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escrituras md\"/>
    </mc:Choice>
  </mc:AlternateContent>
  <xr:revisionPtr revIDLastSave="0" documentId="13_ncr:1_{683EC51A-F79A-42F8-9DE4-3FF92CACD1EC}" xr6:coauthVersionLast="47" xr6:coauthVersionMax="47" xr10:uidLastSave="{00000000-0000-0000-0000-000000000000}"/>
  <bookViews>
    <workbookView xWindow="780" yWindow="780" windowWidth="21600" windowHeight="11295" xr2:uid="{5945EE26-0D82-4780-8D71-8A07FD06CE9F}"/>
  </bookViews>
  <sheets>
    <sheet name="config" sheetId="5" r:id="rId1"/>
    <sheet name="list" sheetId="1" r:id="rId2"/>
  </sheets>
  <definedNames>
    <definedName name="_xlnm._FilterDatabase" localSheetId="1" hidden="1">list!$B$1:$R$1588</definedName>
    <definedName name="CollectionName">config!$B$3</definedName>
    <definedName name="CollectionPrefix">config!$J$4</definedName>
    <definedName name="langSufix">config!$B$1</definedName>
    <definedName name="RootFolder">config!$J$2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85" i="1" l="1" a="1"/>
  <c r="Q385" i="1" s="1"/>
  <c r="Q386" i="1" a="1"/>
  <c r="Q386" i="1" s="1"/>
  <c r="G386" i="1" a="1"/>
  <c r="G386" i="1" s="1"/>
  <c r="K386" i="1" s="1"/>
  <c r="G385" i="1" a="1"/>
  <c r="G385" i="1" s="1"/>
  <c r="K385" i="1" s="1"/>
  <c r="D385" i="1" a="1"/>
  <c r="D385" i="1" s="1"/>
  <c r="I385" i="1" s="1"/>
  <c r="D386" i="1" a="1"/>
  <c r="D386" i="1" s="1"/>
  <c r="I386" i="1" s="1"/>
  <c r="B385" i="1"/>
  <c r="B386" i="1"/>
  <c r="Q1589" i="1" a="1"/>
  <c r="Q1589" i="1" s="1"/>
  <c r="Q1590" i="1" a="1"/>
  <c r="Q1590" i="1" s="1"/>
  <c r="Q1591" i="1" a="1"/>
  <c r="Q1591" i="1" s="1"/>
  <c r="O1591" i="1" s="1"/>
  <c r="G1591" i="1" a="1"/>
  <c r="G1591" i="1" s="1"/>
  <c r="H1591" i="1" s="1"/>
  <c r="D1591" i="1" a="1"/>
  <c r="D1591" i="1" s="1"/>
  <c r="I1591" i="1" s="1"/>
  <c r="B1591" i="1"/>
  <c r="G1590" i="1" a="1"/>
  <c r="G1590" i="1" s="1"/>
  <c r="H1590" i="1" s="1"/>
  <c r="D1590" i="1" a="1"/>
  <c r="D1590" i="1" s="1"/>
  <c r="I1590" i="1" s="1"/>
  <c r="B1590" i="1"/>
  <c r="G1589" i="1" a="1"/>
  <c r="G1589" i="1" s="1"/>
  <c r="H1589" i="1" s="1"/>
  <c r="D1589" i="1" a="1"/>
  <c r="D1589" i="1" s="1"/>
  <c r="I1589" i="1" s="1"/>
  <c r="B1589" i="1"/>
  <c r="J4" i="5"/>
  <c r="K2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7" i="1" a="1"/>
  <c r="Q387" i="1" s="1"/>
  <c r="N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1002" i="1" a="1"/>
  <c r="Q1002" i="1" s="1"/>
  <c r="Q1003" i="1" a="1"/>
  <c r="Q1003" i="1" s="1"/>
  <c r="Q1004" i="1" a="1"/>
  <c r="Q1004" i="1" s="1"/>
  <c r="Q1005" i="1" a="1"/>
  <c r="Q1005" i="1" s="1"/>
  <c r="Q1006" i="1" a="1"/>
  <c r="Q1006" i="1" s="1"/>
  <c r="Q1007" i="1" a="1"/>
  <c r="Q1007" i="1" s="1"/>
  <c r="Q1008" i="1" a="1"/>
  <c r="Q1008" i="1" s="1"/>
  <c r="Q1009" i="1" a="1"/>
  <c r="Q1009" i="1" s="1"/>
  <c r="Q1010" i="1" a="1"/>
  <c r="Q1010" i="1" s="1"/>
  <c r="Q1011" i="1" a="1"/>
  <c r="Q1011" i="1" s="1"/>
  <c r="Q1012" i="1" a="1"/>
  <c r="Q1012" i="1" s="1"/>
  <c r="Q1013" i="1" a="1"/>
  <c r="Q1013" i="1" s="1"/>
  <c r="Q1014" i="1" a="1"/>
  <c r="Q1014" i="1" s="1"/>
  <c r="Q1015" i="1" a="1"/>
  <c r="Q1015" i="1" s="1"/>
  <c r="Q1016" i="1" a="1"/>
  <c r="Q1016" i="1" s="1"/>
  <c r="Q1017" i="1" a="1"/>
  <c r="Q1017" i="1" s="1"/>
  <c r="Q1018" i="1" a="1"/>
  <c r="Q1018" i="1" s="1"/>
  <c r="Q1019" i="1" a="1"/>
  <c r="Q1019" i="1" s="1"/>
  <c r="Q1020" i="1" a="1"/>
  <c r="Q1020" i="1" s="1"/>
  <c r="Q1021" i="1" a="1"/>
  <c r="Q1021" i="1" s="1"/>
  <c r="Q1022" i="1" a="1"/>
  <c r="Q1022" i="1" s="1"/>
  <c r="Q1023" i="1" a="1"/>
  <c r="Q1023" i="1" s="1"/>
  <c r="Q1024" i="1" a="1"/>
  <c r="Q1024" i="1" s="1"/>
  <c r="Q1025" i="1" a="1"/>
  <c r="Q1025" i="1" s="1"/>
  <c r="Q1026" i="1" a="1"/>
  <c r="Q1026" i="1" s="1"/>
  <c r="Q1027" i="1" a="1"/>
  <c r="Q1027" i="1" s="1"/>
  <c r="Q1028" i="1" a="1"/>
  <c r="Q1028" i="1" s="1"/>
  <c r="Q1029" i="1" a="1"/>
  <c r="Q1029" i="1" s="1"/>
  <c r="Q1030" i="1" a="1"/>
  <c r="Q1030" i="1" s="1"/>
  <c r="Q1031" i="1" a="1"/>
  <c r="Q1031" i="1" s="1"/>
  <c r="Q1032" i="1" a="1"/>
  <c r="Q1032" i="1" s="1"/>
  <c r="Q1033" i="1" a="1"/>
  <c r="Q1033" i="1" s="1"/>
  <c r="Q1034" i="1" a="1"/>
  <c r="Q1034" i="1" s="1"/>
  <c r="Q1035" i="1" a="1"/>
  <c r="Q1035" i="1" s="1"/>
  <c r="Q1036" i="1" a="1"/>
  <c r="Q1036" i="1" s="1"/>
  <c r="Q1037" i="1" a="1"/>
  <c r="Q1037" i="1" s="1"/>
  <c r="Q1038" i="1" a="1"/>
  <c r="Q1038" i="1" s="1"/>
  <c r="Q1039" i="1" a="1"/>
  <c r="Q1039" i="1" s="1"/>
  <c r="Q1040" i="1" a="1"/>
  <c r="Q1040" i="1" s="1"/>
  <c r="Q1041" i="1" a="1"/>
  <c r="Q1041" i="1" s="1"/>
  <c r="Q1042" i="1" a="1"/>
  <c r="Q1042" i="1" s="1"/>
  <c r="Q1043" i="1" a="1"/>
  <c r="Q1043" i="1" s="1"/>
  <c r="Q1044" i="1" a="1"/>
  <c r="Q1044" i="1" s="1"/>
  <c r="Q1045" i="1" a="1"/>
  <c r="Q1045" i="1" s="1"/>
  <c r="Q1046" i="1" a="1"/>
  <c r="Q1046" i="1" s="1"/>
  <c r="Q1047" i="1" a="1"/>
  <c r="Q1047" i="1" s="1"/>
  <c r="Q1048" i="1" a="1"/>
  <c r="Q1048" i="1" s="1"/>
  <c r="Q1049" i="1" a="1"/>
  <c r="Q1049" i="1" s="1"/>
  <c r="Q1050" i="1" a="1"/>
  <c r="Q1050" i="1" s="1"/>
  <c r="Q1051" i="1" a="1"/>
  <c r="Q1051" i="1" s="1"/>
  <c r="Q1052" i="1" a="1"/>
  <c r="Q1052" i="1" s="1"/>
  <c r="Q1053" i="1" a="1"/>
  <c r="Q1053" i="1" s="1"/>
  <c r="Q1054" i="1" a="1"/>
  <c r="Q1054" i="1" s="1"/>
  <c r="Q1055" i="1" a="1"/>
  <c r="Q1055" i="1" s="1"/>
  <c r="Q1056" i="1" a="1"/>
  <c r="Q1056" i="1" s="1"/>
  <c r="Q1057" i="1" a="1"/>
  <c r="Q1057" i="1" s="1"/>
  <c r="Q1058" i="1" a="1"/>
  <c r="Q1058" i="1" s="1"/>
  <c r="Q1059" i="1" a="1"/>
  <c r="Q1059" i="1" s="1"/>
  <c r="Q1060" i="1" a="1"/>
  <c r="Q1060" i="1" s="1"/>
  <c r="Q1061" i="1" a="1"/>
  <c r="Q1061" i="1" s="1"/>
  <c r="Q1062" i="1" a="1"/>
  <c r="Q1062" i="1" s="1"/>
  <c r="Q1063" i="1" a="1"/>
  <c r="Q1063" i="1" s="1"/>
  <c r="Q1064" i="1" a="1"/>
  <c r="Q1064" i="1" s="1"/>
  <c r="Q1065" i="1" a="1"/>
  <c r="Q1065" i="1" s="1"/>
  <c r="Q1066" i="1" a="1"/>
  <c r="Q1066" i="1" s="1"/>
  <c r="Q1067" i="1" a="1"/>
  <c r="Q1067" i="1" s="1"/>
  <c r="Q1068" i="1" a="1"/>
  <c r="Q1068" i="1" s="1"/>
  <c r="Q1069" i="1" a="1"/>
  <c r="Q1069" i="1" s="1"/>
  <c r="Q1070" i="1" a="1"/>
  <c r="Q1070" i="1" s="1"/>
  <c r="Q1071" i="1" a="1"/>
  <c r="Q1071" i="1" s="1"/>
  <c r="Q1072" i="1" a="1"/>
  <c r="Q1072" i="1" s="1"/>
  <c r="Q1073" i="1" a="1"/>
  <c r="Q1073" i="1" s="1"/>
  <c r="Q1074" i="1" a="1"/>
  <c r="Q1074" i="1" s="1"/>
  <c r="Q1075" i="1" a="1"/>
  <c r="Q1075" i="1" s="1"/>
  <c r="Q1076" i="1" a="1"/>
  <c r="Q1076" i="1" s="1"/>
  <c r="Q1077" i="1" a="1"/>
  <c r="Q1077" i="1" s="1"/>
  <c r="Q1078" i="1" a="1"/>
  <c r="Q1078" i="1" s="1"/>
  <c r="Q1079" i="1" a="1"/>
  <c r="Q1079" i="1" s="1"/>
  <c r="Q1080" i="1" a="1"/>
  <c r="Q1080" i="1" s="1"/>
  <c r="Q1081" i="1" a="1"/>
  <c r="Q1081" i="1" s="1"/>
  <c r="Q1082" i="1" a="1"/>
  <c r="Q1082" i="1" s="1"/>
  <c r="Q1083" i="1" a="1"/>
  <c r="Q1083" i="1" s="1"/>
  <c r="Q1084" i="1" a="1"/>
  <c r="Q1084" i="1" s="1"/>
  <c r="Q1085" i="1" a="1"/>
  <c r="Q1085" i="1" s="1"/>
  <c r="Q1086" i="1" a="1"/>
  <c r="Q1086" i="1" s="1"/>
  <c r="Q1087" i="1" a="1"/>
  <c r="Q1087" i="1" s="1"/>
  <c r="Q1088" i="1" a="1"/>
  <c r="Q1088" i="1" s="1"/>
  <c r="Q1089" i="1" a="1"/>
  <c r="Q1089" i="1" s="1"/>
  <c r="Q1090" i="1" a="1"/>
  <c r="Q1090" i="1" s="1"/>
  <c r="Q1091" i="1" a="1"/>
  <c r="Q1091" i="1" s="1"/>
  <c r="Q1092" i="1" a="1"/>
  <c r="Q1092" i="1" s="1"/>
  <c r="Q1093" i="1" a="1"/>
  <c r="Q1093" i="1" s="1"/>
  <c r="Q1094" i="1" a="1"/>
  <c r="Q1094" i="1" s="1"/>
  <c r="Q1095" i="1" a="1"/>
  <c r="Q1095" i="1" s="1"/>
  <c r="Q1096" i="1" a="1"/>
  <c r="Q1096" i="1" s="1"/>
  <c r="Q1097" i="1" a="1"/>
  <c r="Q1097" i="1" s="1"/>
  <c r="Q1098" i="1" a="1"/>
  <c r="Q1098" i="1" s="1"/>
  <c r="Q1099" i="1" a="1"/>
  <c r="Q1099" i="1" s="1"/>
  <c r="Q1100" i="1" a="1"/>
  <c r="Q1100" i="1" s="1"/>
  <c r="Q1101" i="1" a="1"/>
  <c r="Q1101" i="1" s="1"/>
  <c r="Q1102" i="1" a="1"/>
  <c r="Q1102" i="1" s="1"/>
  <c r="Q1103" i="1" a="1"/>
  <c r="Q1103" i="1" s="1"/>
  <c r="Q1104" i="1" a="1"/>
  <c r="Q1104" i="1" s="1"/>
  <c r="Q1105" i="1" a="1"/>
  <c r="Q1105" i="1" s="1"/>
  <c r="Q1106" i="1" a="1"/>
  <c r="Q1106" i="1" s="1"/>
  <c r="Q1107" i="1" a="1"/>
  <c r="Q1107" i="1" s="1"/>
  <c r="Q1108" i="1" a="1"/>
  <c r="Q1108" i="1" s="1"/>
  <c r="Q1109" i="1" a="1"/>
  <c r="Q1109" i="1" s="1"/>
  <c r="Q1110" i="1" a="1"/>
  <c r="Q1110" i="1" s="1"/>
  <c r="Q1111" i="1" a="1"/>
  <c r="Q1111" i="1" s="1"/>
  <c r="Q1112" i="1" a="1"/>
  <c r="Q1112" i="1" s="1"/>
  <c r="Q1113" i="1" a="1"/>
  <c r="Q1113" i="1" s="1"/>
  <c r="Q1114" i="1" a="1"/>
  <c r="Q1114" i="1" s="1"/>
  <c r="Q1115" i="1" a="1"/>
  <c r="Q1115" i="1" s="1"/>
  <c r="Q1116" i="1" a="1"/>
  <c r="Q1116" i="1" s="1"/>
  <c r="Q1117" i="1" a="1"/>
  <c r="Q1117" i="1" s="1"/>
  <c r="Q1118" i="1" a="1"/>
  <c r="Q1118" i="1" s="1"/>
  <c r="Q1119" i="1" a="1"/>
  <c r="Q1119" i="1" s="1"/>
  <c r="Q1120" i="1" a="1"/>
  <c r="Q1120" i="1" s="1"/>
  <c r="Q1121" i="1" a="1"/>
  <c r="Q1121" i="1" s="1"/>
  <c r="Q1122" i="1" a="1"/>
  <c r="Q1122" i="1" s="1"/>
  <c r="Q1123" i="1" a="1"/>
  <c r="Q1123" i="1" s="1"/>
  <c r="Q1124" i="1" a="1"/>
  <c r="Q1124" i="1" s="1"/>
  <c r="Q1125" i="1" a="1"/>
  <c r="Q1125" i="1" s="1"/>
  <c r="Q1126" i="1" a="1"/>
  <c r="Q1126" i="1" s="1"/>
  <c r="Q1127" i="1" a="1"/>
  <c r="Q1127" i="1" s="1"/>
  <c r="Q1128" i="1" a="1"/>
  <c r="Q1128" i="1" s="1"/>
  <c r="Q1129" i="1" a="1"/>
  <c r="Q1129" i="1" s="1"/>
  <c r="Q1130" i="1" a="1"/>
  <c r="Q1130" i="1" s="1"/>
  <c r="Q1131" i="1" a="1"/>
  <c r="Q1131" i="1" s="1"/>
  <c r="Q1132" i="1" a="1"/>
  <c r="Q1132" i="1" s="1"/>
  <c r="Q1133" i="1" a="1"/>
  <c r="Q1133" i="1" s="1"/>
  <c r="Q1134" i="1" a="1"/>
  <c r="Q1134" i="1" s="1"/>
  <c r="Q1135" i="1" a="1"/>
  <c r="Q1135" i="1" s="1"/>
  <c r="Q1136" i="1" a="1"/>
  <c r="Q1136" i="1" s="1"/>
  <c r="Q1137" i="1" a="1"/>
  <c r="Q1137" i="1" s="1"/>
  <c r="Q1138" i="1" a="1"/>
  <c r="Q1138" i="1" s="1"/>
  <c r="Q1139" i="1" a="1"/>
  <c r="Q1139" i="1" s="1"/>
  <c r="Q1140" i="1" a="1"/>
  <c r="Q1140" i="1" s="1"/>
  <c r="Q1141" i="1" a="1"/>
  <c r="Q1141" i="1" s="1"/>
  <c r="Q1142" i="1" a="1"/>
  <c r="Q1142" i="1" s="1"/>
  <c r="Q1143" i="1" a="1"/>
  <c r="Q1143" i="1" s="1"/>
  <c r="Q1144" i="1" a="1"/>
  <c r="Q1144" i="1" s="1"/>
  <c r="Q1145" i="1" a="1"/>
  <c r="Q1145" i="1" s="1"/>
  <c r="Q1146" i="1" a="1"/>
  <c r="Q1146" i="1" s="1"/>
  <c r="Q1147" i="1" a="1"/>
  <c r="Q1147" i="1" s="1"/>
  <c r="Q1148" i="1" a="1"/>
  <c r="Q1148" i="1" s="1"/>
  <c r="Q1149" i="1" a="1"/>
  <c r="Q1149" i="1" s="1"/>
  <c r="Q1150" i="1" a="1"/>
  <c r="Q1150" i="1" s="1"/>
  <c r="Q1151" i="1" a="1"/>
  <c r="Q1151" i="1" s="1"/>
  <c r="Q1152" i="1" a="1"/>
  <c r="Q1152" i="1" s="1"/>
  <c r="Q1153" i="1" a="1"/>
  <c r="Q1153" i="1" s="1"/>
  <c r="Q1154" i="1" a="1"/>
  <c r="Q1154" i="1" s="1"/>
  <c r="Q1155" i="1" a="1"/>
  <c r="Q1155" i="1" s="1"/>
  <c r="Q1156" i="1" a="1"/>
  <c r="Q1156" i="1" s="1"/>
  <c r="Q1157" i="1" a="1"/>
  <c r="Q1157" i="1" s="1"/>
  <c r="Q1158" i="1" a="1"/>
  <c r="Q1158" i="1" s="1"/>
  <c r="Q1159" i="1" a="1"/>
  <c r="Q1159" i="1" s="1"/>
  <c r="Q1160" i="1" a="1"/>
  <c r="Q1160" i="1" s="1"/>
  <c r="Q1161" i="1" a="1"/>
  <c r="Q1161" i="1" s="1"/>
  <c r="Q1162" i="1" a="1"/>
  <c r="Q1162" i="1" s="1"/>
  <c r="Q1163" i="1" a="1"/>
  <c r="Q1163" i="1" s="1"/>
  <c r="Q1164" i="1" a="1"/>
  <c r="Q1164" i="1" s="1"/>
  <c r="Q1165" i="1" a="1"/>
  <c r="Q1165" i="1" s="1"/>
  <c r="Q1166" i="1" a="1"/>
  <c r="Q1166" i="1" s="1"/>
  <c r="Q1167" i="1" a="1"/>
  <c r="Q1167" i="1" s="1"/>
  <c r="Q1168" i="1" a="1"/>
  <c r="Q1168" i="1" s="1"/>
  <c r="Q1169" i="1" a="1"/>
  <c r="Q1169" i="1" s="1"/>
  <c r="Q1170" i="1" a="1"/>
  <c r="Q1170" i="1" s="1"/>
  <c r="Q1171" i="1" a="1"/>
  <c r="Q1171" i="1" s="1"/>
  <c r="Q1172" i="1" a="1"/>
  <c r="Q1172" i="1" s="1"/>
  <c r="Q1173" i="1" a="1"/>
  <c r="Q1173" i="1" s="1"/>
  <c r="Q1174" i="1" a="1"/>
  <c r="Q1174" i="1" s="1"/>
  <c r="Q1175" i="1" a="1"/>
  <c r="Q1175" i="1" s="1"/>
  <c r="Q1176" i="1" a="1"/>
  <c r="Q1176" i="1" s="1"/>
  <c r="Q1177" i="1" a="1"/>
  <c r="Q1177" i="1" s="1"/>
  <c r="Q1178" i="1" a="1"/>
  <c r="Q1178" i="1" s="1"/>
  <c r="Q1179" i="1" a="1"/>
  <c r="Q1179" i="1" s="1"/>
  <c r="Q1180" i="1" a="1"/>
  <c r="Q1180" i="1" s="1"/>
  <c r="Q1181" i="1" a="1"/>
  <c r="Q1181" i="1" s="1"/>
  <c r="Q1182" i="1" a="1"/>
  <c r="Q1182" i="1" s="1"/>
  <c r="Q1183" i="1" a="1"/>
  <c r="Q1183" i="1" s="1"/>
  <c r="Q1184" i="1" a="1"/>
  <c r="Q1184" i="1" s="1"/>
  <c r="Q1185" i="1" a="1"/>
  <c r="Q1185" i="1" s="1"/>
  <c r="Q1186" i="1" a="1"/>
  <c r="Q1186" i="1" s="1"/>
  <c r="Q1187" i="1" a="1"/>
  <c r="Q1187" i="1" s="1"/>
  <c r="Q1188" i="1" a="1"/>
  <c r="Q1188" i="1" s="1"/>
  <c r="Q1189" i="1" a="1"/>
  <c r="Q1189" i="1" s="1"/>
  <c r="Q1190" i="1" a="1"/>
  <c r="Q1190" i="1" s="1"/>
  <c r="Q1191" i="1" a="1"/>
  <c r="Q1191" i="1" s="1"/>
  <c r="Q1192" i="1" a="1"/>
  <c r="Q1192" i="1" s="1"/>
  <c r="Q1193" i="1" a="1"/>
  <c r="Q1193" i="1" s="1"/>
  <c r="Q1194" i="1" a="1"/>
  <c r="Q1194" i="1" s="1"/>
  <c r="Q1195" i="1" a="1"/>
  <c r="Q1195" i="1" s="1"/>
  <c r="Q1196" i="1" a="1"/>
  <c r="Q1196" i="1" s="1"/>
  <c r="Q1197" i="1" a="1"/>
  <c r="Q1197" i="1" s="1"/>
  <c r="Q1198" i="1" a="1"/>
  <c r="Q1198" i="1" s="1"/>
  <c r="Q1199" i="1" a="1"/>
  <c r="Q1199" i="1" s="1"/>
  <c r="Q1200" i="1" a="1"/>
  <c r="Q1200" i="1" s="1"/>
  <c r="Q1201" i="1" a="1"/>
  <c r="Q1201" i="1" s="1"/>
  <c r="Q1202" i="1" a="1"/>
  <c r="Q1202" i="1" s="1"/>
  <c r="Q1203" i="1" a="1"/>
  <c r="Q1203" i="1" s="1"/>
  <c r="Q1204" i="1" a="1"/>
  <c r="Q1204" i="1" s="1"/>
  <c r="Q1205" i="1" a="1"/>
  <c r="Q1205" i="1" s="1"/>
  <c r="Q1206" i="1" a="1"/>
  <c r="Q1206" i="1" s="1"/>
  <c r="Q1207" i="1" a="1"/>
  <c r="Q1207" i="1" s="1"/>
  <c r="Q1208" i="1" a="1"/>
  <c r="Q1208" i="1" s="1"/>
  <c r="Q1209" i="1" a="1"/>
  <c r="Q1209" i="1" s="1"/>
  <c r="Q1210" i="1" a="1"/>
  <c r="Q1210" i="1" s="1"/>
  <c r="Q1211" i="1" a="1"/>
  <c r="Q1211" i="1" s="1"/>
  <c r="Q1212" i="1" a="1"/>
  <c r="Q1212" i="1" s="1"/>
  <c r="Q1213" i="1" a="1"/>
  <c r="Q1213" i="1" s="1"/>
  <c r="Q1214" i="1" a="1"/>
  <c r="Q1214" i="1" s="1"/>
  <c r="Q1215" i="1" a="1"/>
  <c r="Q1215" i="1" s="1"/>
  <c r="Q1216" i="1" a="1"/>
  <c r="Q1216" i="1" s="1"/>
  <c r="Q1217" i="1" a="1"/>
  <c r="Q1217" i="1" s="1"/>
  <c r="Q1218" i="1" a="1"/>
  <c r="Q1218" i="1" s="1"/>
  <c r="Q1219" i="1" a="1"/>
  <c r="Q1219" i="1" s="1"/>
  <c r="Q1220" i="1" a="1"/>
  <c r="Q1220" i="1" s="1"/>
  <c r="Q1221" i="1" a="1"/>
  <c r="Q1221" i="1" s="1"/>
  <c r="Q1222" i="1" a="1"/>
  <c r="Q1222" i="1" s="1"/>
  <c r="Q1223" i="1" a="1"/>
  <c r="Q1223" i="1" s="1"/>
  <c r="Q1224" i="1" a="1"/>
  <c r="Q1224" i="1" s="1"/>
  <c r="Q1225" i="1" a="1"/>
  <c r="Q1225" i="1" s="1"/>
  <c r="Q1226" i="1" a="1"/>
  <c r="Q1226" i="1" s="1"/>
  <c r="Q1227" i="1" a="1"/>
  <c r="Q1227" i="1" s="1"/>
  <c r="Q1228" i="1" a="1"/>
  <c r="Q1228" i="1" s="1"/>
  <c r="Q1229" i="1" a="1"/>
  <c r="Q1229" i="1" s="1"/>
  <c r="Q1230" i="1" a="1"/>
  <c r="Q1230" i="1" s="1"/>
  <c r="Q1231" i="1" a="1"/>
  <c r="Q1231" i="1" s="1"/>
  <c r="Q1232" i="1" a="1"/>
  <c r="Q1232" i="1" s="1"/>
  <c r="Q1233" i="1" a="1"/>
  <c r="Q1233" i="1" s="1"/>
  <c r="Q1234" i="1" a="1"/>
  <c r="Q1234" i="1" s="1"/>
  <c r="Q1235" i="1" a="1"/>
  <c r="Q1235" i="1" s="1"/>
  <c r="Q1236" i="1" a="1"/>
  <c r="Q1236" i="1" s="1"/>
  <c r="Q1237" i="1" a="1"/>
  <c r="Q1237" i="1" s="1"/>
  <c r="Q1238" i="1" a="1"/>
  <c r="Q1238" i="1" s="1"/>
  <c r="Q1239" i="1" a="1"/>
  <c r="Q1239" i="1" s="1"/>
  <c r="Q1240" i="1" a="1"/>
  <c r="Q1240" i="1" s="1"/>
  <c r="Q1241" i="1" a="1"/>
  <c r="Q1241" i="1" s="1"/>
  <c r="Q1242" i="1" a="1"/>
  <c r="Q1242" i="1" s="1"/>
  <c r="Q1243" i="1" a="1"/>
  <c r="Q1243" i="1" s="1"/>
  <c r="Q1244" i="1" a="1"/>
  <c r="Q1244" i="1" s="1"/>
  <c r="Q1245" i="1" a="1"/>
  <c r="Q1245" i="1" s="1"/>
  <c r="Q1246" i="1" a="1"/>
  <c r="Q1246" i="1" s="1"/>
  <c r="Q1247" i="1" a="1"/>
  <c r="Q1247" i="1" s="1"/>
  <c r="Q1248" i="1" a="1"/>
  <c r="Q1248" i="1" s="1"/>
  <c r="Q1249" i="1" a="1"/>
  <c r="Q1249" i="1" s="1"/>
  <c r="Q1250" i="1" a="1"/>
  <c r="Q1250" i="1" s="1"/>
  <c r="Q1251" i="1" a="1"/>
  <c r="Q1251" i="1" s="1"/>
  <c r="Q1252" i="1" a="1"/>
  <c r="Q1252" i="1" s="1"/>
  <c r="Q1253" i="1" a="1"/>
  <c r="Q1253" i="1" s="1"/>
  <c r="Q1254" i="1" a="1"/>
  <c r="Q1254" i="1" s="1"/>
  <c r="Q1255" i="1" a="1"/>
  <c r="Q1255" i="1" s="1"/>
  <c r="Q1256" i="1" a="1"/>
  <c r="Q1256" i="1" s="1"/>
  <c r="Q1257" i="1" a="1"/>
  <c r="Q1257" i="1" s="1"/>
  <c r="Q1258" i="1" a="1"/>
  <c r="Q1258" i="1" s="1"/>
  <c r="Q1259" i="1" a="1"/>
  <c r="Q1259" i="1" s="1"/>
  <c r="Q1260" i="1" a="1"/>
  <c r="Q1260" i="1" s="1"/>
  <c r="Q1261" i="1" a="1"/>
  <c r="Q1261" i="1" s="1"/>
  <c r="Q1262" i="1" a="1"/>
  <c r="Q1262" i="1" s="1"/>
  <c r="Q1263" i="1" a="1"/>
  <c r="Q1263" i="1" s="1"/>
  <c r="Q1264" i="1" a="1"/>
  <c r="Q1264" i="1" s="1"/>
  <c r="Q1265" i="1" a="1"/>
  <c r="Q1265" i="1" s="1"/>
  <c r="Q1266" i="1" a="1"/>
  <c r="Q1266" i="1" s="1"/>
  <c r="Q1267" i="1" a="1"/>
  <c r="Q1267" i="1" s="1"/>
  <c r="Q1268" i="1" a="1"/>
  <c r="Q1268" i="1" s="1"/>
  <c r="Q1269" i="1" a="1"/>
  <c r="Q1269" i="1" s="1"/>
  <c r="Q1270" i="1" a="1"/>
  <c r="Q1270" i="1" s="1"/>
  <c r="Q1271" i="1" a="1"/>
  <c r="Q1271" i="1" s="1"/>
  <c r="Q1272" i="1" a="1"/>
  <c r="Q1272" i="1" s="1"/>
  <c r="Q1273" i="1" a="1"/>
  <c r="Q1273" i="1" s="1"/>
  <c r="Q1274" i="1" a="1"/>
  <c r="Q1274" i="1" s="1"/>
  <c r="Q1275" i="1" a="1"/>
  <c r="Q1275" i="1" s="1"/>
  <c r="Q1276" i="1" a="1"/>
  <c r="Q1276" i="1" s="1"/>
  <c r="Q1277" i="1" a="1"/>
  <c r="Q1277" i="1" s="1"/>
  <c r="Q1278" i="1" a="1"/>
  <c r="Q1278" i="1" s="1"/>
  <c r="Q1279" i="1" a="1"/>
  <c r="Q1279" i="1" s="1"/>
  <c r="Q1280" i="1" a="1"/>
  <c r="Q1280" i="1" s="1"/>
  <c r="Q1281" i="1" a="1"/>
  <c r="Q1281" i="1" s="1"/>
  <c r="Q1282" i="1" a="1"/>
  <c r="Q1282" i="1" s="1"/>
  <c r="Q1283" i="1" a="1"/>
  <c r="Q1283" i="1" s="1"/>
  <c r="Q1284" i="1" a="1"/>
  <c r="Q1284" i="1" s="1"/>
  <c r="Q1285" i="1" a="1"/>
  <c r="Q1285" i="1" s="1"/>
  <c r="Q1286" i="1" a="1"/>
  <c r="Q1286" i="1" s="1"/>
  <c r="Q1287" i="1" a="1"/>
  <c r="Q1287" i="1" s="1"/>
  <c r="Q1288" i="1" a="1"/>
  <c r="Q1288" i="1" s="1"/>
  <c r="Q1289" i="1" a="1"/>
  <c r="Q1289" i="1" s="1"/>
  <c r="Q1290" i="1" a="1"/>
  <c r="Q1290" i="1" s="1"/>
  <c r="Q1291" i="1" a="1"/>
  <c r="Q1291" i="1" s="1"/>
  <c r="Q1292" i="1" a="1"/>
  <c r="Q1292" i="1" s="1"/>
  <c r="Q1293" i="1" a="1"/>
  <c r="Q1293" i="1" s="1"/>
  <c r="Q1294" i="1" a="1"/>
  <c r="Q1294" i="1" s="1"/>
  <c r="Q1295" i="1" a="1"/>
  <c r="Q1295" i="1" s="1"/>
  <c r="Q1296" i="1" a="1"/>
  <c r="Q1296" i="1" s="1"/>
  <c r="Q1297" i="1" a="1"/>
  <c r="Q1297" i="1" s="1"/>
  <c r="Q1298" i="1" a="1"/>
  <c r="Q1298" i="1" s="1"/>
  <c r="Q1299" i="1" a="1"/>
  <c r="Q1299" i="1" s="1"/>
  <c r="Q1300" i="1" a="1"/>
  <c r="Q1300" i="1" s="1"/>
  <c r="Q1301" i="1" a="1"/>
  <c r="Q1301" i="1" s="1"/>
  <c r="Q1302" i="1" a="1"/>
  <c r="Q1302" i="1" s="1"/>
  <c r="Q1303" i="1" a="1"/>
  <c r="Q1303" i="1" s="1"/>
  <c r="Q1304" i="1" a="1"/>
  <c r="Q1304" i="1" s="1"/>
  <c r="Q1305" i="1" a="1"/>
  <c r="Q1305" i="1" s="1"/>
  <c r="Q1306" i="1" a="1"/>
  <c r="Q1306" i="1" s="1"/>
  <c r="Q1307" i="1" a="1"/>
  <c r="Q1307" i="1" s="1"/>
  <c r="Q1308" i="1" a="1"/>
  <c r="Q1308" i="1" s="1"/>
  <c r="Q1309" i="1" a="1"/>
  <c r="Q1309" i="1" s="1"/>
  <c r="Q1310" i="1" a="1"/>
  <c r="Q1310" i="1" s="1"/>
  <c r="Q1311" i="1" a="1"/>
  <c r="Q1311" i="1" s="1"/>
  <c r="Q1312" i="1" a="1"/>
  <c r="Q1312" i="1" s="1"/>
  <c r="Q1313" i="1" a="1"/>
  <c r="Q1313" i="1" s="1"/>
  <c r="Q1314" i="1" a="1"/>
  <c r="Q1314" i="1" s="1"/>
  <c r="Q1315" i="1" a="1"/>
  <c r="Q1315" i="1" s="1"/>
  <c r="Q1316" i="1" a="1"/>
  <c r="Q1316" i="1" s="1"/>
  <c r="Q1317" i="1" a="1"/>
  <c r="Q1317" i="1" s="1"/>
  <c r="Q1318" i="1" a="1"/>
  <c r="Q1318" i="1" s="1"/>
  <c r="Q1319" i="1" a="1"/>
  <c r="Q1319" i="1" s="1"/>
  <c r="Q1320" i="1" a="1"/>
  <c r="Q1320" i="1" s="1"/>
  <c r="Q1321" i="1" a="1"/>
  <c r="Q1321" i="1" s="1"/>
  <c r="Q1322" i="1" a="1"/>
  <c r="Q1322" i="1" s="1"/>
  <c r="Q1323" i="1" a="1"/>
  <c r="Q1323" i="1" s="1"/>
  <c r="Q1324" i="1" a="1"/>
  <c r="Q1324" i="1" s="1"/>
  <c r="Q1325" i="1" a="1"/>
  <c r="Q1325" i="1" s="1"/>
  <c r="Q1326" i="1" a="1"/>
  <c r="Q1326" i="1" s="1"/>
  <c r="Q1327" i="1" a="1"/>
  <c r="Q1327" i="1" s="1"/>
  <c r="Q1328" i="1" a="1"/>
  <c r="Q1328" i="1" s="1"/>
  <c r="Q1329" i="1" a="1"/>
  <c r="Q1329" i="1" s="1"/>
  <c r="Q1330" i="1" a="1"/>
  <c r="Q1330" i="1" s="1"/>
  <c r="Q1331" i="1" a="1"/>
  <c r="Q1331" i="1" s="1"/>
  <c r="Q1332" i="1" a="1"/>
  <c r="Q1332" i="1" s="1"/>
  <c r="Q1333" i="1" a="1"/>
  <c r="Q1333" i="1" s="1"/>
  <c r="Q1334" i="1" a="1"/>
  <c r="Q1334" i="1" s="1"/>
  <c r="Q1335" i="1" a="1"/>
  <c r="Q1335" i="1" s="1"/>
  <c r="Q1336" i="1" a="1"/>
  <c r="Q1336" i="1" s="1"/>
  <c r="Q1337" i="1" a="1"/>
  <c r="Q1337" i="1" s="1"/>
  <c r="Q1338" i="1" a="1"/>
  <c r="Q1338" i="1" s="1"/>
  <c r="Q1339" i="1" a="1"/>
  <c r="Q1339" i="1" s="1"/>
  <c r="Q1340" i="1" a="1"/>
  <c r="Q1340" i="1" s="1"/>
  <c r="Q1341" i="1" a="1"/>
  <c r="Q1341" i="1" s="1"/>
  <c r="Q1342" i="1" a="1"/>
  <c r="Q1342" i="1" s="1"/>
  <c r="Q1343" i="1" a="1"/>
  <c r="Q1343" i="1" s="1"/>
  <c r="Q1344" i="1" a="1"/>
  <c r="Q1344" i="1" s="1"/>
  <c r="Q1345" i="1" a="1"/>
  <c r="Q1345" i="1" s="1"/>
  <c r="Q1346" i="1" a="1"/>
  <c r="Q1346" i="1" s="1"/>
  <c r="Q1347" i="1" a="1"/>
  <c r="Q1347" i="1" s="1"/>
  <c r="Q1348" i="1" a="1"/>
  <c r="Q1348" i="1" s="1"/>
  <c r="Q1349" i="1" a="1"/>
  <c r="Q1349" i="1" s="1"/>
  <c r="Q1350" i="1" a="1"/>
  <c r="Q1350" i="1" s="1"/>
  <c r="Q1351" i="1" a="1"/>
  <c r="Q1351" i="1" s="1"/>
  <c r="Q1352" i="1" a="1"/>
  <c r="Q1352" i="1" s="1"/>
  <c r="Q1353" i="1" a="1"/>
  <c r="Q1353" i="1" s="1"/>
  <c r="Q1354" i="1" a="1"/>
  <c r="Q1354" i="1" s="1"/>
  <c r="Q1355" i="1" a="1"/>
  <c r="Q1355" i="1" s="1"/>
  <c r="Q1356" i="1" a="1"/>
  <c r="Q1356" i="1" s="1"/>
  <c r="Q1357" i="1" a="1"/>
  <c r="Q1357" i="1" s="1"/>
  <c r="Q1358" i="1" a="1"/>
  <c r="Q1358" i="1" s="1"/>
  <c r="Q1359" i="1" a="1"/>
  <c r="Q1359" i="1" s="1"/>
  <c r="Q1360" i="1" a="1"/>
  <c r="Q1360" i="1" s="1"/>
  <c r="Q1361" i="1" a="1"/>
  <c r="Q1361" i="1" s="1"/>
  <c r="Q1362" i="1" a="1"/>
  <c r="Q1362" i="1" s="1"/>
  <c r="Q1363" i="1" a="1"/>
  <c r="Q1363" i="1" s="1"/>
  <c r="Q1364" i="1" a="1"/>
  <c r="Q1364" i="1" s="1"/>
  <c r="Q1365" i="1" a="1"/>
  <c r="Q1365" i="1" s="1"/>
  <c r="Q1366" i="1" a="1"/>
  <c r="Q1366" i="1" s="1"/>
  <c r="Q1367" i="1" a="1"/>
  <c r="Q1367" i="1" s="1"/>
  <c r="Q1368" i="1" a="1"/>
  <c r="Q1368" i="1" s="1"/>
  <c r="Q1369" i="1" a="1"/>
  <c r="Q1369" i="1" s="1"/>
  <c r="Q1370" i="1" a="1"/>
  <c r="Q1370" i="1" s="1"/>
  <c r="Q1371" i="1" a="1"/>
  <c r="Q1371" i="1" s="1"/>
  <c r="Q1372" i="1" a="1"/>
  <c r="Q1372" i="1" s="1"/>
  <c r="Q1373" i="1" a="1"/>
  <c r="Q1373" i="1" s="1"/>
  <c r="Q1374" i="1" a="1"/>
  <c r="Q1374" i="1" s="1"/>
  <c r="Q1375" i="1" a="1"/>
  <c r="Q1375" i="1" s="1"/>
  <c r="Q1376" i="1" a="1"/>
  <c r="Q1376" i="1" s="1"/>
  <c r="Q1377" i="1" a="1"/>
  <c r="Q1377" i="1" s="1"/>
  <c r="Q1378" i="1" a="1"/>
  <c r="Q1378" i="1" s="1"/>
  <c r="Q1379" i="1" a="1"/>
  <c r="Q1379" i="1" s="1"/>
  <c r="Q1380" i="1" a="1"/>
  <c r="Q1380" i="1" s="1"/>
  <c r="Q1381" i="1" a="1"/>
  <c r="Q1381" i="1" s="1"/>
  <c r="Q1382" i="1" a="1"/>
  <c r="Q1382" i="1" s="1"/>
  <c r="Q1383" i="1" a="1"/>
  <c r="Q1383" i="1" s="1"/>
  <c r="Q1384" i="1" a="1"/>
  <c r="Q1384" i="1" s="1"/>
  <c r="Q1385" i="1" a="1"/>
  <c r="Q1385" i="1" s="1"/>
  <c r="Q1386" i="1" a="1"/>
  <c r="Q1386" i="1" s="1"/>
  <c r="Q1387" i="1" a="1"/>
  <c r="Q1387" i="1" s="1"/>
  <c r="Q1388" i="1" a="1"/>
  <c r="Q1388" i="1" s="1"/>
  <c r="Q1389" i="1" a="1"/>
  <c r="Q1389" i="1" s="1"/>
  <c r="Q1390" i="1" a="1"/>
  <c r="Q1390" i="1" s="1"/>
  <c r="Q1391" i="1" a="1"/>
  <c r="Q1391" i="1" s="1"/>
  <c r="Q1392" i="1" a="1"/>
  <c r="Q1392" i="1" s="1"/>
  <c r="Q1393" i="1" a="1"/>
  <c r="Q1393" i="1" s="1"/>
  <c r="Q1394" i="1" a="1"/>
  <c r="Q1394" i="1" s="1"/>
  <c r="Q1395" i="1" a="1"/>
  <c r="Q1395" i="1" s="1"/>
  <c r="Q1396" i="1" a="1"/>
  <c r="Q1396" i="1" s="1"/>
  <c r="Q1397" i="1" a="1"/>
  <c r="Q1397" i="1" s="1"/>
  <c r="Q1398" i="1" a="1"/>
  <c r="Q1398" i="1" s="1"/>
  <c r="Q1399" i="1" a="1"/>
  <c r="Q1399" i="1" s="1"/>
  <c r="Q1400" i="1" a="1"/>
  <c r="Q1400" i="1" s="1"/>
  <c r="Q1401" i="1" a="1"/>
  <c r="Q1401" i="1" s="1"/>
  <c r="Q1402" i="1" a="1"/>
  <c r="Q1402" i="1" s="1"/>
  <c r="Q1403" i="1" a="1"/>
  <c r="Q1403" i="1" s="1"/>
  <c r="Q1404" i="1" a="1"/>
  <c r="Q1404" i="1" s="1"/>
  <c r="Q1405" i="1" a="1"/>
  <c r="Q1405" i="1" s="1"/>
  <c r="Q1406" i="1" a="1"/>
  <c r="Q1406" i="1" s="1"/>
  <c r="Q1407" i="1" a="1"/>
  <c r="Q1407" i="1" s="1"/>
  <c r="Q1408" i="1" a="1"/>
  <c r="Q1408" i="1" s="1"/>
  <c r="Q1409" i="1" a="1"/>
  <c r="Q1409" i="1" s="1"/>
  <c r="Q1410" i="1" a="1"/>
  <c r="Q1410" i="1" s="1"/>
  <c r="Q1411" i="1" a="1"/>
  <c r="Q1411" i="1" s="1"/>
  <c r="Q1412" i="1" a="1"/>
  <c r="Q1412" i="1" s="1"/>
  <c r="Q1413" i="1" a="1"/>
  <c r="Q1413" i="1" s="1"/>
  <c r="Q1414" i="1" a="1"/>
  <c r="Q1414" i="1" s="1"/>
  <c r="Q1415" i="1" a="1"/>
  <c r="Q1415" i="1" s="1"/>
  <c r="Q1416" i="1" a="1"/>
  <c r="Q1416" i="1" s="1"/>
  <c r="Q1417" i="1" a="1"/>
  <c r="Q1417" i="1" s="1"/>
  <c r="Q1418" i="1" a="1"/>
  <c r="Q1418" i="1" s="1"/>
  <c r="Q1419" i="1" a="1"/>
  <c r="Q1419" i="1" s="1"/>
  <c r="Q1420" i="1" a="1"/>
  <c r="Q1420" i="1" s="1"/>
  <c r="Q1421" i="1" a="1"/>
  <c r="Q1421" i="1" s="1"/>
  <c r="Q1422" i="1" a="1"/>
  <c r="Q1422" i="1" s="1"/>
  <c r="Q1423" i="1" a="1"/>
  <c r="Q1423" i="1" s="1"/>
  <c r="Q1424" i="1" a="1"/>
  <c r="Q1424" i="1" s="1"/>
  <c r="Q1425" i="1" a="1"/>
  <c r="Q1425" i="1" s="1"/>
  <c r="Q1426" i="1" a="1"/>
  <c r="Q1426" i="1" s="1"/>
  <c r="Q1427" i="1" a="1"/>
  <c r="Q1427" i="1" s="1"/>
  <c r="Q1428" i="1" a="1"/>
  <c r="Q1428" i="1" s="1"/>
  <c r="Q1429" i="1" a="1"/>
  <c r="Q1429" i="1" s="1"/>
  <c r="Q1430" i="1" a="1"/>
  <c r="Q1430" i="1" s="1"/>
  <c r="Q1431" i="1" a="1"/>
  <c r="Q1431" i="1" s="1"/>
  <c r="Q1432" i="1" a="1"/>
  <c r="Q1432" i="1" s="1"/>
  <c r="Q1433" i="1" a="1"/>
  <c r="Q1433" i="1" s="1"/>
  <c r="Q1434" i="1" a="1"/>
  <c r="Q1434" i="1" s="1"/>
  <c r="Q1435" i="1" a="1"/>
  <c r="Q1435" i="1" s="1"/>
  <c r="Q1436" i="1" a="1"/>
  <c r="Q1436" i="1" s="1"/>
  <c r="Q1437" i="1" a="1"/>
  <c r="Q1437" i="1" s="1"/>
  <c r="Q1438" i="1" a="1"/>
  <c r="Q1438" i="1" s="1"/>
  <c r="Q1439" i="1" a="1"/>
  <c r="Q1439" i="1" s="1"/>
  <c r="Q1440" i="1" a="1"/>
  <c r="Q1440" i="1" s="1"/>
  <c r="Q1441" i="1" a="1"/>
  <c r="Q1441" i="1" s="1"/>
  <c r="Q1442" i="1" a="1"/>
  <c r="Q1442" i="1" s="1"/>
  <c r="Q1443" i="1" a="1"/>
  <c r="Q1443" i="1" s="1"/>
  <c r="Q1444" i="1" a="1"/>
  <c r="Q1444" i="1" s="1"/>
  <c r="Q1445" i="1" a="1"/>
  <c r="Q1445" i="1" s="1"/>
  <c r="Q1446" i="1" a="1"/>
  <c r="Q1446" i="1" s="1"/>
  <c r="Q1447" i="1" a="1"/>
  <c r="Q1447" i="1" s="1"/>
  <c r="Q1448" i="1" a="1"/>
  <c r="Q1448" i="1" s="1"/>
  <c r="Q1449" i="1" a="1"/>
  <c r="Q1449" i="1" s="1"/>
  <c r="Q1450" i="1" a="1"/>
  <c r="Q1450" i="1" s="1"/>
  <c r="Q1451" i="1" a="1"/>
  <c r="Q1451" i="1" s="1"/>
  <c r="Q1452" i="1" a="1"/>
  <c r="Q1452" i="1" s="1"/>
  <c r="Q1453" i="1" a="1"/>
  <c r="Q1453" i="1" s="1"/>
  <c r="Q1454" i="1" a="1"/>
  <c r="Q1454" i="1" s="1"/>
  <c r="Q1455" i="1" a="1"/>
  <c r="Q1455" i="1" s="1"/>
  <c r="Q1456" i="1" a="1"/>
  <c r="Q1456" i="1" s="1"/>
  <c r="Q1457" i="1" a="1"/>
  <c r="Q1457" i="1" s="1"/>
  <c r="Q1458" i="1" a="1"/>
  <c r="Q1458" i="1" s="1"/>
  <c r="Q1459" i="1" a="1"/>
  <c r="Q1459" i="1" s="1"/>
  <c r="Q1460" i="1" a="1"/>
  <c r="Q1460" i="1" s="1"/>
  <c r="Q1461" i="1" a="1"/>
  <c r="Q1461" i="1" s="1"/>
  <c r="Q1462" i="1" a="1"/>
  <c r="Q1462" i="1" s="1"/>
  <c r="Q1463" i="1" a="1"/>
  <c r="Q1463" i="1" s="1"/>
  <c r="Q1464" i="1" a="1"/>
  <c r="Q1464" i="1" s="1"/>
  <c r="Q1465" i="1" a="1"/>
  <c r="Q1465" i="1" s="1"/>
  <c r="Q1466" i="1" a="1"/>
  <c r="Q1466" i="1" s="1"/>
  <c r="Q1467" i="1" a="1"/>
  <c r="Q1467" i="1" s="1"/>
  <c r="Q1468" i="1" a="1"/>
  <c r="Q1468" i="1" s="1"/>
  <c r="Q1469" i="1" a="1"/>
  <c r="Q1469" i="1" s="1"/>
  <c r="Q1470" i="1" a="1"/>
  <c r="Q1470" i="1" s="1"/>
  <c r="Q1471" i="1" a="1"/>
  <c r="Q1471" i="1" s="1"/>
  <c r="Q1472" i="1" a="1"/>
  <c r="Q1472" i="1" s="1"/>
  <c r="Q1473" i="1" a="1"/>
  <c r="Q1473" i="1" s="1"/>
  <c r="Q1474" i="1" a="1"/>
  <c r="Q1474" i="1" s="1"/>
  <c r="Q1475" i="1" a="1"/>
  <c r="Q1475" i="1" s="1"/>
  <c r="Q1476" i="1" a="1"/>
  <c r="Q1476" i="1" s="1"/>
  <c r="Q1477" i="1" a="1"/>
  <c r="Q1477" i="1" s="1"/>
  <c r="Q1478" i="1" a="1"/>
  <c r="Q1478" i="1" s="1"/>
  <c r="Q1479" i="1" a="1"/>
  <c r="Q1479" i="1" s="1"/>
  <c r="Q1480" i="1" a="1"/>
  <c r="Q1480" i="1" s="1"/>
  <c r="Q1481" i="1" a="1"/>
  <c r="Q1481" i="1" s="1"/>
  <c r="Q1482" i="1" a="1"/>
  <c r="Q1482" i="1" s="1"/>
  <c r="Q1483" i="1" a="1"/>
  <c r="Q1483" i="1" s="1"/>
  <c r="Q1484" i="1" a="1"/>
  <c r="Q1484" i="1" s="1"/>
  <c r="Q1485" i="1" a="1"/>
  <c r="Q1485" i="1" s="1"/>
  <c r="Q1486" i="1" a="1"/>
  <c r="Q1486" i="1" s="1"/>
  <c r="Q1487" i="1" a="1"/>
  <c r="Q1487" i="1" s="1"/>
  <c r="Q1488" i="1" a="1"/>
  <c r="Q1488" i="1" s="1"/>
  <c r="Q1489" i="1" a="1"/>
  <c r="Q1489" i="1" s="1"/>
  <c r="Q1490" i="1" a="1"/>
  <c r="Q1490" i="1" s="1"/>
  <c r="Q1491" i="1" a="1"/>
  <c r="Q1491" i="1" s="1"/>
  <c r="Q1492" i="1" a="1"/>
  <c r="Q1492" i="1" s="1"/>
  <c r="Q1493" i="1" a="1"/>
  <c r="Q1493" i="1" s="1"/>
  <c r="Q1494" i="1" a="1"/>
  <c r="Q1494" i="1" s="1"/>
  <c r="Q1495" i="1" a="1"/>
  <c r="Q1495" i="1" s="1"/>
  <c r="Q1496" i="1" a="1"/>
  <c r="Q1496" i="1" s="1"/>
  <c r="Q1497" i="1" a="1"/>
  <c r="Q1497" i="1" s="1"/>
  <c r="Q1498" i="1" a="1"/>
  <c r="Q1498" i="1" s="1"/>
  <c r="Q1499" i="1" a="1"/>
  <c r="Q1499" i="1" s="1"/>
  <c r="Q1500" i="1" a="1"/>
  <c r="Q1500" i="1" s="1"/>
  <c r="Q1501" i="1" a="1"/>
  <c r="Q1501" i="1" s="1"/>
  <c r="Q1502" i="1" a="1"/>
  <c r="Q1502" i="1" s="1"/>
  <c r="Q1503" i="1" a="1"/>
  <c r="Q1503" i="1" s="1"/>
  <c r="Q1504" i="1" a="1"/>
  <c r="Q1504" i="1" s="1"/>
  <c r="Q1505" i="1" a="1"/>
  <c r="Q1505" i="1" s="1"/>
  <c r="Q1506" i="1" a="1"/>
  <c r="Q1506" i="1" s="1"/>
  <c r="Q1507" i="1" a="1"/>
  <c r="Q1507" i="1" s="1"/>
  <c r="Q1508" i="1" a="1"/>
  <c r="Q1508" i="1" s="1"/>
  <c r="Q1509" i="1" a="1"/>
  <c r="Q1509" i="1" s="1"/>
  <c r="Q1510" i="1" a="1"/>
  <c r="Q1510" i="1" s="1"/>
  <c r="Q1511" i="1" a="1"/>
  <c r="Q1511" i="1" s="1"/>
  <c r="Q1512" i="1" a="1"/>
  <c r="Q1512" i="1" s="1"/>
  <c r="Q1513" i="1" a="1"/>
  <c r="Q1513" i="1" s="1"/>
  <c r="Q1514" i="1" a="1"/>
  <c r="Q1514" i="1" s="1"/>
  <c r="Q1515" i="1" a="1"/>
  <c r="Q1515" i="1" s="1"/>
  <c r="Q1516" i="1" a="1"/>
  <c r="Q1516" i="1" s="1"/>
  <c r="Q1517" i="1" a="1"/>
  <c r="Q1517" i="1" s="1"/>
  <c r="Q1518" i="1" a="1"/>
  <c r="Q1518" i="1" s="1"/>
  <c r="Q1519" i="1" a="1"/>
  <c r="Q1519" i="1" s="1"/>
  <c r="Q1520" i="1" a="1"/>
  <c r="Q1520" i="1" s="1"/>
  <c r="Q1521" i="1" a="1"/>
  <c r="Q1521" i="1" s="1"/>
  <c r="Q1522" i="1" a="1"/>
  <c r="Q1522" i="1" s="1"/>
  <c r="Q1523" i="1" a="1"/>
  <c r="Q1523" i="1" s="1"/>
  <c r="Q1524" i="1" a="1"/>
  <c r="Q1524" i="1" s="1"/>
  <c r="Q1525" i="1" a="1"/>
  <c r="Q1525" i="1" s="1"/>
  <c r="Q1526" i="1" a="1"/>
  <c r="Q1526" i="1" s="1"/>
  <c r="Q1527" i="1" a="1"/>
  <c r="Q1527" i="1" s="1"/>
  <c r="Q1528" i="1" a="1"/>
  <c r="Q1528" i="1" s="1"/>
  <c r="Q1529" i="1" a="1"/>
  <c r="Q1529" i="1" s="1"/>
  <c r="Q1530" i="1" a="1"/>
  <c r="Q1530" i="1" s="1"/>
  <c r="Q1531" i="1" a="1"/>
  <c r="Q1531" i="1" s="1"/>
  <c r="Q1532" i="1" a="1"/>
  <c r="Q1532" i="1" s="1"/>
  <c r="Q1533" i="1" a="1"/>
  <c r="Q1533" i="1" s="1"/>
  <c r="Q1534" i="1" a="1"/>
  <c r="Q1534" i="1" s="1"/>
  <c r="Q1535" i="1" a="1"/>
  <c r="Q1535" i="1" s="1"/>
  <c r="Q1536" i="1" a="1"/>
  <c r="Q1536" i="1" s="1"/>
  <c r="Q1537" i="1" a="1"/>
  <c r="Q1537" i="1" s="1"/>
  <c r="Q1538" i="1" a="1"/>
  <c r="Q1538" i="1" s="1"/>
  <c r="Q1539" i="1" a="1"/>
  <c r="Q1539" i="1" s="1"/>
  <c r="Q1540" i="1" a="1"/>
  <c r="Q1540" i="1" s="1"/>
  <c r="Q1541" i="1" a="1"/>
  <c r="Q1541" i="1" s="1"/>
  <c r="Q1542" i="1" a="1"/>
  <c r="Q1542" i="1" s="1"/>
  <c r="Q1543" i="1" a="1"/>
  <c r="Q1543" i="1" s="1"/>
  <c r="Q1544" i="1" a="1"/>
  <c r="Q1544" i="1" s="1"/>
  <c r="Q1545" i="1" a="1"/>
  <c r="Q1545" i="1" s="1"/>
  <c r="Q1546" i="1" a="1"/>
  <c r="Q1546" i="1" s="1"/>
  <c r="Q1547" i="1" a="1"/>
  <c r="Q1547" i="1" s="1"/>
  <c r="Q1548" i="1" a="1"/>
  <c r="Q1548" i="1" s="1"/>
  <c r="Q1549" i="1" a="1"/>
  <c r="Q1549" i="1" s="1"/>
  <c r="Q1550" i="1" a="1"/>
  <c r="Q1550" i="1" s="1"/>
  <c r="Q1551" i="1" a="1"/>
  <c r="Q1551" i="1" s="1"/>
  <c r="Q1552" i="1" a="1"/>
  <c r="Q1552" i="1" s="1"/>
  <c r="Q1553" i="1" a="1"/>
  <c r="Q1553" i="1" s="1"/>
  <c r="Q1554" i="1" a="1"/>
  <c r="Q1554" i="1" s="1"/>
  <c r="Q1555" i="1" a="1"/>
  <c r="Q1555" i="1" s="1"/>
  <c r="Q1556" i="1" a="1"/>
  <c r="Q1556" i="1" s="1"/>
  <c r="Q1557" i="1" a="1"/>
  <c r="Q1557" i="1" s="1"/>
  <c r="Q1558" i="1" a="1"/>
  <c r="Q1558" i="1" s="1"/>
  <c r="Q1559" i="1" a="1"/>
  <c r="Q1559" i="1" s="1"/>
  <c r="Q1560" i="1" a="1"/>
  <c r="Q1560" i="1" s="1"/>
  <c r="Q1561" i="1" a="1"/>
  <c r="Q1561" i="1" s="1"/>
  <c r="Q1562" i="1" a="1"/>
  <c r="Q1562" i="1" s="1"/>
  <c r="Q1563" i="1" a="1"/>
  <c r="Q1563" i="1" s="1"/>
  <c r="Q1564" i="1" a="1"/>
  <c r="Q1564" i="1" s="1"/>
  <c r="Q1565" i="1" a="1"/>
  <c r="Q1565" i="1" s="1"/>
  <c r="Q1566" i="1" a="1"/>
  <c r="Q1566" i="1" s="1"/>
  <c r="Q1567" i="1" a="1"/>
  <c r="Q1567" i="1" s="1"/>
  <c r="Q1568" i="1" a="1"/>
  <c r="Q1568" i="1" s="1"/>
  <c r="Q1569" i="1" a="1"/>
  <c r="Q1569" i="1" s="1"/>
  <c r="Q1570" i="1" a="1"/>
  <c r="Q1570" i="1" s="1"/>
  <c r="Q1571" i="1" a="1"/>
  <c r="Q1571" i="1" s="1"/>
  <c r="Q1572" i="1" a="1"/>
  <c r="Q1572" i="1" s="1"/>
  <c r="Q1573" i="1" a="1"/>
  <c r="Q1573" i="1" s="1"/>
  <c r="Q1574" i="1" a="1"/>
  <c r="Q1574" i="1" s="1"/>
  <c r="Q1575" i="1" a="1"/>
  <c r="Q1575" i="1" s="1"/>
  <c r="Q1576" i="1" a="1"/>
  <c r="Q1576" i="1" s="1"/>
  <c r="Q1577" i="1" a="1"/>
  <c r="Q1577" i="1" s="1"/>
  <c r="Q1578" i="1" a="1"/>
  <c r="Q1578" i="1" s="1"/>
  <c r="Q1579" i="1" a="1"/>
  <c r="Q1579" i="1" s="1"/>
  <c r="Q1580" i="1" a="1"/>
  <c r="Q1580" i="1" s="1"/>
  <c r="Q1581" i="1" a="1"/>
  <c r="Q1581" i="1" s="1"/>
  <c r="Q1582" i="1" a="1"/>
  <c r="Q1582" i="1" s="1"/>
  <c r="Q1583" i="1" a="1"/>
  <c r="Q1583" i="1" s="1"/>
  <c r="Q1584" i="1" a="1"/>
  <c r="Q1584" i="1" s="1"/>
  <c r="Q1585" i="1" a="1"/>
  <c r="Q1585" i="1" s="1"/>
  <c r="Q1586" i="1" a="1"/>
  <c r="Q1586" i="1" s="1"/>
  <c r="Q1587" i="1" a="1"/>
  <c r="Q1587" i="1" s="1"/>
  <c r="Q1588" i="1" a="1"/>
  <c r="Q1588" i="1" s="1"/>
  <c r="Q2" i="1" a="1"/>
  <c r="Q2" i="1" s="1"/>
  <c r="N2" i="1" s="1"/>
  <c r="G3" i="1" a="1"/>
  <c r="G3" i="1" s="1"/>
  <c r="H3" i="1" s="1"/>
  <c r="G4" i="1" a="1"/>
  <c r="G4" i="1" s="1"/>
  <c r="H4" i="1" s="1"/>
  <c r="G5" i="1" a="1"/>
  <c r="G5" i="1" s="1"/>
  <c r="H5" i="1" s="1"/>
  <c r="G6" i="1" a="1"/>
  <c r="G6" i="1" s="1"/>
  <c r="H6" i="1" s="1"/>
  <c r="G7" i="1" a="1"/>
  <c r="G7" i="1" s="1"/>
  <c r="H7" i="1" s="1"/>
  <c r="G8" i="1" a="1"/>
  <c r="G8" i="1" s="1"/>
  <c r="G9" i="1" a="1"/>
  <c r="G9" i="1" s="1"/>
  <c r="G10" i="1" a="1"/>
  <c r="G10" i="1" s="1"/>
  <c r="K10" i="1" s="1"/>
  <c r="G11" i="1" a="1"/>
  <c r="G11" i="1" s="1"/>
  <c r="G12" i="1" a="1"/>
  <c r="G12" i="1" s="1"/>
  <c r="G13" i="1" a="1"/>
  <c r="G13" i="1" s="1"/>
  <c r="G14" i="1" a="1"/>
  <c r="G14" i="1" s="1"/>
  <c r="K14" i="1" s="1"/>
  <c r="G15" i="1" a="1"/>
  <c r="G15" i="1" s="1"/>
  <c r="G16" i="1" a="1"/>
  <c r="G16" i="1" s="1"/>
  <c r="G17" i="1" a="1"/>
  <c r="G17" i="1" s="1"/>
  <c r="K17" i="1" s="1"/>
  <c r="G18" i="1" a="1"/>
  <c r="G18" i="1" s="1"/>
  <c r="K18" i="1" s="1"/>
  <c r="G19" i="1" a="1"/>
  <c r="G19" i="1" s="1"/>
  <c r="G20" i="1" a="1"/>
  <c r="G20" i="1" s="1"/>
  <c r="G21" i="1" a="1"/>
  <c r="G21" i="1" s="1"/>
  <c r="G22" i="1" a="1"/>
  <c r="G22" i="1" s="1"/>
  <c r="K22" i="1" s="1"/>
  <c r="G23" i="1" a="1"/>
  <c r="G23" i="1" s="1"/>
  <c r="G24" i="1" a="1"/>
  <c r="G24" i="1" s="1"/>
  <c r="G25" i="1" a="1"/>
  <c r="G25" i="1" s="1"/>
  <c r="K25" i="1" s="1"/>
  <c r="G26" i="1" a="1"/>
  <c r="G26" i="1" s="1"/>
  <c r="K26" i="1" s="1"/>
  <c r="G27" i="1" a="1"/>
  <c r="G27" i="1" s="1"/>
  <c r="G28" i="1" a="1"/>
  <c r="G28" i="1" s="1"/>
  <c r="G29" i="1" a="1"/>
  <c r="G29" i="1" s="1"/>
  <c r="G30" i="1" a="1"/>
  <c r="G30" i="1" s="1"/>
  <c r="K30" i="1" s="1"/>
  <c r="G31" i="1" a="1"/>
  <c r="G31" i="1" s="1"/>
  <c r="G32" i="1" a="1"/>
  <c r="G32" i="1" s="1"/>
  <c r="G33" i="1" a="1"/>
  <c r="G33" i="1" s="1"/>
  <c r="K33" i="1" s="1"/>
  <c r="G34" i="1" a="1"/>
  <c r="G34" i="1" s="1"/>
  <c r="K34" i="1" s="1"/>
  <c r="G35" i="1" a="1"/>
  <c r="G35" i="1" s="1"/>
  <c r="G36" i="1" a="1"/>
  <c r="G36" i="1" s="1"/>
  <c r="G37" i="1" a="1"/>
  <c r="G37" i="1" s="1"/>
  <c r="G38" i="1" a="1"/>
  <c r="G38" i="1" s="1"/>
  <c r="K38" i="1" s="1"/>
  <c r="G39" i="1" a="1"/>
  <c r="G39" i="1" s="1"/>
  <c r="G40" i="1" a="1"/>
  <c r="G40" i="1" s="1"/>
  <c r="G41" i="1" a="1"/>
  <c r="G41" i="1" s="1"/>
  <c r="K41" i="1" s="1"/>
  <c r="G42" i="1" a="1"/>
  <c r="G42" i="1" s="1"/>
  <c r="K42" i="1" s="1"/>
  <c r="G43" i="1" a="1"/>
  <c r="G43" i="1" s="1"/>
  <c r="G44" i="1" a="1"/>
  <c r="G44" i="1" s="1"/>
  <c r="G45" i="1" a="1"/>
  <c r="G45" i="1" s="1"/>
  <c r="G46" i="1" a="1"/>
  <c r="G46" i="1" s="1"/>
  <c r="K46" i="1" s="1"/>
  <c r="G47" i="1" a="1"/>
  <c r="G47" i="1" s="1"/>
  <c r="G48" i="1" a="1"/>
  <c r="G48" i="1" s="1"/>
  <c r="G49" i="1" a="1"/>
  <c r="G49" i="1" s="1"/>
  <c r="K49" i="1" s="1"/>
  <c r="G50" i="1" a="1"/>
  <c r="G50" i="1" s="1"/>
  <c r="K50" i="1" s="1"/>
  <c r="G51" i="1" a="1"/>
  <c r="G51" i="1" s="1"/>
  <c r="G52" i="1" a="1"/>
  <c r="G52" i="1" s="1"/>
  <c r="G53" i="1" a="1"/>
  <c r="G53" i="1" s="1"/>
  <c r="G54" i="1" a="1"/>
  <c r="G54" i="1" s="1"/>
  <c r="K54" i="1" s="1"/>
  <c r="G55" i="1" a="1"/>
  <c r="G55" i="1" s="1"/>
  <c r="G56" i="1" a="1"/>
  <c r="G56" i="1" s="1"/>
  <c r="G57" i="1" a="1"/>
  <c r="G57" i="1" s="1"/>
  <c r="K57" i="1" s="1"/>
  <c r="G58" i="1" a="1"/>
  <c r="G58" i="1" s="1"/>
  <c r="K58" i="1" s="1"/>
  <c r="G59" i="1" a="1"/>
  <c r="G59" i="1" s="1"/>
  <c r="G60" i="1" a="1"/>
  <c r="G60" i="1" s="1"/>
  <c r="G61" i="1" a="1"/>
  <c r="G61" i="1" s="1"/>
  <c r="G62" i="1" a="1"/>
  <c r="G62" i="1" s="1"/>
  <c r="K62" i="1" s="1"/>
  <c r="G63" i="1" a="1"/>
  <c r="G63" i="1" s="1"/>
  <c r="G64" i="1" a="1"/>
  <c r="G64" i="1" s="1"/>
  <c r="G65" i="1" a="1"/>
  <c r="G65" i="1" s="1"/>
  <c r="K65" i="1" s="1"/>
  <c r="G66" i="1" a="1"/>
  <c r="G66" i="1" s="1"/>
  <c r="K66" i="1" s="1"/>
  <c r="G67" i="1" a="1"/>
  <c r="G67" i="1" s="1"/>
  <c r="G68" i="1" a="1"/>
  <c r="G68" i="1" s="1"/>
  <c r="G69" i="1" a="1"/>
  <c r="G69" i="1" s="1"/>
  <c r="G70" i="1" a="1"/>
  <c r="G70" i="1" s="1"/>
  <c r="K70" i="1" s="1"/>
  <c r="G71" i="1" a="1"/>
  <c r="G71" i="1" s="1"/>
  <c r="G72" i="1" a="1"/>
  <c r="G72" i="1" s="1"/>
  <c r="G73" i="1" a="1"/>
  <c r="G73" i="1" s="1"/>
  <c r="K73" i="1" s="1"/>
  <c r="G74" i="1" a="1"/>
  <c r="G74" i="1" s="1"/>
  <c r="K74" i="1" s="1"/>
  <c r="G75" i="1" a="1"/>
  <c r="G75" i="1" s="1"/>
  <c r="G76" i="1" a="1"/>
  <c r="G76" i="1" s="1"/>
  <c r="G77" i="1" a="1"/>
  <c r="G77" i="1" s="1"/>
  <c r="G78" i="1" a="1"/>
  <c r="G78" i="1" s="1"/>
  <c r="K78" i="1" s="1"/>
  <c r="G79" i="1" a="1"/>
  <c r="G79" i="1" s="1"/>
  <c r="G80" i="1" a="1"/>
  <c r="G80" i="1" s="1"/>
  <c r="G81" i="1" a="1"/>
  <c r="G81" i="1" s="1"/>
  <c r="K81" i="1" s="1"/>
  <c r="G82" i="1" a="1"/>
  <c r="G82" i="1" s="1"/>
  <c r="K82" i="1" s="1"/>
  <c r="G83" i="1" a="1"/>
  <c r="G83" i="1" s="1"/>
  <c r="G84" i="1" a="1"/>
  <c r="G84" i="1" s="1"/>
  <c r="G85" i="1" a="1"/>
  <c r="G85" i="1" s="1"/>
  <c r="G86" i="1" a="1"/>
  <c r="G86" i="1" s="1"/>
  <c r="K86" i="1" s="1"/>
  <c r="G87" i="1" a="1"/>
  <c r="G87" i="1" s="1"/>
  <c r="G88" i="1" a="1"/>
  <c r="G88" i="1" s="1"/>
  <c r="G89" i="1" a="1"/>
  <c r="G89" i="1" s="1"/>
  <c r="K89" i="1" s="1"/>
  <c r="G90" i="1" a="1"/>
  <c r="G90" i="1" s="1"/>
  <c r="K90" i="1" s="1"/>
  <c r="G91" i="1" a="1"/>
  <c r="G91" i="1" s="1"/>
  <c r="G92" i="1" a="1"/>
  <c r="G92" i="1" s="1"/>
  <c r="G93" i="1" a="1"/>
  <c r="G93" i="1" s="1"/>
  <c r="G94" i="1" a="1"/>
  <c r="G94" i="1" s="1"/>
  <c r="K94" i="1" s="1"/>
  <c r="G95" i="1" a="1"/>
  <c r="G95" i="1" s="1"/>
  <c r="G96" i="1" a="1"/>
  <c r="G96" i="1" s="1"/>
  <c r="G97" i="1" a="1"/>
  <c r="G97" i="1" s="1"/>
  <c r="K97" i="1" s="1"/>
  <c r="G98" i="1" a="1"/>
  <c r="G98" i="1" s="1"/>
  <c r="K98" i="1" s="1"/>
  <c r="G99" i="1" a="1"/>
  <c r="G99" i="1" s="1"/>
  <c r="G100" i="1" a="1"/>
  <c r="G100" i="1" s="1"/>
  <c r="G101" i="1" a="1"/>
  <c r="G101" i="1" s="1"/>
  <c r="G102" i="1" a="1"/>
  <c r="G102" i="1" s="1"/>
  <c r="K102" i="1" s="1"/>
  <c r="G103" i="1" a="1"/>
  <c r="G103" i="1" s="1"/>
  <c r="G104" i="1" a="1"/>
  <c r="G104" i="1" s="1"/>
  <c r="G105" i="1" a="1"/>
  <c r="G105" i="1" s="1"/>
  <c r="K105" i="1" s="1"/>
  <c r="G106" i="1" a="1"/>
  <c r="G106" i="1" s="1"/>
  <c r="K106" i="1" s="1"/>
  <c r="G107" i="1" a="1"/>
  <c r="G107" i="1" s="1"/>
  <c r="K107" i="1" s="1"/>
  <c r="G108" i="1" a="1"/>
  <c r="G108" i="1" s="1"/>
  <c r="G109" i="1" a="1"/>
  <c r="G109" i="1" s="1"/>
  <c r="G110" i="1" a="1"/>
  <c r="G110" i="1" s="1"/>
  <c r="K110" i="1" s="1"/>
  <c r="G111" i="1" a="1"/>
  <c r="G111" i="1" s="1"/>
  <c r="K111" i="1" s="1"/>
  <c r="G112" i="1" a="1"/>
  <c r="G112" i="1" s="1"/>
  <c r="G113" i="1" a="1"/>
  <c r="G113" i="1" s="1"/>
  <c r="K113" i="1" s="1"/>
  <c r="G114" i="1" a="1"/>
  <c r="G114" i="1" s="1"/>
  <c r="K114" i="1" s="1"/>
  <c r="G115" i="1" a="1"/>
  <c r="G115" i="1" s="1"/>
  <c r="K115" i="1" s="1"/>
  <c r="G116" i="1" a="1"/>
  <c r="G116" i="1" s="1"/>
  <c r="G117" i="1" a="1"/>
  <c r="G117" i="1" s="1"/>
  <c r="G118" i="1" a="1"/>
  <c r="G118" i="1" s="1"/>
  <c r="K118" i="1" s="1"/>
  <c r="G119" i="1" a="1"/>
  <c r="G119" i="1" s="1"/>
  <c r="K119" i="1" s="1"/>
  <c r="G120" i="1" a="1"/>
  <c r="G120" i="1" s="1"/>
  <c r="G121" i="1" a="1"/>
  <c r="G121" i="1" s="1"/>
  <c r="K121" i="1" s="1"/>
  <c r="G122" i="1" a="1"/>
  <c r="G122" i="1" s="1"/>
  <c r="K122" i="1" s="1"/>
  <c r="G123" i="1" a="1"/>
  <c r="G123" i="1" s="1"/>
  <c r="K123" i="1" s="1"/>
  <c r="G124" i="1" a="1"/>
  <c r="G124" i="1" s="1"/>
  <c r="G125" i="1" a="1"/>
  <c r="G125" i="1" s="1"/>
  <c r="G126" i="1" a="1"/>
  <c r="G126" i="1" s="1"/>
  <c r="K126" i="1" s="1"/>
  <c r="G127" i="1" a="1"/>
  <c r="G127" i="1" s="1"/>
  <c r="K127" i="1" s="1"/>
  <c r="G128" i="1" a="1"/>
  <c r="G128" i="1" s="1"/>
  <c r="G129" i="1" a="1"/>
  <c r="G129" i="1" s="1"/>
  <c r="K129" i="1" s="1"/>
  <c r="G130" i="1" a="1"/>
  <c r="G130" i="1" s="1"/>
  <c r="K130" i="1" s="1"/>
  <c r="G131" i="1" a="1"/>
  <c r="G131" i="1" s="1"/>
  <c r="K131" i="1" s="1"/>
  <c r="G132" i="1" a="1"/>
  <c r="G132" i="1" s="1"/>
  <c r="G133" i="1" a="1"/>
  <c r="G133" i="1" s="1"/>
  <c r="G134" i="1" a="1"/>
  <c r="G134" i="1" s="1"/>
  <c r="K134" i="1" s="1"/>
  <c r="G135" i="1" a="1"/>
  <c r="G135" i="1" s="1"/>
  <c r="K135" i="1" s="1"/>
  <c r="G136" i="1" a="1"/>
  <c r="G136" i="1" s="1"/>
  <c r="G137" i="1" a="1"/>
  <c r="G137" i="1" s="1"/>
  <c r="K137" i="1" s="1"/>
  <c r="G138" i="1" a="1"/>
  <c r="G138" i="1" s="1"/>
  <c r="K138" i="1" s="1"/>
  <c r="G139" i="1" a="1"/>
  <c r="G139" i="1" s="1"/>
  <c r="K139" i="1" s="1"/>
  <c r="G140" i="1" a="1"/>
  <c r="G140" i="1" s="1"/>
  <c r="G141" i="1" a="1"/>
  <c r="G141" i="1" s="1"/>
  <c r="G142" i="1" a="1"/>
  <c r="G142" i="1" s="1"/>
  <c r="K142" i="1" s="1"/>
  <c r="G143" i="1" a="1"/>
  <c r="G143" i="1" s="1"/>
  <c r="K143" i="1" s="1"/>
  <c r="G144" i="1" a="1"/>
  <c r="G144" i="1" s="1"/>
  <c r="G145" i="1" a="1"/>
  <c r="G145" i="1" s="1"/>
  <c r="K145" i="1" s="1"/>
  <c r="G146" i="1" a="1"/>
  <c r="G146" i="1" s="1"/>
  <c r="K146" i="1" s="1"/>
  <c r="G147" i="1" a="1"/>
  <c r="G147" i="1" s="1"/>
  <c r="K147" i="1" s="1"/>
  <c r="G148" i="1" a="1"/>
  <c r="G148" i="1" s="1"/>
  <c r="G149" i="1" a="1"/>
  <c r="G149" i="1" s="1"/>
  <c r="G150" i="1" a="1"/>
  <c r="G150" i="1" s="1"/>
  <c r="K150" i="1" s="1"/>
  <c r="G151" i="1" a="1"/>
  <c r="G151" i="1" s="1"/>
  <c r="K151" i="1" s="1"/>
  <c r="G152" i="1" a="1"/>
  <c r="G152" i="1" s="1"/>
  <c r="G153" i="1" a="1"/>
  <c r="G153" i="1" s="1"/>
  <c r="K153" i="1" s="1"/>
  <c r="G154" i="1" a="1"/>
  <c r="G154" i="1" s="1"/>
  <c r="K154" i="1" s="1"/>
  <c r="G155" i="1" a="1"/>
  <c r="G155" i="1" s="1"/>
  <c r="K155" i="1" s="1"/>
  <c r="G156" i="1" a="1"/>
  <c r="G156" i="1" s="1"/>
  <c r="G157" i="1" a="1"/>
  <c r="G157" i="1" s="1"/>
  <c r="G158" i="1" a="1"/>
  <c r="G158" i="1" s="1"/>
  <c r="K158" i="1" s="1"/>
  <c r="G159" i="1" a="1"/>
  <c r="G159" i="1" s="1"/>
  <c r="K159" i="1" s="1"/>
  <c r="G160" i="1" a="1"/>
  <c r="G160" i="1" s="1"/>
  <c r="G161" i="1" a="1"/>
  <c r="G161" i="1" s="1"/>
  <c r="K161" i="1" s="1"/>
  <c r="G162" i="1" a="1"/>
  <c r="G162" i="1" s="1"/>
  <c r="K162" i="1" s="1"/>
  <c r="G163" i="1" a="1"/>
  <c r="G163" i="1" s="1"/>
  <c r="K163" i="1" s="1"/>
  <c r="G164" i="1" a="1"/>
  <c r="G164" i="1" s="1"/>
  <c r="G165" i="1" a="1"/>
  <c r="G165" i="1" s="1"/>
  <c r="G166" i="1" a="1"/>
  <c r="G166" i="1" s="1"/>
  <c r="K166" i="1" s="1"/>
  <c r="G167" i="1" a="1"/>
  <c r="G167" i="1" s="1"/>
  <c r="K167" i="1" s="1"/>
  <c r="G168" i="1" a="1"/>
  <c r="G168" i="1" s="1"/>
  <c r="G169" i="1" a="1"/>
  <c r="G169" i="1" s="1"/>
  <c r="K169" i="1" s="1"/>
  <c r="G170" i="1" a="1"/>
  <c r="G170" i="1" s="1"/>
  <c r="K170" i="1" s="1"/>
  <c r="G171" i="1" a="1"/>
  <c r="G171" i="1" s="1"/>
  <c r="K171" i="1" s="1"/>
  <c r="G172" i="1" a="1"/>
  <c r="G172" i="1" s="1"/>
  <c r="G173" i="1" a="1"/>
  <c r="G173" i="1" s="1"/>
  <c r="G174" i="1" a="1"/>
  <c r="G174" i="1" s="1"/>
  <c r="K174" i="1" s="1"/>
  <c r="G175" i="1" a="1"/>
  <c r="G175" i="1" s="1"/>
  <c r="K175" i="1" s="1"/>
  <c r="G176" i="1" a="1"/>
  <c r="G176" i="1" s="1"/>
  <c r="G177" i="1" a="1"/>
  <c r="G177" i="1" s="1"/>
  <c r="K177" i="1" s="1"/>
  <c r="G178" i="1" a="1"/>
  <c r="G178" i="1" s="1"/>
  <c r="K178" i="1" s="1"/>
  <c r="G179" i="1" a="1"/>
  <c r="G179" i="1" s="1"/>
  <c r="K179" i="1" s="1"/>
  <c r="G180" i="1" a="1"/>
  <c r="G180" i="1" s="1"/>
  <c r="G181" i="1" a="1"/>
  <c r="G181" i="1" s="1"/>
  <c r="G182" i="1" a="1"/>
  <c r="G182" i="1" s="1"/>
  <c r="K182" i="1" s="1"/>
  <c r="G183" i="1" a="1"/>
  <c r="G183" i="1" s="1"/>
  <c r="K183" i="1" s="1"/>
  <c r="G184" i="1" a="1"/>
  <c r="G184" i="1" s="1"/>
  <c r="G185" i="1" a="1"/>
  <c r="G185" i="1" s="1"/>
  <c r="K185" i="1" s="1"/>
  <c r="G186" i="1" a="1"/>
  <c r="G186" i="1" s="1"/>
  <c r="K186" i="1" s="1"/>
  <c r="G187" i="1" a="1"/>
  <c r="G187" i="1" s="1"/>
  <c r="K187" i="1" s="1"/>
  <c r="G188" i="1" a="1"/>
  <c r="G188" i="1" s="1"/>
  <c r="G189" i="1" a="1"/>
  <c r="G189" i="1" s="1"/>
  <c r="G190" i="1" a="1"/>
  <c r="G190" i="1" s="1"/>
  <c r="K190" i="1" s="1"/>
  <c r="G191" i="1" a="1"/>
  <c r="G191" i="1" s="1"/>
  <c r="K191" i="1" s="1"/>
  <c r="G192" i="1" a="1"/>
  <c r="G192" i="1" s="1"/>
  <c r="G193" i="1" a="1"/>
  <c r="G193" i="1" s="1"/>
  <c r="K193" i="1" s="1"/>
  <c r="G194" i="1" a="1"/>
  <c r="G194" i="1" s="1"/>
  <c r="K194" i="1" s="1"/>
  <c r="G195" i="1" a="1"/>
  <c r="G195" i="1" s="1"/>
  <c r="K195" i="1" s="1"/>
  <c r="G196" i="1" a="1"/>
  <c r="G196" i="1" s="1"/>
  <c r="G197" i="1" a="1"/>
  <c r="G197" i="1" s="1"/>
  <c r="G198" i="1" a="1"/>
  <c r="G198" i="1" s="1"/>
  <c r="K198" i="1" s="1"/>
  <c r="G199" i="1" a="1"/>
  <c r="G199" i="1" s="1"/>
  <c r="K199" i="1" s="1"/>
  <c r="G200" i="1" a="1"/>
  <c r="G200" i="1" s="1"/>
  <c r="G201" i="1" a="1"/>
  <c r="G201" i="1" s="1"/>
  <c r="K201" i="1" s="1"/>
  <c r="G202" i="1" a="1"/>
  <c r="G202" i="1" s="1"/>
  <c r="K202" i="1" s="1"/>
  <c r="G203" i="1" a="1"/>
  <c r="G203" i="1" s="1"/>
  <c r="K203" i="1" s="1"/>
  <c r="G204" i="1" a="1"/>
  <c r="G204" i="1" s="1"/>
  <c r="G205" i="1" a="1"/>
  <c r="G205" i="1" s="1"/>
  <c r="G206" i="1" a="1"/>
  <c r="G206" i="1" s="1"/>
  <c r="K206" i="1" s="1"/>
  <c r="G207" i="1" a="1"/>
  <c r="G207" i="1" s="1"/>
  <c r="K207" i="1" s="1"/>
  <c r="G208" i="1" a="1"/>
  <c r="G208" i="1" s="1"/>
  <c r="G209" i="1" a="1"/>
  <c r="G209" i="1" s="1"/>
  <c r="K209" i="1" s="1"/>
  <c r="G210" i="1" a="1"/>
  <c r="G210" i="1" s="1"/>
  <c r="K210" i="1" s="1"/>
  <c r="G211" i="1" a="1"/>
  <c r="G211" i="1" s="1"/>
  <c r="K211" i="1" s="1"/>
  <c r="G212" i="1" a="1"/>
  <c r="G212" i="1" s="1"/>
  <c r="G213" i="1" a="1"/>
  <c r="G213" i="1" s="1"/>
  <c r="G214" i="1" a="1"/>
  <c r="G214" i="1" s="1"/>
  <c r="K214" i="1" s="1"/>
  <c r="G215" i="1" a="1"/>
  <c r="G215" i="1" s="1"/>
  <c r="K215" i="1" s="1"/>
  <c r="G216" i="1" a="1"/>
  <c r="G216" i="1" s="1"/>
  <c r="G217" i="1" a="1"/>
  <c r="G217" i="1" s="1"/>
  <c r="K217" i="1" s="1"/>
  <c r="G218" i="1" a="1"/>
  <c r="G218" i="1" s="1"/>
  <c r="K218" i="1" s="1"/>
  <c r="G219" i="1" a="1"/>
  <c r="G219" i="1" s="1"/>
  <c r="K219" i="1" s="1"/>
  <c r="G220" i="1" a="1"/>
  <c r="G220" i="1" s="1"/>
  <c r="G221" i="1" a="1"/>
  <c r="G221" i="1" s="1"/>
  <c r="G222" i="1" a="1"/>
  <c r="G222" i="1" s="1"/>
  <c r="K222" i="1" s="1"/>
  <c r="G223" i="1" a="1"/>
  <c r="G223" i="1" s="1"/>
  <c r="K223" i="1" s="1"/>
  <c r="G224" i="1" a="1"/>
  <c r="G224" i="1" s="1"/>
  <c r="G225" i="1" a="1"/>
  <c r="G225" i="1" s="1"/>
  <c r="K225" i="1" s="1"/>
  <c r="G226" i="1" a="1"/>
  <c r="G226" i="1" s="1"/>
  <c r="K226" i="1" s="1"/>
  <c r="G227" i="1" a="1"/>
  <c r="G227" i="1" s="1"/>
  <c r="K227" i="1" s="1"/>
  <c r="G228" i="1" a="1"/>
  <c r="G228" i="1" s="1"/>
  <c r="G229" i="1" a="1"/>
  <c r="G229" i="1" s="1"/>
  <c r="G230" i="1" a="1"/>
  <c r="G230" i="1" s="1"/>
  <c r="K230" i="1" s="1"/>
  <c r="G231" i="1" a="1"/>
  <c r="G231" i="1" s="1"/>
  <c r="K231" i="1" s="1"/>
  <c r="G232" i="1" a="1"/>
  <c r="G232" i="1" s="1"/>
  <c r="G233" i="1" a="1"/>
  <c r="G233" i="1" s="1"/>
  <c r="K233" i="1" s="1"/>
  <c r="G234" i="1" a="1"/>
  <c r="G234" i="1" s="1"/>
  <c r="K234" i="1" s="1"/>
  <c r="G235" i="1" a="1"/>
  <c r="G235" i="1" s="1"/>
  <c r="K235" i="1" s="1"/>
  <c r="G236" i="1" a="1"/>
  <c r="G236" i="1" s="1"/>
  <c r="G237" i="1" a="1"/>
  <c r="G237" i="1" s="1"/>
  <c r="G238" i="1" a="1"/>
  <c r="G238" i="1" s="1"/>
  <c r="K238" i="1" s="1"/>
  <c r="G239" i="1" a="1"/>
  <c r="G239" i="1" s="1"/>
  <c r="K239" i="1" s="1"/>
  <c r="G240" i="1" a="1"/>
  <c r="G240" i="1" s="1"/>
  <c r="G241" i="1" a="1"/>
  <c r="G241" i="1" s="1"/>
  <c r="K241" i="1" s="1"/>
  <c r="G242" i="1" a="1"/>
  <c r="G242" i="1" s="1"/>
  <c r="K242" i="1" s="1"/>
  <c r="G243" i="1" a="1"/>
  <c r="G243" i="1" s="1"/>
  <c r="K243" i="1" s="1"/>
  <c r="G244" i="1" a="1"/>
  <c r="G244" i="1" s="1"/>
  <c r="G245" i="1" a="1"/>
  <c r="G245" i="1" s="1"/>
  <c r="G246" i="1" a="1"/>
  <c r="G246" i="1" s="1"/>
  <c r="K246" i="1" s="1"/>
  <c r="G247" i="1" a="1"/>
  <c r="G247" i="1" s="1"/>
  <c r="K247" i="1" s="1"/>
  <c r="G248" i="1" a="1"/>
  <c r="G248" i="1" s="1"/>
  <c r="G249" i="1" a="1"/>
  <c r="G249" i="1" s="1"/>
  <c r="K249" i="1" s="1"/>
  <c r="G250" i="1" a="1"/>
  <c r="G250" i="1" s="1"/>
  <c r="K250" i="1" s="1"/>
  <c r="G251" i="1" a="1"/>
  <c r="G251" i="1" s="1"/>
  <c r="K251" i="1" s="1"/>
  <c r="G252" i="1" a="1"/>
  <c r="G252" i="1" s="1"/>
  <c r="G253" i="1" a="1"/>
  <c r="G253" i="1" s="1"/>
  <c r="G254" i="1" a="1"/>
  <c r="G254" i="1" s="1"/>
  <c r="K254" i="1" s="1"/>
  <c r="G255" i="1" a="1"/>
  <c r="G255" i="1" s="1"/>
  <c r="K255" i="1" s="1"/>
  <c r="G256" i="1" a="1"/>
  <c r="G256" i="1" s="1"/>
  <c r="G257" i="1" a="1"/>
  <c r="G257" i="1" s="1"/>
  <c r="K257" i="1" s="1"/>
  <c r="G258" i="1" a="1"/>
  <c r="G258" i="1" s="1"/>
  <c r="K258" i="1" s="1"/>
  <c r="G259" i="1" a="1"/>
  <c r="G259" i="1" s="1"/>
  <c r="K259" i="1" s="1"/>
  <c r="G260" i="1" a="1"/>
  <c r="G260" i="1" s="1"/>
  <c r="G261" i="1" a="1"/>
  <c r="G261" i="1" s="1"/>
  <c r="G262" i="1" a="1"/>
  <c r="G262" i="1" s="1"/>
  <c r="K262" i="1" s="1"/>
  <c r="G263" i="1" a="1"/>
  <c r="G263" i="1" s="1"/>
  <c r="K263" i="1" s="1"/>
  <c r="G264" i="1" a="1"/>
  <c r="G264" i="1" s="1"/>
  <c r="G265" i="1" a="1"/>
  <c r="G265" i="1" s="1"/>
  <c r="K265" i="1" s="1"/>
  <c r="G266" i="1" a="1"/>
  <c r="G266" i="1" s="1"/>
  <c r="K266" i="1" s="1"/>
  <c r="G267" i="1" a="1"/>
  <c r="G267" i="1" s="1"/>
  <c r="K267" i="1" s="1"/>
  <c r="G268" i="1" a="1"/>
  <c r="G268" i="1" s="1"/>
  <c r="G269" i="1" a="1"/>
  <c r="G269" i="1" s="1"/>
  <c r="G270" i="1" a="1"/>
  <c r="G270" i="1" s="1"/>
  <c r="K270" i="1" s="1"/>
  <c r="G271" i="1" a="1"/>
  <c r="G271" i="1" s="1"/>
  <c r="K271" i="1" s="1"/>
  <c r="G272" i="1" a="1"/>
  <c r="G272" i="1" s="1"/>
  <c r="G273" i="1" a="1"/>
  <c r="G273" i="1" s="1"/>
  <c r="K273" i="1" s="1"/>
  <c r="G274" i="1" a="1"/>
  <c r="G274" i="1" s="1"/>
  <c r="K274" i="1" s="1"/>
  <c r="G275" i="1" a="1"/>
  <c r="G275" i="1" s="1"/>
  <c r="K275" i="1" s="1"/>
  <c r="G276" i="1" a="1"/>
  <c r="G276" i="1" s="1"/>
  <c r="G277" i="1" a="1"/>
  <c r="G277" i="1" s="1"/>
  <c r="G278" i="1" a="1"/>
  <c r="G278" i="1" s="1"/>
  <c r="K278" i="1" s="1"/>
  <c r="G279" i="1" a="1"/>
  <c r="G279" i="1" s="1"/>
  <c r="K279" i="1" s="1"/>
  <c r="G280" i="1" a="1"/>
  <c r="G280" i="1" s="1"/>
  <c r="G281" i="1" a="1"/>
  <c r="G281" i="1" s="1"/>
  <c r="K281" i="1" s="1"/>
  <c r="G282" i="1" a="1"/>
  <c r="G282" i="1" s="1"/>
  <c r="K282" i="1" s="1"/>
  <c r="G283" i="1" a="1"/>
  <c r="G283" i="1" s="1"/>
  <c r="K283" i="1" s="1"/>
  <c r="G284" i="1" a="1"/>
  <c r="G284" i="1" s="1"/>
  <c r="G285" i="1" a="1"/>
  <c r="G285" i="1" s="1"/>
  <c r="G286" i="1" a="1"/>
  <c r="G286" i="1" s="1"/>
  <c r="K286" i="1" s="1"/>
  <c r="G287" i="1" a="1"/>
  <c r="G287" i="1" s="1"/>
  <c r="K287" i="1" s="1"/>
  <c r="G288" i="1" a="1"/>
  <c r="G288" i="1" s="1"/>
  <c r="G289" i="1" a="1"/>
  <c r="G289" i="1" s="1"/>
  <c r="K289" i="1" s="1"/>
  <c r="G290" i="1" a="1"/>
  <c r="G290" i="1" s="1"/>
  <c r="K290" i="1" s="1"/>
  <c r="G291" i="1" a="1"/>
  <c r="G291" i="1" s="1"/>
  <c r="K291" i="1" s="1"/>
  <c r="G292" i="1" a="1"/>
  <c r="G292" i="1" s="1"/>
  <c r="G293" i="1" a="1"/>
  <c r="G293" i="1" s="1"/>
  <c r="G294" i="1" a="1"/>
  <c r="G294" i="1" s="1"/>
  <c r="K294" i="1" s="1"/>
  <c r="G295" i="1" a="1"/>
  <c r="G295" i="1" s="1"/>
  <c r="K295" i="1" s="1"/>
  <c r="G296" i="1" a="1"/>
  <c r="G296" i="1" s="1"/>
  <c r="G297" i="1" a="1"/>
  <c r="G297" i="1" s="1"/>
  <c r="K297" i="1" s="1"/>
  <c r="G298" i="1" a="1"/>
  <c r="G298" i="1" s="1"/>
  <c r="K298" i="1" s="1"/>
  <c r="G299" i="1" a="1"/>
  <c r="G299" i="1" s="1"/>
  <c r="K299" i="1" s="1"/>
  <c r="G300" i="1" a="1"/>
  <c r="G300" i="1" s="1"/>
  <c r="G301" i="1" a="1"/>
  <c r="G301" i="1" s="1"/>
  <c r="G302" i="1" a="1"/>
  <c r="G302" i="1" s="1"/>
  <c r="K302" i="1" s="1"/>
  <c r="G303" i="1" a="1"/>
  <c r="G303" i="1" s="1"/>
  <c r="K303" i="1" s="1"/>
  <c r="G304" i="1" a="1"/>
  <c r="G304" i="1" s="1"/>
  <c r="G305" i="1" a="1"/>
  <c r="G305" i="1" s="1"/>
  <c r="K305" i="1" s="1"/>
  <c r="G306" i="1" a="1"/>
  <c r="G306" i="1" s="1"/>
  <c r="K306" i="1" s="1"/>
  <c r="G307" i="1" a="1"/>
  <c r="G307" i="1" s="1"/>
  <c r="K307" i="1" s="1"/>
  <c r="G308" i="1" a="1"/>
  <c r="G308" i="1" s="1"/>
  <c r="K308" i="1" s="1"/>
  <c r="G309" i="1" a="1"/>
  <c r="G309" i="1" s="1"/>
  <c r="G310" i="1" a="1"/>
  <c r="G310" i="1" s="1"/>
  <c r="K310" i="1" s="1"/>
  <c r="G311" i="1" a="1"/>
  <c r="G311" i="1" s="1"/>
  <c r="K311" i="1" s="1"/>
  <c r="G312" i="1" a="1"/>
  <c r="G312" i="1" s="1"/>
  <c r="G313" i="1" a="1"/>
  <c r="G313" i="1" s="1"/>
  <c r="K313" i="1" s="1"/>
  <c r="G314" i="1" a="1"/>
  <c r="G314" i="1" s="1"/>
  <c r="K314" i="1" s="1"/>
  <c r="G315" i="1" a="1"/>
  <c r="G315" i="1" s="1"/>
  <c r="K315" i="1" s="1"/>
  <c r="G316" i="1" a="1"/>
  <c r="G316" i="1" s="1"/>
  <c r="K316" i="1" s="1"/>
  <c r="G317" i="1" a="1"/>
  <c r="G317" i="1" s="1"/>
  <c r="G318" i="1" a="1"/>
  <c r="G318" i="1" s="1"/>
  <c r="K318" i="1" s="1"/>
  <c r="G319" i="1" a="1"/>
  <c r="G319" i="1" s="1"/>
  <c r="K319" i="1" s="1"/>
  <c r="G320" i="1" a="1"/>
  <c r="G320" i="1" s="1"/>
  <c r="G321" i="1" a="1"/>
  <c r="G321" i="1" s="1"/>
  <c r="K321" i="1" s="1"/>
  <c r="G322" i="1" a="1"/>
  <c r="G322" i="1" s="1"/>
  <c r="K322" i="1" s="1"/>
  <c r="G323" i="1" a="1"/>
  <c r="G323" i="1" s="1"/>
  <c r="K323" i="1" s="1"/>
  <c r="G324" i="1" a="1"/>
  <c r="G324" i="1" s="1"/>
  <c r="K324" i="1" s="1"/>
  <c r="G325" i="1" a="1"/>
  <c r="G325" i="1" s="1"/>
  <c r="G326" i="1" a="1"/>
  <c r="G326" i="1" s="1"/>
  <c r="K326" i="1" s="1"/>
  <c r="G327" i="1" a="1"/>
  <c r="G327" i="1" s="1"/>
  <c r="K327" i="1" s="1"/>
  <c r="G328" i="1" a="1"/>
  <c r="G328" i="1" s="1"/>
  <c r="G329" i="1" a="1"/>
  <c r="G329" i="1" s="1"/>
  <c r="K329" i="1" s="1"/>
  <c r="G330" i="1" a="1"/>
  <c r="G330" i="1" s="1"/>
  <c r="K330" i="1" s="1"/>
  <c r="G331" i="1" a="1"/>
  <c r="G331" i="1" s="1"/>
  <c r="K331" i="1" s="1"/>
  <c r="G332" i="1" a="1"/>
  <c r="G332" i="1" s="1"/>
  <c r="K332" i="1" s="1"/>
  <c r="G333" i="1" a="1"/>
  <c r="G333" i="1" s="1"/>
  <c r="G334" i="1" a="1"/>
  <c r="G334" i="1" s="1"/>
  <c r="K334" i="1" s="1"/>
  <c r="G335" i="1" a="1"/>
  <c r="G335" i="1" s="1"/>
  <c r="K335" i="1" s="1"/>
  <c r="G336" i="1" a="1"/>
  <c r="G336" i="1" s="1"/>
  <c r="G337" i="1" a="1"/>
  <c r="G337" i="1" s="1"/>
  <c r="K337" i="1" s="1"/>
  <c r="G338" i="1" a="1"/>
  <c r="G338" i="1" s="1"/>
  <c r="K338" i="1" s="1"/>
  <c r="G339" i="1" a="1"/>
  <c r="G339" i="1" s="1"/>
  <c r="K339" i="1" s="1"/>
  <c r="G340" i="1" a="1"/>
  <c r="G340" i="1" s="1"/>
  <c r="K340" i="1" s="1"/>
  <c r="G341" i="1" a="1"/>
  <c r="G341" i="1" s="1"/>
  <c r="G342" i="1" a="1"/>
  <c r="G342" i="1" s="1"/>
  <c r="K342" i="1" s="1"/>
  <c r="G343" i="1" a="1"/>
  <c r="G343" i="1" s="1"/>
  <c r="K343" i="1" s="1"/>
  <c r="G344" i="1" a="1"/>
  <c r="G344" i="1" s="1"/>
  <c r="G345" i="1" a="1"/>
  <c r="G345" i="1" s="1"/>
  <c r="K345" i="1" s="1"/>
  <c r="G346" i="1" a="1"/>
  <c r="G346" i="1" s="1"/>
  <c r="K346" i="1" s="1"/>
  <c r="G347" i="1" a="1"/>
  <c r="G347" i="1" s="1"/>
  <c r="K347" i="1" s="1"/>
  <c r="G348" i="1" a="1"/>
  <c r="G348" i="1" s="1"/>
  <c r="K348" i="1" s="1"/>
  <c r="G349" i="1" a="1"/>
  <c r="G349" i="1" s="1"/>
  <c r="G350" i="1" a="1"/>
  <c r="G350" i="1" s="1"/>
  <c r="K350" i="1" s="1"/>
  <c r="G351" i="1" a="1"/>
  <c r="G351" i="1" s="1"/>
  <c r="K351" i="1" s="1"/>
  <c r="G352" i="1" a="1"/>
  <c r="G352" i="1" s="1"/>
  <c r="G353" i="1" a="1"/>
  <c r="G353" i="1" s="1"/>
  <c r="K353" i="1" s="1"/>
  <c r="G354" i="1" a="1"/>
  <c r="G354" i="1" s="1"/>
  <c r="K354" i="1" s="1"/>
  <c r="G355" i="1" a="1"/>
  <c r="G355" i="1" s="1"/>
  <c r="K355" i="1" s="1"/>
  <c r="G356" i="1" a="1"/>
  <c r="G356" i="1" s="1"/>
  <c r="K356" i="1" s="1"/>
  <c r="G357" i="1" a="1"/>
  <c r="G357" i="1" s="1"/>
  <c r="G358" i="1" a="1"/>
  <c r="G358" i="1" s="1"/>
  <c r="K358" i="1" s="1"/>
  <c r="G359" i="1" a="1"/>
  <c r="G359" i="1" s="1"/>
  <c r="K359" i="1" s="1"/>
  <c r="G360" i="1" a="1"/>
  <c r="G360" i="1" s="1"/>
  <c r="G361" i="1" a="1"/>
  <c r="G361" i="1" s="1"/>
  <c r="K361" i="1" s="1"/>
  <c r="G362" i="1" a="1"/>
  <c r="G362" i="1" s="1"/>
  <c r="K362" i="1" s="1"/>
  <c r="G363" i="1" a="1"/>
  <c r="G363" i="1" s="1"/>
  <c r="K363" i="1" s="1"/>
  <c r="G364" i="1" a="1"/>
  <c r="G364" i="1" s="1"/>
  <c r="K364" i="1" s="1"/>
  <c r="G365" i="1" a="1"/>
  <c r="G365" i="1" s="1"/>
  <c r="G366" i="1" a="1"/>
  <c r="G366" i="1" s="1"/>
  <c r="K366" i="1" s="1"/>
  <c r="G367" i="1" a="1"/>
  <c r="G367" i="1" s="1"/>
  <c r="K367" i="1" s="1"/>
  <c r="G368" i="1" a="1"/>
  <c r="G368" i="1" s="1"/>
  <c r="G369" i="1" a="1"/>
  <c r="G369" i="1" s="1"/>
  <c r="K369" i="1" s="1"/>
  <c r="G370" i="1" a="1"/>
  <c r="G370" i="1" s="1"/>
  <c r="K370" i="1" s="1"/>
  <c r="G371" i="1" a="1"/>
  <c r="G371" i="1" s="1"/>
  <c r="K371" i="1" s="1"/>
  <c r="G372" i="1" a="1"/>
  <c r="G372" i="1" s="1"/>
  <c r="K372" i="1" s="1"/>
  <c r="G373" i="1" a="1"/>
  <c r="G373" i="1" s="1"/>
  <c r="G374" i="1" a="1"/>
  <c r="G374" i="1" s="1"/>
  <c r="K374" i="1" s="1"/>
  <c r="G375" i="1" a="1"/>
  <c r="G375" i="1" s="1"/>
  <c r="K375" i="1" s="1"/>
  <c r="G376" i="1" a="1"/>
  <c r="G376" i="1" s="1"/>
  <c r="G377" i="1" a="1"/>
  <c r="G377" i="1" s="1"/>
  <c r="K377" i="1" s="1"/>
  <c r="G378" i="1" a="1"/>
  <c r="G378" i="1" s="1"/>
  <c r="K378" i="1" s="1"/>
  <c r="G379" i="1" a="1"/>
  <c r="G379" i="1" s="1"/>
  <c r="K379" i="1" s="1"/>
  <c r="G380" i="1" a="1"/>
  <c r="G380" i="1" s="1"/>
  <c r="K380" i="1" s="1"/>
  <c r="G381" i="1" a="1"/>
  <c r="G381" i="1" s="1"/>
  <c r="G382" i="1" a="1"/>
  <c r="G382" i="1" s="1"/>
  <c r="K382" i="1" s="1"/>
  <c r="G383" i="1" a="1"/>
  <c r="G383" i="1" s="1"/>
  <c r="K383" i="1" s="1"/>
  <c r="G384" i="1" a="1"/>
  <c r="G384" i="1" s="1"/>
  <c r="G387" i="1" a="1"/>
  <c r="G387" i="1" s="1"/>
  <c r="K387" i="1" s="1"/>
  <c r="G388" i="1" a="1"/>
  <c r="G388" i="1" s="1"/>
  <c r="K388" i="1" s="1"/>
  <c r="G389" i="1" a="1"/>
  <c r="G389" i="1" s="1"/>
  <c r="K389" i="1" s="1"/>
  <c r="G390" i="1" a="1"/>
  <c r="G390" i="1" s="1"/>
  <c r="K390" i="1" s="1"/>
  <c r="G391" i="1" a="1"/>
  <c r="G391" i="1" s="1"/>
  <c r="G392" i="1" a="1"/>
  <c r="G392" i="1" s="1"/>
  <c r="K392" i="1" s="1"/>
  <c r="G393" i="1" a="1"/>
  <c r="G393" i="1" s="1"/>
  <c r="K393" i="1" s="1"/>
  <c r="G394" i="1" a="1"/>
  <c r="G394" i="1" s="1"/>
  <c r="G395" i="1" a="1"/>
  <c r="G395" i="1" s="1"/>
  <c r="K395" i="1" s="1"/>
  <c r="G396" i="1" a="1"/>
  <c r="G396" i="1" s="1"/>
  <c r="K396" i="1" s="1"/>
  <c r="G397" i="1" a="1"/>
  <c r="G397" i="1" s="1"/>
  <c r="K397" i="1" s="1"/>
  <c r="G398" i="1" a="1"/>
  <c r="G398" i="1" s="1"/>
  <c r="K398" i="1" s="1"/>
  <c r="G399" i="1" a="1"/>
  <c r="G399" i="1" s="1"/>
  <c r="G400" i="1" a="1"/>
  <c r="G400" i="1" s="1"/>
  <c r="K400" i="1" s="1"/>
  <c r="G401" i="1" a="1"/>
  <c r="G401" i="1" s="1"/>
  <c r="K401" i="1" s="1"/>
  <c r="G402" i="1" a="1"/>
  <c r="G402" i="1" s="1"/>
  <c r="G403" i="1" a="1"/>
  <c r="G403" i="1" s="1"/>
  <c r="K403" i="1" s="1"/>
  <c r="G404" i="1" a="1"/>
  <c r="G404" i="1" s="1"/>
  <c r="K404" i="1" s="1"/>
  <c r="G405" i="1" a="1"/>
  <c r="G405" i="1" s="1"/>
  <c r="K405" i="1" s="1"/>
  <c r="G406" i="1" a="1"/>
  <c r="G406" i="1" s="1"/>
  <c r="K406" i="1" s="1"/>
  <c r="G407" i="1" a="1"/>
  <c r="G407" i="1" s="1"/>
  <c r="G408" i="1" a="1"/>
  <c r="G408" i="1" s="1"/>
  <c r="K408" i="1" s="1"/>
  <c r="G409" i="1" a="1"/>
  <c r="G409" i="1" s="1"/>
  <c r="K409" i="1" s="1"/>
  <c r="G410" i="1" a="1"/>
  <c r="G410" i="1" s="1"/>
  <c r="G411" i="1" a="1"/>
  <c r="G411" i="1" s="1"/>
  <c r="K411" i="1" s="1"/>
  <c r="G412" i="1" a="1"/>
  <c r="G412" i="1" s="1"/>
  <c r="K412" i="1" s="1"/>
  <c r="G413" i="1" a="1"/>
  <c r="G413" i="1" s="1"/>
  <c r="K413" i="1" s="1"/>
  <c r="G414" i="1" a="1"/>
  <c r="G414" i="1" s="1"/>
  <c r="K414" i="1" s="1"/>
  <c r="G415" i="1" a="1"/>
  <c r="G415" i="1" s="1"/>
  <c r="G416" i="1" a="1"/>
  <c r="G416" i="1" s="1"/>
  <c r="K416" i="1" s="1"/>
  <c r="G417" i="1" a="1"/>
  <c r="G417" i="1" s="1"/>
  <c r="K417" i="1" s="1"/>
  <c r="G418" i="1" a="1"/>
  <c r="G418" i="1" s="1"/>
  <c r="G419" i="1" a="1"/>
  <c r="G419" i="1" s="1"/>
  <c r="K419" i="1" s="1"/>
  <c r="G420" i="1" a="1"/>
  <c r="G420" i="1" s="1"/>
  <c r="K420" i="1" s="1"/>
  <c r="G421" i="1" a="1"/>
  <c r="G421" i="1" s="1"/>
  <c r="K421" i="1" s="1"/>
  <c r="G422" i="1" a="1"/>
  <c r="G422" i="1" s="1"/>
  <c r="K422" i="1" s="1"/>
  <c r="G423" i="1" a="1"/>
  <c r="G423" i="1" s="1"/>
  <c r="G424" i="1" a="1"/>
  <c r="G424" i="1" s="1"/>
  <c r="K424" i="1" s="1"/>
  <c r="G425" i="1" a="1"/>
  <c r="G425" i="1" s="1"/>
  <c r="K425" i="1" s="1"/>
  <c r="G426" i="1" a="1"/>
  <c r="G426" i="1" s="1"/>
  <c r="G427" i="1" a="1"/>
  <c r="G427" i="1" s="1"/>
  <c r="K427" i="1" s="1"/>
  <c r="G428" i="1" a="1"/>
  <c r="G428" i="1" s="1"/>
  <c r="K428" i="1" s="1"/>
  <c r="G429" i="1" a="1"/>
  <c r="G429" i="1" s="1"/>
  <c r="K429" i="1" s="1"/>
  <c r="G430" i="1" a="1"/>
  <c r="G430" i="1" s="1"/>
  <c r="K430" i="1" s="1"/>
  <c r="G431" i="1" a="1"/>
  <c r="G431" i="1" s="1"/>
  <c r="G432" i="1" a="1"/>
  <c r="G432" i="1" s="1"/>
  <c r="K432" i="1" s="1"/>
  <c r="G433" i="1" a="1"/>
  <c r="G433" i="1" s="1"/>
  <c r="K433" i="1" s="1"/>
  <c r="G434" i="1" a="1"/>
  <c r="G434" i="1" s="1"/>
  <c r="G435" i="1" a="1"/>
  <c r="G435" i="1" s="1"/>
  <c r="K435" i="1" s="1"/>
  <c r="G436" i="1" a="1"/>
  <c r="G436" i="1" s="1"/>
  <c r="K436" i="1" s="1"/>
  <c r="G437" i="1" a="1"/>
  <c r="G437" i="1" s="1"/>
  <c r="K437" i="1" s="1"/>
  <c r="G438" i="1" a="1"/>
  <c r="G438" i="1" s="1"/>
  <c r="K438" i="1" s="1"/>
  <c r="G439" i="1" a="1"/>
  <c r="G439" i="1" s="1"/>
  <c r="G440" i="1" a="1"/>
  <c r="G440" i="1" s="1"/>
  <c r="K440" i="1" s="1"/>
  <c r="G441" i="1" a="1"/>
  <c r="G441" i="1" s="1"/>
  <c r="K441" i="1" s="1"/>
  <c r="G442" i="1" a="1"/>
  <c r="G442" i="1" s="1"/>
  <c r="G443" i="1" a="1"/>
  <c r="G443" i="1" s="1"/>
  <c r="K443" i="1" s="1"/>
  <c r="G444" i="1" a="1"/>
  <c r="G444" i="1" s="1"/>
  <c r="K444" i="1" s="1"/>
  <c r="G445" i="1" a="1"/>
  <c r="G445" i="1" s="1"/>
  <c r="K445" i="1" s="1"/>
  <c r="G446" i="1" a="1"/>
  <c r="G446" i="1" s="1"/>
  <c r="K446" i="1" s="1"/>
  <c r="G447" i="1" a="1"/>
  <c r="G447" i="1" s="1"/>
  <c r="G448" i="1" a="1"/>
  <c r="G448" i="1" s="1"/>
  <c r="K448" i="1" s="1"/>
  <c r="G449" i="1" a="1"/>
  <c r="G449" i="1" s="1"/>
  <c r="K449" i="1" s="1"/>
  <c r="G450" i="1" a="1"/>
  <c r="G450" i="1" s="1"/>
  <c r="G451" i="1" a="1"/>
  <c r="G451" i="1" s="1"/>
  <c r="K451" i="1" s="1"/>
  <c r="G452" i="1" a="1"/>
  <c r="G452" i="1" s="1"/>
  <c r="K452" i="1" s="1"/>
  <c r="G453" i="1" a="1"/>
  <c r="G453" i="1" s="1"/>
  <c r="K453" i="1" s="1"/>
  <c r="G454" i="1" a="1"/>
  <c r="G454" i="1" s="1"/>
  <c r="K454" i="1" s="1"/>
  <c r="G455" i="1" a="1"/>
  <c r="G455" i="1" s="1"/>
  <c r="G456" i="1" a="1"/>
  <c r="G456" i="1" s="1"/>
  <c r="K456" i="1" s="1"/>
  <c r="G457" i="1" a="1"/>
  <c r="G457" i="1" s="1"/>
  <c r="K457" i="1" s="1"/>
  <c r="G458" i="1" a="1"/>
  <c r="G458" i="1" s="1"/>
  <c r="G459" i="1" a="1"/>
  <c r="G459" i="1" s="1"/>
  <c r="K459" i="1" s="1"/>
  <c r="G460" i="1" a="1"/>
  <c r="G460" i="1" s="1"/>
  <c r="K460" i="1" s="1"/>
  <c r="G461" i="1" a="1"/>
  <c r="G461" i="1" s="1"/>
  <c r="K461" i="1" s="1"/>
  <c r="G462" i="1" a="1"/>
  <c r="G462" i="1" s="1"/>
  <c r="K462" i="1" s="1"/>
  <c r="G463" i="1" a="1"/>
  <c r="G463" i="1" s="1"/>
  <c r="G464" i="1" a="1"/>
  <c r="G464" i="1" s="1"/>
  <c r="K464" i="1" s="1"/>
  <c r="G465" i="1" a="1"/>
  <c r="G465" i="1" s="1"/>
  <c r="K465" i="1" s="1"/>
  <c r="G466" i="1" a="1"/>
  <c r="G466" i="1" s="1"/>
  <c r="G467" i="1" a="1"/>
  <c r="G467" i="1" s="1"/>
  <c r="K467" i="1" s="1"/>
  <c r="G468" i="1" a="1"/>
  <c r="G468" i="1" s="1"/>
  <c r="K468" i="1" s="1"/>
  <c r="G469" i="1" a="1"/>
  <c r="G469" i="1" s="1"/>
  <c r="K469" i="1" s="1"/>
  <c r="G470" i="1" a="1"/>
  <c r="G470" i="1" s="1"/>
  <c r="K470" i="1" s="1"/>
  <c r="G471" i="1" a="1"/>
  <c r="G471" i="1" s="1"/>
  <c r="G472" i="1" a="1"/>
  <c r="G472" i="1" s="1"/>
  <c r="K472" i="1" s="1"/>
  <c r="G473" i="1" a="1"/>
  <c r="G473" i="1" s="1"/>
  <c r="K473" i="1" s="1"/>
  <c r="G474" i="1" a="1"/>
  <c r="G474" i="1" s="1"/>
  <c r="G475" i="1" a="1"/>
  <c r="G475" i="1" s="1"/>
  <c r="K475" i="1" s="1"/>
  <c r="G476" i="1" a="1"/>
  <c r="G476" i="1" s="1"/>
  <c r="K476" i="1" s="1"/>
  <c r="G477" i="1" a="1"/>
  <c r="G477" i="1" s="1"/>
  <c r="K477" i="1" s="1"/>
  <c r="G478" i="1" a="1"/>
  <c r="G478" i="1" s="1"/>
  <c r="K478" i="1" s="1"/>
  <c r="G479" i="1" a="1"/>
  <c r="G479" i="1" s="1"/>
  <c r="G480" i="1" a="1"/>
  <c r="G480" i="1" s="1"/>
  <c r="K480" i="1" s="1"/>
  <c r="G481" i="1" a="1"/>
  <c r="G481" i="1" s="1"/>
  <c r="K481" i="1" s="1"/>
  <c r="G482" i="1" a="1"/>
  <c r="G482" i="1" s="1"/>
  <c r="G483" i="1" a="1"/>
  <c r="G483" i="1" s="1"/>
  <c r="K483" i="1" s="1"/>
  <c r="G484" i="1" a="1"/>
  <c r="G484" i="1" s="1"/>
  <c r="K484" i="1" s="1"/>
  <c r="G485" i="1" a="1"/>
  <c r="G485" i="1" s="1"/>
  <c r="K485" i="1" s="1"/>
  <c r="G486" i="1" a="1"/>
  <c r="G486" i="1" s="1"/>
  <c r="K486" i="1" s="1"/>
  <c r="G487" i="1" a="1"/>
  <c r="G487" i="1" s="1"/>
  <c r="G488" i="1" a="1"/>
  <c r="G488" i="1" s="1"/>
  <c r="K488" i="1" s="1"/>
  <c r="G489" i="1" a="1"/>
  <c r="G489" i="1" s="1"/>
  <c r="K489" i="1" s="1"/>
  <c r="G490" i="1" a="1"/>
  <c r="G490" i="1" s="1"/>
  <c r="G491" i="1" a="1"/>
  <c r="G491" i="1" s="1"/>
  <c r="K491" i="1" s="1"/>
  <c r="G492" i="1" a="1"/>
  <c r="G492" i="1" s="1"/>
  <c r="K492" i="1" s="1"/>
  <c r="G493" i="1" a="1"/>
  <c r="G493" i="1" s="1"/>
  <c r="K493" i="1" s="1"/>
  <c r="G494" i="1" a="1"/>
  <c r="G494" i="1" s="1"/>
  <c r="K494" i="1" s="1"/>
  <c r="G495" i="1" a="1"/>
  <c r="G495" i="1" s="1"/>
  <c r="G496" i="1" a="1"/>
  <c r="G496" i="1" s="1"/>
  <c r="K496" i="1" s="1"/>
  <c r="G497" i="1" a="1"/>
  <c r="G497" i="1" s="1"/>
  <c r="K497" i="1" s="1"/>
  <c r="G498" i="1" a="1"/>
  <c r="G498" i="1" s="1"/>
  <c r="G499" i="1" a="1"/>
  <c r="G499" i="1" s="1"/>
  <c r="K499" i="1" s="1"/>
  <c r="G500" i="1" a="1"/>
  <c r="G500" i="1" s="1"/>
  <c r="K500" i="1" s="1"/>
  <c r="G501" i="1" a="1"/>
  <c r="G501" i="1" s="1"/>
  <c r="K501" i="1" s="1"/>
  <c r="G502" i="1" a="1"/>
  <c r="G502" i="1" s="1"/>
  <c r="K502" i="1" s="1"/>
  <c r="G503" i="1" a="1"/>
  <c r="G503" i="1" s="1"/>
  <c r="G504" i="1" a="1"/>
  <c r="G504" i="1" s="1"/>
  <c r="K504" i="1" s="1"/>
  <c r="G505" i="1" a="1"/>
  <c r="G505" i="1" s="1"/>
  <c r="K505" i="1" s="1"/>
  <c r="G506" i="1" a="1"/>
  <c r="G506" i="1" s="1"/>
  <c r="G507" i="1" a="1"/>
  <c r="G507" i="1" s="1"/>
  <c r="K507" i="1" s="1"/>
  <c r="G508" i="1" a="1"/>
  <c r="G508" i="1" s="1"/>
  <c r="K508" i="1" s="1"/>
  <c r="G509" i="1" a="1"/>
  <c r="G509" i="1" s="1"/>
  <c r="K509" i="1" s="1"/>
  <c r="G510" i="1" a="1"/>
  <c r="G510" i="1" s="1"/>
  <c r="K510" i="1" s="1"/>
  <c r="G511" i="1" a="1"/>
  <c r="G511" i="1" s="1"/>
  <c r="G512" i="1" a="1"/>
  <c r="G512" i="1" s="1"/>
  <c r="K512" i="1" s="1"/>
  <c r="G513" i="1" a="1"/>
  <c r="G513" i="1" s="1"/>
  <c r="K513" i="1" s="1"/>
  <c r="G514" i="1" a="1"/>
  <c r="G514" i="1" s="1"/>
  <c r="G515" i="1" a="1"/>
  <c r="G515" i="1" s="1"/>
  <c r="K515" i="1" s="1"/>
  <c r="G516" i="1" a="1"/>
  <c r="G516" i="1" s="1"/>
  <c r="K516" i="1" s="1"/>
  <c r="G517" i="1" a="1"/>
  <c r="G517" i="1" s="1"/>
  <c r="K517" i="1" s="1"/>
  <c r="G518" i="1" a="1"/>
  <c r="G518" i="1" s="1"/>
  <c r="K518" i="1" s="1"/>
  <c r="G519" i="1" a="1"/>
  <c r="G519" i="1" s="1"/>
  <c r="G520" i="1" a="1"/>
  <c r="G520" i="1" s="1"/>
  <c r="K520" i="1" s="1"/>
  <c r="G521" i="1" a="1"/>
  <c r="G521" i="1" s="1"/>
  <c r="K521" i="1" s="1"/>
  <c r="G522" i="1" a="1"/>
  <c r="G522" i="1" s="1"/>
  <c r="G523" i="1" a="1"/>
  <c r="G523" i="1" s="1"/>
  <c r="K523" i="1" s="1"/>
  <c r="G524" i="1" a="1"/>
  <c r="G524" i="1" s="1"/>
  <c r="K524" i="1" s="1"/>
  <c r="G525" i="1" a="1"/>
  <c r="G525" i="1" s="1"/>
  <c r="K525" i="1" s="1"/>
  <c r="G526" i="1" a="1"/>
  <c r="G526" i="1" s="1"/>
  <c r="K526" i="1" s="1"/>
  <c r="G527" i="1" a="1"/>
  <c r="G527" i="1" s="1"/>
  <c r="G528" i="1" a="1"/>
  <c r="G528" i="1" s="1"/>
  <c r="K528" i="1" s="1"/>
  <c r="G529" i="1" a="1"/>
  <c r="G529" i="1" s="1"/>
  <c r="K529" i="1" s="1"/>
  <c r="G530" i="1" a="1"/>
  <c r="G530" i="1" s="1"/>
  <c r="G531" i="1" a="1"/>
  <c r="G531" i="1" s="1"/>
  <c r="K531" i="1" s="1"/>
  <c r="G532" i="1" a="1"/>
  <c r="G532" i="1" s="1"/>
  <c r="K532" i="1" s="1"/>
  <c r="G533" i="1" a="1"/>
  <c r="G533" i="1" s="1"/>
  <c r="K533" i="1" s="1"/>
  <c r="G534" i="1" a="1"/>
  <c r="G534" i="1" s="1"/>
  <c r="K534" i="1" s="1"/>
  <c r="G535" i="1" a="1"/>
  <c r="G535" i="1" s="1"/>
  <c r="G536" i="1" a="1"/>
  <c r="G536" i="1" s="1"/>
  <c r="K536" i="1" s="1"/>
  <c r="G537" i="1" a="1"/>
  <c r="G537" i="1" s="1"/>
  <c r="K537" i="1" s="1"/>
  <c r="G538" i="1" a="1"/>
  <c r="G538" i="1" s="1"/>
  <c r="G539" i="1" a="1"/>
  <c r="G539" i="1" s="1"/>
  <c r="K539" i="1" s="1"/>
  <c r="G540" i="1" a="1"/>
  <c r="G540" i="1" s="1"/>
  <c r="K540" i="1" s="1"/>
  <c r="G541" i="1" a="1"/>
  <c r="G541" i="1" s="1"/>
  <c r="K541" i="1" s="1"/>
  <c r="G542" i="1" a="1"/>
  <c r="G542" i="1" s="1"/>
  <c r="K542" i="1" s="1"/>
  <c r="G543" i="1" a="1"/>
  <c r="G543" i="1" s="1"/>
  <c r="G544" i="1" a="1"/>
  <c r="G544" i="1" s="1"/>
  <c r="K544" i="1" s="1"/>
  <c r="G545" i="1" a="1"/>
  <c r="G545" i="1" s="1"/>
  <c r="K545" i="1" s="1"/>
  <c r="G546" i="1" a="1"/>
  <c r="G546" i="1" s="1"/>
  <c r="G547" i="1" a="1"/>
  <c r="G547" i="1" s="1"/>
  <c r="K547" i="1" s="1"/>
  <c r="G548" i="1" a="1"/>
  <c r="G548" i="1" s="1"/>
  <c r="K548" i="1" s="1"/>
  <c r="G549" i="1" a="1"/>
  <c r="G549" i="1" s="1"/>
  <c r="K549" i="1" s="1"/>
  <c r="G550" i="1" a="1"/>
  <c r="G550" i="1" s="1"/>
  <c r="K550" i="1" s="1"/>
  <c r="G551" i="1" a="1"/>
  <c r="G551" i="1" s="1"/>
  <c r="G552" i="1" a="1"/>
  <c r="G552" i="1" s="1"/>
  <c r="K552" i="1" s="1"/>
  <c r="G553" i="1" a="1"/>
  <c r="G553" i="1" s="1"/>
  <c r="K553" i="1" s="1"/>
  <c r="G554" i="1" a="1"/>
  <c r="G554" i="1" s="1"/>
  <c r="G555" i="1" a="1"/>
  <c r="G555" i="1" s="1"/>
  <c r="K555" i="1" s="1"/>
  <c r="G556" i="1" a="1"/>
  <c r="G556" i="1" s="1"/>
  <c r="K556" i="1" s="1"/>
  <c r="G557" i="1" a="1"/>
  <c r="G557" i="1" s="1"/>
  <c r="K557" i="1" s="1"/>
  <c r="G558" i="1" a="1"/>
  <c r="G558" i="1" s="1"/>
  <c r="K558" i="1" s="1"/>
  <c r="G559" i="1" a="1"/>
  <c r="G559" i="1" s="1"/>
  <c r="G560" i="1" a="1"/>
  <c r="G560" i="1" s="1"/>
  <c r="K560" i="1" s="1"/>
  <c r="G561" i="1" a="1"/>
  <c r="G561" i="1" s="1"/>
  <c r="K561" i="1" s="1"/>
  <c r="G562" i="1" a="1"/>
  <c r="G562" i="1" s="1"/>
  <c r="G563" i="1" a="1"/>
  <c r="G563" i="1" s="1"/>
  <c r="K563" i="1" s="1"/>
  <c r="G564" i="1" a="1"/>
  <c r="G564" i="1" s="1"/>
  <c r="K564" i="1" s="1"/>
  <c r="G565" i="1" a="1"/>
  <c r="G565" i="1" s="1"/>
  <c r="K565" i="1" s="1"/>
  <c r="G566" i="1" a="1"/>
  <c r="G566" i="1" s="1"/>
  <c r="K566" i="1" s="1"/>
  <c r="G567" i="1" a="1"/>
  <c r="G567" i="1" s="1"/>
  <c r="G568" i="1" a="1"/>
  <c r="G568" i="1" s="1"/>
  <c r="K568" i="1" s="1"/>
  <c r="G569" i="1" a="1"/>
  <c r="G569" i="1" s="1"/>
  <c r="K569" i="1" s="1"/>
  <c r="G570" i="1" a="1"/>
  <c r="G570" i="1" s="1"/>
  <c r="G571" i="1" a="1"/>
  <c r="G571" i="1" s="1"/>
  <c r="K571" i="1" s="1"/>
  <c r="G572" i="1" a="1"/>
  <c r="G572" i="1" s="1"/>
  <c r="K572" i="1" s="1"/>
  <c r="G573" i="1" a="1"/>
  <c r="G573" i="1" s="1"/>
  <c r="K573" i="1" s="1"/>
  <c r="G574" i="1" a="1"/>
  <c r="G574" i="1" s="1"/>
  <c r="K574" i="1" s="1"/>
  <c r="G575" i="1" a="1"/>
  <c r="G575" i="1" s="1"/>
  <c r="G576" i="1" a="1"/>
  <c r="G576" i="1" s="1"/>
  <c r="K576" i="1" s="1"/>
  <c r="G577" i="1" a="1"/>
  <c r="G577" i="1" s="1"/>
  <c r="K577" i="1" s="1"/>
  <c r="G578" i="1" a="1"/>
  <c r="G578" i="1" s="1"/>
  <c r="G579" i="1" a="1"/>
  <c r="G579" i="1" s="1"/>
  <c r="K579" i="1" s="1"/>
  <c r="G580" i="1" a="1"/>
  <c r="G580" i="1" s="1"/>
  <c r="K580" i="1" s="1"/>
  <c r="G581" i="1" a="1"/>
  <c r="G581" i="1" s="1"/>
  <c r="K581" i="1" s="1"/>
  <c r="G582" i="1" a="1"/>
  <c r="G582" i="1" s="1"/>
  <c r="K582" i="1" s="1"/>
  <c r="G583" i="1" a="1"/>
  <c r="G583" i="1" s="1"/>
  <c r="G584" i="1" a="1"/>
  <c r="G584" i="1" s="1"/>
  <c r="K584" i="1" s="1"/>
  <c r="G585" i="1" a="1"/>
  <c r="G585" i="1" s="1"/>
  <c r="K585" i="1" s="1"/>
  <c r="G586" i="1" a="1"/>
  <c r="G586" i="1" s="1"/>
  <c r="G587" i="1" a="1"/>
  <c r="G587" i="1" s="1"/>
  <c r="K587" i="1" s="1"/>
  <c r="G588" i="1" a="1"/>
  <c r="G588" i="1" s="1"/>
  <c r="K588" i="1" s="1"/>
  <c r="G589" i="1" a="1"/>
  <c r="G589" i="1" s="1"/>
  <c r="K589" i="1" s="1"/>
  <c r="G590" i="1" a="1"/>
  <c r="G590" i="1" s="1"/>
  <c r="K590" i="1" s="1"/>
  <c r="G591" i="1" a="1"/>
  <c r="G591" i="1" s="1"/>
  <c r="G592" i="1" a="1"/>
  <c r="G592" i="1" s="1"/>
  <c r="K592" i="1" s="1"/>
  <c r="G593" i="1" a="1"/>
  <c r="G593" i="1" s="1"/>
  <c r="K593" i="1" s="1"/>
  <c r="G594" i="1" a="1"/>
  <c r="G594" i="1" s="1"/>
  <c r="G595" i="1" a="1"/>
  <c r="G595" i="1" s="1"/>
  <c r="K595" i="1" s="1"/>
  <c r="G596" i="1" a="1"/>
  <c r="G596" i="1" s="1"/>
  <c r="K596" i="1" s="1"/>
  <c r="G597" i="1" a="1"/>
  <c r="G597" i="1" s="1"/>
  <c r="K597" i="1" s="1"/>
  <c r="G598" i="1" a="1"/>
  <c r="G598" i="1" s="1"/>
  <c r="K598" i="1" s="1"/>
  <c r="G599" i="1" a="1"/>
  <c r="G599" i="1" s="1"/>
  <c r="G600" i="1" a="1"/>
  <c r="G600" i="1" s="1"/>
  <c r="K600" i="1" s="1"/>
  <c r="G601" i="1" a="1"/>
  <c r="G601" i="1" s="1"/>
  <c r="K601" i="1" s="1"/>
  <c r="G602" i="1" a="1"/>
  <c r="G602" i="1" s="1"/>
  <c r="G603" i="1" a="1"/>
  <c r="G603" i="1" s="1"/>
  <c r="K603" i="1" s="1"/>
  <c r="G604" i="1" a="1"/>
  <c r="G604" i="1" s="1"/>
  <c r="K604" i="1" s="1"/>
  <c r="G605" i="1" a="1"/>
  <c r="G605" i="1" s="1"/>
  <c r="K605" i="1" s="1"/>
  <c r="G606" i="1" a="1"/>
  <c r="G606" i="1" s="1"/>
  <c r="K606" i="1" s="1"/>
  <c r="G607" i="1" a="1"/>
  <c r="G607" i="1" s="1"/>
  <c r="G608" i="1" a="1"/>
  <c r="G608" i="1" s="1"/>
  <c r="K608" i="1" s="1"/>
  <c r="G609" i="1" a="1"/>
  <c r="G609" i="1" s="1"/>
  <c r="K609" i="1" s="1"/>
  <c r="G610" i="1" a="1"/>
  <c r="G610" i="1" s="1"/>
  <c r="G611" i="1" a="1"/>
  <c r="G611" i="1" s="1"/>
  <c r="K611" i="1" s="1"/>
  <c r="G612" i="1" a="1"/>
  <c r="G612" i="1" s="1"/>
  <c r="K612" i="1" s="1"/>
  <c r="G613" i="1" a="1"/>
  <c r="G613" i="1" s="1"/>
  <c r="K613" i="1" s="1"/>
  <c r="G614" i="1" a="1"/>
  <c r="G614" i="1" s="1"/>
  <c r="K614" i="1" s="1"/>
  <c r="G615" i="1" a="1"/>
  <c r="G615" i="1" s="1"/>
  <c r="G616" i="1" a="1"/>
  <c r="G616" i="1" s="1"/>
  <c r="K616" i="1" s="1"/>
  <c r="G617" i="1" a="1"/>
  <c r="G617" i="1" s="1"/>
  <c r="K617" i="1" s="1"/>
  <c r="G618" i="1" a="1"/>
  <c r="G618" i="1" s="1"/>
  <c r="G619" i="1" a="1"/>
  <c r="G619" i="1" s="1"/>
  <c r="K619" i="1" s="1"/>
  <c r="G620" i="1" a="1"/>
  <c r="G620" i="1" s="1"/>
  <c r="K620" i="1" s="1"/>
  <c r="G621" i="1" a="1"/>
  <c r="G621" i="1" s="1"/>
  <c r="K621" i="1" s="1"/>
  <c r="G622" i="1" a="1"/>
  <c r="G622" i="1" s="1"/>
  <c r="K622" i="1" s="1"/>
  <c r="G623" i="1" a="1"/>
  <c r="G623" i="1" s="1"/>
  <c r="G624" i="1" a="1"/>
  <c r="G624" i="1" s="1"/>
  <c r="K624" i="1" s="1"/>
  <c r="G625" i="1" a="1"/>
  <c r="G625" i="1" s="1"/>
  <c r="K625" i="1" s="1"/>
  <c r="G626" i="1" a="1"/>
  <c r="G626" i="1" s="1"/>
  <c r="G627" i="1" a="1"/>
  <c r="G627" i="1" s="1"/>
  <c r="K627" i="1" s="1"/>
  <c r="G628" i="1" a="1"/>
  <c r="G628" i="1" s="1"/>
  <c r="K628" i="1" s="1"/>
  <c r="G629" i="1" a="1"/>
  <c r="G629" i="1" s="1"/>
  <c r="K629" i="1" s="1"/>
  <c r="G630" i="1" a="1"/>
  <c r="G630" i="1" s="1"/>
  <c r="K630" i="1" s="1"/>
  <c r="G631" i="1" a="1"/>
  <c r="G631" i="1" s="1"/>
  <c r="G632" i="1" a="1"/>
  <c r="G632" i="1" s="1"/>
  <c r="K632" i="1" s="1"/>
  <c r="G633" i="1" a="1"/>
  <c r="G633" i="1" s="1"/>
  <c r="K633" i="1" s="1"/>
  <c r="G634" i="1" a="1"/>
  <c r="G634" i="1" s="1"/>
  <c r="G635" i="1" a="1"/>
  <c r="G635" i="1" s="1"/>
  <c r="K635" i="1" s="1"/>
  <c r="G636" i="1" a="1"/>
  <c r="G636" i="1" s="1"/>
  <c r="K636" i="1" s="1"/>
  <c r="G637" i="1" a="1"/>
  <c r="G637" i="1" s="1"/>
  <c r="K637" i="1" s="1"/>
  <c r="G638" i="1" a="1"/>
  <c r="G638" i="1" s="1"/>
  <c r="K638" i="1" s="1"/>
  <c r="G639" i="1" a="1"/>
  <c r="G639" i="1" s="1"/>
  <c r="G640" i="1" a="1"/>
  <c r="G640" i="1" s="1"/>
  <c r="K640" i="1" s="1"/>
  <c r="G641" i="1" a="1"/>
  <c r="G641" i="1" s="1"/>
  <c r="K641" i="1" s="1"/>
  <c r="G642" i="1" a="1"/>
  <c r="G642" i="1" s="1"/>
  <c r="G643" i="1" a="1"/>
  <c r="G643" i="1" s="1"/>
  <c r="K643" i="1" s="1"/>
  <c r="G644" i="1" a="1"/>
  <c r="G644" i="1" s="1"/>
  <c r="K644" i="1" s="1"/>
  <c r="G645" i="1" a="1"/>
  <c r="G645" i="1" s="1"/>
  <c r="K645" i="1" s="1"/>
  <c r="G646" i="1" a="1"/>
  <c r="G646" i="1" s="1"/>
  <c r="K646" i="1" s="1"/>
  <c r="G647" i="1" a="1"/>
  <c r="G647" i="1" s="1"/>
  <c r="G648" i="1" a="1"/>
  <c r="G648" i="1" s="1"/>
  <c r="K648" i="1" s="1"/>
  <c r="G649" i="1" a="1"/>
  <c r="G649" i="1" s="1"/>
  <c r="K649" i="1" s="1"/>
  <c r="G650" i="1" a="1"/>
  <c r="G650" i="1" s="1"/>
  <c r="G651" i="1" a="1"/>
  <c r="G651" i="1" s="1"/>
  <c r="K651" i="1" s="1"/>
  <c r="G652" i="1" a="1"/>
  <c r="G652" i="1" s="1"/>
  <c r="K652" i="1" s="1"/>
  <c r="G653" i="1" a="1"/>
  <c r="G653" i="1" s="1"/>
  <c r="K653" i="1" s="1"/>
  <c r="G654" i="1" a="1"/>
  <c r="G654" i="1" s="1"/>
  <c r="K654" i="1" s="1"/>
  <c r="G655" i="1" a="1"/>
  <c r="G655" i="1" s="1"/>
  <c r="G656" i="1" a="1"/>
  <c r="G656" i="1" s="1"/>
  <c r="K656" i="1" s="1"/>
  <c r="G657" i="1" a="1"/>
  <c r="G657" i="1" s="1"/>
  <c r="K657" i="1" s="1"/>
  <c r="G658" i="1" a="1"/>
  <c r="G658" i="1" s="1"/>
  <c r="G659" i="1" a="1"/>
  <c r="G659" i="1" s="1"/>
  <c r="K659" i="1" s="1"/>
  <c r="G660" i="1" a="1"/>
  <c r="G660" i="1" s="1"/>
  <c r="K660" i="1" s="1"/>
  <c r="G661" i="1" a="1"/>
  <c r="G661" i="1" s="1"/>
  <c r="K661" i="1" s="1"/>
  <c r="G662" i="1" a="1"/>
  <c r="G662" i="1" s="1"/>
  <c r="K662" i="1" s="1"/>
  <c r="G663" i="1" a="1"/>
  <c r="G663" i="1" s="1"/>
  <c r="G664" i="1" a="1"/>
  <c r="G664" i="1" s="1"/>
  <c r="K664" i="1" s="1"/>
  <c r="G665" i="1" a="1"/>
  <c r="G665" i="1" s="1"/>
  <c r="K665" i="1" s="1"/>
  <c r="G666" i="1" a="1"/>
  <c r="G666" i="1" s="1"/>
  <c r="G667" i="1" a="1"/>
  <c r="G667" i="1" s="1"/>
  <c r="K667" i="1" s="1"/>
  <c r="G668" i="1" a="1"/>
  <c r="G668" i="1" s="1"/>
  <c r="K668" i="1" s="1"/>
  <c r="G669" i="1" a="1"/>
  <c r="G669" i="1" s="1"/>
  <c r="K669" i="1" s="1"/>
  <c r="G670" i="1" a="1"/>
  <c r="G670" i="1" s="1"/>
  <c r="K670" i="1" s="1"/>
  <c r="G671" i="1" a="1"/>
  <c r="G671" i="1" s="1"/>
  <c r="G672" i="1" a="1"/>
  <c r="G672" i="1" s="1"/>
  <c r="K672" i="1" s="1"/>
  <c r="G673" i="1" a="1"/>
  <c r="G673" i="1" s="1"/>
  <c r="K673" i="1" s="1"/>
  <c r="G674" i="1" a="1"/>
  <c r="G674" i="1" s="1"/>
  <c r="G675" i="1" a="1"/>
  <c r="G675" i="1" s="1"/>
  <c r="K675" i="1" s="1"/>
  <c r="G676" i="1" a="1"/>
  <c r="G676" i="1" s="1"/>
  <c r="K676" i="1" s="1"/>
  <c r="G677" i="1" a="1"/>
  <c r="G677" i="1" s="1"/>
  <c r="K677" i="1" s="1"/>
  <c r="G678" i="1" a="1"/>
  <c r="G678" i="1" s="1"/>
  <c r="K678" i="1" s="1"/>
  <c r="G679" i="1" a="1"/>
  <c r="G679" i="1" s="1"/>
  <c r="G680" i="1" a="1"/>
  <c r="G680" i="1" s="1"/>
  <c r="K680" i="1" s="1"/>
  <c r="G681" i="1" a="1"/>
  <c r="G681" i="1" s="1"/>
  <c r="K681" i="1" s="1"/>
  <c r="G682" i="1" a="1"/>
  <c r="G682" i="1" s="1"/>
  <c r="G683" i="1" a="1"/>
  <c r="G683" i="1" s="1"/>
  <c r="K683" i="1" s="1"/>
  <c r="G684" i="1" a="1"/>
  <c r="G684" i="1" s="1"/>
  <c r="K684" i="1" s="1"/>
  <c r="G685" i="1" a="1"/>
  <c r="G685" i="1" s="1"/>
  <c r="K685" i="1" s="1"/>
  <c r="G686" i="1" a="1"/>
  <c r="G686" i="1" s="1"/>
  <c r="K686" i="1" s="1"/>
  <c r="G687" i="1" a="1"/>
  <c r="G687" i="1" s="1"/>
  <c r="G688" i="1" a="1"/>
  <c r="G688" i="1" s="1"/>
  <c r="K688" i="1" s="1"/>
  <c r="G689" i="1" a="1"/>
  <c r="G689" i="1" s="1"/>
  <c r="K689" i="1" s="1"/>
  <c r="G690" i="1" a="1"/>
  <c r="G690" i="1" s="1"/>
  <c r="G691" i="1" a="1"/>
  <c r="G691" i="1" s="1"/>
  <c r="K691" i="1" s="1"/>
  <c r="G692" i="1" a="1"/>
  <c r="G692" i="1" s="1"/>
  <c r="K692" i="1" s="1"/>
  <c r="G693" i="1" a="1"/>
  <c r="G693" i="1" s="1"/>
  <c r="K693" i="1" s="1"/>
  <c r="G694" i="1" a="1"/>
  <c r="G694" i="1" s="1"/>
  <c r="K694" i="1" s="1"/>
  <c r="G695" i="1" a="1"/>
  <c r="G695" i="1" s="1"/>
  <c r="G696" i="1" a="1"/>
  <c r="G696" i="1" s="1"/>
  <c r="K696" i="1" s="1"/>
  <c r="G697" i="1" a="1"/>
  <c r="G697" i="1" s="1"/>
  <c r="K697" i="1" s="1"/>
  <c r="G698" i="1" a="1"/>
  <c r="G698" i="1" s="1"/>
  <c r="G699" i="1" a="1"/>
  <c r="G699" i="1" s="1"/>
  <c r="K699" i="1" s="1"/>
  <c r="G700" i="1" a="1"/>
  <c r="G700" i="1" s="1"/>
  <c r="K700" i="1" s="1"/>
  <c r="G701" i="1" a="1"/>
  <c r="G701" i="1" s="1"/>
  <c r="K701" i="1" s="1"/>
  <c r="G702" i="1" a="1"/>
  <c r="G702" i="1" s="1"/>
  <c r="K702" i="1" s="1"/>
  <c r="G703" i="1" a="1"/>
  <c r="G703" i="1" s="1"/>
  <c r="G704" i="1" a="1"/>
  <c r="G704" i="1" s="1"/>
  <c r="K704" i="1" s="1"/>
  <c r="G705" i="1" a="1"/>
  <c r="G705" i="1" s="1"/>
  <c r="K705" i="1" s="1"/>
  <c r="G706" i="1" a="1"/>
  <c r="G706" i="1" s="1"/>
  <c r="G707" i="1" a="1"/>
  <c r="G707" i="1" s="1"/>
  <c r="K707" i="1" s="1"/>
  <c r="G708" i="1" a="1"/>
  <c r="G708" i="1" s="1"/>
  <c r="K708" i="1" s="1"/>
  <c r="G709" i="1" a="1"/>
  <c r="G709" i="1" s="1"/>
  <c r="K709" i="1" s="1"/>
  <c r="G710" i="1" a="1"/>
  <c r="G710" i="1" s="1"/>
  <c r="K710" i="1" s="1"/>
  <c r="G711" i="1" a="1"/>
  <c r="G711" i="1" s="1"/>
  <c r="G712" i="1" a="1"/>
  <c r="G712" i="1" s="1"/>
  <c r="K712" i="1" s="1"/>
  <c r="G713" i="1" a="1"/>
  <c r="G713" i="1" s="1"/>
  <c r="K713" i="1" s="1"/>
  <c r="G714" i="1" a="1"/>
  <c r="G714" i="1" s="1"/>
  <c r="G715" i="1" a="1"/>
  <c r="G715" i="1" s="1"/>
  <c r="K715" i="1" s="1"/>
  <c r="G716" i="1" a="1"/>
  <c r="G716" i="1" s="1"/>
  <c r="K716" i="1" s="1"/>
  <c r="G717" i="1" a="1"/>
  <c r="G717" i="1" s="1"/>
  <c r="K717" i="1" s="1"/>
  <c r="G718" i="1" a="1"/>
  <c r="G718" i="1" s="1"/>
  <c r="K718" i="1" s="1"/>
  <c r="G719" i="1" a="1"/>
  <c r="G719" i="1" s="1"/>
  <c r="G720" i="1" a="1"/>
  <c r="G720" i="1" s="1"/>
  <c r="K720" i="1" s="1"/>
  <c r="G721" i="1" a="1"/>
  <c r="G721" i="1" s="1"/>
  <c r="K721" i="1" s="1"/>
  <c r="G722" i="1" a="1"/>
  <c r="G722" i="1" s="1"/>
  <c r="G723" i="1" a="1"/>
  <c r="G723" i="1" s="1"/>
  <c r="K723" i="1" s="1"/>
  <c r="G724" i="1" a="1"/>
  <c r="G724" i="1" s="1"/>
  <c r="K724" i="1" s="1"/>
  <c r="G725" i="1" a="1"/>
  <c r="G725" i="1" s="1"/>
  <c r="K725" i="1" s="1"/>
  <c r="G726" i="1" a="1"/>
  <c r="G726" i="1" s="1"/>
  <c r="K726" i="1" s="1"/>
  <c r="G727" i="1" a="1"/>
  <c r="G727" i="1" s="1"/>
  <c r="G728" i="1" a="1"/>
  <c r="G728" i="1" s="1"/>
  <c r="K728" i="1" s="1"/>
  <c r="G729" i="1" a="1"/>
  <c r="G729" i="1" s="1"/>
  <c r="K729" i="1" s="1"/>
  <c r="G730" i="1" a="1"/>
  <c r="G730" i="1" s="1"/>
  <c r="G731" i="1" a="1"/>
  <c r="G731" i="1" s="1"/>
  <c r="K731" i="1" s="1"/>
  <c r="G732" i="1" a="1"/>
  <c r="G732" i="1" s="1"/>
  <c r="K732" i="1" s="1"/>
  <c r="G733" i="1" a="1"/>
  <c r="G733" i="1" s="1"/>
  <c r="K733" i="1" s="1"/>
  <c r="G734" i="1" a="1"/>
  <c r="G734" i="1" s="1"/>
  <c r="K734" i="1" s="1"/>
  <c r="G735" i="1" a="1"/>
  <c r="G735" i="1" s="1"/>
  <c r="G736" i="1" a="1"/>
  <c r="G736" i="1" s="1"/>
  <c r="K736" i="1" s="1"/>
  <c r="G737" i="1" a="1"/>
  <c r="G737" i="1" s="1"/>
  <c r="K737" i="1" s="1"/>
  <c r="G738" i="1" a="1"/>
  <c r="G738" i="1" s="1"/>
  <c r="G739" i="1" a="1"/>
  <c r="G739" i="1" s="1"/>
  <c r="K739" i="1" s="1"/>
  <c r="G740" i="1" a="1"/>
  <c r="G740" i="1" s="1"/>
  <c r="K740" i="1" s="1"/>
  <c r="G741" i="1" a="1"/>
  <c r="G741" i="1" s="1"/>
  <c r="K741" i="1" s="1"/>
  <c r="G742" i="1" a="1"/>
  <c r="G742" i="1" s="1"/>
  <c r="K742" i="1" s="1"/>
  <c r="G743" i="1" a="1"/>
  <c r="G743" i="1" s="1"/>
  <c r="G744" i="1" a="1"/>
  <c r="G744" i="1" s="1"/>
  <c r="K744" i="1" s="1"/>
  <c r="G745" i="1" a="1"/>
  <c r="G745" i="1" s="1"/>
  <c r="K745" i="1" s="1"/>
  <c r="G746" i="1" a="1"/>
  <c r="G746" i="1" s="1"/>
  <c r="G747" i="1" a="1"/>
  <c r="G747" i="1" s="1"/>
  <c r="K747" i="1" s="1"/>
  <c r="G748" i="1" a="1"/>
  <c r="G748" i="1" s="1"/>
  <c r="K748" i="1" s="1"/>
  <c r="G749" i="1" a="1"/>
  <c r="G749" i="1" s="1"/>
  <c r="K749" i="1" s="1"/>
  <c r="G750" i="1" a="1"/>
  <c r="G750" i="1" s="1"/>
  <c r="K750" i="1" s="1"/>
  <c r="G751" i="1" a="1"/>
  <c r="G751" i="1" s="1"/>
  <c r="G752" i="1" a="1"/>
  <c r="G752" i="1" s="1"/>
  <c r="K752" i="1" s="1"/>
  <c r="G753" i="1" a="1"/>
  <c r="G753" i="1" s="1"/>
  <c r="K753" i="1" s="1"/>
  <c r="G754" i="1" a="1"/>
  <c r="G754" i="1" s="1"/>
  <c r="G755" i="1" a="1"/>
  <c r="G755" i="1" s="1"/>
  <c r="K755" i="1" s="1"/>
  <c r="G756" i="1" a="1"/>
  <c r="G756" i="1" s="1"/>
  <c r="K756" i="1" s="1"/>
  <c r="G757" i="1" a="1"/>
  <c r="G757" i="1" s="1"/>
  <c r="K757" i="1" s="1"/>
  <c r="G758" i="1" a="1"/>
  <c r="G758" i="1" s="1"/>
  <c r="K758" i="1" s="1"/>
  <c r="G759" i="1" a="1"/>
  <c r="G759" i="1" s="1"/>
  <c r="G760" i="1" a="1"/>
  <c r="G760" i="1" s="1"/>
  <c r="K760" i="1" s="1"/>
  <c r="G761" i="1" a="1"/>
  <c r="G761" i="1" s="1"/>
  <c r="K761" i="1" s="1"/>
  <c r="G762" i="1" a="1"/>
  <c r="G762" i="1" s="1"/>
  <c r="G763" i="1" a="1"/>
  <c r="G763" i="1" s="1"/>
  <c r="K763" i="1" s="1"/>
  <c r="G764" i="1" a="1"/>
  <c r="G764" i="1" s="1"/>
  <c r="K764" i="1" s="1"/>
  <c r="G765" i="1" a="1"/>
  <c r="G765" i="1" s="1"/>
  <c r="K765" i="1" s="1"/>
  <c r="G766" i="1" a="1"/>
  <c r="G766" i="1" s="1"/>
  <c r="K766" i="1" s="1"/>
  <c r="G767" i="1" a="1"/>
  <c r="G767" i="1" s="1"/>
  <c r="G768" i="1" a="1"/>
  <c r="G768" i="1" s="1"/>
  <c r="K768" i="1" s="1"/>
  <c r="G769" i="1" a="1"/>
  <c r="G769" i="1" s="1"/>
  <c r="K769" i="1" s="1"/>
  <c r="G770" i="1" a="1"/>
  <c r="G770" i="1" s="1"/>
  <c r="G771" i="1" a="1"/>
  <c r="G771" i="1" s="1"/>
  <c r="K771" i="1" s="1"/>
  <c r="G772" i="1" a="1"/>
  <c r="G772" i="1" s="1"/>
  <c r="K772" i="1" s="1"/>
  <c r="G773" i="1" a="1"/>
  <c r="G773" i="1" s="1"/>
  <c r="K773" i="1" s="1"/>
  <c r="G774" i="1" a="1"/>
  <c r="G774" i="1" s="1"/>
  <c r="K774" i="1" s="1"/>
  <c r="G775" i="1" a="1"/>
  <c r="G775" i="1" s="1"/>
  <c r="G776" i="1" a="1"/>
  <c r="G776" i="1" s="1"/>
  <c r="K776" i="1" s="1"/>
  <c r="G777" i="1" a="1"/>
  <c r="G777" i="1" s="1"/>
  <c r="K777" i="1" s="1"/>
  <c r="G778" i="1" a="1"/>
  <c r="G778" i="1" s="1"/>
  <c r="G779" i="1" a="1"/>
  <c r="G779" i="1" s="1"/>
  <c r="K779" i="1" s="1"/>
  <c r="G780" i="1" a="1"/>
  <c r="G780" i="1" s="1"/>
  <c r="K780" i="1" s="1"/>
  <c r="G781" i="1" a="1"/>
  <c r="G781" i="1" s="1"/>
  <c r="K781" i="1" s="1"/>
  <c r="G782" i="1" a="1"/>
  <c r="G782" i="1" s="1"/>
  <c r="K782" i="1" s="1"/>
  <c r="G783" i="1" a="1"/>
  <c r="G783" i="1" s="1"/>
  <c r="G784" i="1" a="1"/>
  <c r="G784" i="1" s="1"/>
  <c r="K784" i="1" s="1"/>
  <c r="G785" i="1" a="1"/>
  <c r="G785" i="1" s="1"/>
  <c r="K785" i="1" s="1"/>
  <c r="G786" i="1" a="1"/>
  <c r="G786" i="1" s="1"/>
  <c r="G787" i="1" a="1"/>
  <c r="G787" i="1" s="1"/>
  <c r="K787" i="1" s="1"/>
  <c r="G788" i="1" a="1"/>
  <c r="G788" i="1" s="1"/>
  <c r="K788" i="1" s="1"/>
  <c r="G789" i="1" a="1"/>
  <c r="G789" i="1" s="1"/>
  <c r="K789" i="1" s="1"/>
  <c r="G790" i="1" a="1"/>
  <c r="G790" i="1" s="1"/>
  <c r="K790" i="1" s="1"/>
  <c r="G791" i="1" a="1"/>
  <c r="G791" i="1" s="1"/>
  <c r="G792" i="1" a="1"/>
  <c r="G792" i="1" s="1"/>
  <c r="K792" i="1" s="1"/>
  <c r="G793" i="1" a="1"/>
  <c r="G793" i="1" s="1"/>
  <c r="K793" i="1" s="1"/>
  <c r="G794" i="1" a="1"/>
  <c r="G794" i="1" s="1"/>
  <c r="G795" i="1" a="1"/>
  <c r="G795" i="1" s="1"/>
  <c r="K795" i="1" s="1"/>
  <c r="G796" i="1" a="1"/>
  <c r="G796" i="1" s="1"/>
  <c r="K796" i="1" s="1"/>
  <c r="G797" i="1" a="1"/>
  <c r="G797" i="1" s="1"/>
  <c r="K797" i="1" s="1"/>
  <c r="G798" i="1" a="1"/>
  <c r="G798" i="1" s="1"/>
  <c r="K798" i="1" s="1"/>
  <c r="G799" i="1" a="1"/>
  <c r="G799" i="1" s="1"/>
  <c r="G800" i="1" a="1"/>
  <c r="G800" i="1" s="1"/>
  <c r="K800" i="1" s="1"/>
  <c r="G801" i="1" a="1"/>
  <c r="G801" i="1" s="1"/>
  <c r="K801" i="1" s="1"/>
  <c r="G802" i="1" a="1"/>
  <c r="G802" i="1" s="1"/>
  <c r="G803" i="1" a="1"/>
  <c r="G803" i="1" s="1"/>
  <c r="K803" i="1" s="1"/>
  <c r="G804" i="1" a="1"/>
  <c r="G804" i="1" s="1"/>
  <c r="K804" i="1" s="1"/>
  <c r="G805" i="1" a="1"/>
  <c r="G805" i="1" s="1"/>
  <c r="K805" i="1" s="1"/>
  <c r="G806" i="1" a="1"/>
  <c r="G806" i="1" s="1"/>
  <c r="K806" i="1" s="1"/>
  <c r="G807" i="1" a="1"/>
  <c r="G807" i="1" s="1"/>
  <c r="G808" i="1" a="1"/>
  <c r="G808" i="1" s="1"/>
  <c r="K808" i="1" s="1"/>
  <c r="G809" i="1" a="1"/>
  <c r="G809" i="1" s="1"/>
  <c r="K809" i="1" s="1"/>
  <c r="G810" i="1" a="1"/>
  <c r="G810" i="1" s="1"/>
  <c r="G811" i="1" a="1"/>
  <c r="G811" i="1" s="1"/>
  <c r="K811" i="1" s="1"/>
  <c r="G812" i="1" a="1"/>
  <c r="G812" i="1" s="1"/>
  <c r="K812" i="1" s="1"/>
  <c r="G813" i="1" a="1"/>
  <c r="G813" i="1" s="1"/>
  <c r="K813" i="1" s="1"/>
  <c r="G814" i="1" a="1"/>
  <c r="G814" i="1" s="1"/>
  <c r="K814" i="1" s="1"/>
  <c r="G815" i="1" a="1"/>
  <c r="G815" i="1" s="1"/>
  <c r="G816" i="1" a="1"/>
  <c r="G816" i="1" s="1"/>
  <c r="K816" i="1" s="1"/>
  <c r="G817" i="1" a="1"/>
  <c r="G817" i="1" s="1"/>
  <c r="K817" i="1" s="1"/>
  <c r="G818" i="1" a="1"/>
  <c r="G818" i="1" s="1"/>
  <c r="G819" i="1" a="1"/>
  <c r="G819" i="1" s="1"/>
  <c r="K819" i="1" s="1"/>
  <c r="G820" i="1" a="1"/>
  <c r="G820" i="1" s="1"/>
  <c r="K820" i="1" s="1"/>
  <c r="G821" i="1" a="1"/>
  <c r="G821" i="1" s="1"/>
  <c r="K821" i="1" s="1"/>
  <c r="G822" i="1" a="1"/>
  <c r="G822" i="1" s="1"/>
  <c r="K822" i="1" s="1"/>
  <c r="G823" i="1" a="1"/>
  <c r="G823" i="1" s="1"/>
  <c r="G824" i="1" a="1"/>
  <c r="G824" i="1" s="1"/>
  <c r="K824" i="1" s="1"/>
  <c r="G825" i="1" a="1"/>
  <c r="G825" i="1" s="1"/>
  <c r="K825" i="1" s="1"/>
  <c r="G826" i="1" a="1"/>
  <c r="G826" i="1" s="1"/>
  <c r="G827" i="1" a="1"/>
  <c r="G827" i="1" s="1"/>
  <c r="K827" i="1" s="1"/>
  <c r="G828" i="1" a="1"/>
  <c r="G828" i="1" s="1"/>
  <c r="K828" i="1" s="1"/>
  <c r="G829" i="1" a="1"/>
  <c r="G829" i="1" s="1"/>
  <c r="K829" i="1" s="1"/>
  <c r="G830" i="1" a="1"/>
  <c r="G830" i="1" s="1"/>
  <c r="K830" i="1" s="1"/>
  <c r="G831" i="1" a="1"/>
  <c r="G831" i="1" s="1"/>
  <c r="G832" i="1" a="1"/>
  <c r="G832" i="1" s="1"/>
  <c r="K832" i="1" s="1"/>
  <c r="G833" i="1" a="1"/>
  <c r="G833" i="1" s="1"/>
  <c r="K833" i="1" s="1"/>
  <c r="G834" i="1" a="1"/>
  <c r="G834" i="1" s="1"/>
  <c r="G835" i="1" a="1"/>
  <c r="G835" i="1" s="1"/>
  <c r="K835" i="1" s="1"/>
  <c r="G836" i="1" a="1"/>
  <c r="G836" i="1" s="1"/>
  <c r="K836" i="1" s="1"/>
  <c r="G837" i="1" a="1"/>
  <c r="G837" i="1" s="1"/>
  <c r="K837" i="1" s="1"/>
  <c r="G838" i="1" a="1"/>
  <c r="G838" i="1" s="1"/>
  <c r="K838" i="1" s="1"/>
  <c r="G839" i="1" a="1"/>
  <c r="G839" i="1" s="1"/>
  <c r="G840" i="1" a="1"/>
  <c r="G840" i="1" s="1"/>
  <c r="K840" i="1" s="1"/>
  <c r="G841" i="1" a="1"/>
  <c r="G841" i="1" s="1"/>
  <c r="K841" i="1" s="1"/>
  <c r="G842" i="1" a="1"/>
  <c r="G842" i="1" s="1"/>
  <c r="G843" i="1" a="1"/>
  <c r="G843" i="1" s="1"/>
  <c r="K843" i="1" s="1"/>
  <c r="G844" i="1" a="1"/>
  <c r="G844" i="1" s="1"/>
  <c r="K844" i="1" s="1"/>
  <c r="G845" i="1" a="1"/>
  <c r="G845" i="1" s="1"/>
  <c r="K845" i="1" s="1"/>
  <c r="G846" i="1" a="1"/>
  <c r="G846" i="1" s="1"/>
  <c r="K846" i="1" s="1"/>
  <c r="G847" i="1" a="1"/>
  <c r="G847" i="1" s="1"/>
  <c r="G848" i="1" a="1"/>
  <c r="G848" i="1" s="1"/>
  <c r="K848" i="1" s="1"/>
  <c r="G849" i="1" a="1"/>
  <c r="G849" i="1" s="1"/>
  <c r="K849" i="1" s="1"/>
  <c r="G850" i="1" a="1"/>
  <c r="G850" i="1" s="1"/>
  <c r="G851" i="1" a="1"/>
  <c r="G851" i="1" s="1"/>
  <c r="K851" i="1" s="1"/>
  <c r="G852" i="1" a="1"/>
  <c r="G852" i="1" s="1"/>
  <c r="K852" i="1" s="1"/>
  <c r="G853" i="1" a="1"/>
  <c r="G853" i="1" s="1"/>
  <c r="K853" i="1" s="1"/>
  <c r="G854" i="1" a="1"/>
  <c r="G854" i="1" s="1"/>
  <c r="K854" i="1" s="1"/>
  <c r="G855" i="1" a="1"/>
  <c r="G855" i="1" s="1"/>
  <c r="G856" i="1" a="1"/>
  <c r="G856" i="1" s="1"/>
  <c r="K856" i="1" s="1"/>
  <c r="G857" i="1" a="1"/>
  <c r="G857" i="1" s="1"/>
  <c r="K857" i="1" s="1"/>
  <c r="G858" i="1" a="1"/>
  <c r="G858" i="1" s="1"/>
  <c r="G859" i="1" a="1"/>
  <c r="G859" i="1" s="1"/>
  <c r="K859" i="1" s="1"/>
  <c r="G860" i="1" a="1"/>
  <c r="G860" i="1" s="1"/>
  <c r="K860" i="1" s="1"/>
  <c r="G861" i="1" a="1"/>
  <c r="G861" i="1" s="1"/>
  <c r="K861" i="1" s="1"/>
  <c r="G862" i="1" a="1"/>
  <c r="G862" i="1" s="1"/>
  <c r="K862" i="1" s="1"/>
  <c r="G863" i="1" a="1"/>
  <c r="G863" i="1" s="1"/>
  <c r="G864" i="1" a="1"/>
  <c r="G864" i="1" s="1"/>
  <c r="K864" i="1" s="1"/>
  <c r="G865" i="1" a="1"/>
  <c r="G865" i="1" s="1"/>
  <c r="K865" i="1" s="1"/>
  <c r="G866" i="1" a="1"/>
  <c r="G866" i="1" s="1"/>
  <c r="K866" i="1" s="1"/>
  <c r="G867" i="1" a="1"/>
  <c r="G867" i="1" s="1"/>
  <c r="K867" i="1" s="1"/>
  <c r="G868" i="1" a="1"/>
  <c r="G868" i="1" s="1"/>
  <c r="K868" i="1" s="1"/>
  <c r="G869" i="1" a="1"/>
  <c r="G869" i="1" s="1"/>
  <c r="K869" i="1" s="1"/>
  <c r="G870" i="1" a="1"/>
  <c r="G870" i="1" s="1"/>
  <c r="K870" i="1" s="1"/>
  <c r="G871" i="1" a="1"/>
  <c r="G871" i="1" s="1"/>
  <c r="G872" i="1" a="1"/>
  <c r="G872" i="1" s="1"/>
  <c r="K872" i="1" s="1"/>
  <c r="G873" i="1" a="1"/>
  <c r="G873" i="1" s="1"/>
  <c r="K873" i="1" s="1"/>
  <c r="G874" i="1" a="1"/>
  <c r="G874" i="1" s="1"/>
  <c r="K874" i="1" s="1"/>
  <c r="G875" i="1" a="1"/>
  <c r="G875" i="1" s="1"/>
  <c r="K875" i="1" s="1"/>
  <c r="G876" i="1" a="1"/>
  <c r="G876" i="1" s="1"/>
  <c r="K876" i="1" s="1"/>
  <c r="G877" i="1" a="1"/>
  <c r="G877" i="1" s="1"/>
  <c r="K877" i="1" s="1"/>
  <c r="G878" i="1" a="1"/>
  <c r="G878" i="1" s="1"/>
  <c r="K878" i="1" s="1"/>
  <c r="G879" i="1" a="1"/>
  <c r="G879" i="1" s="1"/>
  <c r="G880" i="1" a="1"/>
  <c r="G880" i="1" s="1"/>
  <c r="K880" i="1" s="1"/>
  <c r="G881" i="1" a="1"/>
  <c r="G881" i="1" s="1"/>
  <c r="K881" i="1" s="1"/>
  <c r="G882" i="1" a="1"/>
  <c r="G882" i="1" s="1"/>
  <c r="K882" i="1" s="1"/>
  <c r="G883" i="1" a="1"/>
  <c r="G883" i="1" s="1"/>
  <c r="K883" i="1" s="1"/>
  <c r="G884" i="1" a="1"/>
  <c r="G884" i="1" s="1"/>
  <c r="K884" i="1" s="1"/>
  <c r="G885" i="1" a="1"/>
  <c r="G885" i="1" s="1"/>
  <c r="K885" i="1" s="1"/>
  <c r="G886" i="1" a="1"/>
  <c r="G886" i="1" s="1"/>
  <c r="K886" i="1" s="1"/>
  <c r="G887" i="1" a="1"/>
  <c r="G887" i="1" s="1"/>
  <c r="G888" i="1" a="1"/>
  <c r="G888" i="1" s="1"/>
  <c r="K888" i="1" s="1"/>
  <c r="G889" i="1" a="1"/>
  <c r="G889" i="1" s="1"/>
  <c r="K889" i="1" s="1"/>
  <c r="G890" i="1" a="1"/>
  <c r="G890" i="1" s="1"/>
  <c r="K890" i="1" s="1"/>
  <c r="G891" i="1" a="1"/>
  <c r="G891" i="1" s="1"/>
  <c r="K891" i="1" s="1"/>
  <c r="G892" i="1" a="1"/>
  <c r="G892" i="1" s="1"/>
  <c r="K892" i="1" s="1"/>
  <c r="G893" i="1" a="1"/>
  <c r="G893" i="1" s="1"/>
  <c r="K893" i="1" s="1"/>
  <c r="G894" i="1" a="1"/>
  <c r="G894" i="1" s="1"/>
  <c r="K894" i="1" s="1"/>
  <c r="G895" i="1" a="1"/>
  <c r="G895" i="1" s="1"/>
  <c r="G896" i="1" a="1"/>
  <c r="G896" i="1" s="1"/>
  <c r="K896" i="1" s="1"/>
  <c r="G897" i="1" a="1"/>
  <c r="G897" i="1" s="1"/>
  <c r="K897" i="1" s="1"/>
  <c r="G898" i="1" a="1"/>
  <c r="G898" i="1" s="1"/>
  <c r="K898" i="1" s="1"/>
  <c r="G899" i="1" a="1"/>
  <c r="G899" i="1" s="1"/>
  <c r="K899" i="1" s="1"/>
  <c r="G900" i="1" a="1"/>
  <c r="G900" i="1" s="1"/>
  <c r="K900" i="1" s="1"/>
  <c r="G901" i="1" a="1"/>
  <c r="G901" i="1" s="1"/>
  <c r="K901" i="1" s="1"/>
  <c r="G902" i="1" a="1"/>
  <c r="G902" i="1" s="1"/>
  <c r="K902" i="1" s="1"/>
  <c r="G903" i="1" a="1"/>
  <c r="G903" i="1" s="1"/>
  <c r="G904" i="1" a="1"/>
  <c r="G904" i="1" s="1"/>
  <c r="K904" i="1" s="1"/>
  <c r="G905" i="1" a="1"/>
  <c r="G905" i="1" s="1"/>
  <c r="K905" i="1" s="1"/>
  <c r="G906" i="1" a="1"/>
  <c r="G906" i="1" s="1"/>
  <c r="K906" i="1" s="1"/>
  <c r="G907" i="1" a="1"/>
  <c r="G907" i="1" s="1"/>
  <c r="K907" i="1" s="1"/>
  <c r="G908" i="1" a="1"/>
  <c r="G908" i="1" s="1"/>
  <c r="K908" i="1" s="1"/>
  <c r="G909" i="1" a="1"/>
  <c r="G909" i="1" s="1"/>
  <c r="K909" i="1" s="1"/>
  <c r="G910" i="1" a="1"/>
  <c r="G910" i="1" s="1"/>
  <c r="K910" i="1" s="1"/>
  <c r="G911" i="1" a="1"/>
  <c r="G911" i="1" s="1"/>
  <c r="G912" i="1" a="1"/>
  <c r="G912" i="1" s="1"/>
  <c r="K912" i="1" s="1"/>
  <c r="G913" i="1" a="1"/>
  <c r="G913" i="1" s="1"/>
  <c r="K913" i="1" s="1"/>
  <c r="G914" i="1" a="1"/>
  <c r="G914" i="1" s="1"/>
  <c r="K914" i="1" s="1"/>
  <c r="G915" i="1" a="1"/>
  <c r="G915" i="1" s="1"/>
  <c r="K915" i="1" s="1"/>
  <c r="G916" i="1" a="1"/>
  <c r="G916" i="1" s="1"/>
  <c r="K916" i="1" s="1"/>
  <c r="G917" i="1" a="1"/>
  <c r="G917" i="1" s="1"/>
  <c r="K917" i="1" s="1"/>
  <c r="G918" i="1" a="1"/>
  <c r="G918" i="1" s="1"/>
  <c r="K918" i="1" s="1"/>
  <c r="G919" i="1" a="1"/>
  <c r="G919" i="1" s="1"/>
  <c r="G920" i="1" a="1"/>
  <c r="G920" i="1" s="1"/>
  <c r="K920" i="1" s="1"/>
  <c r="G921" i="1" a="1"/>
  <c r="G921" i="1" s="1"/>
  <c r="K921" i="1" s="1"/>
  <c r="G922" i="1" a="1"/>
  <c r="G922" i="1" s="1"/>
  <c r="K922" i="1" s="1"/>
  <c r="G923" i="1" a="1"/>
  <c r="G923" i="1" s="1"/>
  <c r="K923" i="1" s="1"/>
  <c r="G924" i="1" a="1"/>
  <c r="G924" i="1" s="1"/>
  <c r="K924" i="1" s="1"/>
  <c r="G925" i="1" a="1"/>
  <c r="G925" i="1" s="1"/>
  <c r="K925" i="1" s="1"/>
  <c r="G926" i="1" a="1"/>
  <c r="G926" i="1" s="1"/>
  <c r="K926" i="1" s="1"/>
  <c r="G927" i="1" a="1"/>
  <c r="G927" i="1" s="1"/>
  <c r="G928" i="1" a="1"/>
  <c r="G928" i="1" s="1"/>
  <c r="K928" i="1" s="1"/>
  <c r="G929" i="1" a="1"/>
  <c r="G929" i="1" s="1"/>
  <c r="K929" i="1" s="1"/>
  <c r="G930" i="1" a="1"/>
  <c r="G930" i="1" s="1"/>
  <c r="K930" i="1" s="1"/>
  <c r="G931" i="1" a="1"/>
  <c r="G931" i="1" s="1"/>
  <c r="K931" i="1" s="1"/>
  <c r="G932" i="1" a="1"/>
  <c r="G932" i="1" s="1"/>
  <c r="K932" i="1" s="1"/>
  <c r="G933" i="1" a="1"/>
  <c r="G933" i="1" s="1"/>
  <c r="K933" i="1" s="1"/>
  <c r="G934" i="1" a="1"/>
  <c r="G934" i="1" s="1"/>
  <c r="K934" i="1" s="1"/>
  <c r="G935" i="1" a="1"/>
  <c r="G935" i="1" s="1"/>
  <c r="G936" i="1" a="1"/>
  <c r="G936" i="1" s="1"/>
  <c r="K936" i="1" s="1"/>
  <c r="G937" i="1" a="1"/>
  <c r="G937" i="1" s="1"/>
  <c r="K937" i="1" s="1"/>
  <c r="G938" i="1" a="1"/>
  <c r="G938" i="1" s="1"/>
  <c r="K938" i="1" s="1"/>
  <c r="G939" i="1" a="1"/>
  <c r="G939" i="1" s="1"/>
  <c r="K939" i="1" s="1"/>
  <c r="G940" i="1" a="1"/>
  <c r="G940" i="1" s="1"/>
  <c r="K940" i="1" s="1"/>
  <c r="G941" i="1" a="1"/>
  <c r="G941" i="1" s="1"/>
  <c r="K941" i="1" s="1"/>
  <c r="G942" i="1" a="1"/>
  <c r="G942" i="1" s="1"/>
  <c r="K942" i="1" s="1"/>
  <c r="G943" i="1" a="1"/>
  <c r="G943" i="1" s="1"/>
  <c r="G944" i="1" a="1"/>
  <c r="G944" i="1" s="1"/>
  <c r="K944" i="1" s="1"/>
  <c r="G945" i="1" a="1"/>
  <c r="G945" i="1" s="1"/>
  <c r="K945" i="1" s="1"/>
  <c r="G946" i="1" a="1"/>
  <c r="G946" i="1" s="1"/>
  <c r="K946" i="1" s="1"/>
  <c r="G947" i="1" a="1"/>
  <c r="G947" i="1" s="1"/>
  <c r="K947" i="1" s="1"/>
  <c r="G948" i="1" a="1"/>
  <c r="G948" i="1" s="1"/>
  <c r="K948" i="1" s="1"/>
  <c r="G949" i="1" a="1"/>
  <c r="G949" i="1" s="1"/>
  <c r="K949" i="1" s="1"/>
  <c r="G950" i="1" a="1"/>
  <c r="G950" i="1" s="1"/>
  <c r="K950" i="1" s="1"/>
  <c r="G951" i="1" a="1"/>
  <c r="G951" i="1" s="1"/>
  <c r="G952" i="1" a="1"/>
  <c r="G952" i="1" s="1"/>
  <c r="K952" i="1" s="1"/>
  <c r="G953" i="1" a="1"/>
  <c r="G953" i="1" s="1"/>
  <c r="K953" i="1" s="1"/>
  <c r="G954" i="1" a="1"/>
  <c r="G954" i="1" s="1"/>
  <c r="K954" i="1" s="1"/>
  <c r="G955" i="1" a="1"/>
  <c r="G955" i="1" s="1"/>
  <c r="K955" i="1" s="1"/>
  <c r="G956" i="1" a="1"/>
  <c r="G956" i="1" s="1"/>
  <c r="K956" i="1" s="1"/>
  <c r="G957" i="1" a="1"/>
  <c r="G957" i="1" s="1"/>
  <c r="K957" i="1" s="1"/>
  <c r="G958" i="1" a="1"/>
  <c r="G958" i="1" s="1"/>
  <c r="K958" i="1" s="1"/>
  <c r="G959" i="1" a="1"/>
  <c r="G959" i="1" s="1"/>
  <c r="G960" i="1" a="1"/>
  <c r="G960" i="1" s="1"/>
  <c r="K960" i="1" s="1"/>
  <c r="G961" i="1" a="1"/>
  <c r="G961" i="1" s="1"/>
  <c r="K961" i="1" s="1"/>
  <c r="G962" i="1" a="1"/>
  <c r="G962" i="1" s="1"/>
  <c r="K962" i="1" s="1"/>
  <c r="G963" i="1" a="1"/>
  <c r="G963" i="1" s="1"/>
  <c r="K963" i="1" s="1"/>
  <c r="G964" i="1" a="1"/>
  <c r="G964" i="1" s="1"/>
  <c r="K964" i="1" s="1"/>
  <c r="G965" i="1" a="1"/>
  <c r="G965" i="1" s="1"/>
  <c r="K965" i="1" s="1"/>
  <c r="G966" i="1" a="1"/>
  <c r="G966" i="1" s="1"/>
  <c r="K966" i="1" s="1"/>
  <c r="G967" i="1" a="1"/>
  <c r="G967" i="1" s="1"/>
  <c r="G968" i="1" a="1"/>
  <c r="G968" i="1" s="1"/>
  <c r="K968" i="1" s="1"/>
  <c r="G969" i="1" a="1"/>
  <c r="G969" i="1" s="1"/>
  <c r="K969" i="1" s="1"/>
  <c r="G970" i="1" a="1"/>
  <c r="G970" i="1" s="1"/>
  <c r="K970" i="1" s="1"/>
  <c r="G971" i="1" a="1"/>
  <c r="G971" i="1" s="1"/>
  <c r="K971" i="1" s="1"/>
  <c r="G972" i="1" a="1"/>
  <c r="G972" i="1" s="1"/>
  <c r="K972" i="1" s="1"/>
  <c r="G973" i="1" a="1"/>
  <c r="G973" i="1" s="1"/>
  <c r="K973" i="1" s="1"/>
  <c r="G974" i="1" a="1"/>
  <c r="G974" i="1" s="1"/>
  <c r="K974" i="1" s="1"/>
  <c r="G975" i="1" a="1"/>
  <c r="G975" i="1" s="1"/>
  <c r="G976" i="1" a="1"/>
  <c r="G976" i="1" s="1"/>
  <c r="K976" i="1" s="1"/>
  <c r="G977" i="1" a="1"/>
  <c r="G977" i="1" s="1"/>
  <c r="K977" i="1" s="1"/>
  <c r="G978" i="1" a="1"/>
  <c r="G978" i="1" s="1"/>
  <c r="K978" i="1" s="1"/>
  <c r="G979" i="1" a="1"/>
  <c r="G979" i="1" s="1"/>
  <c r="K979" i="1" s="1"/>
  <c r="G980" i="1" a="1"/>
  <c r="G980" i="1" s="1"/>
  <c r="K980" i="1" s="1"/>
  <c r="G981" i="1" a="1"/>
  <c r="G981" i="1" s="1"/>
  <c r="K981" i="1" s="1"/>
  <c r="G982" i="1" a="1"/>
  <c r="G982" i="1" s="1"/>
  <c r="K982" i="1" s="1"/>
  <c r="G983" i="1" a="1"/>
  <c r="G983" i="1" s="1"/>
  <c r="G984" i="1" a="1"/>
  <c r="G984" i="1" s="1"/>
  <c r="K984" i="1" s="1"/>
  <c r="G985" i="1" a="1"/>
  <c r="G985" i="1" s="1"/>
  <c r="K985" i="1" s="1"/>
  <c r="G986" i="1" a="1"/>
  <c r="G986" i="1" s="1"/>
  <c r="K986" i="1" s="1"/>
  <c r="G987" i="1" a="1"/>
  <c r="G987" i="1" s="1"/>
  <c r="K987" i="1" s="1"/>
  <c r="G988" i="1" a="1"/>
  <c r="G988" i="1" s="1"/>
  <c r="K988" i="1" s="1"/>
  <c r="G989" i="1" a="1"/>
  <c r="G989" i="1" s="1"/>
  <c r="K989" i="1" s="1"/>
  <c r="G990" i="1" a="1"/>
  <c r="G990" i="1" s="1"/>
  <c r="K990" i="1" s="1"/>
  <c r="G991" i="1" a="1"/>
  <c r="G991" i="1" s="1"/>
  <c r="G992" i="1" a="1"/>
  <c r="G992" i="1" s="1"/>
  <c r="K992" i="1" s="1"/>
  <c r="G993" i="1" a="1"/>
  <c r="G993" i="1" s="1"/>
  <c r="K993" i="1" s="1"/>
  <c r="G994" i="1" a="1"/>
  <c r="G994" i="1" s="1"/>
  <c r="K994" i="1" s="1"/>
  <c r="G995" i="1" a="1"/>
  <c r="G995" i="1" s="1"/>
  <c r="K995" i="1" s="1"/>
  <c r="G996" i="1" a="1"/>
  <c r="G996" i="1" s="1"/>
  <c r="K996" i="1" s="1"/>
  <c r="G997" i="1" a="1"/>
  <c r="G997" i="1" s="1"/>
  <c r="K997" i="1" s="1"/>
  <c r="G998" i="1" a="1"/>
  <c r="G998" i="1" s="1"/>
  <c r="K998" i="1" s="1"/>
  <c r="G999" i="1" a="1"/>
  <c r="G999" i="1" s="1"/>
  <c r="G1000" i="1" a="1"/>
  <c r="G1000" i="1" s="1"/>
  <c r="K1000" i="1" s="1"/>
  <c r="G1001" i="1" a="1"/>
  <c r="G1001" i="1" s="1"/>
  <c r="K1001" i="1" s="1"/>
  <c r="G1002" i="1" a="1"/>
  <c r="G1002" i="1" s="1"/>
  <c r="K1002" i="1" s="1"/>
  <c r="G1003" i="1" a="1"/>
  <c r="G1003" i="1" s="1"/>
  <c r="K1003" i="1" s="1"/>
  <c r="G1004" i="1" a="1"/>
  <c r="G1004" i="1" s="1"/>
  <c r="K1004" i="1" s="1"/>
  <c r="G1005" i="1" a="1"/>
  <c r="G1005" i="1" s="1"/>
  <c r="K1005" i="1" s="1"/>
  <c r="G1006" i="1" a="1"/>
  <c r="G1006" i="1" s="1"/>
  <c r="K1006" i="1" s="1"/>
  <c r="G1007" i="1" a="1"/>
  <c r="G1007" i="1" s="1"/>
  <c r="G1008" i="1" a="1"/>
  <c r="G1008" i="1" s="1"/>
  <c r="K1008" i="1" s="1"/>
  <c r="G1009" i="1" a="1"/>
  <c r="G1009" i="1" s="1"/>
  <c r="K1009" i="1" s="1"/>
  <c r="G1010" i="1" a="1"/>
  <c r="G1010" i="1" s="1"/>
  <c r="K1010" i="1" s="1"/>
  <c r="G1011" i="1" a="1"/>
  <c r="G1011" i="1" s="1"/>
  <c r="K1011" i="1" s="1"/>
  <c r="G1012" i="1" a="1"/>
  <c r="G1012" i="1" s="1"/>
  <c r="K1012" i="1" s="1"/>
  <c r="G1013" i="1" a="1"/>
  <c r="G1013" i="1" s="1"/>
  <c r="K1013" i="1" s="1"/>
  <c r="G1014" i="1" a="1"/>
  <c r="G1014" i="1" s="1"/>
  <c r="K1014" i="1" s="1"/>
  <c r="G1015" i="1" a="1"/>
  <c r="G1015" i="1" s="1"/>
  <c r="G1016" i="1" a="1"/>
  <c r="G1016" i="1" s="1"/>
  <c r="K1016" i="1" s="1"/>
  <c r="G1017" i="1" a="1"/>
  <c r="G1017" i="1" s="1"/>
  <c r="K1017" i="1" s="1"/>
  <c r="G1018" i="1" a="1"/>
  <c r="G1018" i="1" s="1"/>
  <c r="K1018" i="1" s="1"/>
  <c r="G1019" i="1" a="1"/>
  <c r="G1019" i="1" s="1"/>
  <c r="K1019" i="1" s="1"/>
  <c r="G1020" i="1" a="1"/>
  <c r="G1020" i="1" s="1"/>
  <c r="K1020" i="1" s="1"/>
  <c r="G1021" i="1" a="1"/>
  <c r="G1021" i="1" s="1"/>
  <c r="K1021" i="1" s="1"/>
  <c r="G1022" i="1" a="1"/>
  <c r="G1022" i="1" s="1"/>
  <c r="K1022" i="1" s="1"/>
  <c r="G1023" i="1" a="1"/>
  <c r="G1023" i="1" s="1"/>
  <c r="G1024" i="1" a="1"/>
  <c r="G1024" i="1" s="1"/>
  <c r="K1024" i="1" s="1"/>
  <c r="G1025" i="1" a="1"/>
  <c r="G1025" i="1" s="1"/>
  <c r="K1025" i="1" s="1"/>
  <c r="G1026" i="1" a="1"/>
  <c r="G1026" i="1" s="1"/>
  <c r="K1026" i="1" s="1"/>
  <c r="G1027" i="1" a="1"/>
  <c r="G1027" i="1" s="1"/>
  <c r="K1027" i="1" s="1"/>
  <c r="G1028" i="1" a="1"/>
  <c r="G1028" i="1" s="1"/>
  <c r="K1028" i="1" s="1"/>
  <c r="G1029" i="1" a="1"/>
  <c r="G1029" i="1" s="1"/>
  <c r="K1029" i="1" s="1"/>
  <c r="G1030" i="1" a="1"/>
  <c r="G1030" i="1" s="1"/>
  <c r="K1030" i="1" s="1"/>
  <c r="G1031" i="1" a="1"/>
  <c r="G1031" i="1" s="1"/>
  <c r="G1032" i="1" a="1"/>
  <c r="G1032" i="1" s="1"/>
  <c r="K1032" i="1" s="1"/>
  <c r="G1033" i="1" a="1"/>
  <c r="G1033" i="1" s="1"/>
  <c r="K1033" i="1" s="1"/>
  <c r="G1034" i="1" a="1"/>
  <c r="G1034" i="1" s="1"/>
  <c r="K1034" i="1" s="1"/>
  <c r="G1035" i="1" a="1"/>
  <c r="G1035" i="1" s="1"/>
  <c r="K1035" i="1" s="1"/>
  <c r="G1036" i="1" a="1"/>
  <c r="G1036" i="1" s="1"/>
  <c r="K1036" i="1" s="1"/>
  <c r="G1037" i="1" a="1"/>
  <c r="G1037" i="1" s="1"/>
  <c r="K1037" i="1" s="1"/>
  <c r="G1038" i="1" a="1"/>
  <c r="G1038" i="1" s="1"/>
  <c r="K1038" i="1" s="1"/>
  <c r="G1039" i="1" a="1"/>
  <c r="G1039" i="1" s="1"/>
  <c r="G1040" i="1" a="1"/>
  <c r="G1040" i="1" s="1"/>
  <c r="K1040" i="1" s="1"/>
  <c r="G1041" i="1" a="1"/>
  <c r="G1041" i="1" s="1"/>
  <c r="K1041" i="1" s="1"/>
  <c r="G1042" i="1" a="1"/>
  <c r="G1042" i="1" s="1"/>
  <c r="K1042" i="1" s="1"/>
  <c r="G1043" i="1" a="1"/>
  <c r="G1043" i="1" s="1"/>
  <c r="K1043" i="1" s="1"/>
  <c r="G1044" i="1" a="1"/>
  <c r="G1044" i="1" s="1"/>
  <c r="K1044" i="1" s="1"/>
  <c r="G1045" i="1" a="1"/>
  <c r="G1045" i="1" s="1"/>
  <c r="K1045" i="1" s="1"/>
  <c r="G1046" i="1" a="1"/>
  <c r="G1046" i="1" s="1"/>
  <c r="K1046" i="1" s="1"/>
  <c r="G1047" i="1" a="1"/>
  <c r="G1047" i="1" s="1"/>
  <c r="G1048" i="1" a="1"/>
  <c r="G1048" i="1" s="1"/>
  <c r="K1048" i="1" s="1"/>
  <c r="G1049" i="1" a="1"/>
  <c r="G1049" i="1" s="1"/>
  <c r="K1049" i="1" s="1"/>
  <c r="G1050" i="1" a="1"/>
  <c r="G1050" i="1" s="1"/>
  <c r="K1050" i="1" s="1"/>
  <c r="G1051" i="1" a="1"/>
  <c r="G1051" i="1" s="1"/>
  <c r="K1051" i="1" s="1"/>
  <c r="G1052" i="1" a="1"/>
  <c r="G1052" i="1" s="1"/>
  <c r="K1052" i="1" s="1"/>
  <c r="G1053" i="1" a="1"/>
  <c r="G1053" i="1" s="1"/>
  <c r="K1053" i="1" s="1"/>
  <c r="G1054" i="1" a="1"/>
  <c r="G1054" i="1" s="1"/>
  <c r="K1054" i="1" s="1"/>
  <c r="G1055" i="1" a="1"/>
  <c r="G1055" i="1" s="1"/>
  <c r="G1056" i="1" a="1"/>
  <c r="G1056" i="1" s="1"/>
  <c r="K1056" i="1" s="1"/>
  <c r="G1057" i="1" a="1"/>
  <c r="G1057" i="1" s="1"/>
  <c r="K1057" i="1" s="1"/>
  <c r="G1058" i="1" a="1"/>
  <c r="G1058" i="1" s="1"/>
  <c r="K1058" i="1" s="1"/>
  <c r="G1059" i="1" a="1"/>
  <c r="G1059" i="1" s="1"/>
  <c r="K1059" i="1" s="1"/>
  <c r="G1060" i="1" a="1"/>
  <c r="G1060" i="1" s="1"/>
  <c r="K1060" i="1" s="1"/>
  <c r="G1061" i="1" a="1"/>
  <c r="G1061" i="1" s="1"/>
  <c r="K1061" i="1" s="1"/>
  <c r="G1062" i="1" a="1"/>
  <c r="G1062" i="1" s="1"/>
  <c r="K1062" i="1" s="1"/>
  <c r="G1063" i="1" a="1"/>
  <c r="G1063" i="1" s="1"/>
  <c r="G1064" i="1" a="1"/>
  <c r="G1064" i="1" s="1"/>
  <c r="K1064" i="1" s="1"/>
  <c r="G1065" i="1" a="1"/>
  <c r="G1065" i="1" s="1"/>
  <c r="K1065" i="1" s="1"/>
  <c r="G1066" i="1" a="1"/>
  <c r="G1066" i="1" s="1"/>
  <c r="K1066" i="1" s="1"/>
  <c r="G1067" i="1" a="1"/>
  <c r="G1067" i="1" s="1"/>
  <c r="K1067" i="1" s="1"/>
  <c r="G1068" i="1" a="1"/>
  <c r="G1068" i="1" s="1"/>
  <c r="K1068" i="1" s="1"/>
  <c r="G1069" i="1" a="1"/>
  <c r="G1069" i="1" s="1"/>
  <c r="K1069" i="1" s="1"/>
  <c r="G1070" i="1" a="1"/>
  <c r="G1070" i="1" s="1"/>
  <c r="K1070" i="1" s="1"/>
  <c r="G1071" i="1" a="1"/>
  <c r="G1071" i="1" s="1"/>
  <c r="G1072" i="1" a="1"/>
  <c r="G1072" i="1" s="1"/>
  <c r="K1072" i="1" s="1"/>
  <c r="G1073" i="1" a="1"/>
  <c r="G1073" i="1" s="1"/>
  <c r="K1073" i="1" s="1"/>
  <c r="G1074" i="1" a="1"/>
  <c r="G1074" i="1" s="1"/>
  <c r="K1074" i="1" s="1"/>
  <c r="G1075" i="1" a="1"/>
  <c r="G1075" i="1" s="1"/>
  <c r="K1075" i="1" s="1"/>
  <c r="G1076" i="1" a="1"/>
  <c r="G1076" i="1" s="1"/>
  <c r="K1076" i="1" s="1"/>
  <c r="G1077" i="1" a="1"/>
  <c r="G1077" i="1" s="1"/>
  <c r="K1077" i="1" s="1"/>
  <c r="G1078" i="1" a="1"/>
  <c r="G1078" i="1" s="1"/>
  <c r="K1078" i="1" s="1"/>
  <c r="G1079" i="1" a="1"/>
  <c r="G1079" i="1" s="1"/>
  <c r="G1080" i="1" a="1"/>
  <c r="G1080" i="1" s="1"/>
  <c r="K1080" i="1" s="1"/>
  <c r="G1081" i="1" a="1"/>
  <c r="G1081" i="1" s="1"/>
  <c r="K1081" i="1" s="1"/>
  <c r="G1082" i="1" a="1"/>
  <c r="G1082" i="1" s="1"/>
  <c r="K1082" i="1" s="1"/>
  <c r="G1083" i="1" a="1"/>
  <c r="G1083" i="1" s="1"/>
  <c r="K1083" i="1" s="1"/>
  <c r="G1084" i="1" a="1"/>
  <c r="G1084" i="1" s="1"/>
  <c r="K1084" i="1" s="1"/>
  <c r="G1085" i="1" a="1"/>
  <c r="G1085" i="1" s="1"/>
  <c r="K1085" i="1" s="1"/>
  <c r="G1086" i="1" a="1"/>
  <c r="G1086" i="1" s="1"/>
  <c r="K1086" i="1" s="1"/>
  <c r="G1087" i="1" a="1"/>
  <c r="G1087" i="1" s="1"/>
  <c r="G1088" i="1" a="1"/>
  <c r="G1088" i="1" s="1"/>
  <c r="K1088" i="1" s="1"/>
  <c r="G1089" i="1" a="1"/>
  <c r="G1089" i="1" s="1"/>
  <c r="K1089" i="1" s="1"/>
  <c r="G1090" i="1" a="1"/>
  <c r="G1090" i="1" s="1"/>
  <c r="K1090" i="1" s="1"/>
  <c r="G1091" i="1" a="1"/>
  <c r="G1091" i="1" s="1"/>
  <c r="K1091" i="1" s="1"/>
  <c r="G1092" i="1" a="1"/>
  <c r="G1092" i="1" s="1"/>
  <c r="K1092" i="1" s="1"/>
  <c r="G1093" i="1" a="1"/>
  <c r="G1093" i="1" s="1"/>
  <c r="K1093" i="1" s="1"/>
  <c r="G1094" i="1" a="1"/>
  <c r="G1094" i="1" s="1"/>
  <c r="K1094" i="1" s="1"/>
  <c r="G1095" i="1" a="1"/>
  <c r="G1095" i="1" s="1"/>
  <c r="G1096" i="1" a="1"/>
  <c r="G1096" i="1" s="1"/>
  <c r="K1096" i="1" s="1"/>
  <c r="G1097" i="1" a="1"/>
  <c r="G1097" i="1" s="1"/>
  <c r="K1097" i="1" s="1"/>
  <c r="G1098" i="1" a="1"/>
  <c r="G1098" i="1" s="1"/>
  <c r="K1098" i="1" s="1"/>
  <c r="G1099" i="1" a="1"/>
  <c r="G1099" i="1" s="1"/>
  <c r="K1099" i="1" s="1"/>
  <c r="G1100" i="1" a="1"/>
  <c r="G1100" i="1" s="1"/>
  <c r="K1100" i="1" s="1"/>
  <c r="G1101" i="1" a="1"/>
  <c r="G1101" i="1" s="1"/>
  <c r="K1101" i="1" s="1"/>
  <c r="G1102" i="1" a="1"/>
  <c r="G1102" i="1" s="1"/>
  <c r="K1102" i="1" s="1"/>
  <c r="G1103" i="1" a="1"/>
  <c r="G1103" i="1" s="1"/>
  <c r="G1104" i="1" a="1"/>
  <c r="G1104" i="1" s="1"/>
  <c r="K1104" i="1" s="1"/>
  <c r="G1105" i="1" a="1"/>
  <c r="G1105" i="1" s="1"/>
  <c r="K1105" i="1" s="1"/>
  <c r="G1106" i="1" a="1"/>
  <c r="G1106" i="1" s="1"/>
  <c r="K1106" i="1" s="1"/>
  <c r="G1107" i="1" a="1"/>
  <c r="G1107" i="1" s="1"/>
  <c r="K1107" i="1" s="1"/>
  <c r="G1108" i="1" a="1"/>
  <c r="G1108" i="1" s="1"/>
  <c r="K1108" i="1" s="1"/>
  <c r="G1109" i="1" a="1"/>
  <c r="G1109" i="1" s="1"/>
  <c r="K1109" i="1" s="1"/>
  <c r="G1110" i="1" a="1"/>
  <c r="G1110" i="1" s="1"/>
  <c r="K1110" i="1" s="1"/>
  <c r="G1111" i="1" a="1"/>
  <c r="G1111" i="1" s="1"/>
  <c r="G1112" i="1" a="1"/>
  <c r="G1112" i="1" s="1"/>
  <c r="K1112" i="1" s="1"/>
  <c r="G1113" i="1" a="1"/>
  <c r="G1113" i="1" s="1"/>
  <c r="K1113" i="1" s="1"/>
  <c r="G1114" i="1" a="1"/>
  <c r="G1114" i="1" s="1"/>
  <c r="K1114" i="1" s="1"/>
  <c r="G1115" i="1" a="1"/>
  <c r="G1115" i="1" s="1"/>
  <c r="K1115" i="1" s="1"/>
  <c r="G1116" i="1" a="1"/>
  <c r="G1116" i="1" s="1"/>
  <c r="K1116" i="1" s="1"/>
  <c r="G1117" i="1" a="1"/>
  <c r="G1117" i="1" s="1"/>
  <c r="K1117" i="1" s="1"/>
  <c r="G1118" i="1" a="1"/>
  <c r="G1118" i="1" s="1"/>
  <c r="K1118" i="1" s="1"/>
  <c r="G1119" i="1" a="1"/>
  <c r="G1119" i="1" s="1"/>
  <c r="G1120" i="1" a="1"/>
  <c r="G1120" i="1" s="1"/>
  <c r="K1120" i="1" s="1"/>
  <c r="G1121" i="1" a="1"/>
  <c r="G1121" i="1" s="1"/>
  <c r="K1121" i="1" s="1"/>
  <c r="G1122" i="1" a="1"/>
  <c r="G1122" i="1" s="1"/>
  <c r="K1122" i="1" s="1"/>
  <c r="G1123" i="1" a="1"/>
  <c r="G1123" i="1" s="1"/>
  <c r="K1123" i="1" s="1"/>
  <c r="G1124" i="1" a="1"/>
  <c r="G1124" i="1" s="1"/>
  <c r="K1124" i="1" s="1"/>
  <c r="G1125" i="1" a="1"/>
  <c r="G1125" i="1" s="1"/>
  <c r="K1125" i="1" s="1"/>
  <c r="G1126" i="1" a="1"/>
  <c r="G1126" i="1" s="1"/>
  <c r="K1126" i="1" s="1"/>
  <c r="G1127" i="1" a="1"/>
  <c r="G1127" i="1" s="1"/>
  <c r="G1128" i="1" a="1"/>
  <c r="G1128" i="1" s="1"/>
  <c r="K1128" i="1" s="1"/>
  <c r="G1129" i="1" a="1"/>
  <c r="G1129" i="1" s="1"/>
  <c r="K1129" i="1" s="1"/>
  <c r="G1130" i="1" a="1"/>
  <c r="G1130" i="1" s="1"/>
  <c r="K1130" i="1" s="1"/>
  <c r="G1131" i="1" a="1"/>
  <c r="G1131" i="1" s="1"/>
  <c r="K1131" i="1" s="1"/>
  <c r="G1132" i="1" a="1"/>
  <c r="G1132" i="1" s="1"/>
  <c r="K1132" i="1" s="1"/>
  <c r="G1133" i="1" a="1"/>
  <c r="G1133" i="1" s="1"/>
  <c r="K1133" i="1" s="1"/>
  <c r="G1134" i="1" a="1"/>
  <c r="G1134" i="1" s="1"/>
  <c r="K1134" i="1" s="1"/>
  <c r="G1135" i="1" a="1"/>
  <c r="G1135" i="1" s="1"/>
  <c r="G1136" i="1" a="1"/>
  <c r="G1136" i="1" s="1"/>
  <c r="K1136" i="1" s="1"/>
  <c r="G1137" i="1" a="1"/>
  <c r="G1137" i="1" s="1"/>
  <c r="K1137" i="1" s="1"/>
  <c r="G1138" i="1" a="1"/>
  <c r="G1138" i="1" s="1"/>
  <c r="K1138" i="1" s="1"/>
  <c r="G1139" i="1" a="1"/>
  <c r="G1139" i="1" s="1"/>
  <c r="K1139" i="1" s="1"/>
  <c r="G1140" i="1" a="1"/>
  <c r="G1140" i="1" s="1"/>
  <c r="K1140" i="1" s="1"/>
  <c r="G1141" i="1" a="1"/>
  <c r="G1141" i="1" s="1"/>
  <c r="K1141" i="1" s="1"/>
  <c r="G1142" i="1" a="1"/>
  <c r="G1142" i="1" s="1"/>
  <c r="K1142" i="1" s="1"/>
  <c r="G1143" i="1" a="1"/>
  <c r="G1143" i="1" s="1"/>
  <c r="G1144" i="1" a="1"/>
  <c r="G1144" i="1" s="1"/>
  <c r="K1144" i="1" s="1"/>
  <c r="G1145" i="1" a="1"/>
  <c r="G1145" i="1" s="1"/>
  <c r="K1145" i="1" s="1"/>
  <c r="G1146" i="1" a="1"/>
  <c r="G1146" i="1" s="1"/>
  <c r="K1146" i="1" s="1"/>
  <c r="G1147" i="1" a="1"/>
  <c r="G1147" i="1" s="1"/>
  <c r="K1147" i="1" s="1"/>
  <c r="G1148" i="1" a="1"/>
  <c r="G1148" i="1" s="1"/>
  <c r="K1148" i="1" s="1"/>
  <c r="G1149" i="1" a="1"/>
  <c r="G1149" i="1" s="1"/>
  <c r="K1149" i="1" s="1"/>
  <c r="G1150" i="1" a="1"/>
  <c r="G1150" i="1" s="1"/>
  <c r="K1150" i="1" s="1"/>
  <c r="G1151" i="1" a="1"/>
  <c r="G1151" i="1" s="1"/>
  <c r="G1152" i="1" a="1"/>
  <c r="G1152" i="1" s="1"/>
  <c r="K1152" i="1" s="1"/>
  <c r="G1153" i="1" a="1"/>
  <c r="G1153" i="1" s="1"/>
  <c r="K1153" i="1" s="1"/>
  <c r="G1154" i="1" a="1"/>
  <c r="G1154" i="1" s="1"/>
  <c r="K1154" i="1" s="1"/>
  <c r="G1155" i="1" a="1"/>
  <c r="G1155" i="1" s="1"/>
  <c r="K1155" i="1" s="1"/>
  <c r="G1156" i="1" a="1"/>
  <c r="G1156" i="1" s="1"/>
  <c r="K1156" i="1" s="1"/>
  <c r="G1157" i="1" a="1"/>
  <c r="G1157" i="1" s="1"/>
  <c r="K1157" i="1" s="1"/>
  <c r="G1158" i="1" a="1"/>
  <c r="G1158" i="1" s="1"/>
  <c r="K1158" i="1" s="1"/>
  <c r="G1159" i="1" a="1"/>
  <c r="G1159" i="1" s="1"/>
  <c r="G1160" i="1" a="1"/>
  <c r="G1160" i="1" s="1"/>
  <c r="K1160" i="1" s="1"/>
  <c r="G1161" i="1" a="1"/>
  <c r="G1161" i="1" s="1"/>
  <c r="K1161" i="1" s="1"/>
  <c r="G1162" i="1" a="1"/>
  <c r="G1162" i="1" s="1"/>
  <c r="K1162" i="1" s="1"/>
  <c r="G1163" i="1" a="1"/>
  <c r="G1163" i="1" s="1"/>
  <c r="K1163" i="1" s="1"/>
  <c r="G1164" i="1" a="1"/>
  <c r="G1164" i="1" s="1"/>
  <c r="K1164" i="1" s="1"/>
  <c r="G1165" i="1" a="1"/>
  <c r="G1165" i="1" s="1"/>
  <c r="K1165" i="1" s="1"/>
  <c r="G1166" i="1" a="1"/>
  <c r="G1166" i="1" s="1"/>
  <c r="K1166" i="1" s="1"/>
  <c r="G1167" i="1" a="1"/>
  <c r="G1167" i="1" s="1"/>
  <c r="G1168" i="1" a="1"/>
  <c r="G1168" i="1" s="1"/>
  <c r="K1168" i="1" s="1"/>
  <c r="G1169" i="1" a="1"/>
  <c r="G1169" i="1" s="1"/>
  <c r="K1169" i="1" s="1"/>
  <c r="G1170" i="1" a="1"/>
  <c r="G1170" i="1" s="1"/>
  <c r="K1170" i="1" s="1"/>
  <c r="G1171" i="1" a="1"/>
  <c r="G1171" i="1" s="1"/>
  <c r="K1171" i="1" s="1"/>
  <c r="G1172" i="1" a="1"/>
  <c r="G1172" i="1" s="1"/>
  <c r="K1172" i="1" s="1"/>
  <c r="G1173" i="1" a="1"/>
  <c r="G1173" i="1" s="1"/>
  <c r="K1173" i="1" s="1"/>
  <c r="G1174" i="1" a="1"/>
  <c r="G1174" i="1" s="1"/>
  <c r="K1174" i="1" s="1"/>
  <c r="G1175" i="1" a="1"/>
  <c r="G1175" i="1" s="1"/>
  <c r="G1176" i="1" a="1"/>
  <c r="G1176" i="1" s="1"/>
  <c r="K1176" i="1" s="1"/>
  <c r="G1177" i="1" a="1"/>
  <c r="G1177" i="1" s="1"/>
  <c r="K1177" i="1" s="1"/>
  <c r="G1178" i="1" a="1"/>
  <c r="G1178" i="1" s="1"/>
  <c r="K1178" i="1" s="1"/>
  <c r="G1179" i="1" a="1"/>
  <c r="G1179" i="1" s="1"/>
  <c r="K1179" i="1" s="1"/>
  <c r="G1180" i="1" a="1"/>
  <c r="G1180" i="1" s="1"/>
  <c r="K1180" i="1" s="1"/>
  <c r="G1181" i="1" a="1"/>
  <c r="G1181" i="1" s="1"/>
  <c r="K1181" i="1" s="1"/>
  <c r="G1182" i="1" a="1"/>
  <c r="G1182" i="1" s="1"/>
  <c r="K1182" i="1" s="1"/>
  <c r="G1183" i="1" a="1"/>
  <c r="G1183" i="1" s="1"/>
  <c r="G1184" i="1" a="1"/>
  <c r="G1184" i="1" s="1"/>
  <c r="K1184" i="1" s="1"/>
  <c r="G1185" i="1" a="1"/>
  <c r="G1185" i="1" s="1"/>
  <c r="K1185" i="1" s="1"/>
  <c r="G1186" i="1" a="1"/>
  <c r="G1186" i="1" s="1"/>
  <c r="K1186" i="1" s="1"/>
  <c r="G1187" i="1" a="1"/>
  <c r="G1187" i="1" s="1"/>
  <c r="K1187" i="1" s="1"/>
  <c r="G1188" i="1" a="1"/>
  <c r="G1188" i="1" s="1"/>
  <c r="K1188" i="1" s="1"/>
  <c r="G1189" i="1" a="1"/>
  <c r="G1189" i="1" s="1"/>
  <c r="K1189" i="1" s="1"/>
  <c r="G1190" i="1" a="1"/>
  <c r="G1190" i="1" s="1"/>
  <c r="K1190" i="1" s="1"/>
  <c r="G1191" i="1" a="1"/>
  <c r="G1191" i="1" s="1"/>
  <c r="G1192" i="1" a="1"/>
  <c r="G1192" i="1" s="1"/>
  <c r="K1192" i="1" s="1"/>
  <c r="G1193" i="1" a="1"/>
  <c r="G1193" i="1" s="1"/>
  <c r="K1193" i="1" s="1"/>
  <c r="G1194" i="1" a="1"/>
  <c r="G1194" i="1" s="1"/>
  <c r="K1194" i="1" s="1"/>
  <c r="G1195" i="1" a="1"/>
  <c r="G1195" i="1" s="1"/>
  <c r="K1195" i="1" s="1"/>
  <c r="G1196" i="1" a="1"/>
  <c r="G1196" i="1" s="1"/>
  <c r="K1196" i="1" s="1"/>
  <c r="G1197" i="1" a="1"/>
  <c r="G1197" i="1" s="1"/>
  <c r="K1197" i="1" s="1"/>
  <c r="G1198" i="1" a="1"/>
  <c r="G1198" i="1" s="1"/>
  <c r="K1198" i="1" s="1"/>
  <c r="G1199" i="1" a="1"/>
  <c r="G1199" i="1" s="1"/>
  <c r="G1200" i="1" a="1"/>
  <c r="G1200" i="1" s="1"/>
  <c r="K1200" i="1" s="1"/>
  <c r="G1201" i="1" a="1"/>
  <c r="G1201" i="1" s="1"/>
  <c r="K1201" i="1" s="1"/>
  <c r="G1202" i="1" a="1"/>
  <c r="G1202" i="1" s="1"/>
  <c r="K1202" i="1" s="1"/>
  <c r="G1203" i="1" a="1"/>
  <c r="G1203" i="1" s="1"/>
  <c r="K1203" i="1" s="1"/>
  <c r="G1204" i="1" a="1"/>
  <c r="G1204" i="1" s="1"/>
  <c r="K1204" i="1" s="1"/>
  <c r="G1205" i="1" a="1"/>
  <c r="G1205" i="1" s="1"/>
  <c r="K1205" i="1" s="1"/>
  <c r="G1206" i="1" a="1"/>
  <c r="G1206" i="1" s="1"/>
  <c r="K1206" i="1" s="1"/>
  <c r="G1207" i="1" a="1"/>
  <c r="G1207" i="1" s="1"/>
  <c r="G1208" i="1" a="1"/>
  <c r="G1208" i="1" s="1"/>
  <c r="K1208" i="1" s="1"/>
  <c r="G1209" i="1" a="1"/>
  <c r="G1209" i="1" s="1"/>
  <c r="K1209" i="1" s="1"/>
  <c r="G1210" i="1" a="1"/>
  <c r="G1210" i="1" s="1"/>
  <c r="K1210" i="1" s="1"/>
  <c r="G1211" i="1" a="1"/>
  <c r="G1211" i="1" s="1"/>
  <c r="K1211" i="1" s="1"/>
  <c r="G1212" i="1" a="1"/>
  <c r="G1212" i="1" s="1"/>
  <c r="K1212" i="1" s="1"/>
  <c r="G1213" i="1" a="1"/>
  <c r="G1213" i="1" s="1"/>
  <c r="K1213" i="1" s="1"/>
  <c r="G1214" i="1" a="1"/>
  <c r="G1214" i="1" s="1"/>
  <c r="K1214" i="1" s="1"/>
  <c r="G1215" i="1" a="1"/>
  <c r="G1215" i="1" s="1"/>
  <c r="G1216" i="1" a="1"/>
  <c r="G1216" i="1" s="1"/>
  <c r="K1216" i="1" s="1"/>
  <c r="G1217" i="1" a="1"/>
  <c r="G1217" i="1" s="1"/>
  <c r="K1217" i="1" s="1"/>
  <c r="G1218" i="1" a="1"/>
  <c r="G1218" i="1" s="1"/>
  <c r="K1218" i="1" s="1"/>
  <c r="G1219" i="1" a="1"/>
  <c r="G1219" i="1" s="1"/>
  <c r="K1219" i="1" s="1"/>
  <c r="G1220" i="1" a="1"/>
  <c r="G1220" i="1" s="1"/>
  <c r="K1220" i="1" s="1"/>
  <c r="G1221" i="1" a="1"/>
  <c r="G1221" i="1" s="1"/>
  <c r="K1221" i="1" s="1"/>
  <c r="G1222" i="1" a="1"/>
  <c r="G1222" i="1" s="1"/>
  <c r="K1222" i="1" s="1"/>
  <c r="G1223" i="1" a="1"/>
  <c r="G1223" i="1" s="1"/>
  <c r="G1224" i="1" a="1"/>
  <c r="G1224" i="1" s="1"/>
  <c r="K1224" i="1" s="1"/>
  <c r="G1225" i="1" a="1"/>
  <c r="G1225" i="1" s="1"/>
  <c r="K1225" i="1" s="1"/>
  <c r="G1226" i="1" a="1"/>
  <c r="G1226" i="1" s="1"/>
  <c r="K1226" i="1" s="1"/>
  <c r="G1227" i="1" a="1"/>
  <c r="G1227" i="1" s="1"/>
  <c r="K1227" i="1" s="1"/>
  <c r="G1228" i="1" a="1"/>
  <c r="G1228" i="1" s="1"/>
  <c r="K1228" i="1" s="1"/>
  <c r="G1229" i="1" a="1"/>
  <c r="G1229" i="1" s="1"/>
  <c r="K1229" i="1" s="1"/>
  <c r="G1230" i="1" a="1"/>
  <c r="G1230" i="1" s="1"/>
  <c r="K1230" i="1" s="1"/>
  <c r="G1231" i="1" a="1"/>
  <c r="G1231" i="1" s="1"/>
  <c r="G1232" i="1" a="1"/>
  <c r="G1232" i="1" s="1"/>
  <c r="K1232" i="1" s="1"/>
  <c r="G1233" i="1" a="1"/>
  <c r="G1233" i="1" s="1"/>
  <c r="K1233" i="1" s="1"/>
  <c r="G1234" i="1" a="1"/>
  <c r="G1234" i="1" s="1"/>
  <c r="K1234" i="1" s="1"/>
  <c r="G1235" i="1" a="1"/>
  <c r="G1235" i="1" s="1"/>
  <c r="K1235" i="1" s="1"/>
  <c r="G1236" i="1" a="1"/>
  <c r="G1236" i="1" s="1"/>
  <c r="K1236" i="1" s="1"/>
  <c r="G1237" i="1" a="1"/>
  <c r="G1237" i="1" s="1"/>
  <c r="K1237" i="1" s="1"/>
  <c r="G1238" i="1" a="1"/>
  <c r="G1238" i="1" s="1"/>
  <c r="K1238" i="1" s="1"/>
  <c r="G1239" i="1" a="1"/>
  <c r="G1239" i="1" s="1"/>
  <c r="G1240" i="1" a="1"/>
  <c r="G1240" i="1" s="1"/>
  <c r="K1240" i="1" s="1"/>
  <c r="G1241" i="1" a="1"/>
  <c r="G1241" i="1" s="1"/>
  <c r="K1241" i="1" s="1"/>
  <c r="G1242" i="1" a="1"/>
  <c r="G1242" i="1" s="1"/>
  <c r="K1242" i="1" s="1"/>
  <c r="G1243" i="1" a="1"/>
  <c r="G1243" i="1" s="1"/>
  <c r="K1243" i="1" s="1"/>
  <c r="G1244" i="1" a="1"/>
  <c r="G1244" i="1" s="1"/>
  <c r="K1244" i="1" s="1"/>
  <c r="G1245" i="1" a="1"/>
  <c r="G1245" i="1" s="1"/>
  <c r="K1245" i="1" s="1"/>
  <c r="G1246" i="1" a="1"/>
  <c r="G1246" i="1" s="1"/>
  <c r="K1246" i="1" s="1"/>
  <c r="G1247" i="1" a="1"/>
  <c r="G1247" i="1" s="1"/>
  <c r="G1248" i="1" a="1"/>
  <c r="G1248" i="1" s="1"/>
  <c r="K1248" i="1" s="1"/>
  <c r="G1249" i="1" a="1"/>
  <c r="G1249" i="1" s="1"/>
  <c r="K1249" i="1" s="1"/>
  <c r="G1250" i="1" a="1"/>
  <c r="G1250" i="1" s="1"/>
  <c r="K1250" i="1" s="1"/>
  <c r="G1251" i="1" a="1"/>
  <c r="G1251" i="1" s="1"/>
  <c r="K1251" i="1" s="1"/>
  <c r="G1252" i="1" a="1"/>
  <c r="G1252" i="1" s="1"/>
  <c r="K1252" i="1" s="1"/>
  <c r="G1253" i="1" a="1"/>
  <c r="G1253" i="1" s="1"/>
  <c r="K1253" i="1" s="1"/>
  <c r="G1254" i="1" a="1"/>
  <c r="G1254" i="1" s="1"/>
  <c r="K1254" i="1" s="1"/>
  <c r="G1255" i="1" a="1"/>
  <c r="G1255" i="1" s="1"/>
  <c r="G1256" i="1" a="1"/>
  <c r="G1256" i="1" s="1"/>
  <c r="K1256" i="1" s="1"/>
  <c r="G1257" i="1" a="1"/>
  <c r="G1257" i="1" s="1"/>
  <c r="K1257" i="1" s="1"/>
  <c r="G1258" i="1" a="1"/>
  <c r="G1258" i="1" s="1"/>
  <c r="K1258" i="1" s="1"/>
  <c r="G1259" i="1" a="1"/>
  <c r="G1259" i="1" s="1"/>
  <c r="K1259" i="1" s="1"/>
  <c r="G1260" i="1" a="1"/>
  <c r="G1260" i="1" s="1"/>
  <c r="K1260" i="1" s="1"/>
  <c r="G1261" i="1" a="1"/>
  <c r="G1261" i="1" s="1"/>
  <c r="K1261" i="1" s="1"/>
  <c r="G1262" i="1" a="1"/>
  <c r="G1262" i="1" s="1"/>
  <c r="K1262" i="1" s="1"/>
  <c r="G1263" i="1" a="1"/>
  <c r="G1263" i="1" s="1"/>
  <c r="G1264" i="1" a="1"/>
  <c r="G1264" i="1" s="1"/>
  <c r="K1264" i="1" s="1"/>
  <c r="G1265" i="1" a="1"/>
  <c r="G1265" i="1" s="1"/>
  <c r="K1265" i="1" s="1"/>
  <c r="G1266" i="1" a="1"/>
  <c r="G1266" i="1" s="1"/>
  <c r="K1266" i="1" s="1"/>
  <c r="G1267" i="1" a="1"/>
  <c r="G1267" i="1" s="1"/>
  <c r="K1267" i="1" s="1"/>
  <c r="G1268" i="1" a="1"/>
  <c r="G1268" i="1" s="1"/>
  <c r="K1268" i="1" s="1"/>
  <c r="G1269" i="1" a="1"/>
  <c r="G1269" i="1" s="1"/>
  <c r="K1269" i="1" s="1"/>
  <c r="G1270" i="1" a="1"/>
  <c r="G1270" i="1" s="1"/>
  <c r="K1270" i="1" s="1"/>
  <c r="G1271" i="1" a="1"/>
  <c r="G1271" i="1" s="1"/>
  <c r="G1272" i="1" a="1"/>
  <c r="G1272" i="1" s="1"/>
  <c r="K1272" i="1" s="1"/>
  <c r="G1273" i="1" a="1"/>
  <c r="G1273" i="1" s="1"/>
  <c r="K1273" i="1" s="1"/>
  <c r="G1274" i="1" a="1"/>
  <c r="G1274" i="1" s="1"/>
  <c r="K1274" i="1" s="1"/>
  <c r="G1275" i="1" a="1"/>
  <c r="G1275" i="1" s="1"/>
  <c r="K1275" i="1" s="1"/>
  <c r="G1276" i="1" a="1"/>
  <c r="G1276" i="1" s="1"/>
  <c r="K1276" i="1" s="1"/>
  <c r="G1277" i="1" a="1"/>
  <c r="G1277" i="1" s="1"/>
  <c r="K1277" i="1" s="1"/>
  <c r="G1278" i="1" a="1"/>
  <c r="G1278" i="1" s="1"/>
  <c r="K1278" i="1" s="1"/>
  <c r="G1279" i="1" a="1"/>
  <c r="G1279" i="1" s="1"/>
  <c r="G1280" i="1" a="1"/>
  <c r="G1280" i="1" s="1"/>
  <c r="K1280" i="1" s="1"/>
  <c r="G1281" i="1" a="1"/>
  <c r="G1281" i="1" s="1"/>
  <c r="K1281" i="1" s="1"/>
  <c r="G1282" i="1" a="1"/>
  <c r="G1282" i="1" s="1"/>
  <c r="K1282" i="1" s="1"/>
  <c r="G1283" i="1" a="1"/>
  <c r="G1283" i="1" s="1"/>
  <c r="K1283" i="1" s="1"/>
  <c r="G1284" i="1" a="1"/>
  <c r="G1284" i="1" s="1"/>
  <c r="K1284" i="1" s="1"/>
  <c r="G1285" i="1" a="1"/>
  <c r="G1285" i="1" s="1"/>
  <c r="K1285" i="1" s="1"/>
  <c r="G1286" i="1" a="1"/>
  <c r="G1286" i="1" s="1"/>
  <c r="K1286" i="1" s="1"/>
  <c r="G1287" i="1" a="1"/>
  <c r="G1287" i="1" s="1"/>
  <c r="G1288" i="1" a="1"/>
  <c r="G1288" i="1" s="1"/>
  <c r="K1288" i="1" s="1"/>
  <c r="G1289" i="1" a="1"/>
  <c r="G1289" i="1" s="1"/>
  <c r="K1289" i="1" s="1"/>
  <c r="G1290" i="1" a="1"/>
  <c r="G1290" i="1" s="1"/>
  <c r="K1290" i="1" s="1"/>
  <c r="G1291" i="1" a="1"/>
  <c r="G1291" i="1" s="1"/>
  <c r="K1291" i="1" s="1"/>
  <c r="G1292" i="1" a="1"/>
  <c r="G1292" i="1" s="1"/>
  <c r="K1292" i="1" s="1"/>
  <c r="G1293" i="1" a="1"/>
  <c r="G1293" i="1" s="1"/>
  <c r="K1293" i="1" s="1"/>
  <c r="G1294" i="1" a="1"/>
  <c r="G1294" i="1" s="1"/>
  <c r="K1294" i="1" s="1"/>
  <c r="G1295" i="1" a="1"/>
  <c r="G1295" i="1" s="1"/>
  <c r="G1296" i="1" a="1"/>
  <c r="G1296" i="1" s="1"/>
  <c r="K1296" i="1" s="1"/>
  <c r="G1297" i="1" a="1"/>
  <c r="G1297" i="1" s="1"/>
  <c r="K1297" i="1" s="1"/>
  <c r="G1298" i="1" a="1"/>
  <c r="G1298" i="1" s="1"/>
  <c r="K1298" i="1" s="1"/>
  <c r="G1299" i="1" a="1"/>
  <c r="G1299" i="1" s="1"/>
  <c r="K1299" i="1" s="1"/>
  <c r="G1300" i="1" a="1"/>
  <c r="G1300" i="1" s="1"/>
  <c r="K1300" i="1" s="1"/>
  <c r="G1301" i="1" a="1"/>
  <c r="G1301" i="1" s="1"/>
  <c r="K1301" i="1" s="1"/>
  <c r="G1302" i="1" a="1"/>
  <c r="G1302" i="1" s="1"/>
  <c r="K1302" i="1" s="1"/>
  <c r="G1303" i="1" a="1"/>
  <c r="G1303" i="1" s="1"/>
  <c r="G1304" i="1" a="1"/>
  <c r="G1304" i="1" s="1"/>
  <c r="K1304" i="1" s="1"/>
  <c r="G1305" i="1" a="1"/>
  <c r="G1305" i="1" s="1"/>
  <c r="K1305" i="1" s="1"/>
  <c r="G1306" i="1" a="1"/>
  <c r="G1306" i="1" s="1"/>
  <c r="K1306" i="1" s="1"/>
  <c r="G1307" i="1" a="1"/>
  <c r="G1307" i="1" s="1"/>
  <c r="K1307" i="1" s="1"/>
  <c r="G1308" i="1" a="1"/>
  <c r="G1308" i="1" s="1"/>
  <c r="K1308" i="1" s="1"/>
  <c r="G1309" i="1" a="1"/>
  <c r="G1309" i="1" s="1"/>
  <c r="K1309" i="1" s="1"/>
  <c r="G1310" i="1" a="1"/>
  <c r="G1310" i="1" s="1"/>
  <c r="K1310" i="1" s="1"/>
  <c r="G1311" i="1" a="1"/>
  <c r="G1311" i="1" s="1"/>
  <c r="G1312" i="1" a="1"/>
  <c r="G1312" i="1" s="1"/>
  <c r="K1312" i="1" s="1"/>
  <c r="G1313" i="1" a="1"/>
  <c r="G1313" i="1" s="1"/>
  <c r="K1313" i="1" s="1"/>
  <c r="G1314" i="1" a="1"/>
  <c r="G1314" i="1" s="1"/>
  <c r="K1314" i="1" s="1"/>
  <c r="G1315" i="1" a="1"/>
  <c r="G1315" i="1" s="1"/>
  <c r="K1315" i="1" s="1"/>
  <c r="G1316" i="1" a="1"/>
  <c r="G1316" i="1" s="1"/>
  <c r="K1316" i="1" s="1"/>
  <c r="G1317" i="1" a="1"/>
  <c r="G1317" i="1" s="1"/>
  <c r="K1317" i="1" s="1"/>
  <c r="G1318" i="1" a="1"/>
  <c r="G1318" i="1" s="1"/>
  <c r="K1318" i="1" s="1"/>
  <c r="G1319" i="1" a="1"/>
  <c r="G1319" i="1" s="1"/>
  <c r="G1320" i="1" a="1"/>
  <c r="G1320" i="1" s="1"/>
  <c r="K1320" i="1" s="1"/>
  <c r="G1321" i="1" a="1"/>
  <c r="G1321" i="1" s="1"/>
  <c r="K1321" i="1" s="1"/>
  <c r="G1322" i="1" a="1"/>
  <c r="G1322" i="1" s="1"/>
  <c r="K1322" i="1" s="1"/>
  <c r="G1323" i="1" a="1"/>
  <c r="G1323" i="1" s="1"/>
  <c r="K1323" i="1" s="1"/>
  <c r="G1324" i="1" a="1"/>
  <c r="G1324" i="1" s="1"/>
  <c r="K1324" i="1" s="1"/>
  <c r="G1325" i="1" a="1"/>
  <c r="G1325" i="1" s="1"/>
  <c r="K1325" i="1" s="1"/>
  <c r="G1326" i="1" a="1"/>
  <c r="G1326" i="1" s="1"/>
  <c r="K1326" i="1" s="1"/>
  <c r="G1327" i="1" a="1"/>
  <c r="G1327" i="1" s="1"/>
  <c r="G1328" i="1" a="1"/>
  <c r="G1328" i="1" s="1"/>
  <c r="K1328" i="1" s="1"/>
  <c r="G1329" i="1" a="1"/>
  <c r="G1329" i="1" s="1"/>
  <c r="K1329" i="1" s="1"/>
  <c r="G1330" i="1" a="1"/>
  <c r="G1330" i="1" s="1"/>
  <c r="K1330" i="1" s="1"/>
  <c r="G1331" i="1" a="1"/>
  <c r="G1331" i="1" s="1"/>
  <c r="K1331" i="1" s="1"/>
  <c r="G1332" i="1" a="1"/>
  <c r="G1332" i="1" s="1"/>
  <c r="K1332" i="1" s="1"/>
  <c r="G1333" i="1" a="1"/>
  <c r="G1333" i="1" s="1"/>
  <c r="K1333" i="1" s="1"/>
  <c r="G1334" i="1" a="1"/>
  <c r="G1334" i="1" s="1"/>
  <c r="K1334" i="1" s="1"/>
  <c r="G1335" i="1" a="1"/>
  <c r="G1335" i="1" s="1"/>
  <c r="G1336" i="1" a="1"/>
  <c r="G1336" i="1" s="1"/>
  <c r="K1336" i="1" s="1"/>
  <c r="G1337" i="1" a="1"/>
  <c r="G1337" i="1" s="1"/>
  <c r="K1337" i="1" s="1"/>
  <c r="G1338" i="1" a="1"/>
  <c r="G1338" i="1" s="1"/>
  <c r="K1338" i="1" s="1"/>
  <c r="G1339" i="1" a="1"/>
  <c r="G1339" i="1" s="1"/>
  <c r="K1339" i="1" s="1"/>
  <c r="G1340" i="1" a="1"/>
  <c r="G1340" i="1" s="1"/>
  <c r="K1340" i="1" s="1"/>
  <c r="G1341" i="1" a="1"/>
  <c r="G1341" i="1" s="1"/>
  <c r="K1341" i="1" s="1"/>
  <c r="G1342" i="1" a="1"/>
  <c r="G1342" i="1" s="1"/>
  <c r="K1342" i="1" s="1"/>
  <c r="G1343" i="1" a="1"/>
  <c r="G1343" i="1" s="1"/>
  <c r="G1344" i="1" a="1"/>
  <c r="G1344" i="1" s="1"/>
  <c r="K1344" i="1" s="1"/>
  <c r="G1345" i="1" a="1"/>
  <c r="G1345" i="1" s="1"/>
  <c r="K1345" i="1" s="1"/>
  <c r="G1346" i="1" a="1"/>
  <c r="G1346" i="1" s="1"/>
  <c r="K1346" i="1" s="1"/>
  <c r="G1347" i="1" a="1"/>
  <c r="G1347" i="1" s="1"/>
  <c r="K1347" i="1" s="1"/>
  <c r="G1348" i="1" a="1"/>
  <c r="G1348" i="1" s="1"/>
  <c r="K1348" i="1" s="1"/>
  <c r="G1349" i="1" a="1"/>
  <c r="G1349" i="1" s="1"/>
  <c r="K1349" i="1" s="1"/>
  <c r="G1350" i="1" a="1"/>
  <c r="G1350" i="1" s="1"/>
  <c r="K1350" i="1" s="1"/>
  <c r="G1351" i="1" a="1"/>
  <c r="G1351" i="1" s="1"/>
  <c r="G1352" i="1" a="1"/>
  <c r="G1352" i="1" s="1"/>
  <c r="K1352" i="1" s="1"/>
  <c r="G1353" i="1" a="1"/>
  <c r="G1353" i="1" s="1"/>
  <c r="K1353" i="1" s="1"/>
  <c r="G1354" i="1" a="1"/>
  <c r="G1354" i="1" s="1"/>
  <c r="K1354" i="1" s="1"/>
  <c r="G1355" i="1" a="1"/>
  <c r="G1355" i="1" s="1"/>
  <c r="K1355" i="1" s="1"/>
  <c r="G1356" i="1" a="1"/>
  <c r="G1356" i="1" s="1"/>
  <c r="K1356" i="1" s="1"/>
  <c r="G1357" i="1" a="1"/>
  <c r="G1357" i="1" s="1"/>
  <c r="K1357" i="1" s="1"/>
  <c r="G1358" i="1" a="1"/>
  <c r="G1358" i="1" s="1"/>
  <c r="K1358" i="1" s="1"/>
  <c r="G1359" i="1" a="1"/>
  <c r="G1359" i="1" s="1"/>
  <c r="G1360" i="1" a="1"/>
  <c r="G1360" i="1" s="1"/>
  <c r="K1360" i="1" s="1"/>
  <c r="G1361" i="1" a="1"/>
  <c r="G1361" i="1" s="1"/>
  <c r="K1361" i="1" s="1"/>
  <c r="G1362" i="1" a="1"/>
  <c r="G1362" i="1" s="1"/>
  <c r="K1362" i="1" s="1"/>
  <c r="G1363" i="1" a="1"/>
  <c r="G1363" i="1" s="1"/>
  <c r="K1363" i="1" s="1"/>
  <c r="G1364" i="1" a="1"/>
  <c r="G1364" i="1" s="1"/>
  <c r="K1364" i="1" s="1"/>
  <c r="G1365" i="1" a="1"/>
  <c r="G1365" i="1" s="1"/>
  <c r="K1365" i="1" s="1"/>
  <c r="G1366" i="1" a="1"/>
  <c r="G1366" i="1" s="1"/>
  <c r="K1366" i="1" s="1"/>
  <c r="G1367" i="1" a="1"/>
  <c r="G1367" i="1" s="1"/>
  <c r="G1368" i="1" a="1"/>
  <c r="G1368" i="1" s="1"/>
  <c r="K1368" i="1" s="1"/>
  <c r="G1369" i="1" a="1"/>
  <c r="G1369" i="1" s="1"/>
  <c r="K1369" i="1" s="1"/>
  <c r="G1370" i="1" a="1"/>
  <c r="G1370" i="1" s="1"/>
  <c r="K1370" i="1" s="1"/>
  <c r="G1371" i="1" a="1"/>
  <c r="G1371" i="1" s="1"/>
  <c r="K1371" i="1" s="1"/>
  <c r="G1372" i="1" a="1"/>
  <c r="G1372" i="1" s="1"/>
  <c r="K1372" i="1" s="1"/>
  <c r="G1373" i="1" a="1"/>
  <c r="G1373" i="1" s="1"/>
  <c r="K1373" i="1" s="1"/>
  <c r="G1374" i="1" a="1"/>
  <c r="G1374" i="1" s="1"/>
  <c r="K1374" i="1" s="1"/>
  <c r="G1375" i="1" a="1"/>
  <c r="G1375" i="1" s="1"/>
  <c r="G1376" i="1" a="1"/>
  <c r="G1376" i="1" s="1"/>
  <c r="K1376" i="1" s="1"/>
  <c r="G1377" i="1" a="1"/>
  <c r="G1377" i="1" s="1"/>
  <c r="K1377" i="1" s="1"/>
  <c r="G1378" i="1" a="1"/>
  <c r="G1378" i="1" s="1"/>
  <c r="K1378" i="1" s="1"/>
  <c r="G1379" i="1" a="1"/>
  <c r="G1379" i="1" s="1"/>
  <c r="K1379" i="1" s="1"/>
  <c r="G1380" i="1" a="1"/>
  <c r="G1380" i="1" s="1"/>
  <c r="K1380" i="1" s="1"/>
  <c r="G1381" i="1" a="1"/>
  <c r="G1381" i="1" s="1"/>
  <c r="K1381" i="1" s="1"/>
  <c r="G1382" i="1" a="1"/>
  <c r="G1382" i="1" s="1"/>
  <c r="K1382" i="1" s="1"/>
  <c r="G1383" i="1" a="1"/>
  <c r="G1383" i="1" s="1"/>
  <c r="G1384" i="1" a="1"/>
  <c r="G1384" i="1" s="1"/>
  <c r="K1384" i="1" s="1"/>
  <c r="G1385" i="1" a="1"/>
  <c r="G1385" i="1" s="1"/>
  <c r="K1385" i="1" s="1"/>
  <c r="G1386" i="1" a="1"/>
  <c r="G1386" i="1" s="1"/>
  <c r="K1386" i="1" s="1"/>
  <c r="G1387" i="1" a="1"/>
  <c r="G1387" i="1" s="1"/>
  <c r="K1387" i="1" s="1"/>
  <c r="G1388" i="1" a="1"/>
  <c r="G1388" i="1" s="1"/>
  <c r="K1388" i="1" s="1"/>
  <c r="G1389" i="1" a="1"/>
  <c r="G1389" i="1" s="1"/>
  <c r="K1389" i="1" s="1"/>
  <c r="G1390" i="1" a="1"/>
  <c r="G1390" i="1" s="1"/>
  <c r="K1390" i="1" s="1"/>
  <c r="G1391" i="1" a="1"/>
  <c r="G1391" i="1" s="1"/>
  <c r="G1392" i="1" a="1"/>
  <c r="G1392" i="1" s="1"/>
  <c r="K1392" i="1" s="1"/>
  <c r="G1393" i="1" a="1"/>
  <c r="G1393" i="1" s="1"/>
  <c r="K1393" i="1" s="1"/>
  <c r="G1394" i="1" a="1"/>
  <c r="G1394" i="1" s="1"/>
  <c r="K1394" i="1" s="1"/>
  <c r="G1395" i="1" a="1"/>
  <c r="G1395" i="1" s="1"/>
  <c r="K1395" i="1" s="1"/>
  <c r="G1396" i="1" a="1"/>
  <c r="G1396" i="1" s="1"/>
  <c r="K1396" i="1" s="1"/>
  <c r="G1397" i="1" a="1"/>
  <c r="G1397" i="1" s="1"/>
  <c r="K1397" i="1" s="1"/>
  <c r="G1398" i="1" a="1"/>
  <c r="G1398" i="1" s="1"/>
  <c r="K1398" i="1" s="1"/>
  <c r="G1399" i="1" a="1"/>
  <c r="G1399" i="1" s="1"/>
  <c r="G1400" i="1" a="1"/>
  <c r="G1400" i="1" s="1"/>
  <c r="K1400" i="1" s="1"/>
  <c r="G1401" i="1" a="1"/>
  <c r="G1401" i="1" s="1"/>
  <c r="K1401" i="1" s="1"/>
  <c r="G1402" i="1" a="1"/>
  <c r="G1402" i="1" s="1"/>
  <c r="K1402" i="1" s="1"/>
  <c r="G1403" i="1" a="1"/>
  <c r="G1403" i="1" s="1"/>
  <c r="K1403" i="1" s="1"/>
  <c r="G1404" i="1" a="1"/>
  <c r="G1404" i="1" s="1"/>
  <c r="K1404" i="1" s="1"/>
  <c r="G1405" i="1" a="1"/>
  <c r="G1405" i="1" s="1"/>
  <c r="K1405" i="1" s="1"/>
  <c r="G1406" i="1" a="1"/>
  <c r="G1406" i="1" s="1"/>
  <c r="K1406" i="1" s="1"/>
  <c r="G1407" i="1" a="1"/>
  <c r="G1407" i="1" s="1"/>
  <c r="G1408" i="1" a="1"/>
  <c r="G1408" i="1" s="1"/>
  <c r="K1408" i="1" s="1"/>
  <c r="G1409" i="1" a="1"/>
  <c r="G1409" i="1" s="1"/>
  <c r="K1409" i="1" s="1"/>
  <c r="G1410" i="1" a="1"/>
  <c r="G1410" i="1" s="1"/>
  <c r="K1410" i="1" s="1"/>
  <c r="G1411" i="1" a="1"/>
  <c r="G1411" i="1" s="1"/>
  <c r="K1411" i="1" s="1"/>
  <c r="G1412" i="1" a="1"/>
  <c r="G1412" i="1" s="1"/>
  <c r="K1412" i="1" s="1"/>
  <c r="G1413" i="1" a="1"/>
  <c r="G1413" i="1" s="1"/>
  <c r="K1413" i="1" s="1"/>
  <c r="G1414" i="1" a="1"/>
  <c r="G1414" i="1" s="1"/>
  <c r="K1414" i="1" s="1"/>
  <c r="G1415" i="1" a="1"/>
  <c r="G1415" i="1" s="1"/>
  <c r="G1416" i="1" a="1"/>
  <c r="G1416" i="1" s="1"/>
  <c r="K1416" i="1" s="1"/>
  <c r="G1417" i="1" a="1"/>
  <c r="G1417" i="1" s="1"/>
  <c r="K1417" i="1" s="1"/>
  <c r="G1418" i="1" a="1"/>
  <c r="G1418" i="1" s="1"/>
  <c r="K1418" i="1" s="1"/>
  <c r="G1419" i="1" a="1"/>
  <c r="G1419" i="1" s="1"/>
  <c r="K1419" i="1" s="1"/>
  <c r="G1420" i="1" a="1"/>
  <c r="G1420" i="1" s="1"/>
  <c r="K1420" i="1" s="1"/>
  <c r="G1421" i="1" a="1"/>
  <c r="G1421" i="1" s="1"/>
  <c r="K1421" i="1" s="1"/>
  <c r="G1422" i="1" a="1"/>
  <c r="G1422" i="1" s="1"/>
  <c r="K1422" i="1" s="1"/>
  <c r="G1423" i="1" a="1"/>
  <c r="G1423" i="1" s="1"/>
  <c r="G1424" i="1" a="1"/>
  <c r="G1424" i="1" s="1"/>
  <c r="K1424" i="1" s="1"/>
  <c r="G1425" i="1" a="1"/>
  <c r="G1425" i="1" s="1"/>
  <c r="K1425" i="1" s="1"/>
  <c r="G1426" i="1" a="1"/>
  <c r="G1426" i="1" s="1"/>
  <c r="K1426" i="1" s="1"/>
  <c r="G1427" i="1" a="1"/>
  <c r="G1427" i="1" s="1"/>
  <c r="K1427" i="1" s="1"/>
  <c r="G1428" i="1" a="1"/>
  <c r="G1428" i="1" s="1"/>
  <c r="K1428" i="1" s="1"/>
  <c r="G1429" i="1" a="1"/>
  <c r="G1429" i="1" s="1"/>
  <c r="K1429" i="1" s="1"/>
  <c r="G1430" i="1" a="1"/>
  <c r="G1430" i="1" s="1"/>
  <c r="K1430" i="1" s="1"/>
  <c r="G1431" i="1" a="1"/>
  <c r="G1431" i="1" s="1"/>
  <c r="G1432" i="1" a="1"/>
  <c r="G1432" i="1" s="1"/>
  <c r="K1432" i="1" s="1"/>
  <c r="G1433" i="1" a="1"/>
  <c r="G1433" i="1" s="1"/>
  <c r="K1433" i="1" s="1"/>
  <c r="G1434" i="1" a="1"/>
  <c r="G1434" i="1" s="1"/>
  <c r="K1434" i="1" s="1"/>
  <c r="G1435" i="1" a="1"/>
  <c r="G1435" i="1" s="1"/>
  <c r="K1435" i="1" s="1"/>
  <c r="G1436" i="1" a="1"/>
  <c r="G1436" i="1" s="1"/>
  <c r="K1436" i="1" s="1"/>
  <c r="G1437" i="1" a="1"/>
  <c r="G1437" i="1" s="1"/>
  <c r="K1437" i="1" s="1"/>
  <c r="G1438" i="1" a="1"/>
  <c r="G1438" i="1" s="1"/>
  <c r="K1438" i="1" s="1"/>
  <c r="G1439" i="1" a="1"/>
  <c r="G1439" i="1" s="1"/>
  <c r="G1440" i="1" a="1"/>
  <c r="G1440" i="1" s="1"/>
  <c r="K1440" i="1" s="1"/>
  <c r="G1441" i="1" a="1"/>
  <c r="G1441" i="1" s="1"/>
  <c r="K1441" i="1" s="1"/>
  <c r="G1442" i="1" a="1"/>
  <c r="G1442" i="1" s="1"/>
  <c r="K1442" i="1" s="1"/>
  <c r="G1443" i="1" a="1"/>
  <c r="G1443" i="1" s="1"/>
  <c r="K1443" i="1" s="1"/>
  <c r="G1444" i="1" a="1"/>
  <c r="G1444" i="1" s="1"/>
  <c r="K1444" i="1" s="1"/>
  <c r="G1445" i="1" a="1"/>
  <c r="G1445" i="1" s="1"/>
  <c r="K1445" i="1" s="1"/>
  <c r="G1446" i="1" a="1"/>
  <c r="G1446" i="1" s="1"/>
  <c r="K1446" i="1" s="1"/>
  <c r="G1447" i="1" a="1"/>
  <c r="G1447" i="1" s="1"/>
  <c r="G1448" i="1" a="1"/>
  <c r="G1448" i="1" s="1"/>
  <c r="K1448" i="1" s="1"/>
  <c r="G1449" i="1" a="1"/>
  <c r="G1449" i="1" s="1"/>
  <c r="K1449" i="1" s="1"/>
  <c r="G1450" i="1" a="1"/>
  <c r="G1450" i="1" s="1"/>
  <c r="K1450" i="1" s="1"/>
  <c r="G1451" i="1" a="1"/>
  <c r="G1451" i="1" s="1"/>
  <c r="K1451" i="1" s="1"/>
  <c r="G1452" i="1" a="1"/>
  <c r="G1452" i="1" s="1"/>
  <c r="K1452" i="1" s="1"/>
  <c r="G1453" i="1" a="1"/>
  <c r="G1453" i="1" s="1"/>
  <c r="K1453" i="1" s="1"/>
  <c r="G1454" i="1" a="1"/>
  <c r="G1454" i="1" s="1"/>
  <c r="K1454" i="1" s="1"/>
  <c r="G1455" i="1" a="1"/>
  <c r="G1455" i="1" s="1"/>
  <c r="G1456" i="1" a="1"/>
  <c r="G1456" i="1" s="1"/>
  <c r="K1456" i="1" s="1"/>
  <c r="G1457" i="1" a="1"/>
  <c r="G1457" i="1" s="1"/>
  <c r="K1457" i="1" s="1"/>
  <c r="G1458" i="1" a="1"/>
  <c r="G1458" i="1" s="1"/>
  <c r="K1458" i="1" s="1"/>
  <c r="G1459" i="1" a="1"/>
  <c r="G1459" i="1" s="1"/>
  <c r="K1459" i="1" s="1"/>
  <c r="G1460" i="1" a="1"/>
  <c r="G1460" i="1" s="1"/>
  <c r="K1460" i="1" s="1"/>
  <c r="G1461" i="1" a="1"/>
  <c r="G1461" i="1" s="1"/>
  <c r="K1461" i="1" s="1"/>
  <c r="G1462" i="1" a="1"/>
  <c r="G1462" i="1" s="1"/>
  <c r="K1462" i="1" s="1"/>
  <c r="G1463" i="1" a="1"/>
  <c r="G1463" i="1" s="1"/>
  <c r="G1464" i="1" a="1"/>
  <c r="G1464" i="1" s="1"/>
  <c r="K1464" i="1" s="1"/>
  <c r="G1465" i="1" a="1"/>
  <c r="G1465" i="1" s="1"/>
  <c r="K1465" i="1" s="1"/>
  <c r="G1466" i="1" a="1"/>
  <c r="G1466" i="1" s="1"/>
  <c r="K1466" i="1" s="1"/>
  <c r="G1467" i="1" a="1"/>
  <c r="G1467" i="1" s="1"/>
  <c r="K1467" i="1" s="1"/>
  <c r="G1468" i="1" a="1"/>
  <c r="G1468" i="1" s="1"/>
  <c r="K1468" i="1" s="1"/>
  <c r="G1469" i="1" a="1"/>
  <c r="G1469" i="1" s="1"/>
  <c r="K1469" i="1" s="1"/>
  <c r="G1470" i="1" a="1"/>
  <c r="G1470" i="1" s="1"/>
  <c r="K1470" i="1" s="1"/>
  <c r="G1471" i="1" a="1"/>
  <c r="G1471" i="1" s="1"/>
  <c r="G1472" i="1" a="1"/>
  <c r="G1472" i="1" s="1"/>
  <c r="K1472" i="1" s="1"/>
  <c r="G1473" i="1" a="1"/>
  <c r="G1473" i="1" s="1"/>
  <c r="K1473" i="1" s="1"/>
  <c r="G1474" i="1" a="1"/>
  <c r="G1474" i="1" s="1"/>
  <c r="K1474" i="1" s="1"/>
  <c r="G1475" i="1" a="1"/>
  <c r="G1475" i="1" s="1"/>
  <c r="K1475" i="1" s="1"/>
  <c r="G1476" i="1" a="1"/>
  <c r="G1476" i="1" s="1"/>
  <c r="K1476" i="1" s="1"/>
  <c r="G1477" i="1" a="1"/>
  <c r="G1477" i="1" s="1"/>
  <c r="K1477" i="1" s="1"/>
  <c r="G1478" i="1" a="1"/>
  <c r="G1478" i="1" s="1"/>
  <c r="K1478" i="1" s="1"/>
  <c r="G1479" i="1" a="1"/>
  <c r="G1479" i="1" s="1"/>
  <c r="G1480" i="1" a="1"/>
  <c r="G1480" i="1" s="1"/>
  <c r="K1480" i="1" s="1"/>
  <c r="G1481" i="1" a="1"/>
  <c r="G1481" i="1" s="1"/>
  <c r="K1481" i="1" s="1"/>
  <c r="G1482" i="1" a="1"/>
  <c r="G1482" i="1" s="1"/>
  <c r="K1482" i="1" s="1"/>
  <c r="G1483" i="1" a="1"/>
  <c r="G1483" i="1" s="1"/>
  <c r="K1483" i="1" s="1"/>
  <c r="G1484" i="1" a="1"/>
  <c r="G1484" i="1" s="1"/>
  <c r="K1484" i="1" s="1"/>
  <c r="G1485" i="1" a="1"/>
  <c r="G1485" i="1" s="1"/>
  <c r="K1485" i="1" s="1"/>
  <c r="G1486" i="1" a="1"/>
  <c r="G1486" i="1" s="1"/>
  <c r="K1486" i="1" s="1"/>
  <c r="G1487" i="1" a="1"/>
  <c r="G1487" i="1" s="1"/>
  <c r="G1488" i="1" a="1"/>
  <c r="G1488" i="1" s="1"/>
  <c r="K1488" i="1" s="1"/>
  <c r="G1489" i="1" a="1"/>
  <c r="G1489" i="1" s="1"/>
  <c r="K1489" i="1" s="1"/>
  <c r="G1490" i="1" a="1"/>
  <c r="G1490" i="1" s="1"/>
  <c r="K1490" i="1" s="1"/>
  <c r="G1491" i="1" a="1"/>
  <c r="G1491" i="1" s="1"/>
  <c r="K1491" i="1" s="1"/>
  <c r="G1492" i="1" a="1"/>
  <c r="G1492" i="1" s="1"/>
  <c r="K1492" i="1" s="1"/>
  <c r="G1493" i="1" a="1"/>
  <c r="G1493" i="1" s="1"/>
  <c r="K1493" i="1" s="1"/>
  <c r="G1494" i="1" a="1"/>
  <c r="G1494" i="1" s="1"/>
  <c r="K1494" i="1" s="1"/>
  <c r="G1495" i="1" a="1"/>
  <c r="G1495" i="1" s="1"/>
  <c r="G1496" i="1" a="1"/>
  <c r="G1496" i="1" s="1"/>
  <c r="K1496" i="1" s="1"/>
  <c r="G1497" i="1" a="1"/>
  <c r="G1497" i="1" s="1"/>
  <c r="K1497" i="1" s="1"/>
  <c r="G1498" i="1" a="1"/>
  <c r="G1498" i="1" s="1"/>
  <c r="K1498" i="1" s="1"/>
  <c r="G1499" i="1" a="1"/>
  <c r="G1499" i="1" s="1"/>
  <c r="K1499" i="1" s="1"/>
  <c r="G1500" i="1" a="1"/>
  <c r="G1500" i="1" s="1"/>
  <c r="K1500" i="1" s="1"/>
  <c r="G1501" i="1" a="1"/>
  <c r="G1501" i="1" s="1"/>
  <c r="K1501" i="1" s="1"/>
  <c r="G1502" i="1" a="1"/>
  <c r="G1502" i="1" s="1"/>
  <c r="K1502" i="1" s="1"/>
  <c r="G1503" i="1" a="1"/>
  <c r="G1503" i="1" s="1"/>
  <c r="G1504" i="1" a="1"/>
  <c r="G1504" i="1" s="1"/>
  <c r="K1504" i="1" s="1"/>
  <c r="G1505" i="1" a="1"/>
  <c r="G1505" i="1" s="1"/>
  <c r="K1505" i="1" s="1"/>
  <c r="G1506" i="1" a="1"/>
  <c r="G1506" i="1" s="1"/>
  <c r="K1506" i="1" s="1"/>
  <c r="G1507" i="1" a="1"/>
  <c r="G1507" i="1" s="1"/>
  <c r="K1507" i="1" s="1"/>
  <c r="G1508" i="1" a="1"/>
  <c r="G1508" i="1" s="1"/>
  <c r="K1508" i="1" s="1"/>
  <c r="G1509" i="1" a="1"/>
  <c r="G1509" i="1" s="1"/>
  <c r="K1509" i="1" s="1"/>
  <c r="G1510" i="1" a="1"/>
  <c r="G1510" i="1" s="1"/>
  <c r="K1510" i="1" s="1"/>
  <c r="G1511" i="1" a="1"/>
  <c r="G1511" i="1" s="1"/>
  <c r="G1512" i="1" a="1"/>
  <c r="G1512" i="1" s="1"/>
  <c r="K1512" i="1" s="1"/>
  <c r="G1513" i="1" a="1"/>
  <c r="G1513" i="1" s="1"/>
  <c r="K1513" i="1" s="1"/>
  <c r="G1514" i="1" a="1"/>
  <c r="G1514" i="1" s="1"/>
  <c r="K1514" i="1" s="1"/>
  <c r="G1515" i="1" a="1"/>
  <c r="G1515" i="1" s="1"/>
  <c r="K1515" i="1" s="1"/>
  <c r="G1516" i="1" a="1"/>
  <c r="G1516" i="1" s="1"/>
  <c r="K1516" i="1" s="1"/>
  <c r="G1517" i="1" a="1"/>
  <c r="G1517" i="1" s="1"/>
  <c r="K1517" i="1" s="1"/>
  <c r="G1518" i="1" a="1"/>
  <c r="G1518" i="1" s="1"/>
  <c r="K1518" i="1" s="1"/>
  <c r="G1519" i="1" a="1"/>
  <c r="G1519" i="1" s="1"/>
  <c r="G1520" i="1" a="1"/>
  <c r="G1520" i="1" s="1"/>
  <c r="K1520" i="1" s="1"/>
  <c r="G1521" i="1" a="1"/>
  <c r="G1521" i="1" s="1"/>
  <c r="K1521" i="1" s="1"/>
  <c r="G1522" i="1" a="1"/>
  <c r="G1522" i="1" s="1"/>
  <c r="K1522" i="1" s="1"/>
  <c r="G1523" i="1" a="1"/>
  <c r="G1523" i="1" s="1"/>
  <c r="K1523" i="1" s="1"/>
  <c r="G1524" i="1" a="1"/>
  <c r="G1524" i="1" s="1"/>
  <c r="K1524" i="1" s="1"/>
  <c r="G1525" i="1" a="1"/>
  <c r="G1525" i="1" s="1"/>
  <c r="K1525" i="1" s="1"/>
  <c r="G1526" i="1" a="1"/>
  <c r="G1526" i="1" s="1"/>
  <c r="K1526" i="1" s="1"/>
  <c r="G1527" i="1" a="1"/>
  <c r="G1527" i="1" s="1"/>
  <c r="G1528" i="1" a="1"/>
  <c r="G1528" i="1" s="1"/>
  <c r="K1528" i="1" s="1"/>
  <c r="G1529" i="1" a="1"/>
  <c r="G1529" i="1" s="1"/>
  <c r="K1529" i="1" s="1"/>
  <c r="G1530" i="1" a="1"/>
  <c r="G1530" i="1" s="1"/>
  <c r="K1530" i="1" s="1"/>
  <c r="G1531" i="1" a="1"/>
  <c r="G1531" i="1" s="1"/>
  <c r="K1531" i="1" s="1"/>
  <c r="G1532" i="1" a="1"/>
  <c r="G1532" i="1" s="1"/>
  <c r="K1532" i="1" s="1"/>
  <c r="G1533" i="1" a="1"/>
  <c r="G1533" i="1" s="1"/>
  <c r="K1533" i="1" s="1"/>
  <c r="G1534" i="1" a="1"/>
  <c r="G1534" i="1" s="1"/>
  <c r="K1534" i="1" s="1"/>
  <c r="G1535" i="1" a="1"/>
  <c r="G1535" i="1" s="1"/>
  <c r="G1536" i="1" a="1"/>
  <c r="G1536" i="1" s="1"/>
  <c r="K1536" i="1" s="1"/>
  <c r="G1537" i="1" a="1"/>
  <c r="G1537" i="1" s="1"/>
  <c r="K1537" i="1" s="1"/>
  <c r="G1538" i="1" a="1"/>
  <c r="G1538" i="1" s="1"/>
  <c r="K1538" i="1" s="1"/>
  <c r="G1539" i="1" a="1"/>
  <c r="G1539" i="1" s="1"/>
  <c r="K1539" i="1" s="1"/>
  <c r="G1540" i="1" a="1"/>
  <c r="G1540" i="1" s="1"/>
  <c r="K1540" i="1" s="1"/>
  <c r="G1541" i="1" a="1"/>
  <c r="G1541" i="1" s="1"/>
  <c r="K1541" i="1" s="1"/>
  <c r="G1542" i="1" a="1"/>
  <c r="G1542" i="1" s="1"/>
  <c r="K1542" i="1" s="1"/>
  <c r="G1543" i="1" a="1"/>
  <c r="G1543" i="1" s="1"/>
  <c r="G1544" i="1" a="1"/>
  <c r="G1544" i="1" s="1"/>
  <c r="K1544" i="1" s="1"/>
  <c r="G1545" i="1" a="1"/>
  <c r="G1545" i="1" s="1"/>
  <c r="K1545" i="1" s="1"/>
  <c r="G1546" i="1" a="1"/>
  <c r="G1546" i="1" s="1"/>
  <c r="K1546" i="1" s="1"/>
  <c r="G1547" i="1" a="1"/>
  <c r="G1547" i="1" s="1"/>
  <c r="K1547" i="1" s="1"/>
  <c r="G1548" i="1" a="1"/>
  <c r="G1548" i="1" s="1"/>
  <c r="K1548" i="1" s="1"/>
  <c r="G1549" i="1" a="1"/>
  <c r="G1549" i="1" s="1"/>
  <c r="K1549" i="1" s="1"/>
  <c r="G1550" i="1" a="1"/>
  <c r="G1550" i="1" s="1"/>
  <c r="K1550" i="1" s="1"/>
  <c r="G1551" i="1" a="1"/>
  <c r="G1551" i="1" s="1"/>
  <c r="G1552" i="1" a="1"/>
  <c r="G1552" i="1" s="1"/>
  <c r="K1552" i="1" s="1"/>
  <c r="G1553" i="1" a="1"/>
  <c r="G1553" i="1" s="1"/>
  <c r="K1553" i="1" s="1"/>
  <c r="G1554" i="1" a="1"/>
  <c r="G1554" i="1" s="1"/>
  <c r="K1554" i="1" s="1"/>
  <c r="G1555" i="1" a="1"/>
  <c r="G1555" i="1" s="1"/>
  <c r="K1555" i="1" s="1"/>
  <c r="G1556" i="1" a="1"/>
  <c r="G1556" i="1" s="1"/>
  <c r="K1556" i="1" s="1"/>
  <c r="G1557" i="1" a="1"/>
  <c r="G1557" i="1" s="1"/>
  <c r="K1557" i="1" s="1"/>
  <c r="G1558" i="1" a="1"/>
  <c r="G1558" i="1" s="1"/>
  <c r="K1558" i="1" s="1"/>
  <c r="G1559" i="1" a="1"/>
  <c r="G1559" i="1" s="1"/>
  <c r="G1560" i="1" a="1"/>
  <c r="G1560" i="1" s="1"/>
  <c r="K1560" i="1" s="1"/>
  <c r="G1561" i="1" a="1"/>
  <c r="G1561" i="1" s="1"/>
  <c r="K1561" i="1" s="1"/>
  <c r="G1562" i="1" a="1"/>
  <c r="G1562" i="1" s="1"/>
  <c r="K1562" i="1" s="1"/>
  <c r="G1563" i="1" a="1"/>
  <c r="G1563" i="1" s="1"/>
  <c r="K1563" i="1" s="1"/>
  <c r="G1564" i="1" a="1"/>
  <c r="G1564" i="1" s="1"/>
  <c r="K1564" i="1" s="1"/>
  <c r="G1565" i="1" a="1"/>
  <c r="G1565" i="1" s="1"/>
  <c r="K1565" i="1" s="1"/>
  <c r="G1566" i="1" a="1"/>
  <c r="G1566" i="1" s="1"/>
  <c r="K1566" i="1" s="1"/>
  <c r="G1567" i="1" a="1"/>
  <c r="G1567" i="1" s="1"/>
  <c r="G1568" i="1" a="1"/>
  <c r="G1568" i="1" s="1"/>
  <c r="K1568" i="1" s="1"/>
  <c r="G1569" i="1" a="1"/>
  <c r="G1569" i="1" s="1"/>
  <c r="K1569" i="1" s="1"/>
  <c r="G1570" i="1" a="1"/>
  <c r="G1570" i="1" s="1"/>
  <c r="K1570" i="1" s="1"/>
  <c r="G1571" i="1" a="1"/>
  <c r="G1571" i="1" s="1"/>
  <c r="K1571" i="1" s="1"/>
  <c r="G1572" i="1" a="1"/>
  <c r="G1572" i="1" s="1"/>
  <c r="K1572" i="1" s="1"/>
  <c r="G1573" i="1" a="1"/>
  <c r="G1573" i="1" s="1"/>
  <c r="K1573" i="1" s="1"/>
  <c r="G1574" i="1" a="1"/>
  <c r="G1574" i="1" s="1"/>
  <c r="K1574" i="1" s="1"/>
  <c r="G1575" i="1" a="1"/>
  <c r="G1575" i="1" s="1"/>
  <c r="G1576" i="1" a="1"/>
  <c r="G1576" i="1" s="1"/>
  <c r="K1576" i="1" s="1"/>
  <c r="G1577" i="1" a="1"/>
  <c r="G1577" i="1" s="1"/>
  <c r="K1577" i="1" s="1"/>
  <c r="G1578" i="1" a="1"/>
  <c r="G1578" i="1" s="1"/>
  <c r="K1578" i="1" s="1"/>
  <c r="G1579" i="1" a="1"/>
  <c r="G1579" i="1" s="1"/>
  <c r="K1579" i="1" s="1"/>
  <c r="G1580" i="1" a="1"/>
  <c r="G1580" i="1" s="1"/>
  <c r="G1581" i="1" a="1"/>
  <c r="G1581" i="1" s="1"/>
  <c r="K1581" i="1" s="1"/>
  <c r="G1582" i="1" a="1"/>
  <c r="G1582" i="1" s="1"/>
  <c r="K1582" i="1" s="1"/>
  <c r="G1583" i="1" a="1"/>
  <c r="G1583" i="1" s="1"/>
  <c r="K1583" i="1" s="1"/>
  <c r="G1584" i="1" a="1"/>
  <c r="G1584" i="1" s="1"/>
  <c r="K1584" i="1" s="1"/>
  <c r="G1585" i="1" a="1"/>
  <c r="G1585" i="1" s="1"/>
  <c r="K1585" i="1" s="1"/>
  <c r="G1586" i="1" a="1"/>
  <c r="G1586" i="1" s="1"/>
  <c r="K1586" i="1" s="1"/>
  <c r="G1587" i="1" a="1"/>
  <c r="G1587" i="1" s="1"/>
  <c r="K1587" i="1" s="1"/>
  <c r="G1588" i="1" a="1"/>
  <c r="G1588" i="1" s="1"/>
  <c r="G2" i="1" a="1"/>
  <c r="G2" i="1" s="1"/>
  <c r="H2" i="1" s="1"/>
  <c r="D3" i="1" a="1"/>
  <c r="D3" i="1" s="1"/>
  <c r="D4" i="1" a="1"/>
  <c r="D4" i="1" s="1"/>
  <c r="D5" i="1" a="1"/>
  <c r="D5" i="1" s="1"/>
  <c r="I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I247" i="1" s="1"/>
  <c r="D248" i="1" a="1"/>
  <c r="D248" i="1" s="1"/>
  <c r="I248" i="1" s="1"/>
  <c r="D249" i="1" a="1"/>
  <c r="D249" i="1" s="1"/>
  <c r="D250" i="1" a="1"/>
  <c r="D250" i="1" s="1"/>
  <c r="D251" i="1" a="1"/>
  <c r="D251" i="1" s="1"/>
  <c r="I251" i="1" s="1"/>
  <c r="D252" i="1" a="1"/>
  <c r="D252" i="1" s="1"/>
  <c r="I252" i="1" s="1"/>
  <c r="D253" i="1" a="1"/>
  <c r="D253" i="1" s="1"/>
  <c r="I253" i="1" s="1"/>
  <c r="D254" i="1" a="1"/>
  <c r="D254" i="1" s="1"/>
  <c r="D255" i="1" a="1"/>
  <c r="D255" i="1" s="1"/>
  <c r="I255" i="1" s="1"/>
  <c r="D256" i="1" a="1"/>
  <c r="D256" i="1" s="1"/>
  <c r="I256" i="1" s="1"/>
  <c r="D257" i="1" a="1"/>
  <c r="D257" i="1" s="1"/>
  <c r="I257" i="1" s="1"/>
  <c r="D258" i="1" a="1"/>
  <c r="D258" i="1" s="1"/>
  <c r="I258" i="1" s="1"/>
  <c r="D259" i="1" a="1"/>
  <c r="D259" i="1" s="1"/>
  <c r="I259" i="1" s="1"/>
  <c r="D260" i="1" a="1"/>
  <c r="D260" i="1" s="1"/>
  <c r="I260" i="1" s="1"/>
  <c r="D261" i="1" a="1"/>
  <c r="D261" i="1" s="1"/>
  <c r="D262" i="1" a="1"/>
  <c r="D262" i="1" s="1"/>
  <c r="I262" i="1" s="1"/>
  <c r="D263" i="1" a="1"/>
  <c r="D263" i="1" s="1"/>
  <c r="I263" i="1" s="1"/>
  <c r="D264" i="1" a="1"/>
  <c r="D264" i="1" s="1"/>
  <c r="I264" i="1" s="1"/>
  <c r="D265" i="1" a="1"/>
  <c r="D265" i="1" s="1"/>
  <c r="I265" i="1" s="1"/>
  <c r="D266" i="1" a="1"/>
  <c r="D266" i="1" s="1"/>
  <c r="I266" i="1" s="1"/>
  <c r="D267" i="1" a="1"/>
  <c r="D267" i="1" s="1"/>
  <c r="I267" i="1" s="1"/>
  <c r="D268" i="1" a="1"/>
  <c r="D268" i="1" s="1"/>
  <c r="I268" i="1" s="1"/>
  <c r="D269" i="1" a="1"/>
  <c r="D269" i="1" s="1"/>
  <c r="I269" i="1" s="1"/>
  <c r="D270" i="1" a="1"/>
  <c r="D270" i="1" s="1"/>
  <c r="I270" i="1" s="1"/>
  <c r="D271" i="1" a="1"/>
  <c r="D271" i="1" s="1"/>
  <c r="I271" i="1" s="1"/>
  <c r="D272" i="1" a="1"/>
  <c r="D272" i="1" s="1"/>
  <c r="I272" i="1" s="1"/>
  <c r="D273" i="1" a="1"/>
  <c r="D273" i="1" s="1"/>
  <c r="I273" i="1" s="1"/>
  <c r="D274" i="1" a="1"/>
  <c r="D274" i="1" s="1"/>
  <c r="I274" i="1" s="1"/>
  <c r="D275" i="1" a="1"/>
  <c r="D275" i="1" s="1"/>
  <c r="I275" i="1" s="1"/>
  <c r="D276" i="1" a="1"/>
  <c r="D276" i="1" s="1"/>
  <c r="I276" i="1" s="1"/>
  <c r="D277" i="1" a="1"/>
  <c r="D277" i="1" s="1"/>
  <c r="I277" i="1" s="1"/>
  <c r="D278" i="1" a="1"/>
  <c r="D278" i="1" s="1"/>
  <c r="I278" i="1" s="1"/>
  <c r="D279" i="1" a="1"/>
  <c r="D279" i="1" s="1"/>
  <c r="I279" i="1" s="1"/>
  <c r="D280" i="1" a="1"/>
  <c r="D280" i="1" s="1"/>
  <c r="I280" i="1" s="1"/>
  <c r="D281" i="1" a="1"/>
  <c r="D281" i="1" s="1"/>
  <c r="I281" i="1" s="1"/>
  <c r="D282" i="1" a="1"/>
  <c r="D282" i="1" s="1"/>
  <c r="D283" i="1" a="1"/>
  <c r="D283" i="1" s="1"/>
  <c r="I283" i="1" s="1"/>
  <c r="D284" i="1" a="1"/>
  <c r="D284" i="1" s="1"/>
  <c r="I284" i="1" s="1"/>
  <c r="D285" i="1" a="1"/>
  <c r="D285" i="1" s="1"/>
  <c r="I285" i="1" s="1"/>
  <c r="D286" i="1" a="1"/>
  <c r="D286" i="1" s="1"/>
  <c r="I286" i="1" s="1"/>
  <c r="D287" i="1" a="1"/>
  <c r="D287" i="1" s="1"/>
  <c r="I287" i="1" s="1"/>
  <c r="D288" i="1" a="1"/>
  <c r="D288" i="1" s="1"/>
  <c r="I288" i="1" s="1"/>
  <c r="D289" i="1" a="1"/>
  <c r="D289" i="1" s="1"/>
  <c r="I289" i="1" s="1"/>
  <c r="D290" i="1" a="1"/>
  <c r="D290" i="1" s="1"/>
  <c r="D291" i="1" a="1"/>
  <c r="D291" i="1" s="1"/>
  <c r="I291" i="1" s="1"/>
  <c r="D292" i="1" a="1"/>
  <c r="D292" i="1" s="1"/>
  <c r="I292" i="1" s="1"/>
  <c r="D293" i="1" a="1"/>
  <c r="D293" i="1" s="1"/>
  <c r="I293" i="1" s="1"/>
  <c r="D294" i="1" a="1"/>
  <c r="D294" i="1" s="1"/>
  <c r="I294" i="1" s="1"/>
  <c r="D295" i="1" a="1"/>
  <c r="D295" i="1" s="1"/>
  <c r="I295" i="1" s="1"/>
  <c r="D296" i="1" a="1"/>
  <c r="D296" i="1" s="1"/>
  <c r="I296" i="1" s="1"/>
  <c r="D297" i="1" a="1"/>
  <c r="D297" i="1" s="1"/>
  <c r="I297" i="1" s="1"/>
  <c r="D298" i="1" a="1"/>
  <c r="D298" i="1" s="1"/>
  <c r="D299" i="1" a="1"/>
  <c r="D299" i="1" s="1"/>
  <c r="I299" i="1" s="1"/>
  <c r="D300" i="1" a="1"/>
  <c r="D300" i="1" s="1"/>
  <c r="I300" i="1" s="1"/>
  <c r="D301" i="1" a="1"/>
  <c r="D301" i="1" s="1"/>
  <c r="I301" i="1" s="1"/>
  <c r="D302" i="1" a="1"/>
  <c r="D302" i="1" s="1"/>
  <c r="I302" i="1" s="1"/>
  <c r="D303" i="1" a="1"/>
  <c r="D303" i="1" s="1"/>
  <c r="I303" i="1" s="1"/>
  <c r="D304" i="1" a="1"/>
  <c r="D304" i="1" s="1"/>
  <c r="I304" i="1" s="1"/>
  <c r="D305" i="1" a="1"/>
  <c r="D305" i="1" s="1"/>
  <c r="I305" i="1" s="1"/>
  <c r="D306" i="1" a="1"/>
  <c r="D306" i="1" s="1"/>
  <c r="I306" i="1" s="1"/>
  <c r="D307" i="1" a="1"/>
  <c r="D307" i="1" s="1"/>
  <c r="I307" i="1" s="1"/>
  <c r="D308" i="1" a="1"/>
  <c r="D308" i="1" s="1"/>
  <c r="I308" i="1" s="1"/>
  <c r="D309" i="1" a="1"/>
  <c r="D309" i="1" s="1"/>
  <c r="D310" i="1" a="1"/>
  <c r="D310" i="1" s="1"/>
  <c r="I310" i="1" s="1"/>
  <c r="D311" i="1" a="1"/>
  <c r="D311" i="1" s="1"/>
  <c r="I311" i="1" s="1"/>
  <c r="D312" i="1" a="1"/>
  <c r="D312" i="1" s="1"/>
  <c r="I312" i="1" s="1"/>
  <c r="D313" i="1" a="1"/>
  <c r="D313" i="1" s="1"/>
  <c r="I313" i="1" s="1"/>
  <c r="D314" i="1" a="1"/>
  <c r="D314" i="1" s="1"/>
  <c r="I314" i="1" s="1"/>
  <c r="D315" i="1" a="1"/>
  <c r="D315" i="1" s="1"/>
  <c r="I315" i="1" s="1"/>
  <c r="D316" i="1" a="1"/>
  <c r="D316" i="1" s="1"/>
  <c r="I316" i="1" s="1"/>
  <c r="D317" i="1" a="1"/>
  <c r="D317" i="1" s="1"/>
  <c r="I317" i="1" s="1"/>
  <c r="D318" i="1" a="1"/>
  <c r="D318" i="1" s="1"/>
  <c r="I318" i="1" s="1"/>
  <c r="D319" i="1" a="1"/>
  <c r="D319" i="1" s="1"/>
  <c r="I319" i="1" s="1"/>
  <c r="D320" i="1" a="1"/>
  <c r="D320" i="1" s="1"/>
  <c r="I320" i="1" s="1"/>
  <c r="D321" i="1" a="1"/>
  <c r="D321" i="1" s="1"/>
  <c r="I321" i="1" s="1"/>
  <c r="D322" i="1" a="1"/>
  <c r="D322" i="1" s="1"/>
  <c r="D323" i="1" a="1"/>
  <c r="D323" i="1" s="1"/>
  <c r="I323" i="1" s="1"/>
  <c r="D324" i="1" a="1"/>
  <c r="D324" i="1" s="1"/>
  <c r="I324" i="1" s="1"/>
  <c r="D325" i="1" a="1"/>
  <c r="D325" i="1" s="1"/>
  <c r="I325" i="1" s="1"/>
  <c r="D326" i="1" a="1"/>
  <c r="D326" i="1" s="1"/>
  <c r="I326" i="1" s="1"/>
  <c r="D327" i="1" a="1"/>
  <c r="D327" i="1" s="1"/>
  <c r="I327" i="1" s="1"/>
  <c r="D328" i="1" a="1"/>
  <c r="D328" i="1" s="1"/>
  <c r="I328" i="1" s="1"/>
  <c r="D329" i="1" a="1"/>
  <c r="D329" i="1" s="1"/>
  <c r="I329" i="1" s="1"/>
  <c r="D330" i="1" a="1"/>
  <c r="D330" i="1" s="1"/>
  <c r="I330" i="1" s="1"/>
  <c r="D331" i="1" a="1"/>
  <c r="D331" i="1" s="1"/>
  <c r="I331" i="1" s="1"/>
  <c r="D332" i="1" a="1"/>
  <c r="D332" i="1" s="1"/>
  <c r="I332" i="1" s="1"/>
  <c r="D333" i="1" a="1"/>
  <c r="D333" i="1" s="1"/>
  <c r="I333" i="1" s="1"/>
  <c r="D334" i="1" a="1"/>
  <c r="D334" i="1" s="1"/>
  <c r="I334" i="1" s="1"/>
  <c r="D335" i="1" a="1"/>
  <c r="D335" i="1" s="1"/>
  <c r="I335" i="1" s="1"/>
  <c r="D336" i="1" a="1"/>
  <c r="D336" i="1" s="1"/>
  <c r="I336" i="1" s="1"/>
  <c r="D337" i="1" a="1"/>
  <c r="D337" i="1" s="1"/>
  <c r="I337" i="1" s="1"/>
  <c r="D338" i="1" a="1"/>
  <c r="D338" i="1" s="1"/>
  <c r="I338" i="1" s="1"/>
  <c r="D339" i="1" a="1"/>
  <c r="D339" i="1" s="1"/>
  <c r="I339" i="1" s="1"/>
  <c r="D340" i="1" a="1"/>
  <c r="D340" i="1" s="1"/>
  <c r="I340" i="1" s="1"/>
  <c r="D341" i="1" a="1"/>
  <c r="D341" i="1" s="1"/>
  <c r="I341" i="1" s="1"/>
  <c r="D342" i="1" a="1"/>
  <c r="D342" i="1" s="1"/>
  <c r="I342" i="1" s="1"/>
  <c r="D343" i="1" a="1"/>
  <c r="D343" i="1" s="1"/>
  <c r="I343" i="1" s="1"/>
  <c r="D344" i="1" a="1"/>
  <c r="D344" i="1" s="1"/>
  <c r="I344" i="1" s="1"/>
  <c r="D345" i="1" a="1"/>
  <c r="D345" i="1" s="1"/>
  <c r="I345" i="1" s="1"/>
  <c r="D346" i="1" a="1"/>
  <c r="D346" i="1" s="1"/>
  <c r="I346" i="1" s="1"/>
  <c r="D347" i="1" a="1"/>
  <c r="D347" i="1" s="1"/>
  <c r="I347" i="1" s="1"/>
  <c r="D348" i="1" a="1"/>
  <c r="D348" i="1" s="1"/>
  <c r="I348" i="1" s="1"/>
  <c r="D349" i="1" a="1"/>
  <c r="D349" i="1" s="1"/>
  <c r="I349" i="1" s="1"/>
  <c r="D350" i="1" a="1"/>
  <c r="D350" i="1" s="1"/>
  <c r="I350" i="1" s="1"/>
  <c r="D351" i="1" a="1"/>
  <c r="D351" i="1" s="1"/>
  <c r="I351" i="1" s="1"/>
  <c r="D352" i="1" a="1"/>
  <c r="D352" i="1" s="1"/>
  <c r="I352" i="1" s="1"/>
  <c r="D353" i="1" a="1"/>
  <c r="D353" i="1" s="1"/>
  <c r="I353" i="1" s="1"/>
  <c r="D354" i="1" a="1"/>
  <c r="D354" i="1" s="1"/>
  <c r="D355" i="1" a="1"/>
  <c r="D355" i="1" s="1"/>
  <c r="I355" i="1" s="1"/>
  <c r="D356" i="1" a="1"/>
  <c r="D356" i="1" s="1"/>
  <c r="I356" i="1" s="1"/>
  <c r="D357" i="1" a="1"/>
  <c r="D357" i="1" s="1"/>
  <c r="I357" i="1" s="1"/>
  <c r="D358" i="1" a="1"/>
  <c r="D358" i="1" s="1"/>
  <c r="I358" i="1" s="1"/>
  <c r="D359" i="1" a="1"/>
  <c r="D359" i="1" s="1"/>
  <c r="I359" i="1" s="1"/>
  <c r="D360" i="1" a="1"/>
  <c r="D360" i="1" s="1"/>
  <c r="I360" i="1" s="1"/>
  <c r="D361" i="1" a="1"/>
  <c r="D361" i="1" s="1"/>
  <c r="I361" i="1" s="1"/>
  <c r="D362" i="1" a="1"/>
  <c r="D362" i="1" s="1"/>
  <c r="I362" i="1" s="1"/>
  <c r="D363" i="1" a="1"/>
  <c r="D363" i="1" s="1"/>
  <c r="I363" i="1" s="1"/>
  <c r="D364" i="1" a="1"/>
  <c r="D364" i="1" s="1"/>
  <c r="I364" i="1" s="1"/>
  <c r="D365" i="1" a="1"/>
  <c r="D365" i="1" s="1"/>
  <c r="I365" i="1" s="1"/>
  <c r="D366" i="1" a="1"/>
  <c r="D366" i="1" s="1"/>
  <c r="I366" i="1" s="1"/>
  <c r="D367" i="1" a="1"/>
  <c r="D367" i="1" s="1"/>
  <c r="I367" i="1" s="1"/>
  <c r="D368" i="1" a="1"/>
  <c r="D368" i="1" s="1"/>
  <c r="I368" i="1" s="1"/>
  <c r="D369" i="1" a="1"/>
  <c r="D369" i="1" s="1"/>
  <c r="I369" i="1" s="1"/>
  <c r="D370" i="1" a="1"/>
  <c r="D370" i="1" s="1"/>
  <c r="I370" i="1" s="1"/>
  <c r="D371" i="1" a="1"/>
  <c r="D371" i="1" s="1"/>
  <c r="I371" i="1" s="1"/>
  <c r="D372" i="1" a="1"/>
  <c r="D372" i="1" s="1"/>
  <c r="I372" i="1" s="1"/>
  <c r="D373" i="1" a="1"/>
  <c r="D373" i="1" s="1"/>
  <c r="I373" i="1" s="1"/>
  <c r="D374" i="1" a="1"/>
  <c r="D374" i="1" s="1"/>
  <c r="I374" i="1" s="1"/>
  <c r="D375" i="1" a="1"/>
  <c r="D375" i="1" s="1"/>
  <c r="I375" i="1" s="1"/>
  <c r="D376" i="1" a="1"/>
  <c r="D376" i="1" s="1"/>
  <c r="I376" i="1" s="1"/>
  <c r="D377" i="1" a="1"/>
  <c r="D377" i="1" s="1"/>
  <c r="I377" i="1" s="1"/>
  <c r="D378" i="1" a="1"/>
  <c r="D378" i="1" s="1"/>
  <c r="I378" i="1" s="1"/>
  <c r="D379" i="1" a="1"/>
  <c r="D379" i="1" s="1"/>
  <c r="I379" i="1" s="1"/>
  <c r="D380" i="1" a="1"/>
  <c r="D380" i="1" s="1"/>
  <c r="I380" i="1" s="1"/>
  <c r="D381" i="1" a="1"/>
  <c r="D381" i="1" s="1"/>
  <c r="I381" i="1" s="1"/>
  <c r="D382" i="1" a="1"/>
  <c r="D382" i="1" s="1"/>
  <c r="I382" i="1" s="1"/>
  <c r="D383" i="1" a="1"/>
  <c r="D383" i="1" s="1"/>
  <c r="I383" i="1" s="1"/>
  <c r="D384" i="1" a="1"/>
  <c r="D384" i="1" s="1"/>
  <c r="I384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 s="1"/>
  <c r="D516" i="1" a="1"/>
  <c r="D516" i="1" s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29" i="1" a="1"/>
  <c r="D529" i="1" s="1"/>
  <c r="D530" i="1" a="1"/>
  <c r="D530" i="1" s="1"/>
  <c r="D531" i="1" a="1"/>
  <c r="D531" i="1" s="1"/>
  <c r="D532" i="1" a="1"/>
  <c r="D532" i="1" s="1"/>
  <c r="D533" i="1" a="1"/>
  <c r="D533" i="1" s="1"/>
  <c r="D534" i="1" a="1"/>
  <c r="D534" i="1" s="1"/>
  <c r="D535" i="1" a="1"/>
  <c r="D535" i="1" s="1"/>
  <c r="D536" i="1" a="1"/>
  <c r="D536" i="1" s="1"/>
  <c r="D537" i="1" a="1"/>
  <c r="D537" i="1" s="1"/>
  <c r="D538" i="1" a="1"/>
  <c r="D538" i="1" s="1"/>
  <c r="D539" i="1" a="1"/>
  <c r="D539" i="1" s="1"/>
  <c r="D540" i="1" a="1"/>
  <c r="D540" i="1" s="1"/>
  <c r="D541" i="1" a="1"/>
  <c r="D541" i="1" s="1"/>
  <c r="D542" i="1" a="1"/>
  <c r="D542" i="1" s="1"/>
  <c r="D543" i="1" a="1"/>
  <c r="D543" i="1" s="1"/>
  <c r="D544" i="1" a="1"/>
  <c r="D544" i="1" s="1"/>
  <c r="D545" i="1" a="1"/>
  <c r="D545" i="1" s="1"/>
  <c r="D546" i="1" a="1"/>
  <c r="D546" i="1" s="1"/>
  <c r="D547" i="1" a="1"/>
  <c r="D547" i="1" s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3" i="1" a="1"/>
  <c r="D553" i="1" s="1"/>
  <c r="D554" i="1" a="1"/>
  <c r="D554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1" i="1" a="1"/>
  <c r="D561" i="1" s="1"/>
  <c r="D562" i="1" a="1"/>
  <c r="D562" i="1" s="1"/>
  <c r="D563" i="1" a="1"/>
  <c r="D563" i="1" s="1"/>
  <c r="D564" i="1" a="1"/>
  <c r="D564" i="1" s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 s="1"/>
  <c r="D571" i="1" a="1"/>
  <c r="D571" i="1" s="1"/>
  <c r="D572" i="1" a="1"/>
  <c r="D572" i="1" s="1"/>
  <c r="D573" i="1" a="1"/>
  <c r="D573" i="1" s="1"/>
  <c r="D574" i="1" a="1"/>
  <c r="D574" i="1" s="1"/>
  <c r="D575" i="1" a="1"/>
  <c r="D575" i="1" s="1"/>
  <c r="D576" i="1" a="1"/>
  <c r="D576" i="1" s="1"/>
  <c r="D577" i="1" a="1"/>
  <c r="D577" i="1" s="1"/>
  <c r="D578" i="1" a="1"/>
  <c r="D578" i="1" s="1"/>
  <c r="D579" i="1" a="1"/>
  <c r="D579" i="1" s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5" i="1" a="1"/>
  <c r="D585" i="1" s="1"/>
  <c r="D586" i="1" a="1"/>
  <c r="D586" i="1" s="1"/>
  <c r="D587" i="1" a="1"/>
  <c r="D587" i="1" s="1"/>
  <c r="D588" i="1" a="1"/>
  <c r="D588" i="1" s="1"/>
  <c r="D589" i="1" a="1"/>
  <c r="D589" i="1" s="1"/>
  <c r="D590" i="1" a="1"/>
  <c r="D590" i="1" s="1"/>
  <c r="D591" i="1" a="1"/>
  <c r="D591" i="1" s="1"/>
  <c r="D592" i="1" a="1"/>
  <c r="D592" i="1" s="1"/>
  <c r="D593" i="1" a="1"/>
  <c r="D593" i="1" s="1"/>
  <c r="D594" i="1" a="1"/>
  <c r="D594" i="1" s="1"/>
  <c r="D595" i="1" a="1"/>
  <c r="D595" i="1" s="1"/>
  <c r="D596" i="1" a="1"/>
  <c r="D596" i="1" s="1"/>
  <c r="D597" i="1" a="1"/>
  <c r="D597" i="1" s="1"/>
  <c r="D598" i="1" a="1"/>
  <c r="D598" i="1" s="1"/>
  <c r="D599" i="1" a="1"/>
  <c r="D599" i="1" s="1"/>
  <c r="D600" i="1" a="1"/>
  <c r="D600" i="1" s="1"/>
  <c r="D601" i="1" a="1"/>
  <c r="D601" i="1" s="1"/>
  <c r="D602" i="1" a="1"/>
  <c r="D602" i="1" s="1"/>
  <c r="D603" i="1" a="1"/>
  <c r="D603" i="1" s="1"/>
  <c r="D604" i="1" a="1"/>
  <c r="D604" i="1" s="1"/>
  <c r="D605" i="1" a="1"/>
  <c r="D605" i="1" s="1"/>
  <c r="D606" i="1" a="1"/>
  <c r="D606" i="1" s="1"/>
  <c r="D607" i="1" a="1"/>
  <c r="D607" i="1" s="1"/>
  <c r="D608" i="1" a="1"/>
  <c r="D608" i="1" s="1"/>
  <c r="D609" i="1" a="1"/>
  <c r="D609" i="1" s="1"/>
  <c r="D610" i="1" a="1"/>
  <c r="D610" i="1" s="1"/>
  <c r="D611" i="1" a="1"/>
  <c r="D611" i="1" s="1"/>
  <c r="D612" i="1" a="1"/>
  <c r="D612" i="1" s="1"/>
  <c r="D613" i="1" a="1"/>
  <c r="D613" i="1" s="1"/>
  <c r="D614" i="1" a="1"/>
  <c r="D614" i="1" s="1"/>
  <c r="D615" i="1" a="1"/>
  <c r="D615" i="1" s="1"/>
  <c r="D616" i="1" a="1"/>
  <c r="D616" i="1" s="1"/>
  <c r="D617" i="1" a="1"/>
  <c r="D617" i="1" s="1"/>
  <c r="D618" i="1" a="1"/>
  <c r="D618" i="1" s="1"/>
  <c r="D619" i="1" a="1"/>
  <c r="D619" i="1" s="1"/>
  <c r="D620" i="1" a="1"/>
  <c r="D620" i="1" s="1"/>
  <c r="D621" i="1" a="1"/>
  <c r="D621" i="1" s="1"/>
  <c r="D622" i="1" a="1"/>
  <c r="D622" i="1" s="1"/>
  <c r="D623" i="1" a="1"/>
  <c r="D623" i="1" s="1"/>
  <c r="D624" i="1" a="1"/>
  <c r="D624" i="1" s="1"/>
  <c r="D625" i="1" a="1"/>
  <c r="D625" i="1" s="1"/>
  <c r="D626" i="1" a="1"/>
  <c r="D626" i="1" s="1"/>
  <c r="D627" i="1" a="1"/>
  <c r="D627" i="1" s="1"/>
  <c r="D628" i="1" a="1"/>
  <c r="D628" i="1" s="1"/>
  <c r="D629" i="1" a="1"/>
  <c r="D629" i="1" s="1"/>
  <c r="D630" i="1" a="1"/>
  <c r="D630" i="1" s="1"/>
  <c r="D631" i="1" a="1"/>
  <c r="D631" i="1" s="1"/>
  <c r="D632" i="1" a="1"/>
  <c r="D632" i="1" s="1"/>
  <c r="D633" i="1" a="1"/>
  <c r="D633" i="1" s="1"/>
  <c r="D634" i="1" a="1"/>
  <c r="D634" i="1" s="1"/>
  <c r="D635" i="1" a="1"/>
  <c r="D635" i="1" s="1"/>
  <c r="D636" i="1" a="1"/>
  <c r="D636" i="1" s="1"/>
  <c r="D637" i="1" a="1"/>
  <c r="D637" i="1" s="1"/>
  <c r="D638" i="1" a="1"/>
  <c r="D638" i="1" s="1"/>
  <c r="D639" i="1" a="1"/>
  <c r="D639" i="1" s="1"/>
  <c r="D640" i="1" a="1"/>
  <c r="D640" i="1" s="1"/>
  <c r="D641" i="1" a="1"/>
  <c r="D641" i="1" s="1"/>
  <c r="D642" i="1" a="1"/>
  <c r="D642" i="1" s="1"/>
  <c r="D643" i="1" a="1"/>
  <c r="D643" i="1" s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49" i="1" a="1"/>
  <c r="D649" i="1" s="1"/>
  <c r="D650" i="1" a="1"/>
  <c r="D650" i="1" s="1"/>
  <c r="D651" i="1" a="1"/>
  <c r="D651" i="1" s="1"/>
  <c r="D652" i="1" a="1"/>
  <c r="D652" i="1" s="1"/>
  <c r="D653" i="1" a="1"/>
  <c r="D653" i="1" s="1"/>
  <c r="D654" i="1" a="1"/>
  <c r="D654" i="1" s="1"/>
  <c r="D655" i="1" a="1"/>
  <c r="D655" i="1" s="1"/>
  <c r="D656" i="1" a="1"/>
  <c r="D656" i="1" s="1"/>
  <c r="D657" i="1" a="1"/>
  <c r="D657" i="1" s="1"/>
  <c r="D658" i="1" a="1"/>
  <c r="D658" i="1" s="1"/>
  <c r="D659" i="1" a="1"/>
  <c r="D659" i="1" s="1"/>
  <c r="D660" i="1" a="1"/>
  <c r="D660" i="1" s="1"/>
  <c r="D661" i="1" a="1"/>
  <c r="D661" i="1" s="1"/>
  <c r="D662" i="1" a="1"/>
  <c r="D662" i="1" s="1"/>
  <c r="D663" i="1" a="1"/>
  <c r="D663" i="1" s="1"/>
  <c r="D664" i="1" a="1"/>
  <c r="D664" i="1" s="1"/>
  <c r="D665" i="1" a="1"/>
  <c r="D665" i="1" s="1"/>
  <c r="D666" i="1" a="1"/>
  <c r="D666" i="1" s="1"/>
  <c r="D667" i="1" a="1"/>
  <c r="D667" i="1" s="1"/>
  <c r="D668" i="1" a="1"/>
  <c r="D668" i="1" s="1"/>
  <c r="D669" i="1" a="1"/>
  <c r="D669" i="1" s="1"/>
  <c r="D670" i="1" a="1"/>
  <c r="D670" i="1" s="1"/>
  <c r="D671" i="1" a="1"/>
  <c r="D671" i="1" s="1"/>
  <c r="D672" i="1" a="1"/>
  <c r="D672" i="1" s="1"/>
  <c r="D673" i="1" a="1"/>
  <c r="D673" i="1" s="1"/>
  <c r="D674" i="1" a="1"/>
  <c r="D674" i="1" s="1"/>
  <c r="D675" i="1" a="1"/>
  <c r="D675" i="1" s="1"/>
  <c r="D676" i="1" a="1"/>
  <c r="D676" i="1" s="1"/>
  <c r="D677" i="1" a="1"/>
  <c r="D677" i="1" s="1"/>
  <c r="D678" i="1" a="1"/>
  <c r="D678" i="1" s="1"/>
  <c r="D679" i="1" a="1"/>
  <c r="D679" i="1" s="1"/>
  <c r="D680" i="1" a="1"/>
  <c r="D680" i="1" s="1"/>
  <c r="D681" i="1" a="1"/>
  <c r="D681" i="1" s="1"/>
  <c r="D682" i="1" a="1"/>
  <c r="D682" i="1" s="1"/>
  <c r="D683" i="1" a="1"/>
  <c r="D683" i="1" s="1"/>
  <c r="D684" i="1" a="1"/>
  <c r="D684" i="1" s="1"/>
  <c r="D685" i="1" a="1"/>
  <c r="D685" i="1" s="1"/>
  <c r="D686" i="1" a="1"/>
  <c r="D686" i="1" s="1"/>
  <c r="D687" i="1" a="1"/>
  <c r="D687" i="1" s="1"/>
  <c r="D688" i="1" a="1"/>
  <c r="D688" i="1" s="1"/>
  <c r="D689" i="1" a="1"/>
  <c r="D689" i="1" s="1"/>
  <c r="D690" i="1" a="1"/>
  <c r="D690" i="1" s="1"/>
  <c r="D691" i="1" a="1"/>
  <c r="D691" i="1" s="1"/>
  <c r="D692" i="1" a="1"/>
  <c r="D692" i="1" s="1"/>
  <c r="D693" i="1" a="1"/>
  <c r="D693" i="1" s="1"/>
  <c r="D694" i="1" a="1"/>
  <c r="D694" i="1" s="1"/>
  <c r="D695" i="1" a="1"/>
  <c r="D695" i="1" s="1"/>
  <c r="D696" i="1" a="1"/>
  <c r="D696" i="1" s="1"/>
  <c r="D697" i="1" a="1"/>
  <c r="D697" i="1" s="1"/>
  <c r="D698" i="1" a="1"/>
  <c r="D698" i="1" s="1"/>
  <c r="D699" i="1" a="1"/>
  <c r="D699" i="1" s="1"/>
  <c r="D700" i="1" a="1"/>
  <c r="D700" i="1" s="1"/>
  <c r="D701" i="1" a="1"/>
  <c r="D701" i="1" s="1"/>
  <c r="D702" i="1" a="1"/>
  <c r="D702" i="1" s="1"/>
  <c r="D703" i="1" a="1"/>
  <c r="D703" i="1" s="1"/>
  <c r="D704" i="1" a="1"/>
  <c r="D704" i="1" s="1"/>
  <c r="D705" i="1" a="1"/>
  <c r="D705" i="1" s="1"/>
  <c r="D706" i="1" a="1"/>
  <c r="D706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 s="1"/>
  <c r="D712" i="1" a="1"/>
  <c r="D712" i="1" s="1"/>
  <c r="D713" i="1" a="1"/>
  <c r="D713" i="1" s="1"/>
  <c r="D714" i="1" a="1"/>
  <c r="D714" i="1" s="1"/>
  <c r="D715" i="1" a="1"/>
  <c r="D715" i="1" s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1" i="1" a="1"/>
  <c r="D721" i="1" s="1"/>
  <c r="D722" i="1" a="1"/>
  <c r="D722" i="1" s="1"/>
  <c r="D723" i="1" a="1"/>
  <c r="D723" i="1" s="1"/>
  <c r="D724" i="1" a="1"/>
  <c r="D724" i="1" s="1"/>
  <c r="D725" i="1" a="1"/>
  <c r="D725" i="1" s="1"/>
  <c r="D726" i="1" a="1"/>
  <c r="D726" i="1" s="1"/>
  <c r="D727" i="1" a="1"/>
  <c r="D727" i="1" s="1"/>
  <c r="D728" i="1" a="1"/>
  <c r="D728" i="1" s="1"/>
  <c r="D729" i="1" a="1"/>
  <c r="D729" i="1" s="1"/>
  <c r="D730" i="1" a="1"/>
  <c r="D730" i="1" s="1"/>
  <c r="D731" i="1" a="1"/>
  <c r="D731" i="1" s="1"/>
  <c r="D732" i="1" a="1"/>
  <c r="D732" i="1" s="1"/>
  <c r="D733" i="1" a="1"/>
  <c r="D733" i="1" s="1"/>
  <c r="D734" i="1" a="1"/>
  <c r="D734" i="1" s="1"/>
  <c r="D735" i="1" a="1"/>
  <c r="D735" i="1" s="1"/>
  <c r="D736" i="1" a="1"/>
  <c r="D736" i="1" s="1"/>
  <c r="D737" i="1" a="1"/>
  <c r="D737" i="1" s="1"/>
  <c r="D738" i="1" a="1"/>
  <c r="D738" i="1" s="1"/>
  <c r="D739" i="1" a="1"/>
  <c r="D739" i="1" s="1"/>
  <c r="D740" i="1" a="1"/>
  <c r="D740" i="1" s="1"/>
  <c r="D741" i="1" a="1"/>
  <c r="D741" i="1" s="1"/>
  <c r="D742" i="1" a="1"/>
  <c r="D742" i="1" s="1"/>
  <c r="D743" i="1" a="1"/>
  <c r="D743" i="1" s="1"/>
  <c r="D744" i="1" a="1"/>
  <c r="D744" i="1" s="1"/>
  <c r="D745" i="1" a="1"/>
  <c r="D745" i="1" s="1"/>
  <c r="D746" i="1" a="1"/>
  <c r="D746" i="1" s="1"/>
  <c r="D747" i="1" a="1"/>
  <c r="D747" i="1" s="1"/>
  <c r="D748" i="1" a="1"/>
  <c r="D748" i="1" s="1"/>
  <c r="D749" i="1" a="1"/>
  <c r="D749" i="1" s="1"/>
  <c r="D750" i="1" a="1"/>
  <c r="D750" i="1" s="1"/>
  <c r="D751" i="1" a="1"/>
  <c r="D751" i="1" s="1"/>
  <c r="D752" i="1" a="1"/>
  <c r="D752" i="1" s="1"/>
  <c r="D753" i="1" a="1"/>
  <c r="D753" i="1" s="1"/>
  <c r="D754" i="1" a="1"/>
  <c r="D754" i="1" s="1"/>
  <c r="D755" i="1" a="1"/>
  <c r="D755" i="1" s="1"/>
  <c r="D756" i="1" a="1"/>
  <c r="D756" i="1" s="1"/>
  <c r="D757" i="1" a="1"/>
  <c r="D757" i="1" s="1"/>
  <c r="D758" i="1" a="1"/>
  <c r="D758" i="1" s="1"/>
  <c r="D759" i="1" a="1"/>
  <c r="D759" i="1" s="1"/>
  <c r="D760" i="1" a="1"/>
  <c r="D760" i="1" s="1"/>
  <c r="D761" i="1" a="1"/>
  <c r="D761" i="1" s="1"/>
  <c r="D762" i="1" a="1"/>
  <c r="D762" i="1" s="1"/>
  <c r="D763" i="1" a="1"/>
  <c r="D763" i="1" s="1"/>
  <c r="D764" i="1" a="1"/>
  <c r="D764" i="1" s="1"/>
  <c r="D765" i="1" a="1"/>
  <c r="D765" i="1" s="1"/>
  <c r="D766" i="1" a="1"/>
  <c r="D766" i="1" s="1"/>
  <c r="D767" i="1" a="1"/>
  <c r="D767" i="1" s="1"/>
  <c r="D768" i="1" a="1"/>
  <c r="D768" i="1" s="1"/>
  <c r="D769" i="1" a="1"/>
  <c r="D769" i="1" s="1"/>
  <c r="D770" i="1" a="1"/>
  <c r="D770" i="1" s="1"/>
  <c r="D771" i="1" a="1"/>
  <c r="D771" i="1" s="1"/>
  <c r="D772" i="1" a="1"/>
  <c r="D772" i="1" s="1"/>
  <c r="D773" i="1" a="1"/>
  <c r="D773" i="1" s="1"/>
  <c r="D774" i="1" a="1"/>
  <c r="D774" i="1" s="1"/>
  <c r="D775" i="1" a="1"/>
  <c r="D775" i="1" s="1"/>
  <c r="D776" i="1" a="1"/>
  <c r="D776" i="1" s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 s="1"/>
  <c r="D787" i="1" a="1"/>
  <c r="D787" i="1" s="1"/>
  <c r="D788" i="1" a="1"/>
  <c r="D788" i="1" s="1"/>
  <c r="D789" i="1" a="1"/>
  <c r="D789" i="1" s="1"/>
  <c r="D790" i="1" a="1"/>
  <c r="D790" i="1" s="1"/>
  <c r="D791" i="1" a="1"/>
  <c r="D791" i="1" s="1"/>
  <c r="D792" i="1" a="1"/>
  <c r="D792" i="1" s="1"/>
  <c r="D793" i="1" a="1"/>
  <c r="D793" i="1" s="1"/>
  <c r="D794" i="1" a="1"/>
  <c r="D794" i="1" s="1"/>
  <c r="D795" i="1" a="1"/>
  <c r="D795" i="1" s="1"/>
  <c r="D796" i="1" a="1"/>
  <c r="D796" i="1" s="1"/>
  <c r="D797" i="1" a="1"/>
  <c r="D797" i="1" s="1"/>
  <c r="D798" i="1" a="1"/>
  <c r="D798" i="1" s="1"/>
  <c r="D799" i="1" a="1"/>
  <c r="D799" i="1" s="1"/>
  <c r="D800" i="1" a="1"/>
  <c r="D800" i="1" s="1"/>
  <c r="D801" i="1" a="1"/>
  <c r="D801" i="1" s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 s="1"/>
  <c r="D809" i="1" a="1"/>
  <c r="D809" i="1" s="1"/>
  <c r="D810" i="1" a="1"/>
  <c r="D810" i="1" s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 s="1"/>
  <c r="D817" i="1" a="1"/>
  <c r="D817" i="1" s="1"/>
  <c r="D818" i="1" a="1"/>
  <c r="D818" i="1" s="1"/>
  <c r="D819" i="1" a="1"/>
  <c r="D819" i="1" s="1"/>
  <c r="D820" i="1" a="1"/>
  <c r="D820" i="1" s="1"/>
  <c r="D821" i="1" a="1"/>
  <c r="D821" i="1" s="1"/>
  <c r="D822" i="1" a="1"/>
  <c r="D822" i="1" s="1"/>
  <c r="D823" i="1" a="1"/>
  <c r="D823" i="1" s="1"/>
  <c r="D824" i="1" a="1"/>
  <c r="D824" i="1" s="1"/>
  <c r="D825" i="1" a="1"/>
  <c r="D825" i="1" s="1"/>
  <c r="D826" i="1" a="1"/>
  <c r="D826" i="1" s="1"/>
  <c r="D827" i="1" a="1"/>
  <c r="D827" i="1" s="1"/>
  <c r="D828" i="1" a="1"/>
  <c r="D828" i="1" s="1"/>
  <c r="D829" i="1" a="1"/>
  <c r="D829" i="1" s="1"/>
  <c r="D830" i="1" a="1"/>
  <c r="D830" i="1" s="1"/>
  <c r="D831" i="1" a="1"/>
  <c r="D831" i="1" s="1"/>
  <c r="D832" i="1" a="1"/>
  <c r="D832" i="1" s="1"/>
  <c r="D833" i="1" a="1"/>
  <c r="D833" i="1" s="1"/>
  <c r="D834" i="1" a="1"/>
  <c r="D834" i="1" s="1"/>
  <c r="D835" i="1" a="1"/>
  <c r="D835" i="1" s="1"/>
  <c r="D836" i="1" a="1"/>
  <c r="D836" i="1" s="1"/>
  <c r="D837" i="1" a="1"/>
  <c r="D837" i="1" s="1"/>
  <c r="D838" i="1" a="1"/>
  <c r="D838" i="1" s="1"/>
  <c r="D839" i="1" a="1"/>
  <c r="D839" i="1" s="1"/>
  <c r="D840" i="1" a="1"/>
  <c r="D840" i="1" s="1"/>
  <c r="D841" i="1" a="1"/>
  <c r="D841" i="1" s="1"/>
  <c r="D842" i="1" a="1"/>
  <c r="D842" i="1" s="1"/>
  <c r="D843" i="1" a="1"/>
  <c r="D843" i="1" s="1"/>
  <c r="D844" i="1" a="1"/>
  <c r="D844" i="1" s="1"/>
  <c r="D845" i="1" a="1"/>
  <c r="D845" i="1" s="1"/>
  <c r="D846" i="1" a="1"/>
  <c r="D846" i="1" s="1"/>
  <c r="D847" i="1" a="1"/>
  <c r="D847" i="1" s="1"/>
  <c r="D848" i="1" a="1"/>
  <c r="D848" i="1" s="1"/>
  <c r="D849" i="1" a="1"/>
  <c r="D849" i="1" s="1"/>
  <c r="D850" i="1" a="1"/>
  <c r="D850" i="1" s="1"/>
  <c r="D851" i="1" a="1"/>
  <c r="D851" i="1" s="1"/>
  <c r="D852" i="1" a="1"/>
  <c r="D852" i="1" s="1"/>
  <c r="D853" i="1" a="1"/>
  <c r="D853" i="1" s="1"/>
  <c r="D854" i="1" a="1"/>
  <c r="D854" i="1" s="1"/>
  <c r="D855" i="1" a="1"/>
  <c r="D855" i="1" s="1"/>
  <c r="D856" i="1" a="1"/>
  <c r="D856" i="1" s="1"/>
  <c r="D857" i="1" a="1"/>
  <c r="D857" i="1" s="1"/>
  <c r="D858" i="1" a="1"/>
  <c r="D858" i="1" s="1"/>
  <c r="D859" i="1" a="1"/>
  <c r="D859" i="1" s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5" i="1" a="1"/>
  <c r="D865" i="1" s="1"/>
  <c r="D866" i="1" a="1"/>
  <c r="D866" i="1" s="1"/>
  <c r="D867" i="1" a="1"/>
  <c r="D867" i="1" s="1"/>
  <c r="D868" i="1" a="1"/>
  <c r="D868" i="1" s="1"/>
  <c r="D869" i="1" a="1"/>
  <c r="D869" i="1" s="1"/>
  <c r="D870" i="1" a="1"/>
  <c r="D870" i="1" s="1"/>
  <c r="D871" i="1" a="1"/>
  <c r="D871" i="1" s="1"/>
  <c r="D872" i="1" a="1"/>
  <c r="D872" i="1" s="1"/>
  <c r="D873" i="1" a="1"/>
  <c r="D873" i="1" s="1"/>
  <c r="D874" i="1" a="1"/>
  <c r="D874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 s="1"/>
  <c r="D880" i="1" a="1"/>
  <c r="D880" i="1" s="1"/>
  <c r="D881" i="1" a="1"/>
  <c r="D881" i="1" s="1"/>
  <c r="D882" i="1" a="1"/>
  <c r="D882" i="1" s="1"/>
  <c r="D883" i="1" a="1"/>
  <c r="D883" i="1" s="1"/>
  <c r="D884" i="1" a="1"/>
  <c r="D884" i="1" s="1"/>
  <c r="D885" i="1" a="1"/>
  <c r="D885" i="1" s="1"/>
  <c r="D886" i="1" a="1"/>
  <c r="D886" i="1" s="1"/>
  <c r="D887" i="1" a="1"/>
  <c r="D887" i="1" s="1"/>
  <c r="D888" i="1" a="1"/>
  <c r="D888" i="1" s="1"/>
  <c r="D889" i="1" a="1"/>
  <c r="D889" i="1" s="1"/>
  <c r="D890" i="1" a="1"/>
  <c r="D890" i="1" s="1"/>
  <c r="D891" i="1" a="1"/>
  <c r="D891" i="1" s="1"/>
  <c r="D892" i="1" a="1"/>
  <c r="D892" i="1" s="1"/>
  <c r="D893" i="1" a="1"/>
  <c r="D893" i="1" s="1"/>
  <c r="D894" i="1" a="1"/>
  <c r="D894" i="1" s="1"/>
  <c r="D895" i="1" a="1"/>
  <c r="D895" i="1" s="1"/>
  <c r="D896" i="1" a="1"/>
  <c r="D896" i="1" s="1"/>
  <c r="D897" i="1" a="1"/>
  <c r="D897" i="1" s="1"/>
  <c r="D898" i="1" a="1"/>
  <c r="D898" i="1" s="1"/>
  <c r="D899" i="1" a="1"/>
  <c r="D899" i="1" s="1"/>
  <c r="D900" i="1" a="1"/>
  <c r="D900" i="1" s="1"/>
  <c r="D901" i="1" a="1"/>
  <c r="D901" i="1" s="1"/>
  <c r="D902" i="1" a="1"/>
  <c r="D902" i="1" s="1"/>
  <c r="D903" i="1" a="1"/>
  <c r="D903" i="1" s="1"/>
  <c r="D904" i="1" a="1"/>
  <c r="D904" i="1" s="1"/>
  <c r="D905" i="1" a="1"/>
  <c r="D905" i="1" s="1"/>
  <c r="D906" i="1" a="1"/>
  <c r="D906" i="1" s="1"/>
  <c r="D907" i="1" a="1"/>
  <c r="D907" i="1" s="1"/>
  <c r="D908" i="1" a="1"/>
  <c r="D908" i="1" s="1"/>
  <c r="D909" i="1" a="1"/>
  <c r="D909" i="1" s="1"/>
  <c r="D910" i="1" a="1"/>
  <c r="D910" i="1" s="1"/>
  <c r="D911" i="1" a="1"/>
  <c r="D911" i="1" s="1"/>
  <c r="D912" i="1" a="1"/>
  <c r="D912" i="1" s="1"/>
  <c r="D913" i="1" a="1"/>
  <c r="D913" i="1" s="1"/>
  <c r="D914" i="1" a="1"/>
  <c r="D914" i="1" s="1"/>
  <c r="D915" i="1" a="1"/>
  <c r="D915" i="1" s="1"/>
  <c r="D916" i="1" a="1"/>
  <c r="D916" i="1" s="1"/>
  <c r="D917" i="1" a="1"/>
  <c r="D917" i="1" s="1"/>
  <c r="D918" i="1" a="1"/>
  <c r="D918" i="1" s="1"/>
  <c r="D919" i="1" a="1"/>
  <c r="D919" i="1" s="1"/>
  <c r="D920" i="1" a="1"/>
  <c r="D920" i="1" s="1"/>
  <c r="D921" i="1" a="1"/>
  <c r="D921" i="1" s="1"/>
  <c r="D922" i="1" a="1"/>
  <c r="D922" i="1" s="1"/>
  <c r="D923" i="1" a="1"/>
  <c r="D923" i="1" s="1"/>
  <c r="D924" i="1" a="1"/>
  <c r="D924" i="1" s="1"/>
  <c r="D925" i="1" a="1"/>
  <c r="D925" i="1" s="1"/>
  <c r="D926" i="1" a="1"/>
  <c r="D926" i="1" s="1"/>
  <c r="D927" i="1" a="1"/>
  <c r="D927" i="1" s="1"/>
  <c r="D928" i="1" a="1"/>
  <c r="D928" i="1" s="1"/>
  <c r="D929" i="1" a="1"/>
  <c r="D929" i="1" s="1"/>
  <c r="D930" i="1" a="1"/>
  <c r="D930" i="1" s="1"/>
  <c r="D931" i="1" a="1"/>
  <c r="D931" i="1" s="1"/>
  <c r="D932" i="1" a="1"/>
  <c r="D932" i="1" s="1"/>
  <c r="D933" i="1" a="1"/>
  <c r="D933" i="1" s="1"/>
  <c r="D934" i="1" a="1"/>
  <c r="D934" i="1" s="1"/>
  <c r="D935" i="1" a="1"/>
  <c r="D935" i="1" s="1"/>
  <c r="D936" i="1" a="1"/>
  <c r="D936" i="1" s="1"/>
  <c r="D937" i="1" a="1"/>
  <c r="D937" i="1" s="1"/>
  <c r="D938" i="1" a="1"/>
  <c r="D938" i="1" s="1"/>
  <c r="D939" i="1" a="1"/>
  <c r="D939" i="1" s="1"/>
  <c r="D940" i="1" a="1"/>
  <c r="D940" i="1" s="1"/>
  <c r="D941" i="1" a="1"/>
  <c r="D941" i="1" s="1"/>
  <c r="D942" i="1" a="1"/>
  <c r="D942" i="1" s="1"/>
  <c r="D943" i="1" a="1"/>
  <c r="D943" i="1" s="1"/>
  <c r="D944" i="1" a="1"/>
  <c r="D944" i="1" s="1"/>
  <c r="D945" i="1" a="1"/>
  <c r="D945" i="1" s="1"/>
  <c r="D946" i="1" a="1"/>
  <c r="D946" i="1" s="1"/>
  <c r="D947" i="1" a="1"/>
  <c r="D947" i="1" s="1"/>
  <c r="D948" i="1" a="1"/>
  <c r="D948" i="1" s="1"/>
  <c r="D949" i="1" a="1"/>
  <c r="D949" i="1" s="1"/>
  <c r="D950" i="1" a="1"/>
  <c r="D950" i="1" s="1"/>
  <c r="D951" i="1" a="1"/>
  <c r="D951" i="1" s="1"/>
  <c r="D952" i="1" a="1"/>
  <c r="D952" i="1" s="1"/>
  <c r="D953" i="1" a="1"/>
  <c r="D953" i="1" s="1"/>
  <c r="D954" i="1" a="1"/>
  <c r="D954" i="1" s="1"/>
  <c r="D955" i="1" a="1"/>
  <c r="D955" i="1" s="1"/>
  <c r="D956" i="1" a="1"/>
  <c r="D956" i="1" s="1"/>
  <c r="D957" i="1" a="1"/>
  <c r="D957" i="1" s="1"/>
  <c r="D958" i="1" a="1"/>
  <c r="D958" i="1" s="1"/>
  <c r="D959" i="1" a="1"/>
  <c r="D959" i="1" s="1"/>
  <c r="D960" i="1" a="1"/>
  <c r="D960" i="1" s="1"/>
  <c r="D961" i="1" a="1"/>
  <c r="D961" i="1" s="1"/>
  <c r="D962" i="1" a="1"/>
  <c r="D962" i="1" s="1"/>
  <c r="D963" i="1" a="1"/>
  <c r="D963" i="1" s="1"/>
  <c r="D964" i="1" a="1"/>
  <c r="D964" i="1" s="1"/>
  <c r="D965" i="1" a="1"/>
  <c r="D965" i="1" s="1"/>
  <c r="D966" i="1" a="1"/>
  <c r="D966" i="1" s="1"/>
  <c r="D967" i="1" a="1"/>
  <c r="D967" i="1" s="1"/>
  <c r="D968" i="1" a="1"/>
  <c r="D968" i="1" s="1"/>
  <c r="D969" i="1" a="1"/>
  <c r="D969" i="1" s="1"/>
  <c r="D970" i="1" a="1"/>
  <c r="D970" i="1" s="1"/>
  <c r="D971" i="1" a="1"/>
  <c r="D971" i="1" s="1"/>
  <c r="D972" i="1" a="1"/>
  <c r="D972" i="1" s="1"/>
  <c r="D973" i="1" a="1"/>
  <c r="D973" i="1" s="1"/>
  <c r="D974" i="1" a="1"/>
  <c r="D974" i="1" s="1"/>
  <c r="D975" i="1" a="1"/>
  <c r="D975" i="1" s="1"/>
  <c r="D976" i="1" a="1"/>
  <c r="D976" i="1" s="1"/>
  <c r="D977" i="1" a="1"/>
  <c r="D977" i="1" s="1"/>
  <c r="D978" i="1" a="1"/>
  <c r="D978" i="1" s="1"/>
  <c r="D979" i="1" a="1"/>
  <c r="D979" i="1" s="1"/>
  <c r="D980" i="1" a="1"/>
  <c r="D980" i="1" s="1"/>
  <c r="D981" i="1" a="1"/>
  <c r="D981" i="1" s="1"/>
  <c r="D982" i="1" a="1"/>
  <c r="D982" i="1" s="1"/>
  <c r="D983" i="1" a="1"/>
  <c r="D983" i="1" s="1"/>
  <c r="D984" i="1" a="1"/>
  <c r="D984" i="1" s="1"/>
  <c r="D985" i="1" a="1"/>
  <c r="D985" i="1" s="1"/>
  <c r="D986" i="1" a="1"/>
  <c r="D986" i="1" s="1"/>
  <c r="D987" i="1" a="1"/>
  <c r="D987" i="1" s="1"/>
  <c r="D988" i="1" a="1"/>
  <c r="D988" i="1" s="1"/>
  <c r="D989" i="1" a="1"/>
  <c r="D989" i="1" s="1"/>
  <c r="D990" i="1" a="1"/>
  <c r="D990" i="1" s="1"/>
  <c r="D991" i="1" a="1"/>
  <c r="D991" i="1" s="1"/>
  <c r="D992" i="1" a="1"/>
  <c r="D992" i="1" s="1"/>
  <c r="D993" i="1" a="1"/>
  <c r="D993" i="1" s="1"/>
  <c r="D994" i="1" a="1"/>
  <c r="D994" i="1" s="1"/>
  <c r="D995" i="1" a="1"/>
  <c r="D995" i="1" s="1"/>
  <c r="D996" i="1" a="1"/>
  <c r="D996" i="1" s="1"/>
  <c r="D997" i="1" a="1"/>
  <c r="D997" i="1" s="1"/>
  <c r="D998" i="1" a="1"/>
  <c r="D998" i="1" s="1"/>
  <c r="D999" i="1" a="1"/>
  <c r="D999" i="1" s="1"/>
  <c r="D1000" i="1" a="1"/>
  <c r="D1000" i="1" s="1"/>
  <c r="D1001" i="1" a="1"/>
  <c r="D1001" i="1" s="1"/>
  <c r="D1002" i="1" a="1"/>
  <c r="D1002" i="1" s="1"/>
  <c r="D1003" i="1" a="1"/>
  <c r="D1003" i="1" s="1"/>
  <c r="D1004" i="1" a="1"/>
  <c r="D1004" i="1" s="1"/>
  <c r="D1005" i="1" a="1"/>
  <c r="D1005" i="1" s="1"/>
  <c r="D1006" i="1" a="1"/>
  <c r="D1006" i="1" s="1"/>
  <c r="D1007" i="1" a="1"/>
  <c r="D1007" i="1" s="1"/>
  <c r="D1008" i="1" a="1"/>
  <c r="D1008" i="1" s="1"/>
  <c r="D1009" i="1" a="1"/>
  <c r="D1009" i="1" s="1"/>
  <c r="D1010" i="1" a="1"/>
  <c r="D1010" i="1" s="1"/>
  <c r="D1011" i="1" a="1"/>
  <c r="D1011" i="1" s="1"/>
  <c r="D1012" i="1" a="1"/>
  <c r="D1012" i="1" s="1"/>
  <c r="D1013" i="1" a="1"/>
  <c r="D1013" i="1" s="1"/>
  <c r="D1014" i="1" a="1"/>
  <c r="D1014" i="1" s="1"/>
  <c r="D1015" i="1" a="1"/>
  <c r="D1015" i="1" s="1"/>
  <c r="D1016" i="1" a="1"/>
  <c r="D1016" i="1" s="1"/>
  <c r="D1017" i="1" a="1"/>
  <c r="D1017" i="1" s="1"/>
  <c r="D1018" i="1" a="1"/>
  <c r="D1018" i="1" s="1"/>
  <c r="D1019" i="1" a="1"/>
  <c r="D1019" i="1" s="1"/>
  <c r="D1020" i="1" a="1"/>
  <c r="D1020" i="1" s="1"/>
  <c r="D1021" i="1" a="1"/>
  <c r="D1021" i="1" s="1"/>
  <c r="D1022" i="1" a="1"/>
  <c r="D1022" i="1" s="1"/>
  <c r="D1023" i="1" a="1"/>
  <c r="D1023" i="1" s="1"/>
  <c r="D1024" i="1" a="1"/>
  <c r="D1024" i="1" s="1"/>
  <c r="D1025" i="1" a="1"/>
  <c r="D1025" i="1" s="1"/>
  <c r="D1026" i="1" a="1"/>
  <c r="D1026" i="1" s="1"/>
  <c r="D1027" i="1" a="1"/>
  <c r="D1027" i="1" s="1"/>
  <c r="D1028" i="1" a="1"/>
  <c r="D1028" i="1" s="1"/>
  <c r="D1029" i="1" a="1"/>
  <c r="D1029" i="1" s="1"/>
  <c r="D1030" i="1" a="1"/>
  <c r="D1030" i="1" s="1"/>
  <c r="D1031" i="1" a="1"/>
  <c r="D1031" i="1" s="1"/>
  <c r="D1032" i="1" a="1"/>
  <c r="D1032" i="1" s="1"/>
  <c r="D1033" i="1" a="1"/>
  <c r="D1033" i="1" s="1"/>
  <c r="D1034" i="1" a="1"/>
  <c r="D1034" i="1" s="1"/>
  <c r="D1035" i="1" a="1"/>
  <c r="D1035" i="1" s="1"/>
  <c r="D1036" i="1" a="1"/>
  <c r="D1036" i="1" s="1"/>
  <c r="D1037" i="1" a="1"/>
  <c r="D1037" i="1" s="1"/>
  <c r="D1038" i="1" a="1"/>
  <c r="D1038" i="1" s="1"/>
  <c r="D1039" i="1" a="1"/>
  <c r="D1039" i="1" s="1"/>
  <c r="D1040" i="1" a="1"/>
  <c r="D1040" i="1" s="1"/>
  <c r="D1041" i="1" a="1"/>
  <c r="D1041" i="1" s="1"/>
  <c r="D1042" i="1" a="1"/>
  <c r="D1042" i="1" s="1"/>
  <c r="D1043" i="1" a="1"/>
  <c r="D1043" i="1" s="1"/>
  <c r="D1044" i="1" a="1"/>
  <c r="D1044" i="1" s="1"/>
  <c r="D1045" i="1" a="1"/>
  <c r="D1045" i="1" s="1"/>
  <c r="D1046" i="1" a="1"/>
  <c r="D1046" i="1" s="1"/>
  <c r="D1047" i="1" a="1"/>
  <c r="D1047" i="1" s="1"/>
  <c r="D1048" i="1" a="1"/>
  <c r="D1048" i="1" s="1"/>
  <c r="D1049" i="1" a="1"/>
  <c r="D1049" i="1" s="1"/>
  <c r="D1050" i="1" a="1"/>
  <c r="D1050" i="1" s="1"/>
  <c r="D1051" i="1" a="1"/>
  <c r="D1051" i="1" s="1"/>
  <c r="D1052" i="1" a="1"/>
  <c r="D1052" i="1" s="1"/>
  <c r="D1053" i="1" a="1"/>
  <c r="D1053" i="1" s="1"/>
  <c r="D1054" i="1" a="1"/>
  <c r="D1054" i="1" s="1"/>
  <c r="D1055" i="1" a="1"/>
  <c r="D1055" i="1" s="1"/>
  <c r="D1056" i="1" a="1"/>
  <c r="D1056" i="1" s="1"/>
  <c r="D1057" i="1" a="1"/>
  <c r="D1057" i="1" s="1"/>
  <c r="D1058" i="1" a="1"/>
  <c r="D1058" i="1" s="1"/>
  <c r="D1059" i="1" a="1"/>
  <c r="D1059" i="1" s="1"/>
  <c r="D1060" i="1" a="1"/>
  <c r="D1060" i="1" s="1"/>
  <c r="D1061" i="1" a="1"/>
  <c r="D1061" i="1" s="1"/>
  <c r="D1062" i="1" a="1"/>
  <c r="D1062" i="1" s="1"/>
  <c r="D1063" i="1" a="1"/>
  <c r="D1063" i="1" s="1"/>
  <c r="D1064" i="1" a="1"/>
  <c r="D1064" i="1" s="1"/>
  <c r="D1065" i="1" a="1"/>
  <c r="D1065" i="1" s="1"/>
  <c r="D1066" i="1" a="1"/>
  <c r="D1066" i="1" s="1"/>
  <c r="D1067" i="1" a="1"/>
  <c r="D1067" i="1" s="1"/>
  <c r="D1068" i="1" a="1"/>
  <c r="D1068" i="1" s="1"/>
  <c r="D1069" i="1" a="1"/>
  <c r="D1069" i="1" s="1"/>
  <c r="D1070" i="1" a="1"/>
  <c r="D1070" i="1" s="1"/>
  <c r="D1071" i="1" a="1"/>
  <c r="D1071" i="1" s="1"/>
  <c r="D1072" i="1" a="1"/>
  <c r="D1072" i="1" s="1"/>
  <c r="D1073" i="1" a="1"/>
  <c r="D1073" i="1" s="1"/>
  <c r="D1074" i="1" a="1"/>
  <c r="D1074" i="1" s="1"/>
  <c r="D1075" i="1" a="1"/>
  <c r="D1075" i="1" s="1"/>
  <c r="D1076" i="1" a="1"/>
  <c r="D1076" i="1" s="1"/>
  <c r="D1077" i="1" a="1"/>
  <c r="D1077" i="1" s="1"/>
  <c r="D1078" i="1" a="1"/>
  <c r="D1078" i="1" s="1"/>
  <c r="D1079" i="1" a="1"/>
  <c r="D1079" i="1" s="1"/>
  <c r="D1080" i="1" a="1"/>
  <c r="D1080" i="1" s="1"/>
  <c r="D1081" i="1" a="1"/>
  <c r="D1081" i="1" s="1"/>
  <c r="D1082" i="1" a="1"/>
  <c r="D1082" i="1" s="1"/>
  <c r="D1083" i="1" a="1"/>
  <c r="D1083" i="1" s="1"/>
  <c r="D1084" i="1" a="1"/>
  <c r="D1084" i="1" s="1"/>
  <c r="D1085" i="1" a="1"/>
  <c r="D1085" i="1" s="1"/>
  <c r="D1086" i="1" a="1"/>
  <c r="D1086" i="1" s="1"/>
  <c r="D1087" i="1" a="1"/>
  <c r="D1087" i="1" s="1"/>
  <c r="D1088" i="1" a="1"/>
  <c r="D1088" i="1" s="1"/>
  <c r="D1089" i="1" a="1"/>
  <c r="D1089" i="1" s="1"/>
  <c r="D1090" i="1" a="1"/>
  <c r="D1090" i="1" s="1"/>
  <c r="D1091" i="1" a="1"/>
  <c r="D1091" i="1" s="1"/>
  <c r="D1092" i="1" a="1"/>
  <c r="D1092" i="1" s="1"/>
  <c r="D1093" i="1" a="1"/>
  <c r="D1093" i="1" s="1"/>
  <c r="D1094" i="1" a="1"/>
  <c r="D1094" i="1" s="1"/>
  <c r="D1095" i="1" a="1"/>
  <c r="D1095" i="1" s="1"/>
  <c r="D1096" i="1" a="1"/>
  <c r="D1096" i="1" s="1"/>
  <c r="D1097" i="1" a="1"/>
  <c r="D1097" i="1" s="1"/>
  <c r="D1098" i="1" a="1"/>
  <c r="D1098" i="1" s="1"/>
  <c r="D1099" i="1" a="1"/>
  <c r="D1099" i="1" s="1"/>
  <c r="D1100" i="1" a="1"/>
  <c r="D1100" i="1" s="1"/>
  <c r="D1101" i="1" a="1"/>
  <c r="D1101" i="1" s="1"/>
  <c r="D1102" i="1" a="1"/>
  <c r="D1102" i="1" s="1"/>
  <c r="D1103" i="1" a="1"/>
  <c r="D1103" i="1" s="1"/>
  <c r="D1104" i="1" a="1"/>
  <c r="D1104" i="1" s="1"/>
  <c r="D1105" i="1" a="1"/>
  <c r="D1105" i="1" s="1"/>
  <c r="D1106" i="1" a="1"/>
  <c r="D1106" i="1" s="1"/>
  <c r="D1107" i="1" a="1"/>
  <c r="D1107" i="1" s="1"/>
  <c r="D1108" i="1" a="1"/>
  <c r="D1108" i="1" s="1"/>
  <c r="D1109" i="1" a="1"/>
  <c r="D1109" i="1" s="1"/>
  <c r="D1110" i="1" a="1"/>
  <c r="D1110" i="1" s="1"/>
  <c r="D1111" i="1" a="1"/>
  <c r="D1111" i="1" s="1"/>
  <c r="D1112" i="1" a="1"/>
  <c r="D1112" i="1" s="1"/>
  <c r="D1113" i="1" a="1"/>
  <c r="D1113" i="1" s="1"/>
  <c r="D1114" i="1" a="1"/>
  <c r="D1114" i="1" s="1"/>
  <c r="D1115" i="1" a="1"/>
  <c r="D1115" i="1" s="1"/>
  <c r="D1116" i="1" a="1"/>
  <c r="D1116" i="1" s="1"/>
  <c r="D1117" i="1" a="1"/>
  <c r="D1117" i="1" s="1"/>
  <c r="D1118" i="1" a="1"/>
  <c r="D1118" i="1" s="1"/>
  <c r="D1119" i="1" a="1"/>
  <c r="D1119" i="1" s="1"/>
  <c r="D1120" i="1" a="1"/>
  <c r="D1120" i="1" s="1"/>
  <c r="D1121" i="1" a="1"/>
  <c r="D1121" i="1" s="1"/>
  <c r="D1122" i="1" a="1"/>
  <c r="D1122" i="1" s="1"/>
  <c r="D1123" i="1" a="1"/>
  <c r="D1123" i="1" s="1"/>
  <c r="D1124" i="1" a="1"/>
  <c r="D1124" i="1" s="1"/>
  <c r="D1125" i="1" a="1"/>
  <c r="D1125" i="1" s="1"/>
  <c r="D1126" i="1" a="1"/>
  <c r="D1126" i="1" s="1"/>
  <c r="D1127" i="1" a="1"/>
  <c r="D1127" i="1" s="1"/>
  <c r="D1128" i="1" a="1"/>
  <c r="D1128" i="1" s="1"/>
  <c r="D1129" i="1" a="1"/>
  <c r="D1129" i="1" s="1"/>
  <c r="D1130" i="1" a="1"/>
  <c r="D1130" i="1" s="1"/>
  <c r="D1131" i="1" a="1"/>
  <c r="D1131" i="1" s="1"/>
  <c r="D1132" i="1" a="1"/>
  <c r="D1132" i="1" s="1"/>
  <c r="D1133" i="1" a="1"/>
  <c r="D1133" i="1" s="1"/>
  <c r="D1134" i="1" a="1"/>
  <c r="D1134" i="1" s="1"/>
  <c r="D1135" i="1" a="1"/>
  <c r="D1135" i="1" s="1"/>
  <c r="D1136" i="1" a="1"/>
  <c r="D1136" i="1" s="1"/>
  <c r="D1137" i="1" a="1"/>
  <c r="D1137" i="1" s="1"/>
  <c r="D1138" i="1" a="1"/>
  <c r="D1138" i="1" s="1"/>
  <c r="D1139" i="1" a="1"/>
  <c r="D1139" i="1" s="1"/>
  <c r="D1140" i="1" a="1"/>
  <c r="D1140" i="1" s="1"/>
  <c r="D1141" i="1" a="1"/>
  <c r="D1141" i="1" s="1"/>
  <c r="D1142" i="1" a="1"/>
  <c r="D1142" i="1" s="1"/>
  <c r="D1143" i="1" a="1"/>
  <c r="D1143" i="1" s="1"/>
  <c r="D1144" i="1" a="1"/>
  <c r="D1144" i="1" s="1"/>
  <c r="D1145" i="1" a="1"/>
  <c r="D1145" i="1" s="1"/>
  <c r="D1146" i="1" a="1"/>
  <c r="D1146" i="1" s="1"/>
  <c r="D1147" i="1" a="1"/>
  <c r="D1147" i="1" s="1"/>
  <c r="D1148" i="1" a="1"/>
  <c r="D1148" i="1" s="1"/>
  <c r="D1149" i="1" a="1"/>
  <c r="D1149" i="1" s="1"/>
  <c r="D1150" i="1" a="1"/>
  <c r="D1150" i="1" s="1"/>
  <c r="D1151" i="1" a="1"/>
  <c r="D1151" i="1" s="1"/>
  <c r="D1152" i="1" a="1"/>
  <c r="D1152" i="1" s="1"/>
  <c r="D1153" i="1" a="1"/>
  <c r="D1153" i="1" s="1"/>
  <c r="D1154" i="1" a="1"/>
  <c r="D1154" i="1" s="1"/>
  <c r="D1155" i="1" a="1"/>
  <c r="D1155" i="1" s="1"/>
  <c r="D1156" i="1" a="1"/>
  <c r="D1156" i="1" s="1"/>
  <c r="D1157" i="1" a="1"/>
  <c r="D1157" i="1" s="1"/>
  <c r="D1158" i="1" a="1"/>
  <c r="D1158" i="1" s="1"/>
  <c r="D1159" i="1" a="1"/>
  <c r="D1159" i="1" s="1"/>
  <c r="D1160" i="1" a="1"/>
  <c r="D1160" i="1" s="1"/>
  <c r="D1161" i="1" a="1"/>
  <c r="D1161" i="1" s="1"/>
  <c r="D1162" i="1" a="1"/>
  <c r="D1162" i="1" s="1"/>
  <c r="D1163" i="1" a="1"/>
  <c r="D1163" i="1" s="1"/>
  <c r="D1164" i="1" a="1"/>
  <c r="D1164" i="1" s="1"/>
  <c r="D1165" i="1" a="1"/>
  <c r="D1165" i="1" s="1"/>
  <c r="D1166" i="1" a="1"/>
  <c r="D1166" i="1" s="1"/>
  <c r="D1167" i="1" a="1"/>
  <c r="D1167" i="1" s="1"/>
  <c r="D1168" i="1" a="1"/>
  <c r="D1168" i="1" s="1"/>
  <c r="D1169" i="1" a="1"/>
  <c r="D1169" i="1" s="1"/>
  <c r="D1170" i="1" a="1"/>
  <c r="D1170" i="1" s="1"/>
  <c r="D1171" i="1" a="1"/>
  <c r="D1171" i="1" s="1"/>
  <c r="D1172" i="1" a="1"/>
  <c r="D1172" i="1" s="1"/>
  <c r="D1173" i="1" a="1"/>
  <c r="D1173" i="1" s="1"/>
  <c r="D1174" i="1" a="1"/>
  <c r="D1174" i="1" s="1"/>
  <c r="D1175" i="1" a="1"/>
  <c r="D1175" i="1" s="1"/>
  <c r="D1176" i="1" a="1"/>
  <c r="D1176" i="1" s="1"/>
  <c r="D1177" i="1" a="1"/>
  <c r="D1177" i="1" s="1"/>
  <c r="D1178" i="1" a="1"/>
  <c r="D1178" i="1" s="1"/>
  <c r="D1179" i="1" a="1"/>
  <c r="D1179" i="1" s="1"/>
  <c r="D1180" i="1" a="1"/>
  <c r="D1180" i="1" s="1"/>
  <c r="D1181" i="1" a="1"/>
  <c r="D1181" i="1" s="1"/>
  <c r="D1182" i="1" a="1"/>
  <c r="D1182" i="1" s="1"/>
  <c r="D1183" i="1" a="1"/>
  <c r="D1183" i="1" s="1"/>
  <c r="D1184" i="1" a="1"/>
  <c r="D1184" i="1" s="1"/>
  <c r="D1185" i="1" a="1"/>
  <c r="D1185" i="1" s="1"/>
  <c r="D1186" i="1" a="1"/>
  <c r="D1186" i="1" s="1"/>
  <c r="D1187" i="1" a="1"/>
  <c r="D1187" i="1" s="1"/>
  <c r="D1188" i="1" a="1"/>
  <c r="D1188" i="1" s="1"/>
  <c r="D1189" i="1" a="1"/>
  <c r="D1189" i="1" s="1"/>
  <c r="D1190" i="1" a="1"/>
  <c r="D1190" i="1" s="1"/>
  <c r="D1191" i="1" a="1"/>
  <c r="D1191" i="1" s="1"/>
  <c r="D1192" i="1" a="1"/>
  <c r="D1192" i="1" s="1"/>
  <c r="D1193" i="1" a="1"/>
  <c r="D1193" i="1" s="1"/>
  <c r="D1194" i="1" a="1"/>
  <c r="D1194" i="1" s="1"/>
  <c r="D1195" i="1" a="1"/>
  <c r="D1195" i="1" s="1"/>
  <c r="D1196" i="1" a="1"/>
  <c r="D1196" i="1" s="1"/>
  <c r="D1197" i="1" a="1"/>
  <c r="D1197" i="1" s="1"/>
  <c r="D1198" i="1" a="1"/>
  <c r="D1198" i="1" s="1"/>
  <c r="D1199" i="1" a="1"/>
  <c r="D1199" i="1" s="1"/>
  <c r="D1200" i="1" a="1"/>
  <c r="D1200" i="1" s="1"/>
  <c r="D1201" i="1" a="1"/>
  <c r="D1201" i="1" s="1"/>
  <c r="D1202" i="1" a="1"/>
  <c r="D1202" i="1" s="1"/>
  <c r="D1203" i="1" a="1"/>
  <c r="D1203" i="1" s="1"/>
  <c r="D1204" i="1" a="1"/>
  <c r="D1204" i="1" s="1"/>
  <c r="D1205" i="1" a="1"/>
  <c r="D1205" i="1" s="1"/>
  <c r="D1206" i="1" a="1"/>
  <c r="D1206" i="1" s="1"/>
  <c r="D1207" i="1" a="1"/>
  <c r="D1207" i="1" s="1"/>
  <c r="D1208" i="1" a="1"/>
  <c r="D1208" i="1" s="1"/>
  <c r="D1209" i="1" a="1"/>
  <c r="D1209" i="1" s="1"/>
  <c r="D1210" i="1" a="1"/>
  <c r="D1210" i="1" s="1"/>
  <c r="D1211" i="1" a="1"/>
  <c r="D1211" i="1" s="1"/>
  <c r="D1212" i="1" a="1"/>
  <c r="D1212" i="1" s="1"/>
  <c r="D1213" i="1" a="1"/>
  <c r="D1213" i="1" s="1"/>
  <c r="D1214" i="1" a="1"/>
  <c r="D1214" i="1" s="1"/>
  <c r="D1215" i="1" a="1"/>
  <c r="D1215" i="1" s="1"/>
  <c r="D1216" i="1" a="1"/>
  <c r="D1216" i="1" s="1"/>
  <c r="D1217" i="1" a="1"/>
  <c r="D1217" i="1" s="1"/>
  <c r="D1218" i="1" a="1"/>
  <c r="D1218" i="1" s="1"/>
  <c r="D1219" i="1" a="1"/>
  <c r="D1219" i="1" s="1"/>
  <c r="D1220" i="1" a="1"/>
  <c r="D1220" i="1" s="1"/>
  <c r="D1221" i="1" a="1"/>
  <c r="D1221" i="1" s="1"/>
  <c r="D1222" i="1" a="1"/>
  <c r="D1222" i="1" s="1"/>
  <c r="D1223" i="1" a="1"/>
  <c r="D1223" i="1" s="1"/>
  <c r="D1224" i="1" a="1"/>
  <c r="D1224" i="1" s="1"/>
  <c r="D1225" i="1" a="1"/>
  <c r="D1225" i="1" s="1"/>
  <c r="D1226" i="1" a="1"/>
  <c r="D1226" i="1" s="1"/>
  <c r="D1227" i="1" a="1"/>
  <c r="D1227" i="1" s="1"/>
  <c r="D1228" i="1" a="1"/>
  <c r="D1228" i="1" s="1"/>
  <c r="D1229" i="1" a="1"/>
  <c r="D1229" i="1" s="1"/>
  <c r="D1230" i="1" a="1"/>
  <c r="D1230" i="1" s="1"/>
  <c r="D1231" i="1" a="1"/>
  <c r="D1231" i="1" s="1"/>
  <c r="D1232" i="1" a="1"/>
  <c r="D1232" i="1" s="1"/>
  <c r="D1233" i="1" a="1"/>
  <c r="D1233" i="1" s="1"/>
  <c r="D1234" i="1" a="1"/>
  <c r="D1234" i="1" s="1"/>
  <c r="D1235" i="1" a="1"/>
  <c r="D1235" i="1" s="1"/>
  <c r="D1236" i="1" a="1"/>
  <c r="D1236" i="1" s="1"/>
  <c r="D1237" i="1" a="1"/>
  <c r="D1237" i="1" s="1"/>
  <c r="D1238" i="1" a="1"/>
  <c r="D1238" i="1" s="1"/>
  <c r="D1239" i="1" a="1"/>
  <c r="D1239" i="1" s="1"/>
  <c r="D1240" i="1" a="1"/>
  <c r="D1240" i="1" s="1"/>
  <c r="D1241" i="1" a="1"/>
  <c r="D1241" i="1" s="1"/>
  <c r="D1242" i="1" a="1"/>
  <c r="D1242" i="1" s="1"/>
  <c r="D1243" i="1" a="1"/>
  <c r="D1243" i="1" s="1"/>
  <c r="D1244" i="1" a="1"/>
  <c r="D1244" i="1" s="1"/>
  <c r="D1245" i="1" a="1"/>
  <c r="D1245" i="1" s="1"/>
  <c r="D1246" i="1" a="1"/>
  <c r="D1246" i="1" s="1"/>
  <c r="D1247" i="1" a="1"/>
  <c r="D1247" i="1" s="1"/>
  <c r="D1248" i="1" a="1"/>
  <c r="D1248" i="1" s="1"/>
  <c r="D1249" i="1" a="1"/>
  <c r="D1249" i="1" s="1"/>
  <c r="D1250" i="1" a="1"/>
  <c r="D1250" i="1" s="1"/>
  <c r="D1251" i="1" a="1"/>
  <c r="D1251" i="1" s="1"/>
  <c r="D1252" i="1" a="1"/>
  <c r="D1252" i="1" s="1"/>
  <c r="D1253" i="1" a="1"/>
  <c r="D1253" i="1" s="1"/>
  <c r="D1254" i="1" a="1"/>
  <c r="D1254" i="1" s="1"/>
  <c r="D1255" i="1" a="1"/>
  <c r="D1255" i="1" s="1"/>
  <c r="D1256" i="1" a="1"/>
  <c r="D1256" i="1" s="1"/>
  <c r="D1257" i="1" a="1"/>
  <c r="D1257" i="1" s="1"/>
  <c r="D1258" i="1" a="1"/>
  <c r="D1258" i="1" s="1"/>
  <c r="D1259" i="1" a="1"/>
  <c r="D1259" i="1" s="1"/>
  <c r="D1260" i="1" a="1"/>
  <c r="D1260" i="1" s="1"/>
  <c r="D1261" i="1" a="1"/>
  <c r="D1261" i="1" s="1"/>
  <c r="D1262" i="1" a="1"/>
  <c r="D1262" i="1" s="1"/>
  <c r="D1263" i="1" a="1"/>
  <c r="D1263" i="1" s="1"/>
  <c r="D1264" i="1" a="1"/>
  <c r="D1264" i="1" s="1"/>
  <c r="D1265" i="1" a="1"/>
  <c r="D1265" i="1" s="1"/>
  <c r="D1266" i="1" a="1"/>
  <c r="D1266" i="1" s="1"/>
  <c r="D1267" i="1" a="1"/>
  <c r="D1267" i="1" s="1"/>
  <c r="D1268" i="1" a="1"/>
  <c r="D1268" i="1" s="1"/>
  <c r="D1269" i="1" a="1"/>
  <c r="D1269" i="1" s="1"/>
  <c r="D1270" i="1" a="1"/>
  <c r="D1270" i="1" s="1"/>
  <c r="D1271" i="1" a="1"/>
  <c r="D1271" i="1" s="1"/>
  <c r="D1272" i="1" a="1"/>
  <c r="D1272" i="1" s="1"/>
  <c r="D1273" i="1" a="1"/>
  <c r="D1273" i="1" s="1"/>
  <c r="D1274" i="1" a="1"/>
  <c r="D1274" i="1" s="1"/>
  <c r="D1275" i="1" a="1"/>
  <c r="D1275" i="1" s="1"/>
  <c r="D1276" i="1" a="1"/>
  <c r="D1276" i="1" s="1"/>
  <c r="D1277" i="1" a="1"/>
  <c r="D1277" i="1" s="1"/>
  <c r="D1278" i="1" a="1"/>
  <c r="D1278" i="1" s="1"/>
  <c r="D1279" i="1" a="1"/>
  <c r="D1279" i="1" s="1"/>
  <c r="D1280" i="1" a="1"/>
  <c r="D1280" i="1" s="1"/>
  <c r="D1281" i="1" a="1"/>
  <c r="D1281" i="1" s="1"/>
  <c r="D1282" i="1" a="1"/>
  <c r="D1282" i="1" s="1"/>
  <c r="D1283" i="1" a="1"/>
  <c r="D1283" i="1" s="1"/>
  <c r="D1284" i="1" a="1"/>
  <c r="D1284" i="1" s="1"/>
  <c r="D1285" i="1" a="1"/>
  <c r="D1285" i="1" s="1"/>
  <c r="D1286" i="1" a="1"/>
  <c r="D1286" i="1" s="1"/>
  <c r="D1287" i="1" a="1"/>
  <c r="D1287" i="1" s="1"/>
  <c r="D1288" i="1" a="1"/>
  <c r="D1288" i="1" s="1"/>
  <c r="D1289" i="1" a="1"/>
  <c r="D1289" i="1" s="1"/>
  <c r="D1290" i="1" a="1"/>
  <c r="D1290" i="1" s="1"/>
  <c r="D1291" i="1" a="1"/>
  <c r="D1291" i="1" s="1"/>
  <c r="D1292" i="1" a="1"/>
  <c r="D1292" i="1" s="1"/>
  <c r="D1293" i="1" a="1"/>
  <c r="D1293" i="1" s="1"/>
  <c r="D1294" i="1" a="1"/>
  <c r="D1294" i="1" s="1"/>
  <c r="D1295" i="1" a="1"/>
  <c r="D1295" i="1" s="1"/>
  <c r="D1296" i="1" a="1"/>
  <c r="D1296" i="1" s="1"/>
  <c r="D1297" i="1" a="1"/>
  <c r="D1297" i="1" s="1"/>
  <c r="D1298" i="1" a="1"/>
  <c r="D1298" i="1" s="1"/>
  <c r="D1299" i="1" a="1"/>
  <c r="D1299" i="1" s="1"/>
  <c r="D1300" i="1" a="1"/>
  <c r="D1300" i="1" s="1"/>
  <c r="D1301" i="1" a="1"/>
  <c r="D1301" i="1" s="1"/>
  <c r="D1302" i="1" a="1"/>
  <c r="D1302" i="1" s="1"/>
  <c r="D1303" i="1" a="1"/>
  <c r="D1303" i="1" s="1"/>
  <c r="D1304" i="1" a="1"/>
  <c r="D1304" i="1" s="1"/>
  <c r="D1305" i="1" a="1"/>
  <c r="D1305" i="1" s="1"/>
  <c r="D1306" i="1" a="1"/>
  <c r="D1306" i="1" s="1"/>
  <c r="D1307" i="1" a="1"/>
  <c r="D1307" i="1" s="1"/>
  <c r="D1308" i="1" a="1"/>
  <c r="D1308" i="1" s="1"/>
  <c r="D1309" i="1" a="1"/>
  <c r="D1309" i="1" s="1"/>
  <c r="D1310" i="1" a="1"/>
  <c r="D1310" i="1" s="1"/>
  <c r="D1311" i="1" a="1"/>
  <c r="D1311" i="1" s="1"/>
  <c r="D1312" i="1" a="1"/>
  <c r="D1312" i="1" s="1"/>
  <c r="D1313" i="1" a="1"/>
  <c r="D1313" i="1" s="1"/>
  <c r="D1314" i="1" a="1"/>
  <c r="D1314" i="1" s="1"/>
  <c r="D1315" i="1" a="1"/>
  <c r="D1315" i="1" s="1"/>
  <c r="D1316" i="1" a="1"/>
  <c r="D1316" i="1" s="1"/>
  <c r="D1317" i="1" a="1"/>
  <c r="D1317" i="1" s="1"/>
  <c r="D1318" i="1" a="1"/>
  <c r="D1318" i="1" s="1"/>
  <c r="D1319" i="1" a="1"/>
  <c r="D1319" i="1" s="1"/>
  <c r="D1320" i="1" a="1"/>
  <c r="D1320" i="1" s="1"/>
  <c r="D1321" i="1" a="1"/>
  <c r="D1321" i="1" s="1"/>
  <c r="D1322" i="1" a="1"/>
  <c r="D1322" i="1" s="1"/>
  <c r="D1323" i="1" a="1"/>
  <c r="D1323" i="1" s="1"/>
  <c r="D1324" i="1" a="1"/>
  <c r="D1324" i="1" s="1"/>
  <c r="D1325" i="1" a="1"/>
  <c r="D1325" i="1" s="1"/>
  <c r="D1326" i="1" a="1"/>
  <c r="D1326" i="1" s="1"/>
  <c r="D1327" i="1" a="1"/>
  <c r="D1327" i="1" s="1"/>
  <c r="D1328" i="1" a="1"/>
  <c r="D1328" i="1" s="1"/>
  <c r="D1329" i="1" a="1"/>
  <c r="D1329" i="1" s="1"/>
  <c r="D1330" i="1" a="1"/>
  <c r="D1330" i="1" s="1"/>
  <c r="D1331" i="1" a="1"/>
  <c r="D1331" i="1" s="1"/>
  <c r="D1332" i="1" a="1"/>
  <c r="D1332" i="1" s="1"/>
  <c r="D1333" i="1" a="1"/>
  <c r="D1333" i="1" s="1"/>
  <c r="D1334" i="1" a="1"/>
  <c r="D1334" i="1" s="1"/>
  <c r="D1335" i="1" a="1"/>
  <c r="D1335" i="1" s="1"/>
  <c r="D1336" i="1" a="1"/>
  <c r="D1336" i="1" s="1"/>
  <c r="D1337" i="1" a="1"/>
  <c r="D1337" i="1" s="1"/>
  <c r="D1338" i="1" a="1"/>
  <c r="D1338" i="1" s="1"/>
  <c r="D1339" i="1" a="1"/>
  <c r="D1339" i="1" s="1"/>
  <c r="D1340" i="1" a="1"/>
  <c r="D1340" i="1" s="1"/>
  <c r="D1341" i="1" a="1"/>
  <c r="D1341" i="1" s="1"/>
  <c r="D1342" i="1" a="1"/>
  <c r="D1342" i="1" s="1"/>
  <c r="D1343" i="1" a="1"/>
  <c r="D1343" i="1" s="1"/>
  <c r="D1344" i="1" a="1"/>
  <c r="D1344" i="1" s="1"/>
  <c r="D1345" i="1" a="1"/>
  <c r="D1345" i="1" s="1"/>
  <c r="D1346" i="1" a="1"/>
  <c r="D1346" i="1" s="1"/>
  <c r="D1347" i="1" a="1"/>
  <c r="D1347" i="1" s="1"/>
  <c r="D1348" i="1" a="1"/>
  <c r="D1348" i="1" s="1"/>
  <c r="D1349" i="1" a="1"/>
  <c r="D1349" i="1" s="1"/>
  <c r="D1350" i="1" a="1"/>
  <c r="D1350" i="1" s="1"/>
  <c r="D1351" i="1" a="1"/>
  <c r="D1351" i="1" s="1"/>
  <c r="D1352" i="1" a="1"/>
  <c r="D1352" i="1" s="1"/>
  <c r="D1353" i="1" a="1"/>
  <c r="D1353" i="1" s="1"/>
  <c r="D1354" i="1" a="1"/>
  <c r="D1354" i="1" s="1"/>
  <c r="D1355" i="1" a="1"/>
  <c r="D1355" i="1" s="1"/>
  <c r="D1356" i="1" a="1"/>
  <c r="D1356" i="1" s="1"/>
  <c r="D1357" i="1" a="1"/>
  <c r="D1357" i="1" s="1"/>
  <c r="D1358" i="1" a="1"/>
  <c r="D1358" i="1" s="1"/>
  <c r="D1359" i="1" a="1"/>
  <c r="D1359" i="1" s="1"/>
  <c r="D1360" i="1" a="1"/>
  <c r="D1360" i="1" s="1"/>
  <c r="D1361" i="1" a="1"/>
  <c r="D1361" i="1" s="1"/>
  <c r="D1362" i="1" a="1"/>
  <c r="D1362" i="1" s="1"/>
  <c r="D1363" i="1" a="1"/>
  <c r="D1363" i="1" s="1"/>
  <c r="D1364" i="1" a="1"/>
  <c r="D1364" i="1" s="1"/>
  <c r="D1365" i="1" a="1"/>
  <c r="D1365" i="1" s="1"/>
  <c r="D1366" i="1" a="1"/>
  <c r="D1366" i="1" s="1"/>
  <c r="D1367" i="1" a="1"/>
  <c r="D1367" i="1" s="1"/>
  <c r="D1368" i="1" a="1"/>
  <c r="D1368" i="1" s="1"/>
  <c r="D1369" i="1" a="1"/>
  <c r="D1369" i="1" s="1"/>
  <c r="D1370" i="1" a="1"/>
  <c r="D1370" i="1" s="1"/>
  <c r="D1371" i="1" a="1"/>
  <c r="D1371" i="1" s="1"/>
  <c r="D1372" i="1" a="1"/>
  <c r="D1372" i="1" s="1"/>
  <c r="D1373" i="1" a="1"/>
  <c r="D1373" i="1" s="1"/>
  <c r="D1374" i="1" a="1"/>
  <c r="D1374" i="1" s="1"/>
  <c r="D1375" i="1" a="1"/>
  <c r="D1375" i="1" s="1"/>
  <c r="D1376" i="1" a="1"/>
  <c r="D1376" i="1" s="1"/>
  <c r="D1377" i="1" a="1"/>
  <c r="D1377" i="1" s="1"/>
  <c r="D1378" i="1" a="1"/>
  <c r="D1378" i="1" s="1"/>
  <c r="D1379" i="1" a="1"/>
  <c r="D1379" i="1" s="1"/>
  <c r="D1380" i="1" a="1"/>
  <c r="D1380" i="1" s="1"/>
  <c r="D1381" i="1" a="1"/>
  <c r="D1381" i="1" s="1"/>
  <c r="D1382" i="1" a="1"/>
  <c r="D1382" i="1" s="1"/>
  <c r="D1383" i="1" a="1"/>
  <c r="D1383" i="1" s="1"/>
  <c r="D1384" i="1" a="1"/>
  <c r="D1384" i="1" s="1"/>
  <c r="D1385" i="1" a="1"/>
  <c r="D1385" i="1" s="1"/>
  <c r="D1386" i="1" a="1"/>
  <c r="D1386" i="1" s="1"/>
  <c r="D1387" i="1" a="1"/>
  <c r="D1387" i="1" s="1"/>
  <c r="D1388" i="1" a="1"/>
  <c r="D1388" i="1" s="1"/>
  <c r="D1389" i="1" a="1"/>
  <c r="D1389" i="1" s="1"/>
  <c r="D1390" i="1" a="1"/>
  <c r="D1390" i="1" s="1"/>
  <c r="D1391" i="1" a="1"/>
  <c r="D1391" i="1" s="1"/>
  <c r="D1392" i="1" a="1"/>
  <c r="D1392" i="1" s="1"/>
  <c r="D1393" i="1" a="1"/>
  <c r="D1393" i="1" s="1"/>
  <c r="D1394" i="1" a="1"/>
  <c r="D1394" i="1" s="1"/>
  <c r="D1395" i="1" a="1"/>
  <c r="D1395" i="1" s="1"/>
  <c r="D1396" i="1" a="1"/>
  <c r="D1396" i="1" s="1"/>
  <c r="D1397" i="1" a="1"/>
  <c r="D1397" i="1" s="1"/>
  <c r="D1398" i="1" a="1"/>
  <c r="D1398" i="1" s="1"/>
  <c r="D1399" i="1" a="1"/>
  <c r="D1399" i="1" s="1"/>
  <c r="D1400" i="1" a="1"/>
  <c r="D1400" i="1" s="1"/>
  <c r="D1401" i="1" a="1"/>
  <c r="D1401" i="1" s="1"/>
  <c r="D1402" i="1" a="1"/>
  <c r="D1402" i="1" s="1"/>
  <c r="D1403" i="1" a="1"/>
  <c r="D1403" i="1" s="1"/>
  <c r="D1404" i="1" a="1"/>
  <c r="D1404" i="1" s="1"/>
  <c r="D1405" i="1" a="1"/>
  <c r="D1405" i="1" s="1"/>
  <c r="D1406" i="1" a="1"/>
  <c r="D1406" i="1" s="1"/>
  <c r="D1407" i="1" a="1"/>
  <c r="D1407" i="1" s="1"/>
  <c r="D1408" i="1" a="1"/>
  <c r="D1408" i="1" s="1"/>
  <c r="D1409" i="1" a="1"/>
  <c r="D1409" i="1" s="1"/>
  <c r="D1410" i="1" a="1"/>
  <c r="D1410" i="1" s="1"/>
  <c r="D1411" i="1" a="1"/>
  <c r="D1411" i="1" s="1"/>
  <c r="D1412" i="1" a="1"/>
  <c r="D1412" i="1" s="1"/>
  <c r="D1413" i="1" a="1"/>
  <c r="D1413" i="1" s="1"/>
  <c r="D1414" i="1" a="1"/>
  <c r="D1414" i="1" s="1"/>
  <c r="D1415" i="1" a="1"/>
  <c r="D1415" i="1" s="1"/>
  <c r="D1416" i="1" a="1"/>
  <c r="D1416" i="1" s="1"/>
  <c r="D1417" i="1" a="1"/>
  <c r="D1417" i="1" s="1"/>
  <c r="D1418" i="1" a="1"/>
  <c r="D1418" i="1" s="1"/>
  <c r="D1419" i="1" a="1"/>
  <c r="D1419" i="1" s="1"/>
  <c r="D1420" i="1" a="1"/>
  <c r="D1420" i="1" s="1"/>
  <c r="D1421" i="1" a="1"/>
  <c r="D1421" i="1" s="1"/>
  <c r="D1422" i="1" a="1"/>
  <c r="D1422" i="1" s="1"/>
  <c r="D1423" i="1" a="1"/>
  <c r="D1423" i="1" s="1"/>
  <c r="D1424" i="1" a="1"/>
  <c r="D1424" i="1" s="1"/>
  <c r="D1425" i="1" a="1"/>
  <c r="D1425" i="1" s="1"/>
  <c r="D1426" i="1" a="1"/>
  <c r="D1426" i="1" s="1"/>
  <c r="D1427" i="1" a="1"/>
  <c r="D1427" i="1" s="1"/>
  <c r="D1428" i="1" a="1"/>
  <c r="D1428" i="1" s="1"/>
  <c r="D1429" i="1" a="1"/>
  <c r="D1429" i="1" s="1"/>
  <c r="D1430" i="1" a="1"/>
  <c r="D1430" i="1" s="1"/>
  <c r="D1431" i="1" a="1"/>
  <c r="D1431" i="1" s="1"/>
  <c r="D1432" i="1" a="1"/>
  <c r="D1432" i="1" s="1"/>
  <c r="D1433" i="1" a="1"/>
  <c r="D1433" i="1" s="1"/>
  <c r="D1434" i="1" a="1"/>
  <c r="D1434" i="1" s="1"/>
  <c r="D1435" i="1" a="1"/>
  <c r="D1435" i="1" s="1"/>
  <c r="D1436" i="1" a="1"/>
  <c r="D1436" i="1" s="1"/>
  <c r="D1437" i="1" a="1"/>
  <c r="D1437" i="1" s="1"/>
  <c r="D1438" i="1" a="1"/>
  <c r="D1438" i="1" s="1"/>
  <c r="D1439" i="1" a="1"/>
  <c r="D1439" i="1" s="1"/>
  <c r="D1440" i="1" a="1"/>
  <c r="D1440" i="1" s="1"/>
  <c r="D1441" i="1" a="1"/>
  <c r="D1441" i="1" s="1"/>
  <c r="D1442" i="1" a="1"/>
  <c r="D1442" i="1" s="1"/>
  <c r="D1443" i="1" a="1"/>
  <c r="D1443" i="1" s="1"/>
  <c r="D1444" i="1" a="1"/>
  <c r="D1444" i="1" s="1"/>
  <c r="D1445" i="1" a="1"/>
  <c r="D1445" i="1" s="1"/>
  <c r="D1446" i="1" a="1"/>
  <c r="D1446" i="1" s="1"/>
  <c r="D1447" i="1" a="1"/>
  <c r="D1447" i="1" s="1"/>
  <c r="D1448" i="1" a="1"/>
  <c r="D1448" i="1" s="1"/>
  <c r="D1449" i="1" a="1"/>
  <c r="D1449" i="1" s="1"/>
  <c r="D1450" i="1" a="1"/>
  <c r="D1450" i="1" s="1"/>
  <c r="D1451" i="1" a="1"/>
  <c r="D1451" i="1" s="1"/>
  <c r="D1452" i="1" a="1"/>
  <c r="D1452" i="1" s="1"/>
  <c r="D1453" i="1" a="1"/>
  <c r="D1453" i="1" s="1"/>
  <c r="D1454" i="1" a="1"/>
  <c r="D1454" i="1" s="1"/>
  <c r="D1455" i="1" a="1"/>
  <c r="D1455" i="1" s="1"/>
  <c r="D1456" i="1" a="1"/>
  <c r="D1456" i="1" s="1"/>
  <c r="D1457" i="1" a="1"/>
  <c r="D1457" i="1" s="1"/>
  <c r="D1458" i="1" a="1"/>
  <c r="D1458" i="1" s="1"/>
  <c r="D1459" i="1" a="1"/>
  <c r="D1459" i="1" s="1"/>
  <c r="D1460" i="1" a="1"/>
  <c r="D1460" i="1" s="1"/>
  <c r="D1461" i="1" a="1"/>
  <c r="D1461" i="1" s="1"/>
  <c r="D1462" i="1" a="1"/>
  <c r="D1462" i="1" s="1"/>
  <c r="D1463" i="1" a="1"/>
  <c r="D1463" i="1" s="1"/>
  <c r="D1464" i="1" a="1"/>
  <c r="D1464" i="1" s="1"/>
  <c r="D1465" i="1" a="1"/>
  <c r="D1465" i="1" s="1"/>
  <c r="D1466" i="1" a="1"/>
  <c r="D1466" i="1" s="1"/>
  <c r="D1467" i="1" a="1"/>
  <c r="D1467" i="1" s="1"/>
  <c r="D1468" i="1" a="1"/>
  <c r="D1468" i="1" s="1"/>
  <c r="D1469" i="1" a="1"/>
  <c r="D1469" i="1" s="1"/>
  <c r="D1470" i="1" a="1"/>
  <c r="D1470" i="1" s="1"/>
  <c r="D1471" i="1" a="1"/>
  <c r="D1471" i="1" s="1"/>
  <c r="D1472" i="1" a="1"/>
  <c r="D1472" i="1" s="1"/>
  <c r="D1473" i="1" a="1"/>
  <c r="D1473" i="1" s="1"/>
  <c r="D1474" i="1" a="1"/>
  <c r="D1474" i="1" s="1"/>
  <c r="D1475" i="1" a="1"/>
  <c r="D1475" i="1" s="1"/>
  <c r="D1476" i="1" a="1"/>
  <c r="D1476" i="1" s="1"/>
  <c r="D1477" i="1" a="1"/>
  <c r="D1477" i="1" s="1"/>
  <c r="D1478" i="1" a="1"/>
  <c r="D1478" i="1" s="1"/>
  <c r="D1479" i="1" a="1"/>
  <c r="D1479" i="1" s="1"/>
  <c r="D1480" i="1" a="1"/>
  <c r="D1480" i="1" s="1"/>
  <c r="D1481" i="1" a="1"/>
  <c r="D1481" i="1" s="1"/>
  <c r="D1482" i="1" a="1"/>
  <c r="D1482" i="1" s="1"/>
  <c r="D1483" i="1" a="1"/>
  <c r="D1483" i="1" s="1"/>
  <c r="D1484" i="1" a="1"/>
  <c r="D1484" i="1" s="1"/>
  <c r="D1485" i="1" a="1"/>
  <c r="D1485" i="1" s="1"/>
  <c r="D1486" i="1" a="1"/>
  <c r="D1486" i="1" s="1"/>
  <c r="D1487" i="1" a="1"/>
  <c r="D1487" i="1" s="1"/>
  <c r="D1488" i="1" a="1"/>
  <c r="D1488" i="1" s="1"/>
  <c r="D1489" i="1" a="1"/>
  <c r="D1489" i="1" s="1"/>
  <c r="D1490" i="1" a="1"/>
  <c r="D1490" i="1" s="1"/>
  <c r="D1491" i="1" a="1"/>
  <c r="D1491" i="1" s="1"/>
  <c r="D1492" i="1" a="1"/>
  <c r="D1492" i="1" s="1"/>
  <c r="D1493" i="1" a="1"/>
  <c r="D1493" i="1" s="1"/>
  <c r="D1494" i="1" a="1"/>
  <c r="D1494" i="1" s="1"/>
  <c r="D1495" i="1" a="1"/>
  <c r="D1495" i="1" s="1"/>
  <c r="D1496" i="1" a="1"/>
  <c r="D1496" i="1" s="1"/>
  <c r="D1497" i="1" a="1"/>
  <c r="D1497" i="1" s="1"/>
  <c r="D1498" i="1" a="1"/>
  <c r="D1498" i="1" s="1"/>
  <c r="D1499" i="1" a="1"/>
  <c r="D1499" i="1" s="1"/>
  <c r="D1500" i="1" a="1"/>
  <c r="D1500" i="1" s="1"/>
  <c r="D1501" i="1" a="1"/>
  <c r="D1501" i="1" s="1"/>
  <c r="D1502" i="1" a="1"/>
  <c r="D1502" i="1" s="1"/>
  <c r="D1503" i="1" a="1"/>
  <c r="D1503" i="1" s="1"/>
  <c r="D1504" i="1" a="1"/>
  <c r="D1504" i="1" s="1"/>
  <c r="D1505" i="1" a="1"/>
  <c r="D1505" i="1" s="1"/>
  <c r="D1506" i="1" a="1"/>
  <c r="D1506" i="1" s="1"/>
  <c r="D1507" i="1" a="1"/>
  <c r="D1507" i="1" s="1"/>
  <c r="D1508" i="1" a="1"/>
  <c r="D1508" i="1" s="1"/>
  <c r="D1509" i="1" a="1"/>
  <c r="D1509" i="1" s="1"/>
  <c r="D1510" i="1" a="1"/>
  <c r="D1510" i="1" s="1"/>
  <c r="D1511" i="1" a="1"/>
  <c r="D1511" i="1" s="1"/>
  <c r="D1512" i="1" a="1"/>
  <c r="D1512" i="1" s="1"/>
  <c r="D1513" i="1" a="1"/>
  <c r="D1513" i="1" s="1"/>
  <c r="D1514" i="1" a="1"/>
  <c r="D1514" i="1" s="1"/>
  <c r="D1515" i="1" a="1"/>
  <c r="D1515" i="1" s="1"/>
  <c r="D1516" i="1" a="1"/>
  <c r="D1516" i="1" s="1"/>
  <c r="D1517" i="1" a="1"/>
  <c r="D1517" i="1" s="1"/>
  <c r="D1518" i="1" a="1"/>
  <c r="D1518" i="1" s="1"/>
  <c r="D1519" i="1" a="1"/>
  <c r="D1519" i="1" s="1"/>
  <c r="D1520" i="1" a="1"/>
  <c r="D1520" i="1" s="1"/>
  <c r="D1521" i="1" a="1"/>
  <c r="D1521" i="1" s="1"/>
  <c r="D1522" i="1" a="1"/>
  <c r="D1522" i="1" s="1"/>
  <c r="D1523" i="1" a="1"/>
  <c r="D1523" i="1" s="1"/>
  <c r="D1524" i="1" a="1"/>
  <c r="D1524" i="1" s="1"/>
  <c r="D1525" i="1" a="1"/>
  <c r="D1525" i="1" s="1"/>
  <c r="D1526" i="1" a="1"/>
  <c r="D1526" i="1" s="1"/>
  <c r="D1527" i="1" a="1"/>
  <c r="D1527" i="1" s="1"/>
  <c r="D1528" i="1" a="1"/>
  <c r="D1528" i="1" s="1"/>
  <c r="D1529" i="1" a="1"/>
  <c r="D1529" i="1" s="1"/>
  <c r="D1530" i="1" a="1"/>
  <c r="D1530" i="1" s="1"/>
  <c r="D1531" i="1" a="1"/>
  <c r="D1531" i="1" s="1"/>
  <c r="D1532" i="1" a="1"/>
  <c r="D1532" i="1" s="1"/>
  <c r="D1533" i="1" a="1"/>
  <c r="D1533" i="1" s="1"/>
  <c r="D1534" i="1" a="1"/>
  <c r="D1534" i="1" s="1"/>
  <c r="D1535" i="1" a="1"/>
  <c r="D1535" i="1" s="1"/>
  <c r="D1536" i="1" a="1"/>
  <c r="D1536" i="1" s="1"/>
  <c r="D1537" i="1" a="1"/>
  <c r="D1537" i="1" s="1"/>
  <c r="D1538" i="1" a="1"/>
  <c r="D1538" i="1" s="1"/>
  <c r="D1539" i="1" a="1"/>
  <c r="D1539" i="1" s="1"/>
  <c r="D1540" i="1" a="1"/>
  <c r="D1540" i="1" s="1"/>
  <c r="D1541" i="1" a="1"/>
  <c r="D1541" i="1" s="1"/>
  <c r="D1542" i="1" a="1"/>
  <c r="D1542" i="1" s="1"/>
  <c r="D1543" i="1" a="1"/>
  <c r="D1543" i="1" s="1"/>
  <c r="D1544" i="1" a="1"/>
  <c r="D1544" i="1" s="1"/>
  <c r="D1545" i="1" a="1"/>
  <c r="D1545" i="1" s="1"/>
  <c r="D1546" i="1" a="1"/>
  <c r="D1546" i="1" s="1"/>
  <c r="D1547" i="1" a="1"/>
  <c r="D1547" i="1" s="1"/>
  <c r="D1548" i="1" a="1"/>
  <c r="D1548" i="1" s="1"/>
  <c r="D1549" i="1" a="1"/>
  <c r="D1549" i="1" s="1"/>
  <c r="D1550" i="1" a="1"/>
  <c r="D1550" i="1" s="1"/>
  <c r="D1551" i="1" a="1"/>
  <c r="D1551" i="1" s="1"/>
  <c r="D1552" i="1" a="1"/>
  <c r="D1552" i="1" s="1"/>
  <c r="D1553" i="1" a="1"/>
  <c r="D1553" i="1" s="1"/>
  <c r="D1554" i="1" a="1"/>
  <c r="D1554" i="1" s="1"/>
  <c r="D1555" i="1" a="1"/>
  <c r="D1555" i="1" s="1"/>
  <c r="D1556" i="1" a="1"/>
  <c r="D1556" i="1" s="1"/>
  <c r="D1557" i="1" a="1"/>
  <c r="D1557" i="1" s="1"/>
  <c r="D1558" i="1" a="1"/>
  <c r="D1558" i="1" s="1"/>
  <c r="D1559" i="1" a="1"/>
  <c r="D1559" i="1" s="1"/>
  <c r="D1560" i="1" a="1"/>
  <c r="D1560" i="1" s="1"/>
  <c r="D1561" i="1" a="1"/>
  <c r="D1561" i="1" s="1"/>
  <c r="D1562" i="1" a="1"/>
  <c r="D1562" i="1" s="1"/>
  <c r="D1563" i="1" a="1"/>
  <c r="D1563" i="1" s="1"/>
  <c r="D1564" i="1" a="1"/>
  <c r="D1564" i="1" s="1"/>
  <c r="D1565" i="1" a="1"/>
  <c r="D1565" i="1" s="1"/>
  <c r="D1566" i="1" a="1"/>
  <c r="D1566" i="1" s="1"/>
  <c r="D1567" i="1" a="1"/>
  <c r="D1567" i="1" s="1"/>
  <c r="D1568" i="1" a="1"/>
  <c r="D1568" i="1" s="1"/>
  <c r="D1569" i="1" a="1"/>
  <c r="D1569" i="1" s="1"/>
  <c r="D1570" i="1" a="1"/>
  <c r="D1570" i="1" s="1"/>
  <c r="D1571" i="1" a="1"/>
  <c r="D1571" i="1" s="1"/>
  <c r="D1572" i="1" a="1"/>
  <c r="D1572" i="1" s="1"/>
  <c r="D1573" i="1" a="1"/>
  <c r="D1573" i="1" s="1"/>
  <c r="D1574" i="1" a="1"/>
  <c r="D1574" i="1" s="1"/>
  <c r="D1575" i="1" a="1"/>
  <c r="D1575" i="1" s="1"/>
  <c r="D1576" i="1" a="1"/>
  <c r="D1576" i="1" s="1"/>
  <c r="D1577" i="1" a="1"/>
  <c r="D1577" i="1" s="1"/>
  <c r="D1578" i="1" a="1"/>
  <c r="D1578" i="1" s="1"/>
  <c r="D1579" i="1" a="1"/>
  <c r="D1579" i="1" s="1"/>
  <c r="D1580" i="1" a="1"/>
  <c r="D1580" i="1" s="1"/>
  <c r="D1581" i="1" a="1"/>
  <c r="D1581" i="1" s="1"/>
  <c r="D1582" i="1" a="1"/>
  <c r="D1582" i="1" s="1"/>
  <c r="D1583" i="1" a="1"/>
  <c r="D1583" i="1" s="1"/>
  <c r="D1584" i="1" a="1"/>
  <c r="D1584" i="1" s="1"/>
  <c r="D1585" i="1" a="1"/>
  <c r="D1585" i="1" s="1"/>
  <c r="D1586" i="1" a="1"/>
  <c r="D1586" i="1" s="1"/>
  <c r="D1587" i="1" a="1"/>
  <c r="D1587" i="1" s="1"/>
  <c r="D1588" i="1" a="1"/>
  <c r="D1588" i="1" s="1"/>
  <c r="D2" i="1" a="1"/>
  <c r="D2" i="1" s="1"/>
  <c r="J2" i="5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2" i="1"/>
  <c r="O246" i="1"/>
  <c r="N247" i="1"/>
  <c r="N647" i="1"/>
  <c r="N384" i="1" l="1"/>
  <c r="J386" i="1"/>
  <c r="N388" i="1"/>
  <c r="O386" i="1"/>
  <c r="O384" i="1"/>
  <c r="O385" i="1"/>
  <c r="H385" i="1"/>
  <c r="H386" i="1"/>
  <c r="O387" i="1"/>
  <c r="N386" i="1"/>
  <c r="J384" i="1"/>
  <c r="J380" i="1"/>
  <c r="J376" i="1"/>
  <c r="J372" i="1"/>
  <c r="J368" i="1"/>
  <c r="J364" i="1"/>
  <c r="J360" i="1"/>
  <c r="J356" i="1"/>
  <c r="J352" i="1"/>
  <c r="J348" i="1"/>
  <c r="J344" i="1"/>
  <c r="J340" i="1"/>
  <c r="J336" i="1"/>
  <c r="J332" i="1"/>
  <c r="J328" i="1"/>
  <c r="J324" i="1"/>
  <c r="J320" i="1"/>
  <c r="J316" i="1"/>
  <c r="J312" i="1"/>
  <c r="J308" i="1"/>
  <c r="J304" i="1"/>
  <c r="J300" i="1"/>
  <c r="J296" i="1"/>
  <c r="J292" i="1"/>
  <c r="J288" i="1"/>
  <c r="J284" i="1"/>
  <c r="J280" i="1"/>
  <c r="J276" i="1"/>
  <c r="J272" i="1"/>
  <c r="J268" i="1"/>
  <c r="J264" i="1"/>
  <c r="J260" i="1"/>
  <c r="J256" i="1"/>
  <c r="J252" i="1"/>
  <c r="J248" i="1"/>
  <c r="J1591" i="1"/>
  <c r="J1590" i="1"/>
  <c r="J1589" i="1"/>
  <c r="J385" i="1"/>
  <c r="O646" i="1"/>
  <c r="N1576" i="1"/>
  <c r="N1583" i="1"/>
  <c r="N1579" i="1"/>
  <c r="N1586" i="1"/>
  <c r="N1582" i="1"/>
  <c r="N1578" i="1"/>
  <c r="N1574" i="1"/>
  <c r="N1585" i="1"/>
  <c r="N1577" i="1"/>
  <c r="N1587" i="1"/>
  <c r="N1575" i="1"/>
  <c r="N1588" i="1"/>
  <c r="N1584" i="1"/>
  <c r="N1580" i="1"/>
  <c r="O1585" i="1"/>
  <c r="O1583" i="1"/>
  <c r="O1581" i="1"/>
  <c r="O1577" i="1"/>
  <c r="O1575" i="1"/>
  <c r="O1586" i="1"/>
  <c r="O1584" i="1"/>
  <c r="O1582" i="1"/>
  <c r="O1580" i="1"/>
  <c r="O1578" i="1"/>
  <c r="O1576" i="1"/>
  <c r="K1591" i="1"/>
  <c r="O1590" i="1" s="1"/>
  <c r="K1590" i="1"/>
  <c r="O1589" i="1" s="1"/>
  <c r="K1589" i="1"/>
  <c r="O1588" i="1" s="1"/>
  <c r="H858" i="1"/>
  <c r="I858" i="1" s="1"/>
  <c r="J858" i="1" s="1"/>
  <c r="K858" i="1"/>
  <c r="H850" i="1"/>
  <c r="I850" i="1" s="1"/>
  <c r="J850" i="1" s="1"/>
  <c r="K850" i="1"/>
  <c r="H842" i="1"/>
  <c r="I842" i="1" s="1"/>
  <c r="J842" i="1" s="1"/>
  <c r="K842" i="1"/>
  <c r="H834" i="1"/>
  <c r="I834" i="1" s="1"/>
  <c r="J834" i="1" s="1"/>
  <c r="K834" i="1"/>
  <c r="H826" i="1"/>
  <c r="I826" i="1" s="1"/>
  <c r="J826" i="1" s="1"/>
  <c r="K826" i="1"/>
  <c r="H818" i="1"/>
  <c r="I818" i="1" s="1"/>
  <c r="J818" i="1" s="1"/>
  <c r="K818" i="1"/>
  <c r="H810" i="1"/>
  <c r="I810" i="1" s="1"/>
  <c r="J810" i="1" s="1"/>
  <c r="K810" i="1"/>
  <c r="H802" i="1"/>
  <c r="I802" i="1" s="1"/>
  <c r="J802" i="1" s="1"/>
  <c r="K802" i="1"/>
  <c r="H794" i="1"/>
  <c r="I794" i="1" s="1"/>
  <c r="J794" i="1" s="1"/>
  <c r="K794" i="1"/>
  <c r="H786" i="1"/>
  <c r="I786" i="1" s="1"/>
  <c r="J786" i="1" s="1"/>
  <c r="K786" i="1"/>
  <c r="H778" i="1"/>
  <c r="I778" i="1" s="1"/>
  <c r="J778" i="1" s="1"/>
  <c r="K778" i="1"/>
  <c r="H770" i="1"/>
  <c r="I770" i="1" s="1"/>
  <c r="J770" i="1" s="1"/>
  <c r="K770" i="1"/>
  <c r="H762" i="1"/>
  <c r="I762" i="1" s="1"/>
  <c r="J762" i="1" s="1"/>
  <c r="K762" i="1"/>
  <c r="H754" i="1"/>
  <c r="I754" i="1" s="1"/>
  <c r="J754" i="1" s="1"/>
  <c r="K754" i="1"/>
  <c r="H746" i="1"/>
  <c r="I746" i="1" s="1"/>
  <c r="J746" i="1" s="1"/>
  <c r="K746" i="1"/>
  <c r="H738" i="1"/>
  <c r="I738" i="1" s="1"/>
  <c r="J738" i="1" s="1"/>
  <c r="K738" i="1"/>
  <c r="H730" i="1"/>
  <c r="I730" i="1" s="1"/>
  <c r="J730" i="1" s="1"/>
  <c r="K730" i="1"/>
  <c r="H722" i="1"/>
  <c r="I722" i="1" s="1"/>
  <c r="J722" i="1" s="1"/>
  <c r="K722" i="1"/>
  <c r="H714" i="1"/>
  <c r="I714" i="1" s="1"/>
  <c r="J714" i="1" s="1"/>
  <c r="K714" i="1"/>
  <c r="H706" i="1"/>
  <c r="I706" i="1" s="1"/>
  <c r="J706" i="1" s="1"/>
  <c r="K706" i="1"/>
  <c r="H698" i="1"/>
  <c r="I698" i="1" s="1"/>
  <c r="J698" i="1" s="1"/>
  <c r="K698" i="1"/>
  <c r="H690" i="1"/>
  <c r="I690" i="1" s="1"/>
  <c r="J690" i="1" s="1"/>
  <c r="K690" i="1"/>
  <c r="H682" i="1"/>
  <c r="I682" i="1" s="1"/>
  <c r="J682" i="1" s="1"/>
  <c r="K682" i="1"/>
  <c r="H674" i="1"/>
  <c r="K674" i="1"/>
  <c r="H666" i="1"/>
  <c r="I666" i="1" s="1"/>
  <c r="J666" i="1" s="1"/>
  <c r="K666" i="1"/>
  <c r="H658" i="1"/>
  <c r="I658" i="1" s="1"/>
  <c r="J658" i="1" s="1"/>
  <c r="K658" i="1"/>
  <c r="H650" i="1"/>
  <c r="I650" i="1" s="1"/>
  <c r="J650" i="1" s="1"/>
  <c r="K650" i="1"/>
  <c r="H642" i="1"/>
  <c r="I642" i="1" s="1"/>
  <c r="J642" i="1" s="1"/>
  <c r="K642" i="1"/>
  <c r="H634" i="1"/>
  <c r="I634" i="1" s="1"/>
  <c r="J634" i="1" s="1"/>
  <c r="K634" i="1"/>
  <c r="H626" i="1"/>
  <c r="I626" i="1" s="1"/>
  <c r="J626" i="1" s="1"/>
  <c r="K626" i="1"/>
  <c r="H618" i="1"/>
  <c r="I618" i="1" s="1"/>
  <c r="J618" i="1" s="1"/>
  <c r="K618" i="1"/>
  <c r="H610" i="1"/>
  <c r="I610" i="1" s="1"/>
  <c r="J610" i="1" s="1"/>
  <c r="K610" i="1"/>
  <c r="H602" i="1"/>
  <c r="I602" i="1" s="1"/>
  <c r="J602" i="1" s="1"/>
  <c r="K602" i="1"/>
  <c r="H594" i="1"/>
  <c r="I594" i="1" s="1"/>
  <c r="J594" i="1" s="1"/>
  <c r="K594" i="1"/>
  <c r="H586" i="1"/>
  <c r="I586" i="1" s="1"/>
  <c r="J586" i="1" s="1"/>
  <c r="K586" i="1"/>
  <c r="H578" i="1"/>
  <c r="I578" i="1" s="1"/>
  <c r="J578" i="1" s="1"/>
  <c r="K578" i="1"/>
  <c r="H570" i="1"/>
  <c r="I570" i="1" s="1"/>
  <c r="J570" i="1" s="1"/>
  <c r="K570" i="1"/>
  <c r="H562" i="1"/>
  <c r="I562" i="1" s="1"/>
  <c r="J562" i="1" s="1"/>
  <c r="K562" i="1"/>
  <c r="H554" i="1"/>
  <c r="I554" i="1" s="1"/>
  <c r="J554" i="1" s="1"/>
  <c r="K554" i="1"/>
  <c r="H546" i="1"/>
  <c r="I546" i="1" s="1"/>
  <c r="J546" i="1" s="1"/>
  <c r="K546" i="1"/>
  <c r="H538" i="1"/>
  <c r="I538" i="1" s="1"/>
  <c r="J538" i="1" s="1"/>
  <c r="K538" i="1"/>
  <c r="H530" i="1"/>
  <c r="I530" i="1" s="1"/>
  <c r="J530" i="1" s="1"/>
  <c r="K530" i="1"/>
  <c r="H522" i="1"/>
  <c r="I522" i="1" s="1"/>
  <c r="J522" i="1" s="1"/>
  <c r="K522" i="1"/>
  <c r="H514" i="1"/>
  <c r="I514" i="1" s="1"/>
  <c r="J514" i="1" s="1"/>
  <c r="K514" i="1"/>
  <c r="H506" i="1"/>
  <c r="I506" i="1" s="1"/>
  <c r="J506" i="1" s="1"/>
  <c r="K506" i="1"/>
  <c r="H498" i="1"/>
  <c r="I498" i="1" s="1"/>
  <c r="J498" i="1" s="1"/>
  <c r="K498" i="1"/>
  <c r="H490" i="1"/>
  <c r="I490" i="1" s="1"/>
  <c r="J490" i="1" s="1"/>
  <c r="K490" i="1"/>
  <c r="H482" i="1"/>
  <c r="I482" i="1" s="1"/>
  <c r="J482" i="1" s="1"/>
  <c r="K482" i="1"/>
  <c r="H474" i="1"/>
  <c r="I474" i="1" s="1"/>
  <c r="J474" i="1" s="1"/>
  <c r="K474" i="1"/>
  <c r="H466" i="1"/>
  <c r="I466" i="1" s="1"/>
  <c r="J466" i="1" s="1"/>
  <c r="K466" i="1"/>
  <c r="H458" i="1"/>
  <c r="I458" i="1" s="1"/>
  <c r="J458" i="1" s="1"/>
  <c r="K458" i="1"/>
  <c r="H450" i="1"/>
  <c r="I450" i="1" s="1"/>
  <c r="J450" i="1" s="1"/>
  <c r="K450" i="1"/>
  <c r="H442" i="1"/>
  <c r="I442" i="1" s="1"/>
  <c r="J442" i="1" s="1"/>
  <c r="K442" i="1"/>
  <c r="H434" i="1"/>
  <c r="I434" i="1" s="1"/>
  <c r="J434" i="1" s="1"/>
  <c r="K434" i="1"/>
  <c r="H426" i="1"/>
  <c r="I426" i="1" s="1"/>
  <c r="J426" i="1" s="1"/>
  <c r="K426" i="1"/>
  <c r="H418" i="1"/>
  <c r="I418" i="1" s="1"/>
  <c r="J418" i="1" s="1"/>
  <c r="K418" i="1"/>
  <c r="H410" i="1"/>
  <c r="I410" i="1" s="1"/>
  <c r="J410" i="1" s="1"/>
  <c r="K410" i="1"/>
  <c r="H402" i="1"/>
  <c r="I402" i="1" s="1"/>
  <c r="J402" i="1" s="1"/>
  <c r="K402" i="1"/>
  <c r="H394" i="1"/>
  <c r="I394" i="1" s="1"/>
  <c r="J394" i="1" s="1"/>
  <c r="K394" i="1"/>
  <c r="H384" i="1"/>
  <c r="K384" i="1"/>
  <c r="N385" i="1" s="1"/>
  <c r="H376" i="1"/>
  <c r="K376" i="1"/>
  <c r="H368" i="1"/>
  <c r="K368" i="1"/>
  <c r="H360" i="1"/>
  <c r="K360" i="1"/>
  <c r="H352" i="1"/>
  <c r="K352" i="1"/>
  <c r="H344" i="1"/>
  <c r="K344" i="1"/>
  <c r="H336" i="1"/>
  <c r="K336" i="1"/>
  <c r="H328" i="1"/>
  <c r="K328" i="1"/>
  <c r="H320" i="1"/>
  <c r="K320" i="1"/>
  <c r="H312" i="1"/>
  <c r="K312" i="1"/>
  <c r="H304" i="1"/>
  <c r="K304" i="1"/>
  <c r="H300" i="1"/>
  <c r="K300" i="1"/>
  <c r="H296" i="1"/>
  <c r="K296" i="1"/>
  <c r="H292" i="1"/>
  <c r="K292" i="1"/>
  <c r="H288" i="1"/>
  <c r="K288" i="1"/>
  <c r="H284" i="1"/>
  <c r="K284" i="1"/>
  <c r="H280" i="1"/>
  <c r="K280" i="1"/>
  <c r="H276" i="1"/>
  <c r="K276" i="1"/>
  <c r="H272" i="1"/>
  <c r="K272" i="1"/>
  <c r="H268" i="1"/>
  <c r="K268" i="1"/>
  <c r="H264" i="1"/>
  <c r="K264" i="1"/>
  <c r="H260" i="1"/>
  <c r="K260" i="1"/>
  <c r="H256" i="1"/>
  <c r="K256" i="1"/>
  <c r="H252" i="1"/>
  <c r="K252" i="1"/>
  <c r="H248" i="1"/>
  <c r="K248" i="1"/>
  <c r="H244" i="1"/>
  <c r="I244" i="1" s="1"/>
  <c r="J244" i="1" s="1"/>
  <c r="K244" i="1"/>
  <c r="H240" i="1"/>
  <c r="I240" i="1" s="1"/>
  <c r="J240" i="1" s="1"/>
  <c r="K240" i="1"/>
  <c r="H236" i="1"/>
  <c r="I236" i="1" s="1"/>
  <c r="J236" i="1" s="1"/>
  <c r="K236" i="1"/>
  <c r="H232" i="1"/>
  <c r="I232" i="1" s="1"/>
  <c r="J232" i="1" s="1"/>
  <c r="K232" i="1"/>
  <c r="H228" i="1"/>
  <c r="I228" i="1" s="1"/>
  <c r="J228" i="1" s="1"/>
  <c r="K228" i="1"/>
  <c r="H224" i="1"/>
  <c r="I224" i="1" s="1"/>
  <c r="J224" i="1" s="1"/>
  <c r="K224" i="1"/>
  <c r="H220" i="1"/>
  <c r="I220" i="1" s="1"/>
  <c r="J220" i="1" s="1"/>
  <c r="K220" i="1"/>
  <c r="H216" i="1"/>
  <c r="I216" i="1" s="1"/>
  <c r="J216" i="1" s="1"/>
  <c r="K216" i="1"/>
  <c r="H212" i="1"/>
  <c r="I212" i="1" s="1"/>
  <c r="J212" i="1" s="1"/>
  <c r="K212" i="1"/>
  <c r="H208" i="1"/>
  <c r="I208" i="1" s="1"/>
  <c r="J208" i="1" s="1"/>
  <c r="K208" i="1"/>
  <c r="H204" i="1"/>
  <c r="I204" i="1" s="1"/>
  <c r="J204" i="1" s="1"/>
  <c r="K204" i="1"/>
  <c r="H200" i="1"/>
  <c r="I200" i="1" s="1"/>
  <c r="J200" i="1" s="1"/>
  <c r="K200" i="1"/>
  <c r="H196" i="1"/>
  <c r="I196" i="1" s="1"/>
  <c r="J196" i="1" s="1"/>
  <c r="K196" i="1"/>
  <c r="H192" i="1"/>
  <c r="I192" i="1" s="1"/>
  <c r="J192" i="1" s="1"/>
  <c r="K192" i="1"/>
  <c r="H188" i="1"/>
  <c r="I188" i="1" s="1"/>
  <c r="J188" i="1" s="1"/>
  <c r="K188" i="1"/>
  <c r="H184" i="1"/>
  <c r="I184" i="1" s="1"/>
  <c r="J184" i="1" s="1"/>
  <c r="K184" i="1"/>
  <c r="H180" i="1"/>
  <c r="I180" i="1" s="1"/>
  <c r="J180" i="1" s="1"/>
  <c r="K180" i="1"/>
  <c r="H176" i="1"/>
  <c r="I176" i="1" s="1"/>
  <c r="J176" i="1" s="1"/>
  <c r="K176" i="1"/>
  <c r="H172" i="1"/>
  <c r="I172" i="1" s="1"/>
  <c r="J172" i="1" s="1"/>
  <c r="K172" i="1"/>
  <c r="H168" i="1"/>
  <c r="I168" i="1" s="1"/>
  <c r="J168" i="1" s="1"/>
  <c r="K168" i="1"/>
  <c r="H164" i="1"/>
  <c r="I164" i="1" s="1"/>
  <c r="J164" i="1" s="1"/>
  <c r="K164" i="1"/>
  <c r="H160" i="1"/>
  <c r="I160" i="1" s="1"/>
  <c r="J160" i="1" s="1"/>
  <c r="K160" i="1"/>
  <c r="H156" i="1"/>
  <c r="I156" i="1" s="1"/>
  <c r="J156" i="1" s="1"/>
  <c r="K156" i="1"/>
  <c r="H152" i="1"/>
  <c r="I152" i="1" s="1"/>
  <c r="J152" i="1" s="1"/>
  <c r="K152" i="1"/>
  <c r="H148" i="1"/>
  <c r="I148" i="1" s="1"/>
  <c r="J148" i="1" s="1"/>
  <c r="K148" i="1"/>
  <c r="H144" i="1"/>
  <c r="I144" i="1" s="1"/>
  <c r="J144" i="1" s="1"/>
  <c r="K144" i="1"/>
  <c r="H140" i="1"/>
  <c r="I140" i="1" s="1"/>
  <c r="J140" i="1" s="1"/>
  <c r="K140" i="1"/>
  <c r="H136" i="1"/>
  <c r="I136" i="1" s="1"/>
  <c r="J136" i="1" s="1"/>
  <c r="K136" i="1"/>
  <c r="H132" i="1"/>
  <c r="I132" i="1" s="1"/>
  <c r="J132" i="1" s="1"/>
  <c r="K132" i="1"/>
  <c r="H128" i="1"/>
  <c r="I128" i="1" s="1"/>
  <c r="J128" i="1" s="1"/>
  <c r="K128" i="1"/>
  <c r="H124" i="1"/>
  <c r="I124" i="1" s="1"/>
  <c r="J124" i="1" s="1"/>
  <c r="K124" i="1"/>
  <c r="H120" i="1"/>
  <c r="I120" i="1" s="1"/>
  <c r="J120" i="1" s="1"/>
  <c r="K120" i="1"/>
  <c r="H116" i="1"/>
  <c r="I116" i="1" s="1"/>
  <c r="J116" i="1" s="1"/>
  <c r="K116" i="1"/>
  <c r="H112" i="1"/>
  <c r="I112" i="1" s="1"/>
  <c r="J112" i="1" s="1"/>
  <c r="K112" i="1"/>
  <c r="H108" i="1"/>
  <c r="I108" i="1" s="1"/>
  <c r="J108" i="1" s="1"/>
  <c r="K108" i="1"/>
  <c r="H104" i="1"/>
  <c r="I104" i="1" s="1"/>
  <c r="J104" i="1" s="1"/>
  <c r="K104" i="1"/>
  <c r="H100" i="1"/>
  <c r="I100" i="1" s="1"/>
  <c r="J100" i="1" s="1"/>
  <c r="K100" i="1"/>
  <c r="H96" i="1"/>
  <c r="K96" i="1"/>
  <c r="H92" i="1"/>
  <c r="I92" i="1" s="1"/>
  <c r="J92" i="1" s="1"/>
  <c r="K92" i="1"/>
  <c r="H88" i="1"/>
  <c r="I88" i="1" s="1"/>
  <c r="J88" i="1" s="1"/>
  <c r="K88" i="1"/>
  <c r="H84" i="1"/>
  <c r="I84" i="1" s="1"/>
  <c r="J84" i="1" s="1"/>
  <c r="K84" i="1"/>
  <c r="H80" i="1"/>
  <c r="I80" i="1" s="1"/>
  <c r="J80" i="1" s="1"/>
  <c r="K80" i="1"/>
  <c r="H76" i="1"/>
  <c r="I76" i="1" s="1"/>
  <c r="J76" i="1" s="1"/>
  <c r="K76" i="1"/>
  <c r="H72" i="1"/>
  <c r="I72" i="1" s="1"/>
  <c r="J72" i="1" s="1"/>
  <c r="K72" i="1"/>
  <c r="H68" i="1"/>
  <c r="I68" i="1" s="1"/>
  <c r="J68" i="1" s="1"/>
  <c r="K68" i="1"/>
  <c r="H64" i="1"/>
  <c r="I64" i="1" s="1"/>
  <c r="J64" i="1" s="1"/>
  <c r="K64" i="1"/>
  <c r="H60" i="1"/>
  <c r="I60" i="1" s="1"/>
  <c r="J60" i="1" s="1"/>
  <c r="K60" i="1"/>
  <c r="H56" i="1"/>
  <c r="I56" i="1" s="1"/>
  <c r="J56" i="1" s="1"/>
  <c r="K56" i="1"/>
  <c r="H52" i="1"/>
  <c r="I52" i="1" s="1"/>
  <c r="J52" i="1" s="1"/>
  <c r="K52" i="1"/>
  <c r="H48" i="1"/>
  <c r="I48" i="1" s="1"/>
  <c r="J48" i="1" s="1"/>
  <c r="K48" i="1"/>
  <c r="H44" i="1"/>
  <c r="I44" i="1" s="1"/>
  <c r="J44" i="1" s="1"/>
  <c r="K44" i="1"/>
  <c r="H40" i="1"/>
  <c r="I40" i="1" s="1"/>
  <c r="J40" i="1" s="1"/>
  <c r="K40" i="1"/>
  <c r="H36" i="1"/>
  <c r="I36" i="1" s="1"/>
  <c r="J36" i="1" s="1"/>
  <c r="K36" i="1"/>
  <c r="H32" i="1"/>
  <c r="I32" i="1" s="1"/>
  <c r="J32" i="1" s="1"/>
  <c r="K32" i="1"/>
  <c r="H28" i="1"/>
  <c r="I28" i="1" s="1"/>
  <c r="J28" i="1" s="1"/>
  <c r="K28" i="1"/>
  <c r="H24" i="1"/>
  <c r="I24" i="1" s="1"/>
  <c r="J24" i="1" s="1"/>
  <c r="K24" i="1"/>
  <c r="H20" i="1"/>
  <c r="I20" i="1" s="1"/>
  <c r="J20" i="1" s="1"/>
  <c r="K20" i="1"/>
  <c r="H16" i="1"/>
  <c r="I16" i="1" s="1"/>
  <c r="J16" i="1" s="1"/>
  <c r="K16" i="1"/>
  <c r="H12" i="1"/>
  <c r="I12" i="1" s="1"/>
  <c r="J12" i="1" s="1"/>
  <c r="K12" i="1"/>
  <c r="H8" i="1"/>
  <c r="I8" i="1" s="1"/>
  <c r="J8" i="1" s="1"/>
  <c r="K8" i="1"/>
  <c r="H103" i="1"/>
  <c r="I103" i="1" s="1"/>
  <c r="J103" i="1" s="1"/>
  <c r="K103" i="1"/>
  <c r="H99" i="1"/>
  <c r="I99" i="1" s="1"/>
  <c r="J99" i="1" s="1"/>
  <c r="K99" i="1"/>
  <c r="H95" i="1"/>
  <c r="I95" i="1" s="1"/>
  <c r="J95" i="1" s="1"/>
  <c r="K95" i="1"/>
  <c r="H91" i="1"/>
  <c r="I91" i="1" s="1"/>
  <c r="J91" i="1" s="1"/>
  <c r="K91" i="1"/>
  <c r="H87" i="1"/>
  <c r="I87" i="1" s="1"/>
  <c r="J87" i="1" s="1"/>
  <c r="K87" i="1"/>
  <c r="H83" i="1"/>
  <c r="I83" i="1" s="1"/>
  <c r="J83" i="1" s="1"/>
  <c r="K83" i="1"/>
  <c r="H79" i="1"/>
  <c r="I79" i="1" s="1"/>
  <c r="J79" i="1" s="1"/>
  <c r="K79" i="1"/>
  <c r="H75" i="1"/>
  <c r="I75" i="1" s="1"/>
  <c r="J75" i="1" s="1"/>
  <c r="K75" i="1"/>
  <c r="H71" i="1"/>
  <c r="I71" i="1" s="1"/>
  <c r="J71" i="1" s="1"/>
  <c r="K71" i="1"/>
  <c r="H67" i="1"/>
  <c r="I67" i="1" s="1"/>
  <c r="J67" i="1" s="1"/>
  <c r="K67" i="1"/>
  <c r="H63" i="1"/>
  <c r="I63" i="1" s="1"/>
  <c r="J63" i="1" s="1"/>
  <c r="K63" i="1"/>
  <c r="H59" i="1"/>
  <c r="I59" i="1" s="1"/>
  <c r="J59" i="1" s="1"/>
  <c r="K59" i="1"/>
  <c r="H55" i="1"/>
  <c r="I55" i="1" s="1"/>
  <c r="J55" i="1" s="1"/>
  <c r="K55" i="1"/>
  <c r="H51" i="1"/>
  <c r="I51" i="1" s="1"/>
  <c r="J51" i="1" s="1"/>
  <c r="K51" i="1"/>
  <c r="H47" i="1"/>
  <c r="I47" i="1" s="1"/>
  <c r="J47" i="1" s="1"/>
  <c r="K47" i="1"/>
  <c r="H43" i="1"/>
  <c r="I43" i="1" s="1"/>
  <c r="J43" i="1" s="1"/>
  <c r="K43" i="1"/>
  <c r="H39" i="1"/>
  <c r="I39" i="1" s="1"/>
  <c r="J39" i="1" s="1"/>
  <c r="K39" i="1"/>
  <c r="H35" i="1"/>
  <c r="I35" i="1" s="1"/>
  <c r="J35" i="1" s="1"/>
  <c r="K35" i="1"/>
  <c r="H31" i="1"/>
  <c r="I31" i="1" s="1"/>
  <c r="J31" i="1" s="1"/>
  <c r="K31" i="1"/>
  <c r="H27" i="1"/>
  <c r="I27" i="1" s="1"/>
  <c r="J27" i="1" s="1"/>
  <c r="K27" i="1"/>
  <c r="H23" i="1"/>
  <c r="I23" i="1" s="1"/>
  <c r="J23" i="1" s="1"/>
  <c r="K23" i="1"/>
  <c r="H19" i="1"/>
  <c r="I19" i="1" s="1"/>
  <c r="J19" i="1" s="1"/>
  <c r="K19" i="1"/>
  <c r="H15" i="1"/>
  <c r="I15" i="1" s="1"/>
  <c r="J15" i="1" s="1"/>
  <c r="K15" i="1"/>
  <c r="H11" i="1"/>
  <c r="I11" i="1" s="1"/>
  <c r="J11" i="1" s="1"/>
  <c r="K11" i="1"/>
  <c r="H1588" i="1"/>
  <c r="I1588" i="1" s="1"/>
  <c r="J1588" i="1" s="1"/>
  <c r="K1588" i="1"/>
  <c r="O1587" i="1" s="1"/>
  <c r="H1580" i="1"/>
  <c r="I1580" i="1" s="1"/>
  <c r="J1580" i="1" s="1"/>
  <c r="K1580" i="1"/>
  <c r="N1581" i="1" s="1"/>
  <c r="H1575" i="1"/>
  <c r="I1575" i="1" s="1"/>
  <c r="J1575" i="1" s="1"/>
  <c r="K1575" i="1"/>
  <c r="O1574" i="1" s="1"/>
  <c r="H1567" i="1"/>
  <c r="I1567" i="1" s="1"/>
  <c r="J1567" i="1" s="1"/>
  <c r="K1567" i="1"/>
  <c r="H1559" i="1"/>
  <c r="I1559" i="1" s="1"/>
  <c r="J1559" i="1" s="1"/>
  <c r="K1559" i="1"/>
  <c r="H1551" i="1"/>
  <c r="I1551" i="1" s="1"/>
  <c r="J1551" i="1" s="1"/>
  <c r="K1551" i="1"/>
  <c r="H1543" i="1"/>
  <c r="I1543" i="1" s="1"/>
  <c r="J1543" i="1" s="1"/>
  <c r="K1543" i="1"/>
  <c r="H1535" i="1"/>
  <c r="I1535" i="1" s="1"/>
  <c r="J1535" i="1" s="1"/>
  <c r="K1535" i="1"/>
  <c r="H1527" i="1"/>
  <c r="I1527" i="1" s="1"/>
  <c r="J1527" i="1" s="1"/>
  <c r="K1527" i="1"/>
  <c r="H1519" i="1"/>
  <c r="I1519" i="1" s="1"/>
  <c r="J1519" i="1" s="1"/>
  <c r="K1519" i="1"/>
  <c r="H1511" i="1"/>
  <c r="I1511" i="1" s="1"/>
  <c r="J1511" i="1" s="1"/>
  <c r="K1511" i="1"/>
  <c r="H1503" i="1"/>
  <c r="I1503" i="1" s="1"/>
  <c r="J1503" i="1" s="1"/>
  <c r="K1503" i="1"/>
  <c r="H1495" i="1"/>
  <c r="I1495" i="1" s="1"/>
  <c r="J1495" i="1" s="1"/>
  <c r="K1495" i="1"/>
  <c r="H1487" i="1"/>
  <c r="I1487" i="1" s="1"/>
  <c r="J1487" i="1" s="1"/>
  <c r="K1487" i="1"/>
  <c r="H1479" i="1"/>
  <c r="I1479" i="1" s="1"/>
  <c r="J1479" i="1" s="1"/>
  <c r="K1479" i="1"/>
  <c r="H1471" i="1"/>
  <c r="I1471" i="1" s="1"/>
  <c r="J1471" i="1" s="1"/>
  <c r="K1471" i="1"/>
  <c r="H1463" i="1"/>
  <c r="I1463" i="1" s="1"/>
  <c r="J1463" i="1" s="1"/>
  <c r="K1463" i="1"/>
  <c r="H1455" i="1"/>
  <c r="I1455" i="1" s="1"/>
  <c r="J1455" i="1" s="1"/>
  <c r="K1455" i="1"/>
  <c r="H1447" i="1"/>
  <c r="I1447" i="1" s="1"/>
  <c r="J1447" i="1" s="1"/>
  <c r="K1447" i="1"/>
  <c r="H1439" i="1"/>
  <c r="I1439" i="1" s="1"/>
  <c r="J1439" i="1" s="1"/>
  <c r="K1439" i="1"/>
  <c r="H1431" i="1"/>
  <c r="I1431" i="1" s="1"/>
  <c r="J1431" i="1" s="1"/>
  <c r="K1431" i="1"/>
  <c r="H1423" i="1"/>
  <c r="I1423" i="1" s="1"/>
  <c r="J1423" i="1" s="1"/>
  <c r="K1423" i="1"/>
  <c r="H1415" i="1"/>
  <c r="I1415" i="1" s="1"/>
  <c r="J1415" i="1" s="1"/>
  <c r="K1415" i="1"/>
  <c r="H1407" i="1"/>
  <c r="I1407" i="1" s="1"/>
  <c r="J1407" i="1" s="1"/>
  <c r="K1407" i="1"/>
  <c r="H1399" i="1"/>
  <c r="I1399" i="1" s="1"/>
  <c r="J1399" i="1" s="1"/>
  <c r="K1399" i="1"/>
  <c r="H1391" i="1"/>
  <c r="I1391" i="1" s="1"/>
  <c r="J1391" i="1" s="1"/>
  <c r="K1391" i="1"/>
  <c r="H1383" i="1"/>
  <c r="I1383" i="1" s="1"/>
  <c r="J1383" i="1" s="1"/>
  <c r="K1383" i="1"/>
  <c r="H1375" i="1"/>
  <c r="I1375" i="1" s="1"/>
  <c r="J1375" i="1" s="1"/>
  <c r="K1375" i="1"/>
  <c r="H1367" i="1"/>
  <c r="I1367" i="1" s="1"/>
  <c r="J1367" i="1" s="1"/>
  <c r="K1367" i="1"/>
  <c r="H1359" i="1"/>
  <c r="I1359" i="1" s="1"/>
  <c r="J1359" i="1" s="1"/>
  <c r="K1359" i="1"/>
  <c r="H1351" i="1"/>
  <c r="I1351" i="1" s="1"/>
  <c r="J1351" i="1" s="1"/>
  <c r="K1351" i="1"/>
  <c r="H1343" i="1"/>
  <c r="I1343" i="1" s="1"/>
  <c r="J1343" i="1" s="1"/>
  <c r="K1343" i="1"/>
  <c r="H1335" i="1"/>
  <c r="I1335" i="1" s="1"/>
  <c r="J1335" i="1" s="1"/>
  <c r="K1335" i="1"/>
  <c r="H1327" i="1"/>
  <c r="I1327" i="1" s="1"/>
  <c r="J1327" i="1" s="1"/>
  <c r="K1327" i="1"/>
  <c r="H1319" i="1"/>
  <c r="I1319" i="1" s="1"/>
  <c r="J1319" i="1" s="1"/>
  <c r="K1319" i="1"/>
  <c r="H1311" i="1"/>
  <c r="I1311" i="1" s="1"/>
  <c r="J1311" i="1" s="1"/>
  <c r="K1311" i="1"/>
  <c r="H1303" i="1"/>
  <c r="I1303" i="1" s="1"/>
  <c r="J1303" i="1" s="1"/>
  <c r="K1303" i="1"/>
  <c r="H1295" i="1"/>
  <c r="I1295" i="1" s="1"/>
  <c r="J1295" i="1" s="1"/>
  <c r="K1295" i="1"/>
  <c r="H1287" i="1"/>
  <c r="I1287" i="1" s="1"/>
  <c r="J1287" i="1" s="1"/>
  <c r="K1287" i="1"/>
  <c r="H1279" i="1"/>
  <c r="I1279" i="1" s="1"/>
  <c r="J1279" i="1" s="1"/>
  <c r="K1279" i="1"/>
  <c r="H1271" i="1"/>
  <c r="I1271" i="1" s="1"/>
  <c r="J1271" i="1" s="1"/>
  <c r="K1271" i="1"/>
  <c r="H1263" i="1"/>
  <c r="I1263" i="1" s="1"/>
  <c r="J1263" i="1" s="1"/>
  <c r="K1263" i="1"/>
  <c r="H1255" i="1"/>
  <c r="I1255" i="1" s="1"/>
  <c r="J1255" i="1" s="1"/>
  <c r="K1255" i="1"/>
  <c r="H1247" i="1"/>
  <c r="I1247" i="1" s="1"/>
  <c r="J1247" i="1" s="1"/>
  <c r="K1247" i="1"/>
  <c r="H1239" i="1"/>
  <c r="I1239" i="1" s="1"/>
  <c r="J1239" i="1" s="1"/>
  <c r="K1239" i="1"/>
  <c r="H1231" i="1"/>
  <c r="I1231" i="1" s="1"/>
  <c r="J1231" i="1" s="1"/>
  <c r="K1231" i="1"/>
  <c r="H1223" i="1"/>
  <c r="I1223" i="1" s="1"/>
  <c r="J1223" i="1" s="1"/>
  <c r="K1223" i="1"/>
  <c r="H1215" i="1"/>
  <c r="I1215" i="1" s="1"/>
  <c r="J1215" i="1" s="1"/>
  <c r="K1215" i="1"/>
  <c r="H1207" i="1"/>
  <c r="I1207" i="1" s="1"/>
  <c r="J1207" i="1" s="1"/>
  <c r="K1207" i="1"/>
  <c r="H1199" i="1"/>
  <c r="I1199" i="1" s="1"/>
  <c r="J1199" i="1" s="1"/>
  <c r="K1199" i="1"/>
  <c r="H1191" i="1"/>
  <c r="I1191" i="1" s="1"/>
  <c r="J1191" i="1" s="1"/>
  <c r="K1191" i="1"/>
  <c r="H1183" i="1"/>
  <c r="I1183" i="1" s="1"/>
  <c r="J1183" i="1" s="1"/>
  <c r="K1183" i="1"/>
  <c r="H1175" i="1"/>
  <c r="I1175" i="1" s="1"/>
  <c r="J1175" i="1" s="1"/>
  <c r="K1175" i="1"/>
  <c r="H1167" i="1"/>
  <c r="I1167" i="1" s="1"/>
  <c r="J1167" i="1" s="1"/>
  <c r="K1167" i="1"/>
  <c r="H1159" i="1"/>
  <c r="I1159" i="1" s="1"/>
  <c r="J1159" i="1" s="1"/>
  <c r="K1159" i="1"/>
  <c r="H1151" i="1"/>
  <c r="I1151" i="1" s="1"/>
  <c r="J1151" i="1" s="1"/>
  <c r="K1151" i="1"/>
  <c r="H1143" i="1"/>
  <c r="I1143" i="1" s="1"/>
  <c r="J1143" i="1" s="1"/>
  <c r="K1143" i="1"/>
  <c r="H1135" i="1"/>
  <c r="I1135" i="1" s="1"/>
  <c r="J1135" i="1" s="1"/>
  <c r="K1135" i="1"/>
  <c r="H1127" i="1"/>
  <c r="I1127" i="1" s="1"/>
  <c r="J1127" i="1" s="1"/>
  <c r="K1127" i="1"/>
  <c r="H1119" i="1"/>
  <c r="I1119" i="1" s="1"/>
  <c r="J1119" i="1" s="1"/>
  <c r="K1119" i="1"/>
  <c r="H1111" i="1"/>
  <c r="I1111" i="1" s="1"/>
  <c r="J1111" i="1" s="1"/>
  <c r="K1111" i="1"/>
  <c r="H1103" i="1"/>
  <c r="I1103" i="1" s="1"/>
  <c r="J1103" i="1" s="1"/>
  <c r="K1103" i="1"/>
  <c r="H1095" i="1"/>
  <c r="I1095" i="1" s="1"/>
  <c r="J1095" i="1" s="1"/>
  <c r="K1095" i="1"/>
  <c r="H1087" i="1"/>
  <c r="I1087" i="1" s="1"/>
  <c r="J1087" i="1" s="1"/>
  <c r="K1087" i="1"/>
  <c r="H1079" i="1"/>
  <c r="I1079" i="1" s="1"/>
  <c r="J1079" i="1" s="1"/>
  <c r="K1079" i="1"/>
  <c r="H1071" i="1"/>
  <c r="I1071" i="1" s="1"/>
  <c r="J1071" i="1" s="1"/>
  <c r="K1071" i="1"/>
  <c r="H1063" i="1"/>
  <c r="I1063" i="1" s="1"/>
  <c r="J1063" i="1" s="1"/>
  <c r="K1063" i="1"/>
  <c r="H1055" i="1"/>
  <c r="I1055" i="1" s="1"/>
  <c r="J1055" i="1" s="1"/>
  <c r="K1055" i="1"/>
  <c r="H1047" i="1"/>
  <c r="I1047" i="1" s="1"/>
  <c r="J1047" i="1" s="1"/>
  <c r="K1047" i="1"/>
  <c r="H1039" i="1"/>
  <c r="I1039" i="1" s="1"/>
  <c r="J1039" i="1" s="1"/>
  <c r="K1039" i="1"/>
  <c r="H1031" i="1"/>
  <c r="I1031" i="1" s="1"/>
  <c r="J1031" i="1" s="1"/>
  <c r="K1031" i="1"/>
  <c r="H1023" i="1"/>
  <c r="I1023" i="1" s="1"/>
  <c r="J1023" i="1" s="1"/>
  <c r="K1023" i="1"/>
  <c r="H1015" i="1"/>
  <c r="I1015" i="1" s="1"/>
  <c r="J1015" i="1" s="1"/>
  <c r="K1015" i="1"/>
  <c r="H1007" i="1"/>
  <c r="I1007" i="1" s="1"/>
  <c r="J1007" i="1" s="1"/>
  <c r="K1007" i="1"/>
  <c r="H999" i="1"/>
  <c r="I999" i="1" s="1"/>
  <c r="J999" i="1" s="1"/>
  <c r="K999" i="1"/>
  <c r="H991" i="1"/>
  <c r="I991" i="1" s="1"/>
  <c r="J991" i="1" s="1"/>
  <c r="K991" i="1"/>
  <c r="H983" i="1"/>
  <c r="I983" i="1" s="1"/>
  <c r="J983" i="1" s="1"/>
  <c r="K983" i="1"/>
  <c r="H975" i="1"/>
  <c r="I975" i="1" s="1"/>
  <c r="J975" i="1" s="1"/>
  <c r="K975" i="1"/>
  <c r="H967" i="1"/>
  <c r="I967" i="1" s="1"/>
  <c r="J967" i="1" s="1"/>
  <c r="K967" i="1"/>
  <c r="H959" i="1"/>
  <c r="I959" i="1" s="1"/>
  <c r="J959" i="1" s="1"/>
  <c r="K959" i="1"/>
  <c r="H951" i="1"/>
  <c r="I951" i="1" s="1"/>
  <c r="J951" i="1" s="1"/>
  <c r="K951" i="1"/>
  <c r="H943" i="1"/>
  <c r="I943" i="1" s="1"/>
  <c r="J943" i="1" s="1"/>
  <c r="K943" i="1"/>
  <c r="H935" i="1"/>
  <c r="I935" i="1" s="1"/>
  <c r="J935" i="1" s="1"/>
  <c r="K935" i="1"/>
  <c r="H927" i="1"/>
  <c r="I927" i="1" s="1"/>
  <c r="J927" i="1" s="1"/>
  <c r="K927" i="1"/>
  <c r="H919" i="1"/>
  <c r="I919" i="1" s="1"/>
  <c r="J919" i="1" s="1"/>
  <c r="K919" i="1"/>
  <c r="H911" i="1"/>
  <c r="I911" i="1" s="1"/>
  <c r="J911" i="1" s="1"/>
  <c r="K911" i="1"/>
  <c r="H903" i="1"/>
  <c r="I903" i="1" s="1"/>
  <c r="J903" i="1" s="1"/>
  <c r="K903" i="1"/>
  <c r="H895" i="1"/>
  <c r="I895" i="1" s="1"/>
  <c r="J895" i="1" s="1"/>
  <c r="K895" i="1"/>
  <c r="H887" i="1"/>
  <c r="I887" i="1" s="1"/>
  <c r="J887" i="1" s="1"/>
  <c r="K887" i="1"/>
  <c r="H879" i="1"/>
  <c r="I879" i="1" s="1"/>
  <c r="J879" i="1" s="1"/>
  <c r="K879" i="1"/>
  <c r="H871" i="1"/>
  <c r="I871" i="1" s="1"/>
  <c r="J871" i="1" s="1"/>
  <c r="K871" i="1"/>
  <c r="H863" i="1"/>
  <c r="I863" i="1" s="1"/>
  <c r="J863" i="1" s="1"/>
  <c r="K863" i="1"/>
  <c r="H855" i="1"/>
  <c r="I855" i="1" s="1"/>
  <c r="J855" i="1" s="1"/>
  <c r="K855" i="1"/>
  <c r="H847" i="1"/>
  <c r="I847" i="1" s="1"/>
  <c r="J847" i="1" s="1"/>
  <c r="K847" i="1"/>
  <c r="H839" i="1"/>
  <c r="I839" i="1" s="1"/>
  <c r="J839" i="1" s="1"/>
  <c r="K839" i="1"/>
  <c r="H831" i="1"/>
  <c r="I831" i="1" s="1"/>
  <c r="J831" i="1" s="1"/>
  <c r="K831" i="1"/>
  <c r="H823" i="1"/>
  <c r="I823" i="1" s="1"/>
  <c r="J823" i="1" s="1"/>
  <c r="K823" i="1"/>
  <c r="H815" i="1"/>
  <c r="I815" i="1" s="1"/>
  <c r="J815" i="1" s="1"/>
  <c r="K815" i="1"/>
  <c r="H807" i="1"/>
  <c r="I807" i="1" s="1"/>
  <c r="J807" i="1" s="1"/>
  <c r="K807" i="1"/>
  <c r="H799" i="1"/>
  <c r="I799" i="1" s="1"/>
  <c r="J799" i="1" s="1"/>
  <c r="K799" i="1"/>
  <c r="H791" i="1"/>
  <c r="I791" i="1" s="1"/>
  <c r="J791" i="1" s="1"/>
  <c r="K791" i="1"/>
  <c r="H783" i="1"/>
  <c r="I783" i="1" s="1"/>
  <c r="J783" i="1" s="1"/>
  <c r="K783" i="1"/>
  <c r="H775" i="1"/>
  <c r="I775" i="1" s="1"/>
  <c r="J775" i="1" s="1"/>
  <c r="K775" i="1"/>
  <c r="H767" i="1"/>
  <c r="I767" i="1" s="1"/>
  <c r="J767" i="1" s="1"/>
  <c r="K767" i="1"/>
  <c r="H759" i="1"/>
  <c r="I759" i="1" s="1"/>
  <c r="J759" i="1" s="1"/>
  <c r="K759" i="1"/>
  <c r="H751" i="1"/>
  <c r="I751" i="1" s="1"/>
  <c r="J751" i="1" s="1"/>
  <c r="K751" i="1"/>
  <c r="H743" i="1"/>
  <c r="I743" i="1" s="1"/>
  <c r="J743" i="1" s="1"/>
  <c r="K743" i="1"/>
  <c r="H735" i="1"/>
  <c r="I735" i="1" s="1"/>
  <c r="J735" i="1" s="1"/>
  <c r="K735" i="1"/>
  <c r="H727" i="1"/>
  <c r="I727" i="1" s="1"/>
  <c r="J727" i="1" s="1"/>
  <c r="K727" i="1"/>
  <c r="H719" i="1"/>
  <c r="I719" i="1" s="1"/>
  <c r="J719" i="1" s="1"/>
  <c r="K719" i="1"/>
  <c r="H711" i="1"/>
  <c r="I711" i="1" s="1"/>
  <c r="J711" i="1" s="1"/>
  <c r="K711" i="1"/>
  <c r="H703" i="1"/>
  <c r="I703" i="1" s="1"/>
  <c r="J703" i="1" s="1"/>
  <c r="K703" i="1"/>
  <c r="H695" i="1"/>
  <c r="I695" i="1" s="1"/>
  <c r="J695" i="1" s="1"/>
  <c r="K695" i="1"/>
  <c r="H687" i="1"/>
  <c r="I687" i="1" s="1"/>
  <c r="J687" i="1" s="1"/>
  <c r="K687" i="1"/>
  <c r="H679" i="1"/>
  <c r="I679" i="1" s="1"/>
  <c r="J679" i="1" s="1"/>
  <c r="K679" i="1"/>
  <c r="H671" i="1"/>
  <c r="I671" i="1" s="1"/>
  <c r="J671" i="1" s="1"/>
  <c r="K671" i="1"/>
  <c r="H663" i="1"/>
  <c r="I663" i="1" s="1"/>
  <c r="J663" i="1" s="1"/>
  <c r="K663" i="1"/>
  <c r="H655" i="1"/>
  <c r="I655" i="1" s="1"/>
  <c r="J655" i="1" s="1"/>
  <c r="K655" i="1"/>
  <c r="H647" i="1"/>
  <c r="I647" i="1" s="1"/>
  <c r="J647" i="1" s="1"/>
  <c r="K647" i="1"/>
  <c r="H639" i="1"/>
  <c r="I639" i="1" s="1"/>
  <c r="J639" i="1" s="1"/>
  <c r="K639" i="1"/>
  <c r="H631" i="1"/>
  <c r="I631" i="1" s="1"/>
  <c r="J631" i="1" s="1"/>
  <c r="K631" i="1"/>
  <c r="H623" i="1"/>
  <c r="I623" i="1" s="1"/>
  <c r="J623" i="1" s="1"/>
  <c r="K623" i="1"/>
  <c r="H615" i="1"/>
  <c r="I615" i="1" s="1"/>
  <c r="J615" i="1" s="1"/>
  <c r="K615" i="1"/>
  <c r="H607" i="1"/>
  <c r="I607" i="1" s="1"/>
  <c r="J607" i="1" s="1"/>
  <c r="K607" i="1"/>
  <c r="H599" i="1"/>
  <c r="I599" i="1" s="1"/>
  <c r="J599" i="1" s="1"/>
  <c r="K599" i="1"/>
  <c r="H591" i="1"/>
  <c r="I591" i="1" s="1"/>
  <c r="J591" i="1" s="1"/>
  <c r="K591" i="1"/>
  <c r="H583" i="1"/>
  <c r="I583" i="1" s="1"/>
  <c r="J583" i="1" s="1"/>
  <c r="K583" i="1"/>
  <c r="H575" i="1"/>
  <c r="I575" i="1" s="1"/>
  <c r="J575" i="1" s="1"/>
  <c r="K575" i="1"/>
  <c r="H567" i="1"/>
  <c r="I567" i="1" s="1"/>
  <c r="J567" i="1" s="1"/>
  <c r="K567" i="1"/>
  <c r="H559" i="1"/>
  <c r="I559" i="1" s="1"/>
  <c r="J559" i="1" s="1"/>
  <c r="K559" i="1"/>
  <c r="H551" i="1"/>
  <c r="I551" i="1" s="1"/>
  <c r="J551" i="1" s="1"/>
  <c r="K551" i="1"/>
  <c r="H543" i="1"/>
  <c r="I543" i="1" s="1"/>
  <c r="J543" i="1" s="1"/>
  <c r="K543" i="1"/>
  <c r="H535" i="1"/>
  <c r="I535" i="1" s="1"/>
  <c r="J535" i="1" s="1"/>
  <c r="K535" i="1"/>
  <c r="H527" i="1"/>
  <c r="I527" i="1" s="1"/>
  <c r="J527" i="1" s="1"/>
  <c r="K527" i="1"/>
  <c r="H519" i="1"/>
  <c r="I519" i="1" s="1"/>
  <c r="J519" i="1" s="1"/>
  <c r="K519" i="1"/>
  <c r="H511" i="1"/>
  <c r="I511" i="1" s="1"/>
  <c r="J511" i="1" s="1"/>
  <c r="K511" i="1"/>
  <c r="H503" i="1"/>
  <c r="I503" i="1" s="1"/>
  <c r="J503" i="1" s="1"/>
  <c r="K503" i="1"/>
  <c r="H495" i="1"/>
  <c r="I495" i="1" s="1"/>
  <c r="J495" i="1" s="1"/>
  <c r="K495" i="1"/>
  <c r="H487" i="1"/>
  <c r="I487" i="1" s="1"/>
  <c r="J487" i="1" s="1"/>
  <c r="K487" i="1"/>
  <c r="H479" i="1"/>
  <c r="I479" i="1" s="1"/>
  <c r="J479" i="1" s="1"/>
  <c r="K479" i="1"/>
  <c r="H471" i="1"/>
  <c r="I471" i="1" s="1"/>
  <c r="J471" i="1" s="1"/>
  <c r="K471" i="1"/>
  <c r="H463" i="1"/>
  <c r="I463" i="1" s="1"/>
  <c r="J463" i="1" s="1"/>
  <c r="K463" i="1"/>
  <c r="H455" i="1"/>
  <c r="I455" i="1" s="1"/>
  <c r="J455" i="1" s="1"/>
  <c r="K455" i="1"/>
  <c r="H447" i="1"/>
  <c r="I447" i="1" s="1"/>
  <c r="J447" i="1" s="1"/>
  <c r="K447" i="1"/>
  <c r="H439" i="1"/>
  <c r="I439" i="1" s="1"/>
  <c r="J439" i="1" s="1"/>
  <c r="K439" i="1"/>
  <c r="H431" i="1"/>
  <c r="I431" i="1" s="1"/>
  <c r="J431" i="1" s="1"/>
  <c r="K431" i="1"/>
  <c r="H423" i="1"/>
  <c r="I423" i="1" s="1"/>
  <c r="J423" i="1" s="1"/>
  <c r="K423" i="1"/>
  <c r="H415" i="1"/>
  <c r="I415" i="1" s="1"/>
  <c r="J415" i="1" s="1"/>
  <c r="K415" i="1"/>
  <c r="H407" i="1"/>
  <c r="I407" i="1" s="1"/>
  <c r="J407" i="1" s="1"/>
  <c r="K407" i="1"/>
  <c r="H399" i="1"/>
  <c r="I399" i="1" s="1"/>
  <c r="J399" i="1" s="1"/>
  <c r="K399" i="1"/>
  <c r="H391" i="1"/>
  <c r="I391" i="1" s="1"/>
  <c r="J391" i="1" s="1"/>
  <c r="K391" i="1"/>
  <c r="H381" i="1"/>
  <c r="K381" i="1"/>
  <c r="H373" i="1"/>
  <c r="K373" i="1"/>
  <c r="H365" i="1"/>
  <c r="K365" i="1"/>
  <c r="H357" i="1"/>
  <c r="K357" i="1"/>
  <c r="H349" i="1"/>
  <c r="K349" i="1"/>
  <c r="H341" i="1"/>
  <c r="K341" i="1"/>
  <c r="H333" i="1"/>
  <c r="K333" i="1"/>
  <c r="H325" i="1"/>
  <c r="K325" i="1"/>
  <c r="H317" i="1"/>
  <c r="K317" i="1"/>
  <c r="H309" i="1"/>
  <c r="K309" i="1"/>
  <c r="H301" i="1"/>
  <c r="K301" i="1"/>
  <c r="H293" i="1"/>
  <c r="K293" i="1"/>
  <c r="H285" i="1"/>
  <c r="K285" i="1"/>
  <c r="H277" i="1"/>
  <c r="K277" i="1"/>
  <c r="H269" i="1"/>
  <c r="K269" i="1"/>
  <c r="H261" i="1"/>
  <c r="K261" i="1"/>
  <c r="H253" i="1"/>
  <c r="K253" i="1"/>
  <c r="H245" i="1"/>
  <c r="I245" i="1" s="1"/>
  <c r="J245" i="1" s="1"/>
  <c r="K245" i="1"/>
  <c r="H237" i="1"/>
  <c r="I237" i="1" s="1"/>
  <c r="J237" i="1" s="1"/>
  <c r="K237" i="1"/>
  <c r="H229" i="1"/>
  <c r="I229" i="1" s="1"/>
  <c r="J229" i="1" s="1"/>
  <c r="K229" i="1"/>
  <c r="H221" i="1"/>
  <c r="I221" i="1" s="1"/>
  <c r="J221" i="1" s="1"/>
  <c r="K221" i="1"/>
  <c r="H213" i="1"/>
  <c r="I213" i="1" s="1"/>
  <c r="J213" i="1" s="1"/>
  <c r="K213" i="1"/>
  <c r="H205" i="1"/>
  <c r="I205" i="1" s="1"/>
  <c r="J205" i="1" s="1"/>
  <c r="K205" i="1"/>
  <c r="H197" i="1"/>
  <c r="I197" i="1" s="1"/>
  <c r="J197" i="1" s="1"/>
  <c r="K197" i="1"/>
  <c r="H189" i="1"/>
  <c r="I189" i="1" s="1"/>
  <c r="J189" i="1" s="1"/>
  <c r="K189" i="1"/>
  <c r="H181" i="1"/>
  <c r="I181" i="1" s="1"/>
  <c r="J181" i="1" s="1"/>
  <c r="K181" i="1"/>
  <c r="H173" i="1"/>
  <c r="I173" i="1" s="1"/>
  <c r="J173" i="1" s="1"/>
  <c r="K173" i="1"/>
  <c r="H165" i="1"/>
  <c r="I165" i="1" s="1"/>
  <c r="J165" i="1" s="1"/>
  <c r="K165" i="1"/>
  <c r="H157" i="1"/>
  <c r="I157" i="1" s="1"/>
  <c r="J157" i="1" s="1"/>
  <c r="K157" i="1"/>
  <c r="H149" i="1"/>
  <c r="I149" i="1" s="1"/>
  <c r="J149" i="1" s="1"/>
  <c r="K149" i="1"/>
  <c r="H141" i="1"/>
  <c r="I141" i="1" s="1"/>
  <c r="J141" i="1" s="1"/>
  <c r="K141" i="1"/>
  <c r="H133" i="1"/>
  <c r="I133" i="1" s="1"/>
  <c r="J133" i="1" s="1"/>
  <c r="K133" i="1"/>
  <c r="H125" i="1"/>
  <c r="I125" i="1" s="1"/>
  <c r="J125" i="1" s="1"/>
  <c r="K125" i="1"/>
  <c r="H117" i="1"/>
  <c r="I117" i="1" s="1"/>
  <c r="J117" i="1" s="1"/>
  <c r="K117" i="1"/>
  <c r="H109" i="1"/>
  <c r="I109" i="1" s="1"/>
  <c r="J109" i="1" s="1"/>
  <c r="K109" i="1"/>
  <c r="H101" i="1"/>
  <c r="I101" i="1" s="1"/>
  <c r="J101" i="1" s="1"/>
  <c r="K101" i="1"/>
  <c r="H93" i="1"/>
  <c r="I93" i="1" s="1"/>
  <c r="J93" i="1" s="1"/>
  <c r="K93" i="1"/>
  <c r="H85" i="1"/>
  <c r="I85" i="1" s="1"/>
  <c r="J85" i="1" s="1"/>
  <c r="K85" i="1"/>
  <c r="H77" i="1"/>
  <c r="I77" i="1" s="1"/>
  <c r="J77" i="1" s="1"/>
  <c r="K77" i="1"/>
  <c r="H69" i="1"/>
  <c r="I69" i="1" s="1"/>
  <c r="J69" i="1" s="1"/>
  <c r="K69" i="1"/>
  <c r="H61" i="1"/>
  <c r="I61" i="1" s="1"/>
  <c r="J61" i="1" s="1"/>
  <c r="K61" i="1"/>
  <c r="H53" i="1"/>
  <c r="I53" i="1" s="1"/>
  <c r="J53" i="1" s="1"/>
  <c r="K53" i="1"/>
  <c r="H45" i="1"/>
  <c r="I45" i="1" s="1"/>
  <c r="J45" i="1" s="1"/>
  <c r="K45" i="1"/>
  <c r="H37" i="1"/>
  <c r="I37" i="1" s="1"/>
  <c r="J37" i="1" s="1"/>
  <c r="K37" i="1"/>
  <c r="H29" i="1"/>
  <c r="I29" i="1" s="1"/>
  <c r="J29" i="1" s="1"/>
  <c r="K29" i="1"/>
  <c r="H21" i="1"/>
  <c r="I21" i="1" s="1"/>
  <c r="J21" i="1" s="1"/>
  <c r="K21" i="1"/>
  <c r="H13" i="1"/>
  <c r="I13" i="1" s="1"/>
  <c r="J13" i="1" s="1"/>
  <c r="K13" i="1"/>
  <c r="H9" i="1"/>
  <c r="I9" i="1" s="1"/>
  <c r="J9" i="1" s="1"/>
  <c r="K9" i="1"/>
  <c r="K5" i="1"/>
  <c r="N6" i="1" s="1"/>
  <c r="K4" i="1"/>
  <c r="O3" i="1" s="1"/>
  <c r="K7" i="1"/>
  <c r="O6" i="1" s="1"/>
  <c r="K3" i="1"/>
  <c r="N4" i="1" s="1"/>
  <c r="K6" i="1"/>
  <c r="O5" i="1" s="1"/>
  <c r="J383" i="1"/>
  <c r="J379" i="1"/>
  <c r="J375" i="1"/>
  <c r="J371" i="1"/>
  <c r="J367" i="1"/>
  <c r="J363" i="1"/>
  <c r="J359" i="1"/>
  <c r="J355" i="1"/>
  <c r="J351" i="1"/>
  <c r="J347" i="1"/>
  <c r="J343" i="1"/>
  <c r="J339" i="1"/>
  <c r="J335" i="1"/>
  <c r="J331" i="1"/>
  <c r="J327" i="1"/>
  <c r="J323" i="1"/>
  <c r="J319" i="1"/>
  <c r="J315" i="1"/>
  <c r="J311" i="1"/>
  <c r="J307" i="1"/>
  <c r="J303" i="1"/>
  <c r="J299" i="1"/>
  <c r="J295" i="1"/>
  <c r="J291" i="1"/>
  <c r="J287" i="1"/>
  <c r="J283" i="1"/>
  <c r="J279" i="1"/>
  <c r="J275" i="1"/>
  <c r="J271" i="1"/>
  <c r="J267" i="1"/>
  <c r="J263" i="1"/>
  <c r="J259" i="1"/>
  <c r="J255" i="1"/>
  <c r="J251" i="1"/>
  <c r="J247" i="1"/>
  <c r="J382" i="1"/>
  <c r="J378" i="1"/>
  <c r="J374" i="1"/>
  <c r="J370" i="1"/>
  <c r="J366" i="1"/>
  <c r="J362" i="1"/>
  <c r="J358" i="1"/>
  <c r="J350" i="1"/>
  <c r="J346" i="1"/>
  <c r="J342" i="1"/>
  <c r="J338" i="1"/>
  <c r="J334" i="1"/>
  <c r="J330" i="1"/>
  <c r="J326" i="1"/>
  <c r="J318" i="1"/>
  <c r="J314" i="1"/>
  <c r="J310" i="1"/>
  <c r="J306" i="1"/>
  <c r="J302" i="1"/>
  <c r="J294" i="1"/>
  <c r="J286" i="1"/>
  <c r="J278" i="1"/>
  <c r="J274" i="1"/>
  <c r="J270" i="1"/>
  <c r="J266" i="1"/>
  <c r="J262" i="1"/>
  <c r="J258" i="1"/>
  <c r="J381" i="1"/>
  <c r="J377" i="1"/>
  <c r="J373" i="1"/>
  <c r="J369" i="1"/>
  <c r="J365" i="1"/>
  <c r="J361" i="1"/>
  <c r="J357" i="1"/>
  <c r="J353" i="1"/>
  <c r="J349" i="1"/>
  <c r="J345" i="1"/>
  <c r="J341" i="1"/>
  <c r="J337" i="1"/>
  <c r="J333" i="1"/>
  <c r="J329" i="1"/>
  <c r="J325" i="1"/>
  <c r="J321" i="1"/>
  <c r="J317" i="1"/>
  <c r="J313" i="1"/>
  <c r="J305" i="1"/>
  <c r="J301" i="1"/>
  <c r="J297" i="1"/>
  <c r="J293" i="1"/>
  <c r="J289" i="1"/>
  <c r="J285" i="1"/>
  <c r="J281" i="1"/>
  <c r="J277" i="1"/>
  <c r="J273" i="1"/>
  <c r="J269" i="1"/>
  <c r="J265" i="1"/>
  <c r="J257" i="1"/>
  <c r="J253" i="1"/>
  <c r="J5" i="1"/>
  <c r="N3" i="1"/>
  <c r="H1557" i="1"/>
  <c r="I1557" i="1" s="1"/>
  <c r="J1557" i="1" s="1"/>
  <c r="H1545" i="1"/>
  <c r="I1545" i="1" s="1"/>
  <c r="J1545" i="1" s="1"/>
  <c r="H1537" i="1"/>
  <c r="I1537" i="1" s="1"/>
  <c r="J1537" i="1" s="1"/>
  <c r="H1525" i="1"/>
  <c r="I1525" i="1" s="1"/>
  <c r="J1525" i="1" s="1"/>
  <c r="H1509" i="1"/>
  <c r="I1509" i="1" s="1"/>
  <c r="J1509" i="1" s="1"/>
  <c r="H1497" i="1"/>
  <c r="I1497" i="1" s="1"/>
  <c r="J1497" i="1" s="1"/>
  <c r="H1489" i="1"/>
  <c r="I1489" i="1" s="1"/>
  <c r="J1489" i="1" s="1"/>
  <c r="H1477" i="1"/>
  <c r="I1477" i="1" s="1"/>
  <c r="J1477" i="1" s="1"/>
  <c r="H1469" i="1"/>
  <c r="I1469" i="1" s="1"/>
  <c r="J1469" i="1" s="1"/>
  <c r="H1457" i="1"/>
  <c r="I1457" i="1" s="1"/>
  <c r="J1457" i="1" s="1"/>
  <c r="H1445" i="1"/>
  <c r="I1445" i="1" s="1"/>
  <c r="J1445" i="1" s="1"/>
  <c r="H1429" i="1"/>
  <c r="I1429" i="1" s="1"/>
  <c r="J1429" i="1" s="1"/>
  <c r="H1421" i="1"/>
  <c r="I1421" i="1" s="1"/>
  <c r="J1421" i="1" s="1"/>
  <c r="H1405" i="1"/>
  <c r="I1405" i="1" s="1"/>
  <c r="J1405" i="1" s="1"/>
  <c r="H1393" i="1"/>
  <c r="I1393" i="1" s="1"/>
  <c r="J1393" i="1" s="1"/>
  <c r="H1385" i="1"/>
  <c r="I1385" i="1" s="1"/>
  <c r="J1385" i="1" s="1"/>
  <c r="H1373" i="1"/>
  <c r="I1373" i="1" s="1"/>
  <c r="J1373" i="1" s="1"/>
  <c r="H1361" i="1"/>
  <c r="I1361" i="1" s="1"/>
  <c r="J1361" i="1" s="1"/>
  <c r="H1353" i="1"/>
  <c r="I1353" i="1" s="1"/>
  <c r="J1353" i="1" s="1"/>
  <c r="H1345" i="1"/>
  <c r="I1345" i="1" s="1"/>
  <c r="J1345" i="1" s="1"/>
  <c r="H1333" i="1"/>
  <c r="I1333" i="1" s="1"/>
  <c r="J1333" i="1" s="1"/>
  <c r="H1325" i="1"/>
  <c r="I1325" i="1" s="1"/>
  <c r="J1325" i="1" s="1"/>
  <c r="H1313" i="1"/>
  <c r="I1313" i="1" s="1"/>
  <c r="J1313" i="1" s="1"/>
  <c r="H1301" i="1"/>
  <c r="I1301" i="1" s="1"/>
  <c r="J1301" i="1" s="1"/>
  <c r="H1289" i="1"/>
  <c r="I1289" i="1" s="1"/>
  <c r="J1289" i="1" s="1"/>
  <c r="H1277" i="1"/>
  <c r="I1277" i="1" s="1"/>
  <c r="J1277" i="1" s="1"/>
  <c r="H1269" i="1"/>
  <c r="I1269" i="1" s="1"/>
  <c r="J1269" i="1" s="1"/>
  <c r="H1257" i="1"/>
  <c r="I1257" i="1" s="1"/>
  <c r="J1257" i="1" s="1"/>
  <c r="H1245" i="1"/>
  <c r="I1245" i="1" s="1"/>
  <c r="J1245" i="1" s="1"/>
  <c r="H1233" i="1"/>
  <c r="I1233" i="1" s="1"/>
  <c r="J1233" i="1" s="1"/>
  <c r="H1221" i="1"/>
  <c r="I1221" i="1" s="1"/>
  <c r="J1221" i="1" s="1"/>
  <c r="H1213" i="1"/>
  <c r="I1213" i="1" s="1"/>
  <c r="J1213" i="1" s="1"/>
  <c r="H1201" i="1"/>
  <c r="I1201" i="1" s="1"/>
  <c r="J1201" i="1" s="1"/>
  <c r="H1189" i="1"/>
  <c r="I1189" i="1" s="1"/>
  <c r="J1189" i="1" s="1"/>
  <c r="H1177" i="1"/>
  <c r="I1177" i="1" s="1"/>
  <c r="J1177" i="1" s="1"/>
  <c r="H1149" i="1"/>
  <c r="I1149" i="1" s="1"/>
  <c r="J1149" i="1" s="1"/>
  <c r="H1137" i="1"/>
  <c r="I1137" i="1" s="1"/>
  <c r="J1137" i="1" s="1"/>
  <c r="H1125" i="1"/>
  <c r="I1125" i="1" s="1"/>
  <c r="J1125" i="1" s="1"/>
  <c r="H1105" i="1"/>
  <c r="I1105" i="1" s="1"/>
  <c r="J1105" i="1" s="1"/>
  <c r="H1097" i="1"/>
  <c r="I1097" i="1" s="1"/>
  <c r="J1097" i="1" s="1"/>
  <c r="H1085" i="1"/>
  <c r="I1085" i="1" s="1"/>
  <c r="J1085" i="1" s="1"/>
  <c r="H1077" i="1"/>
  <c r="I1077" i="1" s="1"/>
  <c r="J1077" i="1" s="1"/>
  <c r="H1061" i="1"/>
  <c r="I1061" i="1" s="1"/>
  <c r="J1061" i="1" s="1"/>
  <c r="H1049" i="1"/>
  <c r="I1049" i="1" s="1"/>
  <c r="J1049" i="1" s="1"/>
  <c r="H1045" i="1"/>
  <c r="I1045" i="1" s="1"/>
  <c r="J1045" i="1" s="1"/>
  <c r="H1029" i="1"/>
  <c r="I1029" i="1" s="1"/>
  <c r="J1029" i="1" s="1"/>
  <c r="H1025" i="1"/>
  <c r="I1025" i="1" s="1"/>
  <c r="J1025" i="1" s="1"/>
  <c r="H1013" i="1"/>
  <c r="I1013" i="1" s="1"/>
  <c r="J1013" i="1" s="1"/>
  <c r="H1001" i="1"/>
  <c r="I1001" i="1" s="1"/>
  <c r="J1001" i="1" s="1"/>
  <c r="H989" i="1"/>
  <c r="I989" i="1" s="1"/>
  <c r="J989" i="1" s="1"/>
  <c r="H981" i="1"/>
  <c r="I981" i="1" s="1"/>
  <c r="J981" i="1" s="1"/>
  <c r="H969" i="1"/>
  <c r="I969" i="1" s="1"/>
  <c r="J969" i="1" s="1"/>
  <c r="H957" i="1"/>
  <c r="I957" i="1" s="1"/>
  <c r="J957" i="1" s="1"/>
  <c r="H945" i="1"/>
  <c r="I945" i="1" s="1"/>
  <c r="J945" i="1" s="1"/>
  <c r="H937" i="1"/>
  <c r="I937" i="1" s="1"/>
  <c r="J937" i="1" s="1"/>
  <c r="H925" i="1"/>
  <c r="I925" i="1" s="1"/>
  <c r="J925" i="1" s="1"/>
  <c r="H913" i="1"/>
  <c r="I913" i="1" s="1"/>
  <c r="J913" i="1" s="1"/>
  <c r="H889" i="1"/>
  <c r="I889" i="1" s="1"/>
  <c r="J889" i="1" s="1"/>
  <c r="H1582" i="1"/>
  <c r="I1582" i="1" s="1"/>
  <c r="J1582" i="1" s="1"/>
  <c r="H1569" i="1"/>
  <c r="I1569" i="1" s="1"/>
  <c r="J1569" i="1" s="1"/>
  <c r="H1561" i="1"/>
  <c r="I1561" i="1" s="1"/>
  <c r="J1561" i="1" s="1"/>
  <c r="H1549" i="1"/>
  <c r="I1549" i="1" s="1"/>
  <c r="J1549" i="1" s="1"/>
  <c r="H1529" i="1"/>
  <c r="I1529" i="1" s="1"/>
  <c r="J1529" i="1" s="1"/>
  <c r="H1517" i="1"/>
  <c r="I1517" i="1" s="1"/>
  <c r="J1517" i="1" s="1"/>
  <c r="H1505" i="1"/>
  <c r="I1505" i="1" s="1"/>
  <c r="J1505" i="1" s="1"/>
  <c r="H1493" i="1"/>
  <c r="I1493" i="1" s="1"/>
  <c r="J1493" i="1" s="1"/>
  <c r="H1473" i="1"/>
  <c r="I1473" i="1" s="1"/>
  <c r="J1473" i="1" s="1"/>
  <c r="H1461" i="1"/>
  <c r="I1461" i="1" s="1"/>
  <c r="J1461" i="1" s="1"/>
  <c r="H1449" i="1"/>
  <c r="I1449" i="1" s="1"/>
  <c r="J1449" i="1" s="1"/>
  <c r="H1437" i="1"/>
  <c r="I1437" i="1" s="1"/>
  <c r="J1437" i="1" s="1"/>
  <c r="H1417" i="1"/>
  <c r="I1417" i="1" s="1"/>
  <c r="J1417" i="1" s="1"/>
  <c r="H1409" i="1"/>
  <c r="I1409" i="1" s="1"/>
  <c r="J1409" i="1" s="1"/>
  <c r="H1397" i="1"/>
  <c r="I1397" i="1" s="1"/>
  <c r="J1397" i="1" s="1"/>
  <c r="H1381" i="1"/>
  <c r="I1381" i="1" s="1"/>
  <c r="J1381" i="1" s="1"/>
  <c r="H1369" i="1"/>
  <c r="I1369" i="1" s="1"/>
  <c r="J1369" i="1" s="1"/>
  <c r="H1357" i="1"/>
  <c r="I1357" i="1" s="1"/>
  <c r="J1357" i="1" s="1"/>
  <c r="H1337" i="1"/>
  <c r="I1337" i="1" s="1"/>
  <c r="J1337" i="1" s="1"/>
  <c r="H1321" i="1"/>
  <c r="I1321" i="1" s="1"/>
  <c r="J1321" i="1" s="1"/>
  <c r="H1305" i="1"/>
  <c r="H1293" i="1"/>
  <c r="I1293" i="1" s="1"/>
  <c r="J1293" i="1" s="1"/>
  <c r="H1281" i="1"/>
  <c r="I1281" i="1" s="1"/>
  <c r="J1281" i="1" s="1"/>
  <c r="H1265" i="1"/>
  <c r="I1265" i="1" s="1"/>
  <c r="J1265" i="1" s="1"/>
  <c r="H1253" i="1"/>
  <c r="I1253" i="1" s="1"/>
  <c r="J1253" i="1" s="1"/>
  <c r="H1237" i="1"/>
  <c r="I1237" i="1" s="1"/>
  <c r="J1237" i="1" s="1"/>
  <c r="H1225" i="1"/>
  <c r="I1225" i="1" s="1"/>
  <c r="J1225" i="1" s="1"/>
  <c r="H1209" i="1"/>
  <c r="I1209" i="1" s="1"/>
  <c r="J1209" i="1" s="1"/>
  <c r="H1197" i="1"/>
  <c r="I1197" i="1" s="1"/>
  <c r="J1197" i="1" s="1"/>
  <c r="H1181" i="1"/>
  <c r="I1181" i="1" s="1"/>
  <c r="J1181" i="1" s="1"/>
  <c r="H1169" i="1"/>
  <c r="I1169" i="1" s="1"/>
  <c r="J1169" i="1" s="1"/>
  <c r="H1161" i="1"/>
  <c r="I1161" i="1" s="1"/>
  <c r="J1161" i="1" s="1"/>
  <c r="H1153" i="1"/>
  <c r="I1153" i="1" s="1"/>
  <c r="J1153" i="1" s="1"/>
  <c r="H1141" i="1"/>
  <c r="I1141" i="1" s="1"/>
  <c r="J1141" i="1" s="1"/>
  <c r="H1133" i="1"/>
  <c r="I1133" i="1" s="1"/>
  <c r="J1133" i="1" s="1"/>
  <c r="H1117" i="1"/>
  <c r="I1117" i="1" s="1"/>
  <c r="J1117" i="1" s="1"/>
  <c r="H1109" i="1"/>
  <c r="I1109" i="1" s="1"/>
  <c r="J1109" i="1" s="1"/>
  <c r="H1093" i="1"/>
  <c r="I1093" i="1" s="1"/>
  <c r="J1093" i="1" s="1"/>
  <c r="H1081" i="1"/>
  <c r="I1081" i="1" s="1"/>
  <c r="J1081" i="1" s="1"/>
  <c r="H1069" i="1"/>
  <c r="I1069" i="1" s="1"/>
  <c r="J1069" i="1" s="1"/>
  <c r="H1057" i="1"/>
  <c r="I1057" i="1" s="1"/>
  <c r="J1057" i="1" s="1"/>
  <c r="H1037" i="1"/>
  <c r="I1037" i="1" s="1"/>
  <c r="J1037" i="1" s="1"/>
  <c r="H1017" i="1"/>
  <c r="I1017" i="1" s="1"/>
  <c r="J1017" i="1" s="1"/>
  <c r="H1005" i="1"/>
  <c r="I1005" i="1" s="1"/>
  <c r="J1005" i="1" s="1"/>
  <c r="H993" i="1"/>
  <c r="I993" i="1" s="1"/>
  <c r="J993" i="1" s="1"/>
  <c r="H973" i="1"/>
  <c r="I973" i="1" s="1"/>
  <c r="J973" i="1" s="1"/>
  <c r="H961" i="1"/>
  <c r="I961" i="1" s="1"/>
  <c r="J961" i="1" s="1"/>
  <c r="H949" i="1"/>
  <c r="I949" i="1" s="1"/>
  <c r="J949" i="1" s="1"/>
  <c r="H929" i="1"/>
  <c r="I929" i="1" s="1"/>
  <c r="J929" i="1" s="1"/>
  <c r="H917" i="1"/>
  <c r="I917" i="1" s="1"/>
  <c r="J917" i="1" s="1"/>
  <c r="H893" i="1"/>
  <c r="I893" i="1" s="1"/>
  <c r="J893" i="1" s="1"/>
  <c r="H1586" i="1"/>
  <c r="I1586" i="1" s="1"/>
  <c r="J1586" i="1" s="1"/>
  <c r="R1586" i="1" s="1"/>
  <c r="H1578" i="1"/>
  <c r="I1578" i="1" s="1"/>
  <c r="J1578" i="1" s="1"/>
  <c r="H1573" i="1"/>
  <c r="I1573" i="1" s="1"/>
  <c r="J1573" i="1" s="1"/>
  <c r="H1565" i="1"/>
  <c r="I1565" i="1" s="1"/>
  <c r="J1565" i="1" s="1"/>
  <c r="H1553" i="1"/>
  <c r="I1553" i="1" s="1"/>
  <c r="J1553" i="1" s="1"/>
  <c r="H1541" i="1"/>
  <c r="I1541" i="1" s="1"/>
  <c r="J1541" i="1" s="1"/>
  <c r="H1533" i="1"/>
  <c r="I1533" i="1" s="1"/>
  <c r="J1533" i="1" s="1"/>
  <c r="H1521" i="1"/>
  <c r="I1521" i="1" s="1"/>
  <c r="J1521" i="1" s="1"/>
  <c r="H1513" i="1"/>
  <c r="I1513" i="1" s="1"/>
  <c r="J1513" i="1" s="1"/>
  <c r="H1501" i="1"/>
  <c r="I1501" i="1" s="1"/>
  <c r="J1501" i="1" s="1"/>
  <c r="H1485" i="1"/>
  <c r="I1485" i="1" s="1"/>
  <c r="J1485" i="1" s="1"/>
  <c r="H1481" i="1"/>
  <c r="I1481" i="1" s="1"/>
  <c r="J1481" i="1" s="1"/>
  <c r="H1465" i="1"/>
  <c r="I1465" i="1" s="1"/>
  <c r="J1465" i="1" s="1"/>
  <c r="H1453" i="1"/>
  <c r="I1453" i="1" s="1"/>
  <c r="J1453" i="1" s="1"/>
  <c r="H1441" i="1"/>
  <c r="I1441" i="1" s="1"/>
  <c r="J1441" i="1" s="1"/>
  <c r="H1433" i="1"/>
  <c r="I1433" i="1" s="1"/>
  <c r="J1433" i="1" s="1"/>
  <c r="H1425" i="1"/>
  <c r="I1425" i="1" s="1"/>
  <c r="J1425" i="1" s="1"/>
  <c r="H1413" i="1"/>
  <c r="I1413" i="1" s="1"/>
  <c r="J1413" i="1" s="1"/>
  <c r="H1401" i="1"/>
  <c r="I1401" i="1" s="1"/>
  <c r="J1401" i="1" s="1"/>
  <c r="H1389" i="1"/>
  <c r="I1389" i="1" s="1"/>
  <c r="J1389" i="1" s="1"/>
  <c r="H1377" i="1"/>
  <c r="I1377" i="1" s="1"/>
  <c r="J1377" i="1" s="1"/>
  <c r="H1365" i="1"/>
  <c r="I1365" i="1" s="1"/>
  <c r="J1365" i="1" s="1"/>
  <c r="H1349" i="1"/>
  <c r="I1349" i="1" s="1"/>
  <c r="J1349" i="1" s="1"/>
  <c r="H1341" i="1"/>
  <c r="I1341" i="1" s="1"/>
  <c r="J1341" i="1" s="1"/>
  <c r="H1329" i="1"/>
  <c r="I1329" i="1" s="1"/>
  <c r="J1329" i="1" s="1"/>
  <c r="H1317" i="1"/>
  <c r="I1317" i="1" s="1"/>
  <c r="J1317" i="1" s="1"/>
  <c r="H1309" i="1"/>
  <c r="I1309" i="1" s="1"/>
  <c r="J1309" i="1" s="1"/>
  <c r="H1297" i="1"/>
  <c r="I1297" i="1" s="1"/>
  <c r="J1297" i="1" s="1"/>
  <c r="H1285" i="1"/>
  <c r="I1285" i="1" s="1"/>
  <c r="J1285" i="1" s="1"/>
  <c r="H1273" i="1"/>
  <c r="I1273" i="1" s="1"/>
  <c r="J1273" i="1" s="1"/>
  <c r="H1261" i="1"/>
  <c r="I1261" i="1" s="1"/>
  <c r="J1261" i="1" s="1"/>
  <c r="H1249" i="1"/>
  <c r="I1249" i="1" s="1"/>
  <c r="J1249" i="1" s="1"/>
  <c r="H1241" i="1"/>
  <c r="I1241" i="1" s="1"/>
  <c r="J1241" i="1" s="1"/>
  <c r="H1229" i="1"/>
  <c r="I1229" i="1" s="1"/>
  <c r="J1229" i="1" s="1"/>
  <c r="H1217" i="1"/>
  <c r="I1217" i="1" s="1"/>
  <c r="J1217" i="1" s="1"/>
  <c r="H1205" i="1"/>
  <c r="I1205" i="1" s="1"/>
  <c r="J1205" i="1" s="1"/>
  <c r="H1193" i="1"/>
  <c r="I1193" i="1" s="1"/>
  <c r="J1193" i="1" s="1"/>
  <c r="H1185" i="1"/>
  <c r="I1185" i="1" s="1"/>
  <c r="J1185" i="1" s="1"/>
  <c r="H1173" i="1"/>
  <c r="I1173" i="1" s="1"/>
  <c r="J1173" i="1" s="1"/>
  <c r="H1165" i="1"/>
  <c r="I1165" i="1" s="1"/>
  <c r="J1165" i="1" s="1"/>
  <c r="H1157" i="1"/>
  <c r="I1157" i="1" s="1"/>
  <c r="J1157" i="1" s="1"/>
  <c r="H1145" i="1"/>
  <c r="I1145" i="1" s="1"/>
  <c r="J1145" i="1" s="1"/>
  <c r="H1129" i="1"/>
  <c r="I1129" i="1" s="1"/>
  <c r="J1129" i="1" s="1"/>
  <c r="H1121" i="1"/>
  <c r="I1121" i="1" s="1"/>
  <c r="J1121" i="1" s="1"/>
  <c r="H1113" i="1"/>
  <c r="I1113" i="1" s="1"/>
  <c r="J1113" i="1" s="1"/>
  <c r="H1101" i="1"/>
  <c r="I1101" i="1" s="1"/>
  <c r="J1101" i="1" s="1"/>
  <c r="H1089" i="1"/>
  <c r="I1089" i="1" s="1"/>
  <c r="J1089" i="1" s="1"/>
  <c r="H1073" i="1"/>
  <c r="I1073" i="1" s="1"/>
  <c r="J1073" i="1" s="1"/>
  <c r="H1065" i="1"/>
  <c r="I1065" i="1" s="1"/>
  <c r="J1065" i="1" s="1"/>
  <c r="H1053" i="1"/>
  <c r="I1053" i="1" s="1"/>
  <c r="J1053" i="1" s="1"/>
  <c r="H1041" i="1"/>
  <c r="I1041" i="1" s="1"/>
  <c r="J1041" i="1" s="1"/>
  <c r="H1033" i="1"/>
  <c r="I1033" i="1" s="1"/>
  <c r="J1033" i="1" s="1"/>
  <c r="H1021" i="1"/>
  <c r="I1021" i="1" s="1"/>
  <c r="J1021" i="1" s="1"/>
  <c r="H1009" i="1"/>
  <c r="I1009" i="1" s="1"/>
  <c r="J1009" i="1" s="1"/>
  <c r="H997" i="1"/>
  <c r="I997" i="1" s="1"/>
  <c r="J997" i="1" s="1"/>
  <c r="H985" i="1"/>
  <c r="I985" i="1" s="1"/>
  <c r="J985" i="1" s="1"/>
  <c r="H977" i="1"/>
  <c r="I977" i="1" s="1"/>
  <c r="J977" i="1" s="1"/>
  <c r="H965" i="1"/>
  <c r="I965" i="1" s="1"/>
  <c r="J965" i="1" s="1"/>
  <c r="H953" i="1"/>
  <c r="I953" i="1" s="1"/>
  <c r="J953" i="1" s="1"/>
  <c r="H941" i="1"/>
  <c r="I941" i="1" s="1"/>
  <c r="J941" i="1" s="1"/>
  <c r="H933" i="1"/>
  <c r="I933" i="1" s="1"/>
  <c r="J933" i="1" s="1"/>
  <c r="H921" i="1"/>
  <c r="I921" i="1" s="1"/>
  <c r="J921" i="1" s="1"/>
  <c r="H909" i="1"/>
  <c r="I909" i="1" s="1"/>
  <c r="J909" i="1" s="1"/>
  <c r="H905" i="1"/>
  <c r="I905" i="1" s="1"/>
  <c r="J905" i="1" s="1"/>
  <c r="H901" i="1"/>
  <c r="I901" i="1" s="1"/>
  <c r="J901" i="1" s="1"/>
  <c r="H897" i="1"/>
  <c r="I897" i="1" s="1"/>
  <c r="J897" i="1" s="1"/>
  <c r="H885" i="1"/>
  <c r="I885" i="1" s="1"/>
  <c r="J885" i="1" s="1"/>
  <c r="H881" i="1"/>
  <c r="I881" i="1" s="1"/>
  <c r="J881" i="1" s="1"/>
  <c r="H877" i="1"/>
  <c r="I877" i="1" s="1"/>
  <c r="J877" i="1" s="1"/>
  <c r="H873" i="1"/>
  <c r="I873" i="1" s="1"/>
  <c r="J873" i="1" s="1"/>
  <c r="H869" i="1"/>
  <c r="I869" i="1" s="1"/>
  <c r="J869" i="1" s="1"/>
  <c r="H865" i="1"/>
  <c r="I865" i="1" s="1"/>
  <c r="J865" i="1" s="1"/>
  <c r="H861" i="1"/>
  <c r="I861" i="1" s="1"/>
  <c r="J861" i="1" s="1"/>
  <c r="H857" i="1"/>
  <c r="I857" i="1" s="1"/>
  <c r="J857" i="1" s="1"/>
  <c r="H853" i="1"/>
  <c r="I853" i="1" s="1"/>
  <c r="J853" i="1" s="1"/>
  <c r="H849" i="1"/>
  <c r="I849" i="1" s="1"/>
  <c r="J849" i="1" s="1"/>
  <c r="H845" i="1"/>
  <c r="I845" i="1" s="1"/>
  <c r="J845" i="1" s="1"/>
  <c r="H841" i="1"/>
  <c r="I841" i="1" s="1"/>
  <c r="J841" i="1" s="1"/>
  <c r="H837" i="1"/>
  <c r="I837" i="1" s="1"/>
  <c r="J837" i="1" s="1"/>
  <c r="H833" i="1"/>
  <c r="I833" i="1" s="1"/>
  <c r="J833" i="1" s="1"/>
  <c r="H829" i="1"/>
  <c r="I829" i="1" s="1"/>
  <c r="J829" i="1" s="1"/>
  <c r="H825" i="1"/>
  <c r="I825" i="1" s="1"/>
  <c r="J825" i="1" s="1"/>
  <c r="H821" i="1"/>
  <c r="I821" i="1" s="1"/>
  <c r="J821" i="1" s="1"/>
  <c r="H817" i="1"/>
  <c r="I817" i="1" s="1"/>
  <c r="J817" i="1" s="1"/>
  <c r="H701" i="1"/>
  <c r="I701" i="1" s="1"/>
  <c r="J701" i="1" s="1"/>
  <c r="H813" i="1"/>
  <c r="I813" i="1" s="1"/>
  <c r="J813" i="1" s="1"/>
  <c r="H797" i="1"/>
  <c r="I797" i="1" s="1"/>
  <c r="J797" i="1" s="1"/>
  <c r="H789" i="1"/>
  <c r="I789" i="1" s="1"/>
  <c r="J789" i="1" s="1"/>
  <c r="H781" i="1"/>
  <c r="I781" i="1" s="1"/>
  <c r="J781" i="1" s="1"/>
  <c r="H765" i="1"/>
  <c r="I765" i="1" s="1"/>
  <c r="J765" i="1" s="1"/>
  <c r="H753" i="1"/>
  <c r="I753" i="1" s="1"/>
  <c r="J753" i="1" s="1"/>
  <c r="H745" i="1"/>
  <c r="I745" i="1" s="1"/>
  <c r="J745" i="1" s="1"/>
  <c r="H729" i="1"/>
  <c r="I729" i="1" s="1"/>
  <c r="J729" i="1" s="1"/>
  <c r="H717" i="1"/>
  <c r="I717" i="1" s="1"/>
  <c r="J717" i="1" s="1"/>
  <c r="H697" i="1"/>
  <c r="I697" i="1" s="1"/>
  <c r="J697" i="1" s="1"/>
  <c r="H685" i="1"/>
  <c r="I685" i="1" s="1"/>
  <c r="J685" i="1" s="1"/>
  <c r="H673" i="1"/>
  <c r="I673" i="1" s="1"/>
  <c r="J673" i="1" s="1"/>
  <c r="H665" i="1"/>
  <c r="I665" i="1" s="1"/>
  <c r="J665" i="1" s="1"/>
  <c r="H653" i="1"/>
  <c r="I653" i="1" s="1"/>
  <c r="J653" i="1" s="1"/>
  <c r="H641" i="1"/>
  <c r="I641" i="1" s="1"/>
  <c r="J641" i="1" s="1"/>
  <c r="H629" i="1"/>
  <c r="I629" i="1" s="1"/>
  <c r="J629" i="1" s="1"/>
  <c r="H621" i="1"/>
  <c r="I621" i="1" s="1"/>
  <c r="J621" i="1" s="1"/>
  <c r="H613" i="1"/>
  <c r="I613" i="1" s="1"/>
  <c r="J613" i="1" s="1"/>
  <c r="H601" i="1"/>
  <c r="I601" i="1" s="1"/>
  <c r="J601" i="1" s="1"/>
  <c r="H589" i="1"/>
  <c r="I589" i="1" s="1"/>
  <c r="J589" i="1" s="1"/>
  <c r="H569" i="1"/>
  <c r="I569" i="1" s="1"/>
  <c r="J569" i="1" s="1"/>
  <c r="H557" i="1"/>
  <c r="I557" i="1" s="1"/>
  <c r="J557" i="1" s="1"/>
  <c r="H545" i="1"/>
  <c r="I545" i="1" s="1"/>
  <c r="J545" i="1" s="1"/>
  <c r="H533" i="1"/>
  <c r="I533" i="1" s="1"/>
  <c r="J533" i="1" s="1"/>
  <c r="H521" i="1"/>
  <c r="I521" i="1" s="1"/>
  <c r="J521" i="1" s="1"/>
  <c r="H513" i="1"/>
  <c r="I513" i="1" s="1"/>
  <c r="J513" i="1" s="1"/>
  <c r="H505" i="1"/>
  <c r="I505" i="1" s="1"/>
  <c r="J505" i="1" s="1"/>
  <c r="H493" i="1"/>
  <c r="I493" i="1" s="1"/>
  <c r="J493" i="1" s="1"/>
  <c r="H481" i="1"/>
  <c r="I481" i="1" s="1"/>
  <c r="J481" i="1" s="1"/>
  <c r="H473" i="1"/>
  <c r="I473" i="1" s="1"/>
  <c r="J473" i="1" s="1"/>
  <c r="H461" i="1"/>
  <c r="I461" i="1" s="1"/>
  <c r="J461" i="1" s="1"/>
  <c r="H449" i="1"/>
  <c r="I449" i="1" s="1"/>
  <c r="J449" i="1" s="1"/>
  <c r="H437" i="1"/>
  <c r="I437" i="1" s="1"/>
  <c r="J437" i="1" s="1"/>
  <c r="H429" i="1"/>
  <c r="I429" i="1" s="1"/>
  <c r="J429" i="1" s="1"/>
  <c r="H417" i="1"/>
  <c r="I417" i="1" s="1"/>
  <c r="J417" i="1" s="1"/>
  <c r="H405" i="1"/>
  <c r="I405" i="1" s="1"/>
  <c r="J405" i="1" s="1"/>
  <c r="H393" i="1"/>
  <c r="I393" i="1" s="1"/>
  <c r="J393" i="1" s="1"/>
  <c r="H383" i="1"/>
  <c r="H371" i="1"/>
  <c r="H359" i="1"/>
  <c r="H347" i="1"/>
  <c r="H339" i="1"/>
  <c r="H327" i="1"/>
  <c r="H315" i="1"/>
  <c r="H303" i="1"/>
  <c r="H295" i="1"/>
  <c r="H283" i="1"/>
  <c r="H271" i="1"/>
  <c r="H259" i="1"/>
  <c r="H251" i="1"/>
  <c r="H239" i="1"/>
  <c r="I239" i="1" s="1"/>
  <c r="J239" i="1" s="1"/>
  <c r="H227" i="1"/>
  <c r="I227" i="1" s="1"/>
  <c r="J227" i="1" s="1"/>
  <c r="H215" i="1"/>
  <c r="I215" i="1" s="1"/>
  <c r="J215" i="1" s="1"/>
  <c r="H207" i="1"/>
  <c r="I207" i="1" s="1"/>
  <c r="J207" i="1" s="1"/>
  <c r="H195" i="1"/>
  <c r="I195" i="1" s="1"/>
  <c r="J195" i="1" s="1"/>
  <c r="H183" i="1"/>
  <c r="I183" i="1" s="1"/>
  <c r="J183" i="1" s="1"/>
  <c r="H171" i="1"/>
  <c r="I171" i="1" s="1"/>
  <c r="J171" i="1" s="1"/>
  <c r="H163" i="1"/>
  <c r="I163" i="1" s="1"/>
  <c r="J163" i="1" s="1"/>
  <c r="H147" i="1"/>
  <c r="I147" i="1" s="1"/>
  <c r="J147" i="1" s="1"/>
  <c r="H135" i="1"/>
  <c r="I135" i="1" s="1"/>
  <c r="J135" i="1" s="1"/>
  <c r="H123" i="1"/>
  <c r="I123" i="1" s="1"/>
  <c r="J123" i="1" s="1"/>
  <c r="H111" i="1"/>
  <c r="I111" i="1" s="1"/>
  <c r="J111" i="1" s="1"/>
  <c r="H1585" i="1"/>
  <c r="I1585" i="1" s="1"/>
  <c r="J1585" i="1" s="1"/>
  <c r="H1581" i="1"/>
  <c r="I1581" i="1" s="1"/>
  <c r="J1581" i="1" s="1"/>
  <c r="H1577" i="1"/>
  <c r="I1577" i="1" s="1"/>
  <c r="J1577" i="1" s="1"/>
  <c r="H1572" i="1"/>
  <c r="I1572" i="1" s="1"/>
  <c r="J1572" i="1" s="1"/>
  <c r="H1568" i="1"/>
  <c r="I1568" i="1" s="1"/>
  <c r="J1568" i="1" s="1"/>
  <c r="H1564" i="1"/>
  <c r="I1564" i="1" s="1"/>
  <c r="J1564" i="1" s="1"/>
  <c r="H1560" i="1"/>
  <c r="I1560" i="1" s="1"/>
  <c r="J1560" i="1" s="1"/>
  <c r="H1556" i="1"/>
  <c r="I1556" i="1" s="1"/>
  <c r="J1556" i="1" s="1"/>
  <c r="H1552" i="1"/>
  <c r="I1552" i="1" s="1"/>
  <c r="J1552" i="1" s="1"/>
  <c r="H1548" i="1"/>
  <c r="I1548" i="1" s="1"/>
  <c r="J1548" i="1" s="1"/>
  <c r="H1544" i="1"/>
  <c r="I1544" i="1" s="1"/>
  <c r="J1544" i="1" s="1"/>
  <c r="H1540" i="1"/>
  <c r="I1540" i="1" s="1"/>
  <c r="J1540" i="1" s="1"/>
  <c r="H1536" i="1"/>
  <c r="I1536" i="1" s="1"/>
  <c r="J1536" i="1" s="1"/>
  <c r="H1532" i="1"/>
  <c r="I1532" i="1" s="1"/>
  <c r="J1532" i="1" s="1"/>
  <c r="H1528" i="1"/>
  <c r="I1528" i="1" s="1"/>
  <c r="J1528" i="1" s="1"/>
  <c r="H1524" i="1"/>
  <c r="I1524" i="1" s="1"/>
  <c r="J1524" i="1" s="1"/>
  <c r="H1520" i="1"/>
  <c r="I1520" i="1" s="1"/>
  <c r="J1520" i="1" s="1"/>
  <c r="H1516" i="1"/>
  <c r="I1516" i="1" s="1"/>
  <c r="J1516" i="1" s="1"/>
  <c r="H1512" i="1"/>
  <c r="I1512" i="1" s="1"/>
  <c r="J1512" i="1" s="1"/>
  <c r="H1508" i="1"/>
  <c r="I1508" i="1" s="1"/>
  <c r="J1508" i="1" s="1"/>
  <c r="H1504" i="1"/>
  <c r="I1504" i="1" s="1"/>
  <c r="J1504" i="1" s="1"/>
  <c r="H1500" i="1"/>
  <c r="I1500" i="1" s="1"/>
  <c r="J1500" i="1" s="1"/>
  <c r="H1496" i="1"/>
  <c r="I1496" i="1" s="1"/>
  <c r="J1496" i="1" s="1"/>
  <c r="H1492" i="1"/>
  <c r="I1492" i="1" s="1"/>
  <c r="J1492" i="1" s="1"/>
  <c r="H1488" i="1"/>
  <c r="I1488" i="1" s="1"/>
  <c r="J1488" i="1" s="1"/>
  <c r="H1484" i="1"/>
  <c r="I1484" i="1" s="1"/>
  <c r="J1484" i="1" s="1"/>
  <c r="H1480" i="1"/>
  <c r="I1480" i="1" s="1"/>
  <c r="J1480" i="1" s="1"/>
  <c r="H1476" i="1"/>
  <c r="I1476" i="1" s="1"/>
  <c r="J1476" i="1" s="1"/>
  <c r="H1472" i="1"/>
  <c r="I1472" i="1" s="1"/>
  <c r="J1472" i="1" s="1"/>
  <c r="H1468" i="1"/>
  <c r="I1468" i="1" s="1"/>
  <c r="J1468" i="1" s="1"/>
  <c r="H1464" i="1"/>
  <c r="I1464" i="1" s="1"/>
  <c r="J1464" i="1" s="1"/>
  <c r="H1460" i="1"/>
  <c r="I1460" i="1" s="1"/>
  <c r="J1460" i="1" s="1"/>
  <c r="H1456" i="1"/>
  <c r="I1456" i="1" s="1"/>
  <c r="J1456" i="1" s="1"/>
  <c r="H1452" i="1"/>
  <c r="I1452" i="1" s="1"/>
  <c r="J1452" i="1" s="1"/>
  <c r="H1448" i="1"/>
  <c r="I1448" i="1" s="1"/>
  <c r="J1448" i="1" s="1"/>
  <c r="H1444" i="1"/>
  <c r="I1444" i="1" s="1"/>
  <c r="J1444" i="1" s="1"/>
  <c r="H1440" i="1"/>
  <c r="I1440" i="1" s="1"/>
  <c r="J1440" i="1" s="1"/>
  <c r="H1436" i="1"/>
  <c r="I1436" i="1" s="1"/>
  <c r="J1436" i="1" s="1"/>
  <c r="H1432" i="1"/>
  <c r="I1432" i="1" s="1"/>
  <c r="J1432" i="1" s="1"/>
  <c r="H1428" i="1"/>
  <c r="I1428" i="1" s="1"/>
  <c r="J1428" i="1" s="1"/>
  <c r="H1424" i="1"/>
  <c r="I1424" i="1" s="1"/>
  <c r="J1424" i="1" s="1"/>
  <c r="H1420" i="1"/>
  <c r="I1420" i="1" s="1"/>
  <c r="J1420" i="1" s="1"/>
  <c r="H1416" i="1"/>
  <c r="I1416" i="1" s="1"/>
  <c r="J1416" i="1" s="1"/>
  <c r="H1412" i="1"/>
  <c r="I1412" i="1" s="1"/>
  <c r="J1412" i="1" s="1"/>
  <c r="H1408" i="1"/>
  <c r="I1408" i="1" s="1"/>
  <c r="J1408" i="1" s="1"/>
  <c r="H1404" i="1"/>
  <c r="I1404" i="1" s="1"/>
  <c r="J1404" i="1" s="1"/>
  <c r="H1400" i="1"/>
  <c r="I1400" i="1" s="1"/>
  <c r="J1400" i="1" s="1"/>
  <c r="H1396" i="1"/>
  <c r="I1396" i="1" s="1"/>
  <c r="J1396" i="1" s="1"/>
  <c r="H1392" i="1"/>
  <c r="I1392" i="1" s="1"/>
  <c r="J1392" i="1" s="1"/>
  <c r="H1388" i="1"/>
  <c r="I1388" i="1" s="1"/>
  <c r="J1388" i="1" s="1"/>
  <c r="H1384" i="1"/>
  <c r="I1384" i="1" s="1"/>
  <c r="J1384" i="1" s="1"/>
  <c r="H1380" i="1"/>
  <c r="I1380" i="1" s="1"/>
  <c r="J1380" i="1" s="1"/>
  <c r="H1376" i="1"/>
  <c r="I1376" i="1" s="1"/>
  <c r="J1376" i="1" s="1"/>
  <c r="H1372" i="1"/>
  <c r="I1372" i="1" s="1"/>
  <c r="J1372" i="1" s="1"/>
  <c r="H1368" i="1"/>
  <c r="I1368" i="1" s="1"/>
  <c r="J1368" i="1" s="1"/>
  <c r="H1364" i="1"/>
  <c r="I1364" i="1" s="1"/>
  <c r="J1364" i="1" s="1"/>
  <c r="H1360" i="1"/>
  <c r="I1360" i="1" s="1"/>
  <c r="J1360" i="1" s="1"/>
  <c r="H1356" i="1"/>
  <c r="I1356" i="1" s="1"/>
  <c r="J1356" i="1" s="1"/>
  <c r="H1352" i="1"/>
  <c r="I1352" i="1" s="1"/>
  <c r="J1352" i="1" s="1"/>
  <c r="H1348" i="1"/>
  <c r="I1348" i="1" s="1"/>
  <c r="J1348" i="1" s="1"/>
  <c r="H1344" i="1"/>
  <c r="I1344" i="1" s="1"/>
  <c r="J1344" i="1" s="1"/>
  <c r="H1340" i="1"/>
  <c r="I1340" i="1" s="1"/>
  <c r="J1340" i="1" s="1"/>
  <c r="H1336" i="1"/>
  <c r="I1336" i="1" s="1"/>
  <c r="J1336" i="1" s="1"/>
  <c r="H1332" i="1"/>
  <c r="I1332" i="1" s="1"/>
  <c r="J1332" i="1" s="1"/>
  <c r="H1328" i="1"/>
  <c r="I1328" i="1" s="1"/>
  <c r="J1328" i="1" s="1"/>
  <c r="H1324" i="1"/>
  <c r="I1324" i="1" s="1"/>
  <c r="J1324" i="1" s="1"/>
  <c r="H1320" i="1"/>
  <c r="I1320" i="1" s="1"/>
  <c r="J1320" i="1" s="1"/>
  <c r="H1316" i="1"/>
  <c r="I1316" i="1" s="1"/>
  <c r="J1316" i="1" s="1"/>
  <c r="H1312" i="1"/>
  <c r="I1312" i="1" s="1"/>
  <c r="J1312" i="1" s="1"/>
  <c r="H1308" i="1"/>
  <c r="I1308" i="1" s="1"/>
  <c r="J1308" i="1" s="1"/>
  <c r="H1304" i="1"/>
  <c r="I1304" i="1" s="1"/>
  <c r="J1304" i="1" s="1"/>
  <c r="H1300" i="1"/>
  <c r="I1300" i="1" s="1"/>
  <c r="J1300" i="1" s="1"/>
  <c r="H1296" i="1"/>
  <c r="I1296" i="1" s="1"/>
  <c r="J1296" i="1" s="1"/>
  <c r="H1292" i="1"/>
  <c r="I1292" i="1" s="1"/>
  <c r="J1292" i="1" s="1"/>
  <c r="H1288" i="1"/>
  <c r="I1288" i="1" s="1"/>
  <c r="J1288" i="1" s="1"/>
  <c r="H1284" i="1"/>
  <c r="I1284" i="1" s="1"/>
  <c r="J1284" i="1" s="1"/>
  <c r="H1280" i="1"/>
  <c r="I1280" i="1" s="1"/>
  <c r="J1280" i="1" s="1"/>
  <c r="H1276" i="1"/>
  <c r="I1276" i="1" s="1"/>
  <c r="J1276" i="1" s="1"/>
  <c r="H1272" i="1"/>
  <c r="I1272" i="1" s="1"/>
  <c r="J1272" i="1" s="1"/>
  <c r="H1268" i="1"/>
  <c r="I1268" i="1" s="1"/>
  <c r="J1268" i="1" s="1"/>
  <c r="H1264" i="1"/>
  <c r="I1264" i="1" s="1"/>
  <c r="J1264" i="1" s="1"/>
  <c r="H1260" i="1"/>
  <c r="I1260" i="1" s="1"/>
  <c r="J1260" i="1" s="1"/>
  <c r="H1256" i="1"/>
  <c r="I1256" i="1" s="1"/>
  <c r="J1256" i="1" s="1"/>
  <c r="H1252" i="1"/>
  <c r="I1252" i="1" s="1"/>
  <c r="J1252" i="1" s="1"/>
  <c r="H1248" i="1"/>
  <c r="I1248" i="1" s="1"/>
  <c r="J1248" i="1" s="1"/>
  <c r="H1244" i="1"/>
  <c r="I1244" i="1" s="1"/>
  <c r="J1244" i="1" s="1"/>
  <c r="H1240" i="1"/>
  <c r="I1240" i="1" s="1"/>
  <c r="J1240" i="1" s="1"/>
  <c r="H1236" i="1"/>
  <c r="I1236" i="1" s="1"/>
  <c r="J1236" i="1" s="1"/>
  <c r="H1232" i="1"/>
  <c r="I1232" i="1" s="1"/>
  <c r="J1232" i="1" s="1"/>
  <c r="H1228" i="1"/>
  <c r="I1228" i="1" s="1"/>
  <c r="J1228" i="1" s="1"/>
  <c r="H1224" i="1"/>
  <c r="I1224" i="1" s="1"/>
  <c r="J1224" i="1" s="1"/>
  <c r="H1220" i="1"/>
  <c r="I1220" i="1" s="1"/>
  <c r="J1220" i="1" s="1"/>
  <c r="H1216" i="1"/>
  <c r="I1216" i="1" s="1"/>
  <c r="J1216" i="1" s="1"/>
  <c r="H1212" i="1"/>
  <c r="I1212" i="1" s="1"/>
  <c r="J1212" i="1" s="1"/>
  <c r="H1208" i="1"/>
  <c r="I1208" i="1" s="1"/>
  <c r="J1208" i="1" s="1"/>
  <c r="H1204" i="1"/>
  <c r="I1204" i="1" s="1"/>
  <c r="J1204" i="1" s="1"/>
  <c r="H1200" i="1"/>
  <c r="I1200" i="1" s="1"/>
  <c r="J1200" i="1" s="1"/>
  <c r="H1196" i="1"/>
  <c r="I1196" i="1" s="1"/>
  <c r="J1196" i="1" s="1"/>
  <c r="H1192" i="1"/>
  <c r="I1192" i="1" s="1"/>
  <c r="J1192" i="1" s="1"/>
  <c r="H1188" i="1"/>
  <c r="I1188" i="1" s="1"/>
  <c r="J1188" i="1" s="1"/>
  <c r="H1184" i="1"/>
  <c r="I1184" i="1" s="1"/>
  <c r="J1184" i="1" s="1"/>
  <c r="H1180" i="1"/>
  <c r="I1180" i="1" s="1"/>
  <c r="J1180" i="1" s="1"/>
  <c r="H1176" i="1"/>
  <c r="I1176" i="1" s="1"/>
  <c r="J1176" i="1" s="1"/>
  <c r="H1172" i="1"/>
  <c r="I1172" i="1" s="1"/>
  <c r="J1172" i="1" s="1"/>
  <c r="H1168" i="1"/>
  <c r="I1168" i="1" s="1"/>
  <c r="J1168" i="1" s="1"/>
  <c r="H1164" i="1"/>
  <c r="I1164" i="1" s="1"/>
  <c r="J1164" i="1" s="1"/>
  <c r="H1160" i="1"/>
  <c r="I1160" i="1" s="1"/>
  <c r="J1160" i="1" s="1"/>
  <c r="H1156" i="1"/>
  <c r="I1156" i="1" s="1"/>
  <c r="J1156" i="1" s="1"/>
  <c r="H1152" i="1"/>
  <c r="I1152" i="1" s="1"/>
  <c r="J1152" i="1" s="1"/>
  <c r="H1148" i="1"/>
  <c r="I1148" i="1" s="1"/>
  <c r="J1148" i="1" s="1"/>
  <c r="H1144" i="1"/>
  <c r="I1144" i="1" s="1"/>
  <c r="J1144" i="1" s="1"/>
  <c r="H1140" i="1"/>
  <c r="I1140" i="1" s="1"/>
  <c r="J1140" i="1" s="1"/>
  <c r="H1136" i="1"/>
  <c r="I1136" i="1" s="1"/>
  <c r="J1136" i="1" s="1"/>
  <c r="H1132" i="1"/>
  <c r="I1132" i="1" s="1"/>
  <c r="J1132" i="1" s="1"/>
  <c r="H1128" i="1"/>
  <c r="I1128" i="1" s="1"/>
  <c r="J1128" i="1" s="1"/>
  <c r="H1124" i="1"/>
  <c r="I1124" i="1" s="1"/>
  <c r="J1124" i="1" s="1"/>
  <c r="H1120" i="1"/>
  <c r="I1120" i="1" s="1"/>
  <c r="J1120" i="1" s="1"/>
  <c r="H1116" i="1"/>
  <c r="I1116" i="1" s="1"/>
  <c r="J1116" i="1" s="1"/>
  <c r="H1112" i="1"/>
  <c r="I1112" i="1" s="1"/>
  <c r="J1112" i="1" s="1"/>
  <c r="H1108" i="1"/>
  <c r="I1108" i="1" s="1"/>
  <c r="J1108" i="1" s="1"/>
  <c r="H1104" i="1"/>
  <c r="I1104" i="1" s="1"/>
  <c r="J1104" i="1" s="1"/>
  <c r="H1100" i="1"/>
  <c r="I1100" i="1" s="1"/>
  <c r="J1100" i="1" s="1"/>
  <c r="H1096" i="1"/>
  <c r="I1096" i="1" s="1"/>
  <c r="J1096" i="1" s="1"/>
  <c r="H1092" i="1"/>
  <c r="I1092" i="1" s="1"/>
  <c r="J1092" i="1" s="1"/>
  <c r="H1088" i="1"/>
  <c r="I1088" i="1" s="1"/>
  <c r="J1088" i="1" s="1"/>
  <c r="H1084" i="1"/>
  <c r="I1084" i="1" s="1"/>
  <c r="J1084" i="1" s="1"/>
  <c r="H1080" i="1"/>
  <c r="I1080" i="1" s="1"/>
  <c r="J1080" i="1" s="1"/>
  <c r="H1076" i="1"/>
  <c r="I1076" i="1" s="1"/>
  <c r="J1076" i="1" s="1"/>
  <c r="H1072" i="1"/>
  <c r="I1072" i="1" s="1"/>
  <c r="J1072" i="1" s="1"/>
  <c r="H1068" i="1"/>
  <c r="I1068" i="1" s="1"/>
  <c r="J1068" i="1" s="1"/>
  <c r="H1064" i="1"/>
  <c r="I1064" i="1" s="1"/>
  <c r="J1064" i="1" s="1"/>
  <c r="H1060" i="1"/>
  <c r="I1060" i="1" s="1"/>
  <c r="J1060" i="1" s="1"/>
  <c r="H1056" i="1"/>
  <c r="I1056" i="1" s="1"/>
  <c r="J1056" i="1" s="1"/>
  <c r="H1052" i="1"/>
  <c r="I1052" i="1" s="1"/>
  <c r="J1052" i="1" s="1"/>
  <c r="H1048" i="1"/>
  <c r="I1048" i="1" s="1"/>
  <c r="J1048" i="1" s="1"/>
  <c r="H1044" i="1"/>
  <c r="I1044" i="1" s="1"/>
  <c r="J1044" i="1" s="1"/>
  <c r="H1040" i="1"/>
  <c r="I1040" i="1" s="1"/>
  <c r="J1040" i="1" s="1"/>
  <c r="H1036" i="1"/>
  <c r="I1036" i="1" s="1"/>
  <c r="J1036" i="1" s="1"/>
  <c r="H1032" i="1"/>
  <c r="I1032" i="1" s="1"/>
  <c r="J1032" i="1" s="1"/>
  <c r="H1028" i="1"/>
  <c r="I1028" i="1" s="1"/>
  <c r="J1028" i="1" s="1"/>
  <c r="H1024" i="1"/>
  <c r="I1024" i="1" s="1"/>
  <c r="J1024" i="1" s="1"/>
  <c r="H1020" i="1"/>
  <c r="I1020" i="1" s="1"/>
  <c r="J1020" i="1" s="1"/>
  <c r="H1016" i="1"/>
  <c r="I1016" i="1" s="1"/>
  <c r="J1016" i="1" s="1"/>
  <c r="H1012" i="1"/>
  <c r="I1012" i="1" s="1"/>
  <c r="J1012" i="1" s="1"/>
  <c r="H1008" i="1"/>
  <c r="I1008" i="1" s="1"/>
  <c r="J1008" i="1" s="1"/>
  <c r="H1004" i="1"/>
  <c r="I1004" i="1" s="1"/>
  <c r="J1004" i="1" s="1"/>
  <c r="H1000" i="1"/>
  <c r="I1000" i="1" s="1"/>
  <c r="J1000" i="1" s="1"/>
  <c r="H996" i="1"/>
  <c r="I996" i="1" s="1"/>
  <c r="J996" i="1" s="1"/>
  <c r="H992" i="1"/>
  <c r="I992" i="1" s="1"/>
  <c r="J992" i="1" s="1"/>
  <c r="H988" i="1"/>
  <c r="I988" i="1" s="1"/>
  <c r="J988" i="1" s="1"/>
  <c r="H984" i="1"/>
  <c r="I984" i="1" s="1"/>
  <c r="J984" i="1" s="1"/>
  <c r="H980" i="1"/>
  <c r="I980" i="1" s="1"/>
  <c r="J980" i="1" s="1"/>
  <c r="H976" i="1"/>
  <c r="I976" i="1" s="1"/>
  <c r="J976" i="1" s="1"/>
  <c r="H972" i="1"/>
  <c r="I972" i="1" s="1"/>
  <c r="J972" i="1" s="1"/>
  <c r="H968" i="1"/>
  <c r="I968" i="1" s="1"/>
  <c r="J968" i="1" s="1"/>
  <c r="H964" i="1"/>
  <c r="I964" i="1" s="1"/>
  <c r="J964" i="1" s="1"/>
  <c r="H960" i="1"/>
  <c r="I960" i="1" s="1"/>
  <c r="J960" i="1" s="1"/>
  <c r="H956" i="1"/>
  <c r="I956" i="1" s="1"/>
  <c r="J956" i="1" s="1"/>
  <c r="H952" i="1"/>
  <c r="I952" i="1" s="1"/>
  <c r="J952" i="1" s="1"/>
  <c r="H948" i="1"/>
  <c r="I948" i="1" s="1"/>
  <c r="J948" i="1" s="1"/>
  <c r="H944" i="1"/>
  <c r="I944" i="1" s="1"/>
  <c r="J944" i="1" s="1"/>
  <c r="H940" i="1"/>
  <c r="I940" i="1" s="1"/>
  <c r="J940" i="1" s="1"/>
  <c r="H936" i="1"/>
  <c r="I936" i="1" s="1"/>
  <c r="J936" i="1" s="1"/>
  <c r="H932" i="1"/>
  <c r="I932" i="1" s="1"/>
  <c r="J932" i="1" s="1"/>
  <c r="H928" i="1"/>
  <c r="I928" i="1" s="1"/>
  <c r="J928" i="1" s="1"/>
  <c r="H924" i="1"/>
  <c r="I924" i="1" s="1"/>
  <c r="J924" i="1" s="1"/>
  <c r="H920" i="1"/>
  <c r="I920" i="1" s="1"/>
  <c r="J920" i="1" s="1"/>
  <c r="H916" i="1"/>
  <c r="I916" i="1" s="1"/>
  <c r="J916" i="1" s="1"/>
  <c r="H912" i="1"/>
  <c r="I912" i="1" s="1"/>
  <c r="J912" i="1" s="1"/>
  <c r="H908" i="1"/>
  <c r="I908" i="1" s="1"/>
  <c r="J908" i="1" s="1"/>
  <c r="H904" i="1"/>
  <c r="I904" i="1" s="1"/>
  <c r="J904" i="1" s="1"/>
  <c r="H900" i="1"/>
  <c r="I900" i="1" s="1"/>
  <c r="J900" i="1" s="1"/>
  <c r="H896" i="1"/>
  <c r="I896" i="1" s="1"/>
  <c r="J896" i="1" s="1"/>
  <c r="H892" i="1"/>
  <c r="I892" i="1" s="1"/>
  <c r="J892" i="1" s="1"/>
  <c r="H888" i="1"/>
  <c r="I888" i="1" s="1"/>
  <c r="J888" i="1" s="1"/>
  <c r="H884" i="1"/>
  <c r="I884" i="1" s="1"/>
  <c r="J884" i="1" s="1"/>
  <c r="H880" i="1"/>
  <c r="I880" i="1" s="1"/>
  <c r="J880" i="1" s="1"/>
  <c r="H876" i="1"/>
  <c r="I876" i="1" s="1"/>
  <c r="J876" i="1" s="1"/>
  <c r="H872" i="1"/>
  <c r="I872" i="1" s="1"/>
  <c r="J872" i="1" s="1"/>
  <c r="H868" i="1"/>
  <c r="I868" i="1" s="1"/>
  <c r="J868" i="1" s="1"/>
  <c r="H864" i="1"/>
  <c r="I864" i="1" s="1"/>
  <c r="J864" i="1" s="1"/>
  <c r="H860" i="1"/>
  <c r="I860" i="1" s="1"/>
  <c r="J860" i="1" s="1"/>
  <c r="H856" i="1"/>
  <c r="I856" i="1" s="1"/>
  <c r="J856" i="1" s="1"/>
  <c r="H852" i="1"/>
  <c r="I852" i="1" s="1"/>
  <c r="J852" i="1" s="1"/>
  <c r="H848" i="1"/>
  <c r="I848" i="1" s="1"/>
  <c r="J848" i="1" s="1"/>
  <c r="H844" i="1"/>
  <c r="I844" i="1" s="1"/>
  <c r="J844" i="1" s="1"/>
  <c r="H840" i="1"/>
  <c r="I840" i="1" s="1"/>
  <c r="J840" i="1" s="1"/>
  <c r="H836" i="1"/>
  <c r="I836" i="1" s="1"/>
  <c r="J836" i="1" s="1"/>
  <c r="H832" i="1"/>
  <c r="I832" i="1" s="1"/>
  <c r="J832" i="1" s="1"/>
  <c r="H828" i="1"/>
  <c r="I828" i="1" s="1"/>
  <c r="J828" i="1" s="1"/>
  <c r="H824" i="1"/>
  <c r="I824" i="1" s="1"/>
  <c r="J824" i="1" s="1"/>
  <c r="H820" i="1"/>
  <c r="I820" i="1" s="1"/>
  <c r="J820" i="1" s="1"/>
  <c r="H816" i="1"/>
  <c r="I816" i="1" s="1"/>
  <c r="J816" i="1" s="1"/>
  <c r="H812" i="1"/>
  <c r="I812" i="1" s="1"/>
  <c r="J812" i="1" s="1"/>
  <c r="H808" i="1"/>
  <c r="I808" i="1" s="1"/>
  <c r="J808" i="1" s="1"/>
  <c r="H804" i="1"/>
  <c r="I804" i="1" s="1"/>
  <c r="J804" i="1" s="1"/>
  <c r="H800" i="1"/>
  <c r="I800" i="1" s="1"/>
  <c r="J800" i="1" s="1"/>
  <c r="H796" i="1"/>
  <c r="I796" i="1" s="1"/>
  <c r="J796" i="1" s="1"/>
  <c r="H792" i="1"/>
  <c r="I792" i="1" s="1"/>
  <c r="J792" i="1" s="1"/>
  <c r="H788" i="1"/>
  <c r="I788" i="1" s="1"/>
  <c r="J788" i="1" s="1"/>
  <c r="H784" i="1"/>
  <c r="I784" i="1" s="1"/>
  <c r="J784" i="1" s="1"/>
  <c r="H780" i="1"/>
  <c r="I780" i="1" s="1"/>
  <c r="J780" i="1" s="1"/>
  <c r="H776" i="1"/>
  <c r="I776" i="1" s="1"/>
  <c r="J776" i="1" s="1"/>
  <c r="H772" i="1"/>
  <c r="I772" i="1" s="1"/>
  <c r="J772" i="1" s="1"/>
  <c r="H768" i="1"/>
  <c r="I768" i="1" s="1"/>
  <c r="J768" i="1" s="1"/>
  <c r="H764" i="1"/>
  <c r="I764" i="1" s="1"/>
  <c r="J764" i="1" s="1"/>
  <c r="H760" i="1"/>
  <c r="I760" i="1" s="1"/>
  <c r="J760" i="1" s="1"/>
  <c r="H756" i="1"/>
  <c r="I756" i="1" s="1"/>
  <c r="J756" i="1" s="1"/>
  <c r="H752" i="1"/>
  <c r="I752" i="1" s="1"/>
  <c r="J752" i="1" s="1"/>
  <c r="H748" i="1"/>
  <c r="I748" i="1" s="1"/>
  <c r="J748" i="1" s="1"/>
  <c r="H744" i="1"/>
  <c r="I744" i="1" s="1"/>
  <c r="J744" i="1" s="1"/>
  <c r="H740" i="1"/>
  <c r="I740" i="1" s="1"/>
  <c r="J740" i="1" s="1"/>
  <c r="H736" i="1"/>
  <c r="I736" i="1" s="1"/>
  <c r="J736" i="1" s="1"/>
  <c r="H732" i="1"/>
  <c r="I732" i="1" s="1"/>
  <c r="J732" i="1" s="1"/>
  <c r="H728" i="1"/>
  <c r="I728" i="1" s="1"/>
  <c r="J728" i="1" s="1"/>
  <c r="H724" i="1"/>
  <c r="I724" i="1" s="1"/>
  <c r="J724" i="1" s="1"/>
  <c r="H720" i="1"/>
  <c r="I720" i="1" s="1"/>
  <c r="J720" i="1" s="1"/>
  <c r="H716" i="1"/>
  <c r="I716" i="1" s="1"/>
  <c r="J716" i="1" s="1"/>
  <c r="H712" i="1"/>
  <c r="I712" i="1" s="1"/>
  <c r="J712" i="1" s="1"/>
  <c r="H708" i="1"/>
  <c r="I708" i="1" s="1"/>
  <c r="J708" i="1" s="1"/>
  <c r="H704" i="1"/>
  <c r="I704" i="1" s="1"/>
  <c r="J704" i="1" s="1"/>
  <c r="H700" i="1"/>
  <c r="I700" i="1" s="1"/>
  <c r="J700" i="1" s="1"/>
  <c r="H696" i="1"/>
  <c r="I696" i="1" s="1"/>
  <c r="J696" i="1" s="1"/>
  <c r="H692" i="1"/>
  <c r="I692" i="1" s="1"/>
  <c r="J692" i="1" s="1"/>
  <c r="H688" i="1"/>
  <c r="I688" i="1" s="1"/>
  <c r="J688" i="1" s="1"/>
  <c r="H684" i="1"/>
  <c r="I684" i="1" s="1"/>
  <c r="J684" i="1" s="1"/>
  <c r="H680" i="1"/>
  <c r="I680" i="1" s="1"/>
  <c r="J680" i="1" s="1"/>
  <c r="H676" i="1"/>
  <c r="I676" i="1" s="1"/>
  <c r="J676" i="1" s="1"/>
  <c r="H672" i="1"/>
  <c r="I672" i="1" s="1"/>
  <c r="J672" i="1" s="1"/>
  <c r="H668" i="1"/>
  <c r="I668" i="1" s="1"/>
  <c r="J668" i="1" s="1"/>
  <c r="H664" i="1"/>
  <c r="I664" i="1" s="1"/>
  <c r="J664" i="1" s="1"/>
  <c r="H660" i="1"/>
  <c r="I660" i="1" s="1"/>
  <c r="J660" i="1" s="1"/>
  <c r="H656" i="1"/>
  <c r="I656" i="1" s="1"/>
  <c r="J656" i="1" s="1"/>
  <c r="H652" i="1"/>
  <c r="I652" i="1" s="1"/>
  <c r="J652" i="1" s="1"/>
  <c r="H648" i="1"/>
  <c r="I648" i="1" s="1"/>
  <c r="J648" i="1" s="1"/>
  <c r="H644" i="1"/>
  <c r="I644" i="1" s="1"/>
  <c r="J644" i="1" s="1"/>
  <c r="H640" i="1"/>
  <c r="I640" i="1" s="1"/>
  <c r="J640" i="1" s="1"/>
  <c r="H636" i="1"/>
  <c r="I636" i="1" s="1"/>
  <c r="J636" i="1" s="1"/>
  <c r="H632" i="1"/>
  <c r="I632" i="1" s="1"/>
  <c r="J632" i="1" s="1"/>
  <c r="H628" i="1"/>
  <c r="I628" i="1" s="1"/>
  <c r="J628" i="1" s="1"/>
  <c r="H624" i="1"/>
  <c r="I624" i="1" s="1"/>
  <c r="J624" i="1" s="1"/>
  <c r="H620" i="1"/>
  <c r="I620" i="1" s="1"/>
  <c r="J620" i="1" s="1"/>
  <c r="H616" i="1"/>
  <c r="I616" i="1" s="1"/>
  <c r="J616" i="1" s="1"/>
  <c r="H612" i="1"/>
  <c r="I612" i="1" s="1"/>
  <c r="J612" i="1" s="1"/>
  <c r="H608" i="1"/>
  <c r="I608" i="1" s="1"/>
  <c r="J608" i="1" s="1"/>
  <c r="H604" i="1"/>
  <c r="I604" i="1" s="1"/>
  <c r="J604" i="1" s="1"/>
  <c r="H600" i="1"/>
  <c r="I600" i="1" s="1"/>
  <c r="J600" i="1" s="1"/>
  <c r="H596" i="1"/>
  <c r="I596" i="1" s="1"/>
  <c r="J596" i="1" s="1"/>
  <c r="H592" i="1"/>
  <c r="I592" i="1" s="1"/>
  <c r="J592" i="1" s="1"/>
  <c r="H588" i="1"/>
  <c r="I588" i="1" s="1"/>
  <c r="J588" i="1" s="1"/>
  <c r="H584" i="1"/>
  <c r="I584" i="1" s="1"/>
  <c r="J584" i="1" s="1"/>
  <c r="H580" i="1"/>
  <c r="I580" i="1" s="1"/>
  <c r="J580" i="1" s="1"/>
  <c r="H576" i="1"/>
  <c r="I576" i="1" s="1"/>
  <c r="J576" i="1" s="1"/>
  <c r="H572" i="1"/>
  <c r="I572" i="1" s="1"/>
  <c r="J572" i="1" s="1"/>
  <c r="H568" i="1"/>
  <c r="I568" i="1" s="1"/>
  <c r="J568" i="1" s="1"/>
  <c r="H564" i="1"/>
  <c r="I564" i="1" s="1"/>
  <c r="J564" i="1" s="1"/>
  <c r="H560" i="1"/>
  <c r="I560" i="1" s="1"/>
  <c r="J560" i="1" s="1"/>
  <c r="H556" i="1"/>
  <c r="I556" i="1" s="1"/>
  <c r="J556" i="1" s="1"/>
  <c r="H552" i="1"/>
  <c r="I552" i="1" s="1"/>
  <c r="J552" i="1" s="1"/>
  <c r="H548" i="1"/>
  <c r="I548" i="1" s="1"/>
  <c r="J548" i="1" s="1"/>
  <c r="H544" i="1"/>
  <c r="I544" i="1" s="1"/>
  <c r="J544" i="1" s="1"/>
  <c r="H540" i="1"/>
  <c r="I540" i="1" s="1"/>
  <c r="J540" i="1" s="1"/>
  <c r="H536" i="1"/>
  <c r="I536" i="1" s="1"/>
  <c r="J536" i="1" s="1"/>
  <c r="H532" i="1"/>
  <c r="I532" i="1" s="1"/>
  <c r="J532" i="1" s="1"/>
  <c r="H528" i="1"/>
  <c r="I528" i="1" s="1"/>
  <c r="J528" i="1" s="1"/>
  <c r="H524" i="1"/>
  <c r="I524" i="1" s="1"/>
  <c r="J524" i="1" s="1"/>
  <c r="H520" i="1"/>
  <c r="I520" i="1" s="1"/>
  <c r="J520" i="1" s="1"/>
  <c r="H516" i="1"/>
  <c r="I516" i="1" s="1"/>
  <c r="J516" i="1" s="1"/>
  <c r="H512" i="1"/>
  <c r="I512" i="1" s="1"/>
  <c r="J512" i="1" s="1"/>
  <c r="H508" i="1"/>
  <c r="I508" i="1" s="1"/>
  <c r="J508" i="1" s="1"/>
  <c r="H504" i="1"/>
  <c r="I504" i="1" s="1"/>
  <c r="J504" i="1" s="1"/>
  <c r="H500" i="1"/>
  <c r="I500" i="1" s="1"/>
  <c r="J500" i="1" s="1"/>
  <c r="H496" i="1"/>
  <c r="I496" i="1" s="1"/>
  <c r="J496" i="1" s="1"/>
  <c r="H492" i="1"/>
  <c r="I492" i="1" s="1"/>
  <c r="J492" i="1" s="1"/>
  <c r="H488" i="1"/>
  <c r="I488" i="1" s="1"/>
  <c r="J488" i="1" s="1"/>
  <c r="H484" i="1"/>
  <c r="I484" i="1" s="1"/>
  <c r="J484" i="1" s="1"/>
  <c r="H480" i="1"/>
  <c r="I480" i="1" s="1"/>
  <c r="J480" i="1" s="1"/>
  <c r="H476" i="1"/>
  <c r="I476" i="1" s="1"/>
  <c r="J476" i="1" s="1"/>
  <c r="H472" i="1"/>
  <c r="I472" i="1" s="1"/>
  <c r="J472" i="1" s="1"/>
  <c r="H468" i="1"/>
  <c r="I468" i="1" s="1"/>
  <c r="J468" i="1" s="1"/>
  <c r="H464" i="1"/>
  <c r="I464" i="1" s="1"/>
  <c r="J464" i="1" s="1"/>
  <c r="H460" i="1"/>
  <c r="I460" i="1" s="1"/>
  <c r="J460" i="1" s="1"/>
  <c r="H456" i="1"/>
  <c r="I456" i="1" s="1"/>
  <c r="J456" i="1" s="1"/>
  <c r="H452" i="1"/>
  <c r="I452" i="1" s="1"/>
  <c r="J452" i="1" s="1"/>
  <c r="H448" i="1"/>
  <c r="I448" i="1" s="1"/>
  <c r="J448" i="1" s="1"/>
  <c r="H444" i="1"/>
  <c r="I444" i="1" s="1"/>
  <c r="J444" i="1" s="1"/>
  <c r="H440" i="1"/>
  <c r="I440" i="1" s="1"/>
  <c r="J440" i="1" s="1"/>
  <c r="H436" i="1"/>
  <c r="I436" i="1" s="1"/>
  <c r="J436" i="1" s="1"/>
  <c r="H432" i="1"/>
  <c r="I432" i="1" s="1"/>
  <c r="J432" i="1" s="1"/>
  <c r="H428" i="1"/>
  <c r="I428" i="1" s="1"/>
  <c r="J428" i="1" s="1"/>
  <c r="H424" i="1"/>
  <c r="I424" i="1" s="1"/>
  <c r="J424" i="1" s="1"/>
  <c r="H420" i="1"/>
  <c r="I420" i="1" s="1"/>
  <c r="J420" i="1" s="1"/>
  <c r="H416" i="1"/>
  <c r="I416" i="1" s="1"/>
  <c r="J416" i="1" s="1"/>
  <c r="H412" i="1"/>
  <c r="I412" i="1" s="1"/>
  <c r="J412" i="1" s="1"/>
  <c r="H408" i="1"/>
  <c r="I408" i="1" s="1"/>
  <c r="J408" i="1" s="1"/>
  <c r="H404" i="1"/>
  <c r="I404" i="1" s="1"/>
  <c r="J404" i="1" s="1"/>
  <c r="H400" i="1"/>
  <c r="I400" i="1" s="1"/>
  <c r="J400" i="1" s="1"/>
  <c r="H396" i="1"/>
  <c r="I396" i="1" s="1"/>
  <c r="J396" i="1" s="1"/>
  <c r="H392" i="1"/>
  <c r="I392" i="1" s="1"/>
  <c r="J392" i="1" s="1"/>
  <c r="H388" i="1"/>
  <c r="I388" i="1" s="1"/>
  <c r="J388" i="1" s="1"/>
  <c r="H382" i="1"/>
  <c r="H378" i="1"/>
  <c r="H374" i="1"/>
  <c r="H370" i="1"/>
  <c r="H366" i="1"/>
  <c r="H362" i="1"/>
  <c r="H358" i="1"/>
  <c r="H354" i="1"/>
  <c r="H350" i="1"/>
  <c r="H346" i="1"/>
  <c r="H342" i="1"/>
  <c r="H338" i="1"/>
  <c r="H334" i="1"/>
  <c r="H330" i="1"/>
  <c r="H326" i="1"/>
  <c r="H322" i="1"/>
  <c r="H318" i="1"/>
  <c r="H314" i="1"/>
  <c r="H310" i="1"/>
  <c r="H306" i="1"/>
  <c r="H302" i="1"/>
  <c r="H298" i="1"/>
  <c r="H294" i="1"/>
  <c r="H290" i="1"/>
  <c r="H286" i="1"/>
  <c r="H282" i="1"/>
  <c r="H278" i="1"/>
  <c r="H274" i="1"/>
  <c r="H270" i="1"/>
  <c r="H266" i="1"/>
  <c r="H262" i="1"/>
  <c r="H258" i="1"/>
  <c r="H254" i="1"/>
  <c r="H250" i="1"/>
  <c r="H246" i="1"/>
  <c r="I246" i="1" s="1"/>
  <c r="J246" i="1" s="1"/>
  <c r="H242" i="1"/>
  <c r="I242" i="1" s="1"/>
  <c r="J242" i="1" s="1"/>
  <c r="H238" i="1"/>
  <c r="I238" i="1" s="1"/>
  <c r="J238" i="1" s="1"/>
  <c r="H234" i="1"/>
  <c r="I234" i="1" s="1"/>
  <c r="J234" i="1" s="1"/>
  <c r="H230" i="1"/>
  <c r="I230" i="1" s="1"/>
  <c r="J230" i="1" s="1"/>
  <c r="H226" i="1"/>
  <c r="I226" i="1" s="1"/>
  <c r="J226" i="1" s="1"/>
  <c r="H222" i="1"/>
  <c r="I222" i="1" s="1"/>
  <c r="J222" i="1" s="1"/>
  <c r="H218" i="1"/>
  <c r="I218" i="1" s="1"/>
  <c r="J218" i="1" s="1"/>
  <c r="H214" i="1"/>
  <c r="I214" i="1" s="1"/>
  <c r="J214" i="1" s="1"/>
  <c r="H210" i="1"/>
  <c r="I210" i="1" s="1"/>
  <c r="J210" i="1" s="1"/>
  <c r="H206" i="1"/>
  <c r="I206" i="1" s="1"/>
  <c r="J206" i="1" s="1"/>
  <c r="H202" i="1"/>
  <c r="I202" i="1" s="1"/>
  <c r="J202" i="1" s="1"/>
  <c r="H198" i="1"/>
  <c r="I198" i="1" s="1"/>
  <c r="J198" i="1" s="1"/>
  <c r="H194" i="1"/>
  <c r="I194" i="1" s="1"/>
  <c r="J194" i="1" s="1"/>
  <c r="H190" i="1"/>
  <c r="I190" i="1" s="1"/>
  <c r="J190" i="1" s="1"/>
  <c r="H186" i="1"/>
  <c r="I186" i="1" s="1"/>
  <c r="J186" i="1" s="1"/>
  <c r="H182" i="1"/>
  <c r="I182" i="1" s="1"/>
  <c r="J182" i="1" s="1"/>
  <c r="H178" i="1"/>
  <c r="I178" i="1" s="1"/>
  <c r="J178" i="1" s="1"/>
  <c r="H174" i="1"/>
  <c r="I174" i="1" s="1"/>
  <c r="J174" i="1" s="1"/>
  <c r="H170" i="1"/>
  <c r="I170" i="1" s="1"/>
  <c r="J170" i="1" s="1"/>
  <c r="H166" i="1"/>
  <c r="I166" i="1" s="1"/>
  <c r="J166" i="1" s="1"/>
  <c r="H162" i="1"/>
  <c r="I162" i="1" s="1"/>
  <c r="J162" i="1" s="1"/>
  <c r="H158" i="1"/>
  <c r="I158" i="1" s="1"/>
  <c r="J158" i="1" s="1"/>
  <c r="H154" i="1"/>
  <c r="I154" i="1" s="1"/>
  <c r="J154" i="1" s="1"/>
  <c r="H150" i="1"/>
  <c r="I150" i="1" s="1"/>
  <c r="J150" i="1" s="1"/>
  <c r="H146" i="1"/>
  <c r="I146" i="1" s="1"/>
  <c r="J146" i="1" s="1"/>
  <c r="H142" i="1"/>
  <c r="I142" i="1" s="1"/>
  <c r="J142" i="1" s="1"/>
  <c r="H138" i="1"/>
  <c r="I138" i="1" s="1"/>
  <c r="J138" i="1" s="1"/>
  <c r="H134" i="1"/>
  <c r="I134" i="1" s="1"/>
  <c r="J134" i="1" s="1"/>
  <c r="H130" i="1"/>
  <c r="I130" i="1" s="1"/>
  <c r="J130" i="1" s="1"/>
  <c r="H126" i="1"/>
  <c r="I126" i="1" s="1"/>
  <c r="J126" i="1" s="1"/>
  <c r="H122" i="1"/>
  <c r="I122" i="1" s="1"/>
  <c r="J122" i="1" s="1"/>
  <c r="H118" i="1"/>
  <c r="I118" i="1" s="1"/>
  <c r="J118" i="1" s="1"/>
  <c r="H114" i="1"/>
  <c r="I114" i="1" s="1"/>
  <c r="J114" i="1" s="1"/>
  <c r="H110" i="1"/>
  <c r="I110" i="1" s="1"/>
  <c r="J110" i="1" s="1"/>
  <c r="H106" i="1"/>
  <c r="I106" i="1" s="1"/>
  <c r="J106" i="1" s="1"/>
  <c r="H102" i="1"/>
  <c r="I102" i="1" s="1"/>
  <c r="J102" i="1" s="1"/>
  <c r="H98" i="1"/>
  <c r="I98" i="1" s="1"/>
  <c r="J98" i="1" s="1"/>
  <c r="H94" i="1"/>
  <c r="I94" i="1" s="1"/>
  <c r="J94" i="1" s="1"/>
  <c r="H90" i="1"/>
  <c r="I90" i="1" s="1"/>
  <c r="J90" i="1" s="1"/>
  <c r="H86" i="1"/>
  <c r="I86" i="1" s="1"/>
  <c r="J86" i="1" s="1"/>
  <c r="H82" i="1"/>
  <c r="I82" i="1" s="1"/>
  <c r="J82" i="1" s="1"/>
  <c r="H78" i="1"/>
  <c r="I78" i="1" s="1"/>
  <c r="J78" i="1" s="1"/>
  <c r="H74" i="1"/>
  <c r="I74" i="1" s="1"/>
  <c r="J74" i="1" s="1"/>
  <c r="H70" i="1"/>
  <c r="I70" i="1" s="1"/>
  <c r="J70" i="1" s="1"/>
  <c r="H66" i="1"/>
  <c r="I66" i="1" s="1"/>
  <c r="J66" i="1" s="1"/>
  <c r="H62" i="1"/>
  <c r="I62" i="1" s="1"/>
  <c r="J62" i="1" s="1"/>
  <c r="H58" i="1"/>
  <c r="I58" i="1" s="1"/>
  <c r="J58" i="1" s="1"/>
  <c r="H54" i="1"/>
  <c r="I54" i="1" s="1"/>
  <c r="J54" i="1" s="1"/>
  <c r="H50" i="1"/>
  <c r="I50" i="1" s="1"/>
  <c r="J50" i="1" s="1"/>
  <c r="H46" i="1"/>
  <c r="I46" i="1" s="1"/>
  <c r="J46" i="1" s="1"/>
  <c r="H42" i="1"/>
  <c r="I42" i="1" s="1"/>
  <c r="J42" i="1" s="1"/>
  <c r="H38" i="1"/>
  <c r="I38" i="1" s="1"/>
  <c r="J38" i="1" s="1"/>
  <c r="H34" i="1"/>
  <c r="I34" i="1" s="1"/>
  <c r="J34" i="1" s="1"/>
  <c r="H30" i="1"/>
  <c r="I30" i="1" s="1"/>
  <c r="J30" i="1" s="1"/>
  <c r="H26" i="1"/>
  <c r="I26" i="1" s="1"/>
  <c r="J26" i="1" s="1"/>
  <c r="H22" i="1"/>
  <c r="I22" i="1" s="1"/>
  <c r="J22" i="1" s="1"/>
  <c r="H18" i="1"/>
  <c r="I18" i="1" s="1"/>
  <c r="J18" i="1" s="1"/>
  <c r="H805" i="1"/>
  <c r="I805" i="1" s="1"/>
  <c r="J805" i="1" s="1"/>
  <c r="H793" i="1"/>
  <c r="I793" i="1" s="1"/>
  <c r="J793" i="1" s="1"/>
  <c r="H773" i="1"/>
  <c r="I773" i="1" s="1"/>
  <c r="J773" i="1" s="1"/>
  <c r="H761" i="1"/>
  <c r="I761" i="1" s="1"/>
  <c r="J761" i="1" s="1"/>
  <c r="H749" i="1"/>
  <c r="I749" i="1" s="1"/>
  <c r="J749" i="1" s="1"/>
  <c r="H737" i="1"/>
  <c r="I737" i="1" s="1"/>
  <c r="J737" i="1" s="1"/>
  <c r="H721" i="1"/>
  <c r="I721" i="1" s="1"/>
  <c r="J721" i="1" s="1"/>
  <c r="H709" i="1"/>
  <c r="I709" i="1" s="1"/>
  <c r="J709" i="1" s="1"/>
  <c r="H693" i="1"/>
  <c r="I693" i="1" s="1"/>
  <c r="J693" i="1" s="1"/>
  <c r="H677" i="1"/>
  <c r="I677" i="1" s="1"/>
  <c r="J677" i="1" s="1"/>
  <c r="H661" i="1"/>
  <c r="I661" i="1" s="1"/>
  <c r="J661" i="1" s="1"/>
  <c r="H649" i="1"/>
  <c r="I649" i="1" s="1"/>
  <c r="J649" i="1" s="1"/>
  <c r="H633" i="1"/>
  <c r="I633" i="1" s="1"/>
  <c r="J633" i="1" s="1"/>
  <c r="H625" i="1"/>
  <c r="I625" i="1" s="1"/>
  <c r="J625" i="1" s="1"/>
  <c r="H609" i="1"/>
  <c r="I609" i="1" s="1"/>
  <c r="J609" i="1" s="1"/>
  <c r="H593" i="1"/>
  <c r="I593" i="1" s="1"/>
  <c r="J593" i="1" s="1"/>
  <c r="H581" i="1"/>
  <c r="I581" i="1" s="1"/>
  <c r="J581" i="1" s="1"/>
  <c r="H573" i="1"/>
  <c r="I573" i="1" s="1"/>
  <c r="J573" i="1" s="1"/>
  <c r="H561" i="1"/>
  <c r="I561" i="1" s="1"/>
  <c r="J561" i="1" s="1"/>
  <c r="H549" i="1"/>
  <c r="I549" i="1" s="1"/>
  <c r="J549" i="1" s="1"/>
  <c r="H537" i="1"/>
  <c r="I537" i="1" s="1"/>
  <c r="J537" i="1" s="1"/>
  <c r="H525" i="1"/>
  <c r="I525" i="1" s="1"/>
  <c r="J525" i="1" s="1"/>
  <c r="H497" i="1"/>
  <c r="I497" i="1" s="1"/>
  <c r="J497" i="1" s="1"/>
  <c r="H485" i="1"/>
  <c r="I485" i="1" s="1"/>
  <c r="J485" i="1" s="1"/>
  <c r="H469" i="1"/>
  <c r="I469" i="1" s="1"/>
  <c r="J469" i="1" s="1"/>
  <c r="H453" i="1"/>
  <c r="I453" i="1" s="1"/>
  <c r="J453" i="1" s="1"/>
  <c r="H441" i="1"/>
  <c r="I441" i="1" s="1"/>
  <c r="J441" i="1" s="1"/>
  <c r="H425" i="1"/>
  <c r="I425" i="1" s="1"/>
  <c r="J425" i="1" s="1"/>
  <c r="H409" i="1"/>
  <c r="I409" i="1" s="1"/>
  <c r="J409" i="1" s="1"/>
  <c r="H397" i="1"/>
  <c r="I397" i="1" s="1"/>
  <c r="J397" i="1" s="1"/>
  <c r="H379" i="1"/>
  <c r="H363" i="1"/>
  <c r="H351" i="1"/>
  <c r="H335" i="1"/>
  <c r="H319" i="1"/>
  <c r="H307" i="1"/>
  <c r="H291" i="1"/>
  <c r="H275" i="1"/>
  <c r="H263" i="1"/>
  <c r="H247" i="1"/>
  <c r="H231" i="1"/>
  <c r="I231" i="1" s="1"/>
  <c r="J231" i="1" s="1"/>
  <c r="H219" i="1"/>
  <c r="I219" i="1" s="1"/>
  <c r="J219" i="1" s="1"/>
  <c r="H199" i="1"/>
  <c r="I199" i="1" s="1"/>
  <c r="J199" i="1" s="1"/>
  <c r="H187" i="1"/>
  <c r="I187" i="1" s="1"/>
  <c r="J187" i="1" s="1"/>
  <c r="H175" i="1"/>
  <c r="I175" i="1" s="1"/>
  <c r="J175" i="1" s="1"/>
  <c r="H155" i="1"/>
  <c r="I155" i="1" s="1"/>
  <c r="J155" i="1" s="1"/>
  <c r="H143" i="1"/>
  <c r="I143" i="1" s="1"/>
  <c r="J143" i="1" s="1"/>
  <c r="H131" i="1"/>
  <c r="I131" i="1" s="1"/>
  <c r="J131" i="1" s="1"/>
  <c r="H115" i="1"/>
  <c r="I115" i="1" s="1"/>
  <c r="J115" i="1" s="1"/>
  <c r="H107" i="1"/>
  <c r="I107" i="1" s="1"/>
  <c r="J107" i="1" s="1"/>
  <c r="I1305" i="1"/>
  <c r="J1305" i="1" s="1"/>
  <c r="H1584" i="1"/>
  <c r="I1584" i="1" s="1"/>
  <c r="J1584" i="1" s="1"/>
  <c r="H1576" i="1"/>
  <c r="I1576" i="1" s="1"/>
  <c r="J1576" i="1" s="1"/>
  <c r="H1571" i="1"/>
  <c r="I1571" i="1" s="1"/>
  <c r="J1571" i="1" s="1"/>
  <c r="H1563" i="1"/>
  <c r="I1563" i="1" s="1"/>
  <c r="J1563" i="1" s="1"/>
  <c r="H1555" i="1"/>
  <c r="I1555" i="1" s="1"/>
  <c r="J1555" i="1" s="1"/>
  <c r="H1547" i="1"/>
  <c r="I1547" i="1" s="1"/>
  <c r="J1547" i="1" s="1"/>
  <c r="H1539" i="1"/>
  <c r="I1539" i="1" s="1"/>
  <c r="J1539" i="1" s="1"/>
  <c r="H1531" i="1"/>
  <c r="I1531" i="1" s="1"/>
  <c r="J1531" i="1" s="1"/>
  <c r="H1523" i="1"/>
  <c r="I1523" i="1" s="1"/>
  <c r="J1523" i="1" s="1"/>
  <c r="H1515" i="1"/>
  <c r="I1515" i="1" s="1"/>
  <c r="J1515" i="1" s="1"/>
  <c r="H1507" i="1"/>
  <c r="I1507" i="1" s="1"/>
  <c r="J1507" i="1" s="1"/>
  <c r="H1499" i="1"/>
  <c r="I1499" i="1" s="1"/>
  <c r="J1499" i="1" s="1"/>
  <c r="H1491" i="1"/>
  <c r="I1491" i="1" s="1"/>
  <c r="J1491" i="1" s="1"/>
  <c r="H1483" i="1"/>
  <c r="I1483" i="1" s="1"/>
  <c r="J1483" i="1" s="1"/>
  <c r="H1475" i="1"/>
  <c r="I1475" i="1" s="1"/>
  <c r="J1475" i="1" s="1"/>
  <c r="H1467" i="1"/>
  <c r="I1467" i="1" s="1"/>
  <c r="J1467" i="1" s="1"/>
  <c r="H1459" i="1"/>
  <c r="I1459" i="1" s="1"/>
  <c r="J1459" i="1" s="1"/>
  <c r="H1451" i="1"/>
  <c r="I1451" i="1" s="1"/>
  <c r="J1451" i="1" s="1"/>
  <c r="H1443" i="1"/>
  <c r="I1443" i="1" s="1"/>
  <c r="J1443" i="1" s="1"/>
  <c r="H1435" i="1"/>
  <c r="I1435" i="1" s="1"/>
  <c r="J1435" i="1" s="1"/>
  <c r="H1427" i="1"/>
  <c r="I1427" i="1" s="1"/>
  <c r="J1427" i="1" s="1"/>
  <c r="H1419" i="1"/>
  <c r="I1419" i="1" s="1"/>
  <c r="J1419" i="1" s="1"/>
  <c r="H1411" i="1"/>
  <c r="I1411" i="1" s="1"/>
  <c r="J1411" i="1" s="1"/>
  <c r="H1403" i="1"/>
  <c r="I1403" i="1" s="1"/>
  <c r="J1403" i="1" s="1"/>
  <c r="H1395" i="1"/>
  <c r="I1395" i="1" s="1"/>
  <c r="J1395" i="1" s="1"/>
  <c r="H1387" i="1"/>
  <c r="I1387" i="1" s="1"/>
  <c r="J1387" i="1" s="1"/>
  <c r="H1379" i="1"/>
  <c r="I1379" i="1" s="1"/>
  <c r="J1379" i="1" s="1"/>
  <c r="H1371" i="1"/>
  <c r="I1371" i="1" s="1"/>
  <c r="J1371" i="1" s="1"/>
  <c r="H1363" i="1"/>
  <c r="I1363" i="1" s="1"/>
  <c r="J1363" i="1" s="1"/>
  <c r="H1355" i="1"/>
  <c r="I1355" i="1" s="1"/>
  <c r="J1355" i="1" s="1"/>
  <c r="H1347" i="1"/>
  <c r="I1347" i="1" s="1"/>
  <c r="J1347" i="1" s="1"/>
  <c r="H1339" i="1"/>
  <c r="I1339" i="1" s="1"/>
  <c r="J1339" i="1" s="1"/>
  <c r="H1331" i="1"/>
  <c r="I1331" i="1" s="1"/>
  <c r="J1331" i="1" s="1"/>
  <c r="H1323" i="1"/>
  <c r="I1323" i="1" s="1"/>
  <c r="J1323" i="1" s="1"/>
  <c r="H1315" i="1"/>
  <c r="I1315" i="1" s="1"/>
  <c r="J1315" i="1" s="1"/>
  <c r="H1307" i="1"/>
  <c r="I1307" i="1" s="1"/>
  <c r="J1307" i="1" s="1"/>
  <c r="H1299" i="1"/>
  <c r="I1299" i="1" s="1"/>
  <c r="J1299" i="1" s="1"/>
  <c r="H1291" i="1"/>
  <c r="I1291" i="1" s="1"/>
  <c r="J1291" i="1" s="1"/>
  <c r="H1283" i="1"/>
  <c r="I1283" i="1" s="1"/>
  <c r="J1283" i="1" s="1"/>
  <c r="H1275" i="1"/>
  <c r="I1275" i="1" s="1"/>
  <c r="J1275" i="1" s="1"/>
  <c r="H1267" i="1"/>
  <c r="I1267" i="1" s="1"/>
  <c r="J1267" i="1" s="1"/>
  <c r="H1259" i="1"/>
  <c r="I1259" i="1" s="1"/>
  <c r="J1259" i="1" s="1"/>
  <c r="H1251" i="1"/>
  <c r="I1251" i="1" s="1"/>
  <c r="J1251" i="1" s="1"/>
  <c r="H1243" i="1"/>
  <c r="I1243" i="1" s="1"/>
  <c r="J1243" i="1" s="1"/>
  <c r="H1235" i="1"/>
  <c r="I1235" i="1" s="1"/>
  <c r="J1235" i="1" s="1"/>
  <c r="H1227" i="1"/>
  <c r="I1227" i="1" s="1"/>
  <c r="J1227" i="1" s="1"/>
  <c r="H1219" i="1"/>
  <c r="I1219" i="1" s="1"/>
  <c r="J1219" i="1" s="1"/>
  <c r="H1211" i="1"/>
  <c r="I1211" i="1" s="1"/>
  <c r="J1211" i="1" s="1"/>
  <c r="H1203" i="1"/>
  <c r="I1203" i="1" s="1"/>
  <c r="J1203" i="1" s="1"/>
  <c r="H1195" i="1"/>
  <c r="I1195" i="1" s="1"/>
  <c r="J1195" i="1" s="1"/>
  <c r="H1187" i="1"/>
  <c r="I1187" i="1" s="1"/>
  <c r="J1187" i="1" s="1"/>
  <c r="H1179" i="1"/>
  <c r="I1179" i="1" s="1"/>
  <c r="J1179" i="1" s="1"/>
  <c r="H1171" i="1"/>
  <c r="I1171" i="1" s="1"/>
  <c r="J1171" i="1" s="1"/>
  <c r="H1163" i="1"/>
  <c r="I1163" i="1" s="1"/>
  <c r="J1163" i="1" s="1"/>
  <c r="H1155" i="1"/>
  <c r="I1155" i="1" s="1"/>
  <c r="J1155" i="1" s="1"/>
  <c r="H1147" i="1"/>
  <c r="I1147" i="1" s="1"/>
  <c r="J1147" i="1" s="1"/>
  <c r="H1139" i="1"/>
  <c r="I1139" i="1" s="1"/>
  <c r="J1139" i="1" s="1"/>
  <c r="H1131" i="1"/>
  <c r="I1131" i="1" s="1"/>
  <c r="J1131" i="1" s="1"/>
  <c r="H1123" i="1"/>
  <c r="I1123" i="1" s="1"/>
  <c r="J1123" i="1" s="1"/>
  <c r="H1115" i="1"/>
  <c r="I1115" i="1" s="1"/>
  <c r="J1115" i="1" s="1"/>
  <c r="H1107" i="1"/>
  <c r="I1107" i="1" s="1"/>
  <c r="J1107" i="1" s="1"/>
  <c r="H1099" i="1"/>
  <c r="I1099" i="1" s="1"/>
  <c r="J1099" i="1" s="1"/>
  <c r="H1091" i="1"/>
  <c r="I1091" i="1" s="1"/>
  <c r="J1091" i="1" s="1"/>
  <c r="H1083" i="1"/>
  <c r="I1083" i="1" s="1"/>
  <c r="J1083" i="1" s="1"/>
  <c r="H1075" i="1"/>
  <c r="I1075" i="1" s="1"/>
  <c r="J1075" i="1" s="1"/>
  <c r="H1067" i="1"/>
  <c r="I1067" i="1" s="1"/>
  <c r="J1067" i="1" s="1"/>
  <c r="H1059" i="1"/>
  <c r="I1059" i="1" s="1"/>
  <c r="J1059" i="1" s="1"/>
  <c r="H1051" i="1"/>
  <c r="I1051" i="1" s="1"/>
  <c r="J1051" i="1" s="1"/>
  <c r="H1043" i="1"/>
  <c r="I1043" i="1" s="1"/>
  <c r="J1043" i="1" s="1"/>
  <c r="H1035" i="1"/>
  <c r="I1035" i="1" s="1"/>
  <c r="J1035" i="1" s="1"/>
  <c r="H1027" i="1"/>
  <c r="I1027" i="1" s="1"/>
  <c r="J1027" i="1" s="1"/>
  <c r="H1019" i="1"/>
  <c r="I1019" i="1" s="1"/>
  <c r="J1019" i="1" s="1"/>
  <c r="H1011" i="1"/>
  <c r="I1011" i="1" s="1"/>
  <c r="J1011" i="1" s="1"/>
  <c r="H1003" i="1"/>
  <c r="I1003" i="1" s="1"/>
  <c r="J1003" i="1" s="1"/>
  <c r="H995" i="1"/>
  <c r="I995" i="1" s="1"/>
  <c r="J995" i="1" s="1"/>
  <c r="H987" i="1"/>
  <c r="I987" i="1" s="1"/>
  <c r="J987" i="1" s="1"/>
  <c r="H979" i="1"/>
  <c r="I979" i="1" s="1"/>
  <c r="J979" i="1" s="1"/>
  <c r="H971" i="1"/>
  <c r="I971" i="1" s="1"/>
  <c r="J971" i="1" s="1"/>
  <c r="H963" i="1"/>
  <c r="I963" i="1" s="1"/>
  <c r="J963" i="1" s="1"/>
  <c r="H955" i="1"/>
  <c r="I955" i="1" s="1"/>
  <c r="J955" i="1" s="1"/>
  <c r="H947" i="1"/>
  <c r="I947" i="1" s="1"/>
  <c r="J947" i="1" s="1"/>
  <c r="H939" i="1"/>
  <c r="I939" i="1" s="1"/>
  <c r="J939" i="1" s="1"/>
  <c r="H931" i="1"/>
  <c r="I931" i="1" s="1"/>
  <c r="J931" i="1" s="1"/>
  <c r="H923" i="1"/>
  <c r="I923" i="1" s="1"/>
  <c r="J923" i="1" s="1"/>
  <c r="H915" i="1"/>
  <c r="I915" i="1" s="1"/>
  <c r="J915" i="1" s="1"/>
  <c r="H907" i="1"/>
  <c r="I907" i="1" s="1"/>
  <c r="J907" i="1" s="1"/>
  <c r="H899" i="1"/>
  <c r="I899" i="1" s="1"/>
  <c r="J899" i="1" s="1"/>
  <c r="H891" i="1"/>
  <c r="I891" i="1" s="1"/>
  <c r="J891" i="1" s="1"/>
  <c r="H883" i="1"/>
  <c r="I883" i="1" s="1"/>
  <c r="J883" i="1" s="1"/>
  <c r="H875" i="1"/>
  <c r="I875" i="1" s="1"/>
  <c r="J875" i="1" s="1"/>
  <c r="H867" i="1"/>
  <c r="I867" i="1" s="1"/>
  <c r="J867" i="1" s="1"/>
  <c r="H859" i="1"/>
  <c r="I859" i="1" s="1"/>
  <c r="J859" i="1" s="1"/>
  <c r="H851" i="1"/>
  <c r="I851" i="1" s="1"/>
  <c r="J851" i="1" s="1"/>
  <c r="H843" i="1"/>
  <c r="I843" i="1" s="1"/>
  <c r="J843" i="1" s="1"/>
  <c r="H835" i="1"/>
  <c r="I835" i="1" s="1"/>
  <c r="J835" i="1" s="1"/>
  <c r="H827" i="1"/>
  <c r="I827" i="1" s="1"/>
  <c r="J827" i="1" s="1"/>
  <c r="H819" i="1"/>
  <c r="I819" i="1" s="1"/>
  <c r="J819" i="1" s="1"/>
  <c r="H811" i="1"/>
  <c r="I811" i="1" s="1"/>
  <c r="J811" i="1" s="1"/>
  <c r="H803" i="1"/>
  <c r="I803" i="1" s="1"/>
  <c r="J803" i="1" s="1"/>
  <c r="H795" i="1"/>
  <c r="I795" i="1" s="1"/>
  <c r="J795" i="1" s="1"/>
  <c r="H787" i="1"/>
  <c r="I787" i="1" s="1"/>
  <c r="J787" i="1" s="1"/>
  <c r="H779" i="1"/>
  <c r="I779" i="1" s="1"/>
  <c r="J779" i="1" s="1"/>
  <c r="H771" i="1"/>
  <c r="I771" i="1" s="1"/>
  <c r="J771" i="1" s="1"/>
  <c r="H763" i="1"/>
  <c r="I763" i="1" s="1"/>
  <c r="J763" i="1" s="1"/>
  <c r="H755" i="1"/>
  <c r="I755" i="1" s="1"/>
  <c r="J755" i="1" s="1"/>
  <c r="H747" i="1"/>
  <c r="I747" i="1" s="1"/>
  <c r="J747" i="1" s="1"/>
  <c r="H739" i="1"/>
  <c r="I739" i="1" s="1"/>
  <c r="J739" i="1" s="1"/>
  <c r="H731" i="1"/>
  <c r="I731" i="1" s="1"/>
  <c r="J731" i="1" s="1"/>
  <c r="H723" i="1"/>
  <c r="I723" i="1" s="1"/>
  <c r="J723" i="1" s="1"/>
  <c r="H715" i="1"/>
  <c r="I715" i="1" s="1"/>
  <c r="J715" i="1" s="1"/>
  <c r="H707" i="1"/>
  <c r="I707" i="1" s="1"/>
  <c r="J707" i="1" s="1"/>
  <c r="H699" i="1"/>
  <c r="I699" i="1" s="1"/>
  <c r="J699" i="1" s="1"/>
  <c r="H691" i="1"/>
  <c r="I691" i="1" s="1"/>
  <c r="J691" i="1" s="1"/>
  <c r="H683" i="1"/>
  <c r="I683" i="1" s="1"/>
  <c r="J683" i="1" s="1"/>
  <c r="H675" i="1"/>
  <c r="I675" i="1" s="1"/>
  <c r="J675" i="1" s="1"/>
  <c r="H667" i="1"/>
  <c r="I667" i="1" s="1"/>
  <c r="J667" i="1" s="1"/>
  <c r="H659" i="1"/>
  <c r="I659" i="1" s="1"/>
  <c r="J659" i="1" s="1"/>
  <c r="H651" i="1"/>
  <c r="I651" i="1" s="1"/>
  <c r="J651" i="1" s="1"/>
  <c r="H643" i="1"/>
  <c r="I643" i="1" s="1"/>
  <c r="J643" i="1" s="1"/>
  <c r="H635" i="1"/>
  <c r="I635" i="1" s="1"/>
  <c r="J635" i="1" s="1"/>
  <c r="H627" i="1"/>
  <c r="I627" i="1" s="1"/>
  <c r="J627" i="1" s="1"/>
  <c r="H619" i="1"/>
  <c r="I619" i="1" s="1"/>
  <c r="J619" i="1" s="1"/>
  <c r="H611" i="1"/>
  <c r="I611" i="1" s="1"/>
  <c r="J611" i="1" s="1"/>
  <c r="H603" i="1"/>
  <c r="I603" i="1" s="1"/>
  <c r="J603" i="1" s="1"/>
  <c r="H595" i="1"/>
  <c r="I595" i="1" s="1"/>
  <c r="J595" i="1" s="1"/>
  <c r="H587" i="1"/>
  <c r="I587" i="1" s="1"/>
  <c r="J587" i="1" s="1"/>
  <c r="H579" i="1"/>
  <c r="I579" i="1" s="1"/>
  <c r="J579" i="1" s="1"/>
  <c r="H571" i="1"/>
  <c r="I571" i="1" s="1"/>
  <c r="J571" i="1" s="1"/>
  <c r="H563" i="1"/>
  <c r="I563" i="1" s="1"/>
  <c r="J563" i="1" s="1"/>
  <c r="H555" i="1"/>
  <c r="I555" i="1" s="1"/>
  <c r="J555" i="1" s="1"/>
  <c r="H547" i="1"/>
  <c r="I547" i="1" s="1"/>
  <c r="J547" i="1" s="1"/>
  <c r="H539" i="1"/>
  <c r="I539" i="1" s="1"/>
  <c r="J539" i="1" s="1"/>
  <c r="H531" i="1"/>
  <c r="I531" i="1" s="1"/>
  <c r="J531" i="1" s="1"/>
  <c r="H523" i="1"/>
  <c r="I523" i="1" s="1"/>
  <c r="J523" i="1" s="1"/>
  <c r="H515" i="1"/>
  <c r="I515" i="1" s="1"/>
  <c r="J515" i="1" s="1"/>
  <c r="H507" i="1"/>
  <c r="I507" i="1" s="1"/>
  <c r="J507" i="1" s="1"/>
  <c r="H499" i="1"/>
  <c r="I499" i="1" s="1"/>
  <c r="J499" i="1" s="1"/>
  <c r="H491" i="1"/>
  <c r="I491" i="1" s="1"/>
  <c r="J491" i="1" s="1"/>
  <c r="H483" i="1"/>
  <c r="I483" i="1" s="1"/>
  <c r="J483" i="1" s="1"/>
  <c r="H475" i="1"/>
  <c r="I475" i="1" s="1"/>
  <c r="J475" i="1" s="1"/>
  <c r="H467" i="1"/>
  <c r="I467" i="1" s="1"/>
  <c r="J467" i="1" s="1"/>
  <c r="H459" i="1"/>
  <c r="I459" i="1" s="1"/>
  <c r="J459" i="1" s="1"/>
  <c r="H451" i="1"/>
  <c r="I451" i="1" s="1"/>
  <c r="J451" i="1" s="1"/>
  <c r="H443" i="1"/>
  <c r="I443" i="1" s="1"/>
  <c r="J443" i="1" s="1"/>
  <c r="H435" i="1"/>
  <c r="I435" i="1" s="1"/>
  <c r="J435" i="1" s="1"/>
  <c r="H427" i="1"/>
  <c r="I427" i="1" s="1"/>
  <c r="J427" i="1" s="1"/>
  <c r="H419" i="1"/>
  <c r="I419" i="1" s="1"/>
  <c r="J419" i="1" s="1"/>
  <c r="H411" i="1"/>
  <c r="I411" i="1" s="1"/>
  <c r="J411" i="1" s="1"/>
  <c r="H403" i="1"/>
  <c r="I403" i="1" s="1"/>
  <c r="J403" i="1" s="1"/>
  <c r="H395" i="1"/>
  <c r="I395" i="1" s="1"/>
  <c r="J395" i="1" s="1"/>
  <c r="H387" i="1"/>
  <c r="I387" i="1" s="1"/>
  <c r="J387" i="1" s="1"/>
  <c r="H377" i="1"/>
  <c r="H369" i="1"/>
  <c r="H361" i="1"/>
  <c r="H353" i="1"/>
  <c r="H345" i="1"/>
  <c r="H337" i="1"/>
  <c r="H329" i="1"/>
  <c r="H321" i="1"/>
  <c r="H313" i="1"/>
  <c r="H305" i="1"/>
  <c r="H297" i="1"/>
  <c r="H289" i="1"/>
  <c r="H281" i="1"/>
  <c r="H273" i="1"/>
  <c r="H265" i="1"/>
  <c r="H257" i="1"/>
  <c r="H249" i="1"/>
  <c r="H241" i="1"/>
  <c r="I241" i="1" s="1"/>
  <c r="J241" i="1" s="1"/>
  <c r="H233" i="1"/>
  <c r="I233" i="1" s="1"/>
  <c r="J233" i="1" s="1"/>
  <c r="H225" i="1"/>
  <c r="I225" i="1" s="1"/>
  <c r="J225" i="1" s="1"/>
  <c r="H217" i="1"/>
  <c r="I217" i="1" s="1"/>
  <c r="J217" i="1" s="1"/>
  <c r="H209" i="1"/>
  <c r="I209" i="1" s="1"/>
  <c r="J209" i="1" s="1"/>
  <c r="H201" i="1"/>
  <c r="I201" i="1" s="1"/>
  <c r="J201" i="1" s="1"/>
  <c r="H193" i="1"/>
  <c r="I193" i="1" s="1"/>
  <c r="J193" i="1" s="1"/>
  <c r="H185" i="1"/>
  <c r="I185" i="1" s="1"/>
  <c r="J185" i="1" s="1"/>
  <c r="H177" i="1"/>
  <c r="I177" i="1" s="1"/>
  <c r="J177" i="1" s="1"/>
  <c r="H169" i="1"/>
  <c r="I169" i="1" s="1"/>
  <c r="J169" i="1" s="1"/>
  <c r="H161" i="1"/>
  <c r="I161" i="1" s="1"/>
  <c r="J161" i="1" s="1"/>
  <c r="H153" i="1"/>
  <c r="I153" i="1" s="1"/>
  <c r="J153" i="1" s="1"/>
  <c r="H145" i="1"/>
  <c r="I145" i="1" s="1"/>
  <c r="J145" i="1" s="1"/>
  <c r="H137" i="1"/>
  <c r="I137" i="1" s="1"/>
  <c r="J137" i="1" s="1"/>
  <c r="H129" i="1"/>
  <c r="I129" i="1" s="1"/>
  <c r="J129" i="1" s="1"/>
  <c r="H121" i="1"/>
  <c r="I121" i="1" s="1"/>
  <c r="J121" i="1" s="1"/>
  <c r="H113" i="1"/>
  <c r="I113" i="1" s="1"/>
  <c r="J113" i="1" s="1"/>
  <c r="H105" i="1"/>
  <c r="I105" i="1" s="1"/>
  <c r="J105" i="1" s="1"/>
  <c r="H97" i="1"/>
  <c r="I97" i="1" s="1"/>
  <c r="J97" i="1" s="1"/>
  <c r="H89" i="1"/>
  <c r="I89" i="1" s="1"/>
  <c r="J89" i="1" s="1"/>
  <c r="H81" i="1"/>
  <c r="I81" i="1" s="1"/>
  <c r="J81" i="1" s="1"/>
  <c r="H73" i="1"/>
  <c r="I73" i="1" s="1"/>
  <c r="J73" i="1" s="1"/>
  <c r="H65" i="1"/>
  <c r="I65" i="1" s="1"/>
  <c r="J65" i="1" s="1"/>
  <c r="H57" i="1"/>
  <c r="I57" i="1" s="1"/>
  <c r="J57" i="1" s="1"/>
  <c r="H49" i="1"/>
  <c r="I49" i="1" s="1"/>
  <c r="J49" i="1" s="1"/>
  <c r="H41" i="1"/>
  <c r="I41" i="1" s="1"/>
  <c r="J41" i="1" s="1"/>
  <c r="H33" i="1"/>
  <c r="I33" i="1" s="1"/>
  <c r="J33" i="1" s="1"/>
  <c r="H25" i="1"/>
  <c r="I25" i="1" s="1"/>
  <c r="J25" i="1" s="1"/>
  <c r="H17" i="1"/>
  <c r="I17" i="1" s="1"/>
  <c r="J17" i="1" s="1"/>
  <c r="H809" i="1"/>
  <c r="I809" i="1" s="1"/>
  <c r="J809" i="1" s="1"/>
  <c r="H801" i="1"/>
  <c r="I801" i="1" s="1"/>
  <c r="J801" i="1" s="1"/>
  <c r="H785" i="1"/>
  <c r="I785" i="1" s="1"/>
  <c r="J785" i="1" s="1"/>
  <c r="H777" i="1"/>
  <c r="I777" i="1" s="1"/>
  <c r="J777" i="1" s="1"/>
  <c r="H769" i="1"/>
  <c r="I769" i="1" s="1"/>
  <c r="J769" i="1" s="1"/>
  <c r="H757" i="1"/>
  <c r="I757" i="1" s="1"/>
  <c r="J757" i="1" s="1"/>
  <c r="H741" i="1"/>
  <c r="I741" i="1" s="1"/>
  <c r="J741" i="1" s="1"/>
  <c r="H733" i="1"/>
  <c r="I733" i="1" s="1"/>
  <c r="J733" i="1" s="1"/>
  <c r="H725" i="1"/>
  <c r="I725" i="1" s="1"/>
  <c r="J725" i="1" s="1"/>
  <c r="H713" i="1"/>
  <c r="I713" i="1" s="1"/>
  <c r="J713" i="1" s="1"/>
  <c r="H705" i="1"/>
  <c r="I705" i="1" s="1"/>
  <c r="J705" i="1" s="1"/>
  <c r="H689" i="1"/>
  <c r="I689" i="1" s="1"/>
  <c r="J689" i="1" s="1"/>
  <c r="H681" i="1"/>
  <c r="I681" i="1" s="1"/>
  <c r="J681" i="1" s="1"/>
  <c r="H669" i="1"/>
  <c r="I669" i="1" s="1"/>
  <c r="J669" i="1" s="1"/>
  <c r="H657" i="1"/>
  <c r="I657" i="1" s="1"/>
  <c r="J657" i="1" s="1"/>
  <c r="H645" i="1"/>
  <c r="I645" i="1" s="1"/>
  <c r="J645" i="1" s="1"/>
  <c r="H637" i="1"/>
  <c r="I637" i="1" s="1"/>
  <c r="J637" i="1" s="1"/>
  <c r="H617" i="1"/>
  <c r="I617" i="1" s="1"/>
  <c r="J617" i="1" s="1"/>
  <c r="H605" i="1"/>
  <c r="I605" i="1" s="1"/>
  <c r="J605" i="1" s="1"/>
  <c r="H597" i="1"/>
  <c r="I597" i="1" s="1"/>
  <c r="J597" i="1" s="1"/>
  <c r="H585" i="1"/>
  <c r="I585" i="1" s="1"/>
  <c r="J585" i="1" s="1"/>
  <c r="H577" i="1"/>
  <c r="I577" i="1" s="1"/>
  <c r="J577" i="1" s="1"/>
  <c r="H565" i="1"/>
  <c r="I565" i="1" s="1"/>
  <c r="J565" i="1" s="1"/>
  <c r="H553" i="1"/>
  <c r="I553" i="1" s="1"/>
  <c r="J553" i="1" s="1"/>
  <c r="H541" i="1"/>
  <c r="I541" i="1" s="1"/>
  <c r="J541" i="1" s="1"/>
  <c r="H529" i="1"/>
  <c r="I529" i="1" s="1"/>
  <c r="J529" i="1" s="1"/>
  <c r="H517" i="1"/>
  <c r="I517" i="1" s="1"/>
  <c r="J517" i="1" s="1"/>
  <c r="H509" i="1"/>
  <c r="I509" i="1" s="1"/>
  <c r="J509" i="1" s="1"/>
  <c r="H501" i="1"/>
  <c r="I501" i="1" s="1"/>
  <c r="J501" i="1" s="1"/>
  <c r="H489" i="1"/>
  <c r="I489" i="1" s="1"/>
  <c r="J489" i="1" s="1"/>
  <c r="H477" i="1"/>
  <c r="I477" i="1" s="1"/>
  <c r="J477" i="1" s="1"/>
  <c r="H465" i="1"/>
  <c r="I465" i="1" s="1"/>
  <c r="J465" i="1" s="1"/>
  <c r="H457" i="1"/>
  <c r="I457" i="1" s="1"/>
  <c r="J457" i="1" s="1"/>
  <c r="H445" i="1"/>
  <c r="I445" i="1" s="1"/>
  <c r="J445" i="1" s="1"/>
  <c r="H433" i="1"/>
  <c r="I433" i="1" s="1"/>
  <c r="J433" i="1" s="1"/>
  <c r="H421" i="1"/>
  <c r="I421" i="1" s="1"/>
  <c r="J421" i="1" s="1"/>
  <c r="H413" i="1"/>
  <c r="I413" i="1" s="1"/>
  <c r="J413" i="1" s="1"/>
  <c r="H401" i="1"/>
  <c r="I401" i="1" s="1"/>
  <c r="J401" i="1" s="1"/>
  <c r="H389" i="1"/>
  <c r="I389" i="1" s="1"/>
  <c r="J389" i="1" s="1"/>
  <c r="H375" i="1"/>
  <c r="H367" i="1"/>
  <c r="H355" i="1"/>
  <c r="H343" i="1"/>
  <c r="H331" i="1"/>
  <c r="H323" i="1"/>
  <c r="H311" i="1"/>
  <c r="H299" i="1"/>
  <c r="H287" i="1"/>
  <c r="H279" i="1"/>
  <c r="H267" i="1"/>
  <c r="H255" i="1"/>
  <c r="H243" i="1"/>
  <c r="I243" i="1" s="1"/>
  <c r="J243" i="1" s="1"/>
  <c r="H235" i="1"/>
  <c r="I235" i="1" s="1"/>
  <c r="J235" i="1" s="1"/>
  <c r="H223" i="1"/>
  <c r="I223" i="1" s="1"/>
  <c r="J223" i="1" s="1"/>
  <c r="H211" i="1"/>
  <c r="I211" i="1" s="1"/>
  <c r="J211" i="1" s="1"/>
  <c r="H203" i="1"/>
  <c r="I203" i="1" s="1"/>
  <c r="J203" i="1" s="1"/>
  <c r="H191" i="1"/>
  <c r="I191" i="1" s="1"/>
  <c r="J191" i="1" s="1"/>
  <c r="H179" i="1"/>
  <c r="I179" i="1" s="1"/>
  <c r="J179" i="1" s="1"/>
  <c r="H167" i="1"/>
  <c r="I167" i="1" s="1"/>
  <c r="J167" i="1" s="1"/>
  <c r="H159" i="1"/>
  <c r="I159" i="1" s="1"/>
  <c r="J159" i="1" s="1"/>
  <c r="H151" i="1"/>
  <c r="I151" i="1" s="1"/>
  <c r="J151" i="1" s="1"/>
  <c r="H139" i="1"/>
  <c r="I139" i="1" s="1"/>
  <c r="J139" i="1" s="1"/>
  <c r="H127" i="1"/>
  <c r="I127" i="1" s="1"/>
  <c r="J127" i="1" s="1"/>
  <c r="H119" i="1"/>
  <c r="I119" i="1" s="1"/>
  <c r="J119" i="1" s="1"/>
  <c r="H1587" i="1"/>
  <c r="I1587" i="1" s="1"/>
  <c r="J1587" i="1" s="1"/>
  <c r="H1583" i="1"/>
  <c r="I1583" i="1" s="1"/>
  <c r="J1583" i="1" s="1"/>
  <c r="H1579" i="1"/>
  <c r="I1579" i="1" s="1"/>
  <c r="J1579" i="1" s="1"/>
  <c r="H1574" i="1"/>
  <c r="I1574" i="1" s="1"/>
  <c r="J1574" i="1" s="1"/>
  <c r="H1570" i="1"/>
  <c r="I1570" i="1" s="1"/>
  <c r="J1570" i="1" s="1"/>
  <c r="H1566" i="1"/>
  <c r="I1566" i="1" s="1"/>
  <c r="J1566" i="1" s="1"/>
  <c r="H1562" i="1"/>
  <c r="I1562" i="1" s="1"/>
  <c r="J1562" i="1" s="1"/>
  <c r="H1558" i="1"/>
  <c r="I1558" i="1" s="1"/>
  <c r="J1558" i="1" s="1"/>
  <c r="H1554" i="1"/>
  <c r="I1554" i="1" s="1"/>
  <c r="J1554" i="1" s="1"/>
  <c r="H1550" i="1"/>
  <c r="I1550" i="1" s="1"/>
  <c r="J1550" i="1" s="1"/>
  <c r="H1546" i="1"/>
  <c r="I1546" i="1" s="1"/>
  <c r="J1546" i="1" s="1"/>
  <c r="H1542" i="1"/>
  <c r="I1542" i="1" s="1"/>
  <c r="J1542" i="1" s="1"/>
  <c r="H1538" i="1"/>
  <c r="I1538" i="1" s="1"/>
  <c r="J1538" i="1" s="1"/>
  <c r="H1534" i="1"/>
  <c r="I1534" i="1" s="1"/>
  <c r="J1534" i="1" s="1"/>
  <c r="H1530" i="1"/>
  <c r="I1530" i="1" s="1"/>
  <c r="J1530" i="1" s="1"/>
  <c r="H1526" i="1"/>
  <c r="I1526" i="1" s="1"/>
  <c r="J1526" i="1" s="1"/>
  <c r="H1522" i="1"/>
  <c r="I1522" i="1" s="1"/>
  <c r="J1522" i="1" s="1"/>
  <c r="H1518" i="1"/>
  <c r="I1518" i="1" s="1"/>
  <c r="J1518" i="1" s="1"/>
  <c r="H1514" i="1"/>
  <c r="I1514" i="1" s="1"/>
  <c r="J1514" i="1" s="1"/>
  <c r="H1510" i="1"/>
  <c r="I1510" i="1" s="1"/>
  <c r="J1510" i="1" s="1"/>
  <c r="H1506" i="1"/>
  <c r="I1506" i="1" s="1"/>
  <c r="J1506" i="1" s="1"/>
  <c r="H1502" i="1"/>
  <c r="I1502" i="1" s="1"/>
  <c r="J1502" i="1" s="1"/>
  <c r="H1498" i="1"/>
  <c r="I1498" i="1" s="1"/>
  <c r="J1498" i="1" s="1"/>
  <c r="H1494" i="1"/>
  <c r="I1494" i="1" s="1"/>
  <c r="J1494" i="1" s="1"/>
  <c r="H1490" i="1"/>
  <c r="I1490" i="1" s="1"/>
  <c r="J1490" i="1" s="1"/>
  <c r="H1486" i="1"/>
  <c r="I1486" i="1" s="1"/>
  <c r="J1486" i="1" s="1"/>
  <c r="H1482" i="1"/>
  <c r="I1482" i="1" s="1"/>
  <c r="J1482" i="1" s="1"/>
  <c r="H1478" i="1"/>
  <c r="I1478" i="1" s="1"/>
  <c r="J1478" i="1" s="1"/>
  <c r="H1474" i="1"/>
  <c r="I1474" i="1" s="1"/>
  <c r="J1474" i="1" s="1"/>
  <c r="H1470" i="1"/>
  <c r="I1470" i="1" s="1"/>
  <c r="J1470" i="1" s="1"/>
  <c r="H1466" i="1"/>
  <c r="I1466" i="1" s="1"/>
  <c r="J1466" i="1" s="1"/>
  <c r="H1462" i="1"/>
  <c r="I1462" i="1" s="1"/>
  <c r="J1462" i="1" s="1"/>
  <c r="H1458" i="1"/>
  <c r="I1458" i="1" s="1"/>
  <c r="J1458" i="1" s="1"/>
  <c r="H1454" i="1"/>
  <c r="I1454" i="1" s="1"/>
  <c r="J1454" i="1" s="1"/>
  <c r="H1450" i="1"/>
  <c r="I1450" i="1" s="1"/>
  <c r="J1450" i="1" s="1"/>
  <c r="H1446" i="1"/>
  <c r="I1446" i="1" s="1"/>
  <c r="J1446" i="1" s="1"/>
  <c r="H1442" i="1"/>
  <c r="I1442" i="1" s="1"/>
  <c r="J1442" i="1" s="1"/>
  <c r="H1438" i="1"/>
  <c r="I1438" i="1" s="1"/>
  <c r="J1438" i="1" s="1"/>
  <c r="H1434" i="1"/>
  <c r="I1434" i="1" s="1"/>
  <c r="J1434" i="1" s="1"/>
  <c r="H1430" i="1"/>
  <c r="I1430" i="1" s="1"/>
  <c r="J1430" i="1" s="1"/>
  <c r="H1426" i="1"/>
  <c r="I1426" i="1" s="1"/>
  <c r="J1426" i="1" s="1"/>
  <c r="H1422" i="1"/>
  <c r="I1422" i="1" s="1"/>
  <c r="J1422" i="1" s="1"/>
  <c r="H1418" i="1"/>
  <c r="I1418" i="1" s="1"/>
  <c r="J1418" i="1" s="1"/>
  <c r="H1414" i="1"/>
  <c r="I1414" i="1" s="1"/>
  <c r="J1414" i="1" s="1"/>
  <c r="H1410" i="1"/>
  <c r="I1410" i="1" s="1"/>
  <c r="J1410" i="1" s="1"/>
  <c r="H1406" i="1"/>
  <c r="I1406" i="1" s="1"/>
  <c r="J1406" i="1" s="1"/>
  <c r="H1402" i="1"/>
  <c r="I1402" i="1" s="1"/>
  <c r="J1402" i="1" s="1"/>
  <c r="H1398" i="1"/>
  <c r="I1398" i="1" s="1"/>
  <c r="J1398" i="1" s="1"/>
  <c r="H1394" i="1"/>
  <c r="I1394" i="1" s="1"/>
  <c r="J1394" i="1" s="1"/>
  <c r="H1390" i="1"/>
  <c r="I1390" i="1" s="1"/>
  <c r="J1390" i="1" s="1"/>
  <c r="H1386" i="1"/>
  <c r="I1386" i="1" s="1"/>
  <c r="J1386" i="1" s="1"/>
  <c r="H1382" i="1"/>
  <c r="I1382" i="1" s="1"/>
  <c r="J1382" i="1" s="1"/>
  <c r="H1378" i="1"/>
  <c r="I1378" i="1" s="1"/>
  <c r="J1378" i="1" s="1"/>
  <c r="H1374" i="1"/>
  <c r="I1374" i="1" s="1"/>
  <c r="J1374" i="1" s="1"/>
  <c r="H1370" i="1"/>
  <c r="I1370" i="1" s="1"/>
  <c r="J1370" i="1" s="1"/>
  <c r="H1366" i="1"/>
  <c r="I1366" i="1" s="1"/>
  <c r="J1366" i="1" s="1"/>
  <c r="H1362" i="1"/>
  <c r="I1362" i="1" s="1"/>
  <c r="J1362" i="1" s="1"/>
  <c r="H1358" i="1"/>
  <c r="I1358" i="1" s="1"/>
  <c r="J1358" i="1" s="1"/>
  <c r="H1354" i="1"/>
  <c r="I1354" i="1" s="1"/>
  <c r="J1354" i="1" s="1"/>
  <c r="H1350" i="1"/>
  <c r="I1350" i="1" s="1"/>
  <c r="J1350" i="1" s="1"/>
  <c r="H1346" i="1"/>
  <c r="I1346" i="1" s="1"/>
  <c r="J1346" i="1" s="1"/>
  <c r="H1342" i="1"/>
  <c r="I1342" i="1" s="1"/>
  <c r="J1342" i="1" s="1"/>
  <c r="H1338" i="1"/>
  <c r="I1338" i="1" s="1"/>
  <c r="J1338" i="1" s="1"/>
  <c r="H1334" i="1"/>
  <c r="I1334" i="1" s="1"/>
  <c r="J1334" i="1" s="1"/>
  <c r="H1330" i="1"/>
  <c r="I1330" i="1" s="1"/>
  <c r="J1330" i="1" s="1"/>
  <c r="H1326" i="1"/>
  <c r="I1326" i="1" s="1"/>
  <c r="J1326" i="1" s="1"/>
  <c r="H1322" i="1"/>
  <c r="I1322" i="1" s="1"/>
  <c r="J1322" i="1" s="1"/>
  <c r="H1318" i="1"/>
  <c r="I1318" i="1" s="1"/>
  <c r="J1318" i="1" s="1"/>
  <c r="H1314" i="1"/>
  <c r="I1314" i="1" s="1"/>
  <c r="J1314" i="1" s="1"/>
  <c r="H1310" i="1"/>
  <c r="I1310" i="1" s="1"/>
  <c r="J1310" i="1" s="1"/>
  <c r="H1306" i="1"/>
  <c r="I1306" i="1" s="1"/>
  <c r="J1306" i="1" s="1"/>
  <c r="H1302" i="1"/>
  <c r="I1302" i="1" s="1"/>
  <c r="J1302" i="1" s="1"/>
  <c r="H1298" i="1"/>
  <c r="I1298" i="1" s="1"/>
  <c r="J1298" i="1" s="1"/>
  <c r="H1294" i="1"/>
  <c r="I1294" i="1" s="1"/>
  <c r="J1294" i="1" s="1"/>
  <c r="H1290" i="1"/>
  <c r="I1290" i="1" s="1"/>
  <c r="J1290" i="1" s="1"/>
  <c r="H1286" i="1"/>
  <c r="I1286" i="1" s="1"/>
  <c r="J1286" i="1" s="1"/>
  <c r="H1282" i="1"/>
  <c r="I1282" i="1" s="1"/>
  <c r="J1282" i="1" s="1"/>
  <c r="H1278" i="1"/>
  <c r="I1278" i="1" s="1"/>
  <c r="J1278" i="1" s="1"/>
  <c r="H1274" i="1"/>
  <c r="I1274" i="1" s="1"/>
  <c r="J1274" i="1" s="1"/>
  <c r="H1270" i="1"/>
  <c r="I1270" i="1" s="1"/>
  <c r="J1270" i="1" s="1"/>
  <c r="H1266" i="1"/>
  <c r="I1266" i="1" s="1"/>
  <c r="J1266" i="1" s="1"/>
  <c r="H1262" i="1"/>
  <c r="I1262" i="1" s="1"/>
  <c r="J1262" i="1" s="1"/>
  <c r="H1258" i="1"/>
  <c r="I1258" i="1" s="1"/>
  <c r="J1258" i="1" s="1"/>
  <c r="H1254" i="1"/>
  <c r="I1254" i="1" s="1"/>
  <c r="J1254" i="1" s="1"/>
  <c r="H1250" i="1"/>
  <c r="I1250" i="1" s="1"/>
  <c r="J1250" i="1" s="1"/>
  <c r="H1246" i="1"/>
  <c r="I1246" i="1" s="1"/>
  <c r="J1246" i="1" s="1"/>
  <c r="H1242" i="1"/>
  <c r="I1242" i="1" s="1"/>
  <c r="J1242" i="1" s="1"/>
  <c r="H1238" i="1"/>
  <c r="I1238" i="1" s="1"/>
  <c r="J1238" i="1" s="1"/>
  <c r="H1234" i="1"/>
  <c r="I1234" i="1" s="1"/>
  <c r="J1234" i="1" s="1"/>
  <c r="H1230" i="1"/>
  <c r="I1230" i="1" s="1"/>
  <c r="J1230" i="1" s="1"/>
  <c r="H1226" i="1"/>
  <c r="I1226" i="1" s="1"/>
  <c r="J1226" i="1" s="1"/>
  <c r="H1222" i="1"/>
  <c r="I1222" i="1" s="1"/>
  <c r="J1222" i="1" s="1"/>
  <c r="H1218" i="1"/>
  <c r="I1218" i="1" s="1"/>
  <c r="J1218" i="1" s="1"/>
  <c r="H1214" i="1"/>
  <c r="I1214" i="1" s="1"/>
  <c r="J1214" i="1" s="1"/>
  <c r="H1210" i="1"/>
  <c r="I1210" i="1" s="1"/>
  <c r="J1210" i="1" s="1"/>
  <c r="H1206" i="1"/>
  <c r="I1206" i="1" s="1"/>
  <c r="J1206" i="1" s="1"/>
  <c r="H1202" i="1"/>
  <c r="I1202" i="1" s="1"/>
  <c r="J1202" i="1" s="1"/>
  <c r="H1198" i="1"/>
  <c r="I1198" i="1" s="1"/>
  <c r="J1198" i="1" s="1"/>
  <c r="H1194" i="1"/>
  <c r="I1194" i="1" s="1"/>
  <c r="J1194" i="1" s="1"/>
  <c r="H1190" i="1"/>
  <c r="I1190" i="1" s="1"/>
  <c r="J1190" i="1" s="1"/>
  <c r="H1186" i="1"/>
  <c r="I1186" i="1" s="1"/>
  <c r="J1186" i="1" s="1"/>
  <c r="H1182" i="1"/>
  <c r="I1182" i="1" s="1"/>
  <c r="J1182" i="1" s="1"/>
  <c r="H1178" i="1"/>
  <c r="I1178" i="1" s="1"/>
  <c r="J1178" i="1" s="1"/>
  <c r="H1174" i="1"/>
  <c r="I1174" i="1" s="1"/>
  <c r="J1174" i="1" s="1"/>
  <c r="H1170" i="1"/>
  <c r="I1170" i="1" s="1"/>
  <c r="J1170" i="1" s="1"/>
  <c r="H1166" i="1"/>
  <c r="I1166" i="1" s="1"/>
  <c r="J1166" i="1" s="1"/>
  <c r="H1162" i="1"/>
  <c r="I1162" i="1" s="1"/>
  <c r="J1162" i="1" s="1"/>
  <c r="H1158" i="1"/>
  <c r="I1158" i="1" s="1"/>
  <c r="J1158" i="1" s="1"/>
  <c r="H1154" i="1"/>
  <c r="I1154" i="1" s="1"/>
  <c r="J1154" i="1" s="1"/>
  <c r="H1150" i="1"/>
  <c r="I1150" i="1" s="1"/>
  <c r="J1150" i="1" s="1"/>
  <c r="H1146" i="1"/>
  <c r="I1146" i="1" s="1"/>
  <c r="J1146" i="1" s="1"/>
  <c r="H1142" i="1"/>
  <c r="I1142" i="1" s="1"/>
  <c r="J1142" i="1" s="1"/>
  <c r="H1138" i="1"/>
  <c r="I1138" i="1" s="1"/>
  <c r="J1138" i="1" s="1"/>
  <c r="H1134" i="1"/>
  <c r="I1134" i="1" s="1"/>
  <c r="J1134" i="1" s="1"/>
  <c r="H1130" i="1"/>
  <c r="I1130" i="1" s="1"/>
  <c r="J1130" i="1" s="1"/>
  <c r="H1126" i="1"/>
  <c r="I1126" i="1" s="1"/>
  <c r="J1126" i="1" s="1"/>
  <c r="H1122" i="1"/>
  <c r="I1122" i="1" s="1"/>
  <c r="J1122" i="1" s="1"/>
  <c r="H1118" i="1"/>
  <c r="I1118" i="1" s="1"/>
  <c r="J1118" i="1" s="1"/>
  <c r="H1114" i="1"/>
  <c r="I1114" i="1" s="1"/>
  <c r="J1114" i="1" s="1"/>
  <c r="H1110" i="1"/>
  <c r="I1110" i="1" s="1"/>
  <c r="J1110" i="1" s="1"/>
  <c r="H1106" i="1"/>
  <c r="I1106" i="1" s="1"/>
  <c r="J1106" i="1" s="1"/>
  <c r="H1102" i="1"/>
  <c r="I1102" i="1" s="1"/>
  <c r="J1102" i="1" s="1"/>
  <c r="H1098" i="1"/>
  <c r="I1098" i="1" s="1"/>
  <c r="J1098" i="1" s="1"/>
  <c r="H1094" i="1"/>
  <c r="I1094" i="1" s="1"/>
  <c r="J1094" i="1" s="1"/>
  <c r="H1090" i="1"/>
  <c r="I1090" i="1" s="1"/>
  <c r="J1090" i="1" s="1"/>
  <c r="H1086" i="1"/>
  <c r="I1086" i="1" s="1"/>
  <c r="J1086" i="1" s="1"/>
  <c r="H1082" i="1"/>
  <c r="I1082" i="1" s="1"/>
  <c r="J1082" i="1" s="1"/>
  <c r="H1078" i="1"/>
  <c r="I1078" i="1" s="1"/>
  <c r="J1078" i="1" s="1"/>
  <c r="H1074" i="1"/>
  <c r="I1074" i="1" s="1"/>
  <c r="J1074" i="1" s="1"/>
  <c r="H1070" i="1"/>
  <c r="I1070" i="1" s="1"/>
  <c r="J1070" i="1" s="1"/>
  <c r="H1066" i="1"/>
  <c r="I1066" i="1" s="1"/>
  <c r="J1066" i="1" s="1"/>
  <c r="H1062" i="1"/>
  <c r="I1062" i="1" s="1"/>
  <c r="J1062" i="1" s="1"/>
  <c r="H1058" i="1"/>
  <c r="I1058" i="1" s="1"/>
  <c r="J1058" i="1" s="1"/>
  <c r="H1054" i="1"/>
  <c r="I1054" i="1" s="1"/>
  <c r="J1054" i="1" s="1"/>
  <c r="H1050" i="1"/>
  <c r="I1050" i="1" s="1"/>
  <c r="J1050" i="1" s="1"/>
  <c r="H1046" i="1"/>
  <c r="I1046" i="1" s="1"/>
  <c r="J1046" i="1" s="1"/>
  <c r="H1042" i="1"/>
  <c r="I1042" i="1" s="1"/>
  <c r="J1042" i="1" s="1"/>
  <c r="H1038" i="1"/>
  <c r="I1038" i="1" s="1"/>
  <c r="J1038" i="1" s="1"/>
  <c r="H1034" i="1"/>
  <c r="I1034" i="1" s="1"/>
  <c r="J1034" i="1" s="1"/>
  <c r="H1030" i="1"/>
  <c r="I1030" i="1" s="1"/>
  <c r="J1030" i="1" s="1"/>
  <c r="H1026" i="1"/>
  <c r="I1026" i="1" s="1"/>
  <c r="J1026" i="1" s="1"/>
  <c r="H1022" i="1"/>
  <c r="I1022" i="1" s="1"/>
  <c r="J1022" i="1" s="1"/>
  <c r="H1018" i="1"/>
  <c r="I1018" i="1" s="1"/>
  <c r="J1018" i="1" s="1"/>
  <c r="H1014" i="1"/>
  <c r="I1014" i="1" s="1"/>
  <c r="J1014" i="1" s="1"/>
  <c r="H1010" i="1"/>
  <c r="I1010" i="1" s="1"/>
  <c r="J1010" i="1" s="1"/>
  <c r="H1006" i="1"/>
  <c r="I1006" i="1" s="1"/>
  <c r="J1006" i="1" s="1"/>
  <c r="H1002" i="1"/>
  <c r="I1002" i="1" s="1"/>
  <c r="J1002" i="1" s="1"/>
  <c r="H998" i="1"/>
  <c r="I998" i="1" s="1"/>
  <c r="J998" i="1" s="1"/>
  <c r="H994" i="1"/>
  <c r="I994" i="1" s="1"/>
  <c r="J994" i="1" s="1"/>
  <c r="H990" i="1"/>
  <c r="I990" i="1" s="1"/>
  <c r="J990" i="1" s="1"/>
  <c r="H986" i="1"/>
  <c r="I986" i="1" s="1"/>
  <c r="J986" i="1" s="1"/>
  <c r="H982" i="1"/>
  <c r="I982" i="1" s="1"/>
  <c r="J982" i="1" s="1"/>
  <c r="H978" i="1"/>
  <c r="I978" i="1" s="1"/>
  <c r="J978" i="1" s="1"/>
  <c r="H974" i="1"/>
  <c r="I974" i="1" s="1"/>
  <c r="J974" i="1" s="1"/>
  <c r="H970" i="1"/>
  <c r="I970" i="1" s="1"/>
  <c r="J970" i="1" s="1"/>
  <c r="H966" i="1"/>
  <c r="I966" i="1" s="1"/>
  <c r="J966" i="1" s="1"/>
  <c r="H962" i="1"/>
  <c r="I962" i="1" s="1"/>
  <c r="J962" i="1" s="1"/>
  <c r="H958" i="1"/>
  <c r="I958" i="1" s="1"/>
  <c r="J958" i="1" s="1"/>
  <c r="H954" i="1"/>
  <c r="I954" i="1" s="1"/>
  <c r="J954" i="1" s="1"/>
  <c r="H950" i="1"/>
  <c r="I950" i="1" s="1"/>
  <c r="J950" i="1" s="1"/>
  <c r="H946" i="1"/>
  <c r="I946" i="1" s="1"/>
  <c r="J946" i="1" s="1"/>
  <c r="H942" i="1"/>
  <c r="I942" i="1" s="1"/>
  <c r="J942" i="1" s="1"/>
  <c r="H938" i="1"/>
  <c r="I938" i="1" s="1"/>
  <c r="J938" i="1" s="1"/>
  <c r="H934" i="1"/>
  <c r="I934" i="1" s="1"/>
  <c r="J934" i="1" s="1"/>
  <c r="H930" i="1"/>
  <c r="I930" i="1" s="1"/>
  <c r="J930" i="1" s="1"/>
  <c r="H926" i="1"/>
  <c r="I926" i="1" s="1"/>
  <c r="J926" i="1" s="1"/>
  <c r="H922" i="1"/>
  <c r="I922" i="1" s="1"/>
  <c r="J922" i="1" s="1"/>
  <c r="H918" i="1"/>
  <c r="I918" i="1" s="1"/>
  <c r="J918" i="1" s="1"/>
  <c r="H914" i="1"/>
  <c r="I914" i="1" s="1"/>
  <c r="J914" i="1" s="1"/>
  <c r="H910" i="1"/>
  <c r="I910" i="1" s="1"/>
  <c r="J910" i="1" s="1"/>
  <c r="H906" i="1"/>
  <c r="I906" i="1" s="1"/>
  <c r="J906" i="1" s="1"/>
  <c r="H902" i="1"/>
  <c r="I902" i="1" s="1"/>
  <c r="J902" i="1" s="1"/>
  <c r="H898" i="1"/>
  <c r="I898" i="1" s="1"/>
  <c r="J898" i="1" s="1"/>
  <c r="H894" i="1"/>
  <c r="I894" i="1" s="1"/>
  <c r="J894" i="1" s="1"/>
  <c r="H890" i="1"/>
  <c r="I890" i="1" s="1"/>
  <c r="J890" i="1" s="1"/>
  <c r="H886" i="1"/>
  <c r="I886" i="1" s="1"/>
  <c r="J886" i="1" s="1"/>
  <c r="H882" i="1"/>
  <c r="I882" i="1" s="1"/>
  <c r="J882" i="1" s="1"/>
  <c r="H878" i="1"/>
  <c r="I878" i="1" s="1"/>
  <c r="J878" i="1" s="1"/>
  <c r="H874" i="1"/>
  <c r="I874" i="1" s="1"/>
  <c r="J874" i="1" s="1"/>
  <c r="H870" i="1"/>
  <c r="I870" i="1" s="1"/>
  <c r="J870" i="1" s="1"/>
  <c r="H866" i="1"/>
  <c r="I866" i="1" s="1"/>
  <c r="J866" i="1" s="1"/>
  <c r="H862" i="1"/>
  <c r="I862" i="1" s="1"/>
  <c r="J862" i="1" s="1"/>
  <c r="H854" i="1"/>
  <c r="I854" i="1" s="1"/>
  <c r="J854" i="1" s="1"/>
  <c r="H846" i="1"/>
  <c r="I846" i="1" s="1"/>
  <c r="J846" i="1" s="1"/>
  <c r="H838" i="1"/>
  <c r="I838" i="1" s="1"/>
  <c r="J838" i="1" s="1"/>
  <c r="H830" i="1"/>
  <c r="I830" i="1" s="1"/>
  <c r="J830" i="1" s="1"/>
  <c r="H822" i="1"/>
  <c r="I822" i="1" s="1"/>
  <c r="J822" i="1" s="1"/>
  <c r="H814" i="1"/>
  <c r="I814" i="1" s="1"/>
  <c r="J814" i="1" s="1"/>
  <c r="H806" i="1"/>
  <c r="I806" i="1" s="1"/>
  <c r="J806" i="1" s="1"/>
  <c r="H798" i="1"/>
  <c r="I798" i="1" s="1"/>
  <c r="J798" i="1" s="1"/>
  <c r="H790" i="1"/>
  <c r="I790" i="1" s="1"/>
  <c r="J790" i="1" s="1"/>
  <c r="H782" i="1"/>
  <c r="I782" i="1" s="1"/>
  <c r="J782" i="1" s="1"/>
  <c r="H774" i="1"/>
  <c r="I774" i="1" s="1"/>
  <c r="J774" i="1" s="1"/>
  <c r="H766" i="1"/>
  <c r="I766" i="1" s="1"/>
  <c r="J766" i="1" s="1"/>
  <c r="H758" i="1"/>
  <c r="I758" i="1" s="1"/>
  <c r="J758" i="1" s="1"/>
  <c r="H750" i="1"/>
  <c r="I750" i="1" s="1"/>
  <c r="J750" i="1" s="1"/>
  <c r="H742" i="1"/>
  <c r="I742" i="1" s="1"/>
  <c r="J742" i="1" s="1"/>
  <c r="H734" i="1"/>
  <c r="I734" i="1" s="1"/>
  <c r="J734" i="1" s="1"/>
  <c r="H726" i="1"/>
  <c r="I726" i="1" s="1"/>
  <c r="J726" i="1" s="1"/>
  <c r="H718" i="1"/>
  <c r="I718" i="1" s="1"/>
  <c r="J718" i="1" s="1"/>
  <c r="H710" i="1"/>
  <c r="I710" i="1" s="1"/>
  <c r="J710" i="1" s="1"/>
  <c r="H702" i="1"/>
  <c r="I702" i="1" s="1"/>
  <c r="J702" i="1" s="1"/>
  <c r="H694" i="1"/>
  <c r="I694" i="1" s="1"/>
  <c r="J694" i="1" s="1"/>
  <c r="H686" i="1"/>
  <c r="I686" i="1" s="1"/>
  <c r="J686" i="1" s="1"/>
  <c r="H678" i="1"/>
  <c r="I678" i="1" s="1"/>
  <c r="J678" i="1" s="1"/>
  <c r="H670" i="1"/>
  <c r="I670" i="1" s="1"/>
  <c r="J670" i="1" s="1"/>
  <c r="H662" i="1"/>
  <c r="I662" i="1" s="1"/>
  <c r="J662" i="1" s="1"/>
  <c r="H654" i="1"/>
  <c r="I654" i="1" s="1"/>
  <c r="J654" i="1" s="1"/>
  <c r="H646" i="1"/>
  <c r="I646" i="1" s="1"/>
  <c r="J646" i="1" s="1"/>
  <c r="H638" i="1"/>
  <c r="I638" i="1" s="1"/>
  <c r="J638" i="1" s="1"/>
  <c r="H630" i="1"/>
  <c r="I630" i="1" s="1"/>
  <c r="J630" i="1" s="1"/>
  <c r="H622" i="1"/>
  <c r="I622" i="1" s="1"/>
  <c r="J622" i="1" s="1"/>
  <c r="H614" i="1"/>
  <c r="I614" i="1" s="1"/>
  <c r="J614" i="1" s="1"/>
  <c r="H606" i="1"/>
  <c r="I606" i="1" s="1"/>
  <c r="J606" i="1" s="1"/>
  <c r="H598" i="1"/>
  <c r="I598" i="1" s="1"/>
  <c r="J598" i="1" s="1"/>
  <c r="H590" i="1"/>
  <c r="I590" i="1" s="1"/>
  <c r="J590" i="1" s="1"/>
  <c r="H582" i="1"/>
  <c r="I582" i="1" s="1"/>
  <c r="J582" i="1" s="1"/>
  <c r="H574" i="1"/>
  <c r="I574" i="1" s="1"/>
  <c r="J574" i="1" s="1"/>
  <c r="H566" i="1"/>
  <c r="I566" i="1" s="1"/>
  <c r="J566" i="1" s="1"/>
  <c r="H558" i="1"/>
  <c r="I558" i="1" s="1"/>
  <c r="J558" i="1" s="1"/>
  <c r="H550" i="1"/>
  <c r="I550" i="1" s="1"/>
  <c r="J550" i="1" s="1"/>
  <c r="H542" i="1"/>
  <c r="I542" i="1" s="1"/>
  <c r="J542" i="1" s="1"/>
  <c r="H534" i="1"/>
  <c r="I534" i="1" s="1"/>
  <c r="J534" i="1" s="1"/>
  <c r="H526" i="1"/>
  <c r="I526" i="1" s="1"/>
  <c r="J526" i="1" s="1"/>
  <c r="H518" i="1"/>
  <c r="I518" i="1" s="1"/>
  <c r="J518" i="1" s="1"/>
  <c r="H510" i="1"/>
  <c r="I510" i="1" s="1"/>
  <c r="J510" i="1" s="1"/>
  <c r="H502" i="1"/>
  <c r="I502" i="1" s="1"/>
  <c r="J502" i="1" s="1"/>
  <c r="H494" i="1"/>
  <c r="I494" i="1" s="1"/>
  <c r="J494" i="1" s="1"/>
  <c r="H486" i="1"/>
  <c r="I486" i="1" s="1"/>
  <c r="J486" i="1" s="1"/>
  <c r="H478" i="1"/>
  <c r="I478" i="1" s="1"/>
  <c r="J478" i="1" s="1"/>
  <c r="H470" i="1"/>
  <c r="I470" i="1" s="1"/>
  <c r="J470" i="1" s="1"/>
  <c r="H462" i="1"/>
  <c r="I462" i="1" s="1"/>
  <c r="J462" i="1" s="1"/>
  <c r="H454" i="1"/>
  <c r="I454" i="1" s="1"/>
  <c r="J454" i="1" s="1"/>
  <c r="H446" i="1"/>
  <c r="I446" i="1" s="1"/>
  <c r="J446" i="1" s="1"/>
  <c r="H438" i="1"/>
  <c r="I438" i="1" s="1"/>
  <c r="J438" i="1" s="1"/>
  <c r="H430" i="1"/>
  <c r="I430" i="1" s="1"/>
  <c r="J430" i="1" s="1"/>
  <c r="H422" i="1"/>
  <c r="I422" i="1" s="1"/>
  <c r="J422" i="1" s="1"/>
  <c r="H414" i="1"/>
  <c r="I414" i="1" s="1"/>
  <c r="J414" i="1" s="1"/>
  <c r="H406" i="1"/>
  <c r="I406" i="1" s="1"/>
  <c r="J406" i="1" s="1"/>
  <c r="H398" i="1"/>
  <c r="I398" i="1" s="1"/>
  <c r="J398" i="1" s="1"/>
  <c r="H390" i="1"/>
  <c r="I390" i="1" s="1"/>
  <c r="J390" i="1" s="1"/>
  <c r="H380" i="1"/>
  <c r="H372" i="1"/>
  <c r="H364" i="1"/>
  <c r="H356" i="1"/>
  <c r="H348" i="1"/>
  <c r="H340" i="1"/>
  <c r="H332" i="1"/>
  <c r="H324" i="1"/>
  <c r="H316" i="1"/>
  <c r="H308" i="1"/>
  <c r="H14" i="1"/>
  <c r="I14" i="1" s="1"/>
  <c r="J14" i="1" s="1"/>
  <c r="H10" i="1"/>
  <c r="I10" i="1" s="1"/>
  <c r="J10" i="1" s="1"/>
  <c r="N8" i="1"/>
  <c r="I309" i="1"/>
  <c r="J309" i="1" s="1"/>
  <c r="I261" i="1"/>
  <c r="J261" i="1" s="1"/>
  <c r="I249" i="1"/>
  <c r="J249" i="1" s="1"/>
  <c r="I254" i="1"/>
  <c r="J254" i="1" s="1"/>
  <c r="I250" i="1"/>
  <c r="J250" i="1" s="1"/>
  <c r="I354" i="1"/>
  <c r="J354" i="1" s="1"/>
  <c r="I322" i="1"/>
  <c r="J322" i="1" s="1"/>
  <c r="I298" i="1"/>
  <c r="J298" i="1" s="1"/>
  <c r="I290" i="1"/>
  <c r="J290" i="1" s="1"/>
  <c r="I282" i="1"/>
  <c r="J282" i="1" s="1"/>
  <c r="I3" i="1"/>
  <c r="J3" i="1" s="1"/>
  <c r="I2" i="1"/>
  <c r="I7" i="1"/>
  <c r="J7" i="1" s="1"/>
  <c r="I6" i="1"/>
  <c r="J6" i="1" s="1"/>
  <c r="I674" i="1"/>
  <c r="J674" i="1" s="1"/>
  <c r="I96" i="1"/>
  <c r="J96" i="1" s="1"/>
  <c r="I4" i="1"/>
  <c r="J4" i="1" s="1"/>
  <c r="R386" i="1" l="1"/>
  <c r="R385" i="1"/>
  <c r="R1576" i="1"/>
  <c r="R1581" i="1"/>
  <c r="R1584" i="1"/>
  <c r="R1575" i="1"/>
  <c r="R1577" i="1"/>
  <c r="R1582" i="1"/>
  <c r="R1587" i="1"/>
  <c r="R6" i="1"/>
  <c r="R1588" i="1"/>
  <c r="R1580" i="1"/>
  <c r="R1574" i="1"/>
  <c r="R1585" i="1"/>
  <c r="R3" i="1"/>
  <c r="R1583" i="1"/>
  <c r="R1578" i="1"/>
  <c r="O4" i="1"/>
  <c r="R4" i="1" s="1"/>
  <c r="N1591" i="1"/>
  <c r="R1591" i="1" s="1"/>
  <c r="N1590" i="1"/>
  <c r="R1590" i="1" s="1"/>
  <c r="N1589" i="1"/>
  <c r="R1589" i="1" s="1"/>
  <c r="O1579" i="1"/>
  <c r="R1579" i="1" s="1"/>
  <c r="N5" i="1"/>
  <c r="R5" i="1" s="1"/>
  <c r="O2" i="1"/>
  <c r="N7" i="1"/>
  <c r="J2" i="1"/>
  <c r="O7" i="1"/>
  <c r="N9" i="1"/>
  <c r="O10" i="1"/>
  <c r="N12" i="1"/>
  <c r="N16" i="1"/>
  <c r="O14" i="1"/>
  <c r="N20" i="1"/>
  <c r="O18" i="1"/>
  <c r="O22" i="1"/>
  <c r="N24" i="1"/>
  <c r="N28" i="1"/>
  <c r="O26" i="1"/>
  <c r="O30" i="1"/>
  <c r="N32" i="1"/>
  <c r="O34" i="1"/>
  <c r="N36" i="1"/>
  <c r="O38" i="1"/>
  <c r="N40" i="1"/>
  <c r="O42" i="1"/>
  <c r="N44" i="1"/>
  <c r="O46" i="1"/>
  <c r="N48" i="1"/>
  <c r="N52" i="1"/>
  <c r="O50" i="1"/>
  <c r="O54" i="1"/>
  <c r="N56" i="1"/>
  <c r="O58" i="1"/>
  <c r="N60" i="1"/>
  <c r="O62" i="1"/>
  <c r="N64" i="1"/>
  <c r="O66" i="1"/>
  <c r="N68" i="1"/>
  <c r="O70" i="1"/>
  <c r="N72" i="1"/>
  <c r="O74" i="1"/>
  <c r="N76" i="1"/>
  <c r="O78" i="1"/>
  <c r="N80" i="1"/>
  <c r="O82" i="1"/>
  <c r="N84" i="1"/>
  <c r="O86" i="1"/>
  <c r="N88" i="1"/>
  <c r="O90" i="1"/>
  <c r="N92" i="1"/>
  <c r="O94" i="1"/>
  <c r="N96" i="1"/>
  <c r="N100" i="1"/>
  <c r="O98" i="1"/>
  <c r="O102" i="1"/>
  <c r="N104" i="1"/>
  <c r="O106" i="1"/>
  <c r="N108" i="1"/>
  <c r="O110" i="1"/>
  <c r="N112" i="1"/>
  <c r="O114" i="1"/>
  <c r="N116" i="1"/>
  <c r="O118" i="1"/>
  <c r="N120" i="1"/>
  <c r="O122" i="1"/>
  <c r="N124" i="1"/>
  <c r="N128" i="1"/>
  <c r="O126" i="1"/>
  <c r="O130" i="1"/>
  <c r="N132" i="1"/>
  <c r="O134" i="1"/>
  <c r="N136" i="1"/>
  <c r="N148" i="1"/>
  <c r="N156" i="1"/>
  <c r="O162" i="1"/>
  <c r="N172" i="1"/>
  <c r="O178" i="1"/>
  <c r="N188" i="1"/>
  <c r="O194" i="1"/>
  <c r="N200" i="1"/>
  <c r="O198" i="1"/>
  <c r="N204" i="1"/>
  <c r="O202" i="1"/>
  <c r="O206" i="1"/>
  <c r="N208" i="1"/>
  <c r="N212" i="1"/>
  <c r="O210" i="1"/>
  <c r="N216" i="1"/>
  <c r="O214" i="1"/>
  <c r="N220" i="1"/>
  <c r="O218" i="1"/>
  <c r="N224" i="1"/>
  <c r="O222" i="1"/>
  <c r="N228" i="1"/>
  <c r="O226" i="1"/>
  <c r="N232" i="1"/>
  <c r="O230" i="1"/>
  <c r="N236" i="1"/>
  <c r="O234" i="1"/>
  <c r="O238" i="1"/>
  <c r="N240" i="1"/>
  <c r="O242" i="1"/>
  <c r="N300" i="1"/>
  <c r="O298" i="1"/>
  <c r="O302" i="1"/>
  <c r="N304" i="1"/>
  <c r="O306" i="1"/>
  <c r="O342" i="1"/>
  <c r="N344" i="1"/>
  <c r="N348" i="1"/>
  <c r="O346" i="1"/>
  <c r="N13" i="1"/>
  <c r="O11" i="1"/>
  <c r="N17" i="1"/>
  <c r="O15" i="1"/>
  <c r="O19" i="1"/>
  <c r="N21" i="1"/>
  <c r="N25" i="1"/>
  <c r="O23" i="1"/>
  <c r="N29" i="1"/>
  <c r="O27" i="1"/>
  <c r="O31" i="1"/>
  <c r="N33" i="1"/>
  <c r="O35" i="1"/>
  <c r="N37" i="1"/>
  <c r="N41" i="1"/>
  <c r="O39" i="1"/>
  <c r="O43" i="1"/>
  <c r="N45" i="1"/>
  <c r="N49" i="1"/>
  <c r="O47" i="1"/>
  <c r="N53" i="1"/>
  <c r="O51" i="1"/>
  <c r="N57" i="1"/>
  <c r="O55" i="1"/>
  <c r="N61" i="1"/>
  <c r="O59" i="1"/>
  <c r="N65" i="1"/>
  <c r="O63" i="1"/>
  <c r="O67" i="1"/>
  <c r="N69" i="1"/>
  <c r="N73" i="1"/>
  <c r="O71" i="1"/>
  <c r="N77" i="1"/>
  <c r="O75" i="1"/>
  <c r="O79" i="1"/>
  <c r="N81" i="1"/>
  <c r="O83" i="1"/>
  <c r="N85" i="1"/>
  <c r="N89" i="1"/>
  <c r="O87" i="1"/>
  <c r="O91" i="1"/>
  <c r="N93" i="1"/>
  <c r="N97" i="1"/>
  <c r="O95" i="1"/>
  <c r="N101" i="1"/>
  <c r="O99" i="1"/>
  <c r="O131" i="1"/>
  <c r="N133" i="1"/>
  <c r="O135" i="1"/>
  <c r="N137" i="1"/>
  <c r="O139" i="1"/>
  <c r="N141" i="1"/>
  <c r="N145" i="1"/>
  <c r="O143" i="1"/>
  <c r="O147" i="1"/>
  <c r="N149" i="1"/>
  <c r="N153" i="1"/>
  <c r="O151" i="1"/>
  <c r="N157" i="1"/>
  <c r="O155" i="1"/>
  <c r="N161" i="1"/>
  <c r="O159" i="1"/>
  <c r="N165" i="1"/>
  <c r="O163" i="1"/>
  <c r="N169" i="1"/>
  <c r="O167" i="1"/>
  <c r="N173" i="1"/>
  <c r="O171" i="1"/>
  <c r="N177" i="1"/>
  <c r="O175" i="1"/>
  <c r="O179" i="1"/>
  <c r="N181" i="1"/>
  <c r="N185" i="1"/>
  <c r="O183" i="1"/>
  <c r="N196" i="1"/>
  <c r="N197" i="1"/>
  <c r="O199" i="1"/>
  <c r="N201" i="1"/>
  <c r="N205" i="1"/>
  <c r="O203" i="1"/>
  <c r="N209" i="1"/>
  <c r="O207" i="1"/>
  <c r="N213" i="1"/>
  <c r="O211" i="1"/>
  <c r="O215" i="1"/>
  <c r="N217" i="1"/>
  <c r="N221" i="1"/>
  <c r="O219" i="1"/>
  <c r="N225" i="1"/>
  <c r="O223" i="1"/>
  <c r="N229" i="1"/>
  <c r="O227" i="1"/>
  <c r="O231" i="1"/>
  <c r="N233" i="1"/>
  <c r="O239" i="1"/>
  <c r="N245" i="1"/>
  <c r="O247" i="1"/>
  <c r="R247" i="1" s="1"/>
  <c r="N248" i="1"/>
  <c r="N249" i="1"/>
  <c r="N257" i="1"/>
  <c r="N261" i="1"/>
  <c r="O259" i="1"/>
  <c r="N265" i="1"/>
  <c r="O263" i="1"/>
  <c r="O267" i="1"/>
  <c r="N269" i="1"/>
  <c r="N272" i="1"/>
  <c r="O275" i="1"/>
  <c r="N276" i="1"/>
  <c r="N277" i="1"/>
  <c r="N281" i="1"/>
  <c r="O279" i="1"/>
  <c r="O283" i="1"/>
  <c r="N285" i="1"/>
  <c r="N289" i="1"/>
  <c r="O287" i="1"/>
  <c r="O291" i="1"/>
  <c r="N293" i="1"/>
  <c r="N297" i="1"/>
  <c r="O295" i="1"/>
  <c r="N301" i="1"/>
  <c r="O299" i="1"/>
  <c r="N305" i="1"/>
  <c r="O303" i="1"/>
  <c r="N308" i="1"/>
  <c r="O315" i="1"/>
  <c r="N317" i="1"/>
  <c r="N14" i="1"/>
  <c r="O12" i="1"/>
  <c r="O20" i="1"/>
  <c r="N22" i="1"/>
  <c r="O28" i="1"/>
  <c r="N30" i="1"/>
  <c r="R30" i="1" s="1"/>
  <c r="O36" i="1"/>
  <c r="N38" i="1"/>
  <c r="O44" i="1"/>
  <c r="N46" i="1"/>
  <c r="R46" i="1" s="1"/>
  <c r="O52" i="1"/>
  <c r="N54" i="1"/>
  <c r="O60" i="1"/>
  <c r="N62" i="1"/>
  <c r="R62" i="1" s="1"/>
  <c r="O68" i="1"/>
  <c r="N70" i="1"/>
  <c r="O76" i="1"/>
  <c r="N78" i="1"/>
  <c r="R78" i="1" s="1"/>
  <c r="O84" i="1"/>
  <c r="N86" i="1"/>
  <c r="O92" i="1"/>
  <c r="N94" i="1"/>
  <c r="R94" i="1" s="1"/>
  <c r="N198" i="1"/>
  <c r="R198" i="1" s="1"/>
  <c r="O196" i="1"/>
  <c r="N214" i="1"/>
  <c r="O212" i="1"/>
  <c r="N222" i="1"/>
  <c r="R222" i="1" s="1"/>
  <c r="O220" i="1"/>
  <c r="N230" i="1"/>
  <c r="O228" i="1"/>
  <c r="O252" i="1"/>
  <c r="N286" i="1"/>
  <c r="O284" i="1"/>
  <c r="O316" i="1"/>
  <c r="N318" i="1"/>
  <c r="N323" i="1"/>
  <c r="O321" i="1"/>
  <c r="N329" i="1"/>
  <c r="O327" i="1"/>
  <c r="O332" i="1"/>
  <c r="N334" i="1"/>
  <c r="N340" i="1"/>
  <c r="N345" i="1"/>
  <c r="O343" i="1"/>
  <c r="O348" i="1"/>
  <c r="N350" i="1"/>
  <c r="N354" i="1"/>
  <c r="O352" i="1"/>
  <c r="O356" i="1"/>
  <c r="N358" i="1"/>
  <c r="O360" i="1"/>
  <c r="N362" i="1"/>
  <c r="O364" i="1"/>
  <c r="N366" i="1"/>
  <c r="N392" i="1"/>
  <c r="O390" i="1"/>
  <c r="O394" i="1"/>
  <c r="N396" i="1"/>
  <c r="N400" i="1"/>
  <c r="O398" i="1"/>
  <c r="N416" i="1"/>
  <c r="O414" i="1"/>
  <c r="O418" i="1"/>
  <c r="N420" i="1"/>
  <c r="N424" i="1"/>
  <c r="O422" i="1"/>
  <c r="N452" i="1"/>
  <c r="N456" i="1"/>
  <c r="O454" i="1"/>
  <c r="O478" i="1"/>
  <c r="N480" i="1"/>
  <c r="N496" i="1"/>
  <c r="N504" i="1"/>
  <c r="O502" i="1"/>
  <c r="N508" i="1"/>
  <c r="O506" i="1"/>
  <c r="O510" i="1"/>
  <c r="N512" i="1"/>
  <c r="N15" i="1"/>
  <c r="O13" i="1"/>
  <c r="N23" i="1"/>
  <c r="R23" i="1" s="1"/>
  <c r="O21" i="1"/>
  <c r="N31" i="1"/>
  <c r="O29" i="1"/>
  <c r="N39" i="1"/>
  <c r="R39" i="1" s="1"/>
  <c r="O37" i="1"/>
  <c r="N47" i="1"/>
  <c r="O45" i="1"/>
  <c r="N55" i="1"/>
  <c r="R55" i="1" s="1"/>
  <c r="O53" i="1"/>
  <c r="N63" i="1"/>
  <c r="O61" i="1"/>
  <c r="N71" i="1"/>
  <c r="R71" i="1" s="1"/>
  <c r="O69" i="1"/>
  <c r="O77" i="1"/>
  <c r="N79" i="1"/>
  <c r="R79" i="1" s="1"/>
  <c r="N87" i="1"/>
  <c r="R87" i="1" s="1"/>
  <c r="O85" i="1"/>
  <c r="N95" i="1"/>
  <c r="O93" i="1"/>
  <c r="N103" i="1"/>
  <c r="O101" i="1"/>
  <c r="O109" i="1"/>
  <c r="N111" i="1"/>
  <c r="O117" i="1"/>
  <c r="N119" i="1"/>
  <c r="O125" i="1"/>
  <c r="N127" i="1"/>
  <c r="N135" i="1"/>
  <c r="O133" i="1"/>
  <c r="O141" i="1"/>
  <c r="N143" i="1"/>
  <c r="O149" i="1"/>
  <c r="N151" i="1"/>
  <c r="N159" i="1"/>
  <c r="R159" i="1" s="1"/>
  <c r="O157" i="1"/>
  <c r="N167" i="1"/>
  <c r="O165" i="1"/>
  <c r="N175" i="1"/>
  <c r="R175" i="1" s="1"/>
  <c r="O173" i="1"/>
  <c r="N183" i="1"/>
  <c r="O181" i="1"/>
  <c r="N191" i="1"/>
  <c r="O189" i="1"/>
  <c r="O213" i="1"/>
  <c r="O245" i="1"/>
  <c r="N255" i="1"/>
  <c r="O253" i="1"/>
  <c r="N263" i="1"/>
  <c r="R263" i="1" s="1"/>
  <c r="O261" i="1"/>
  <c r="O269" i="1"/>
  <c r="N271" i="1"/>
  <c r="N279" i="1"/>
  <c r="R279" i="1" s="1"/>
  <c r="O277" i="1"/>
  <c r="O293" i="1"/>
  <c r="O292" i="1"/>
  <c r="N295" i="1"/>
  <c r="R295" i="1" s="1"/>
  <c r="N359" i="1"/>
  <c r="N367" i="1"/>
  <c r="O369" i="1"/>
  <c r="N371" i="1"/>
  <c r="O373" i="1"/>
  <c r="N375" i="1"/>
  <c r="O377" i="1"/>
  <c r="N379" i="1"/>
  <c r="O391" i="1"/>
  <c r="O399" i="1"/>
  <c r="O402" i="1"/>
  <c r="N405" i="1"/>
  <c r="O403" i="1"/>
  <c r="N409" i="1"/>
  <c r="O407" i="1"/>
  <c r="N413" i="1"/>
  <c r="O415" i="1"/>
  <c r="O419" i="1"/>
  <c r="N421" i="1"/>
  <c r="N425" i="1"/>
  <c r="O423" i="1"/>
  <c r="O427" i="1"/>
  <c r="N429" i="1"/>
  <c r="O443" i="1"/>
  <c r="N445" i="1"/>
  <c r="N449" i="1"/>
  <c r="O447" i="1"/>
  <c r="O451" i="1"/>
  <c r="N453" i="1"/>
  <c r="O455" i="1"/>
  <c r="N461" i="1"/>
  <c r="N460" i="1"/>
  <c r="O463" i="1"/>
  <c r="O471" i="1"/>
  <c r="N477" i="1"/>
  <c r="O475" i="1"/>
  <c r="N481" i="1"/>
  <c r="O479" i="1"/>
  <c r="N485" i="1"/>
  <c r="N489" i="1"/>
  <c r="O487" i="1"/>
  <c r="O491" i="1"/>
  <c r="O490" i="1"/>
  <c r="N493" i="1"/>
  <c r="O495" i="1"/>
  <c r="N497" i="1"/>
  <c r="O499" i="1"/>
  <c r="O498" i="1"/>
  <c r="O503" i="1"/>
  <c r="O511" i="1"/>
  <c r="O8" i="1"/>
  <c r="R8" i="1" s="1"/>
  <c r="N10" i="1"/>
  <c r="O16" i="1"/>
  <c r="N18" i="1"/>
  <c r="R18" i="1" s="1"/>
  <c r="O24" i="1"/>
  <c r="N26" i="1"/>
  <c r="O32" i="1"/>
  <c r="N34" i="1"/>
  <c r="O40" i="1"/>
  <c r="N42" i="1"/>
  <c r="N50" i="1"/>
  <c r="O48" i="1"/>
  <c r="N58" i="1"/>
  <c r="O56" i="1"/>
  <c r="O64" i="1"/>
  <c r="N66" i="1"/>
  <c r="O72" i="1"/>
  <c r="N74" i="1"/>
  <c r="O80" i="1"/>
  <c r="N82" i="1"/>
  <c r="O88" i="1"/>
  <c r="N90" i="1"/>
  <c r="N98" i="1"/>
  <c r="O96" i="1"/>
  <c r="O104" i="1"/>
  <c r="N106" i="1"/>
  <c r="O112" i="1"/>
  <c r="N114" i="1"/>
  <c r="O120" i="1"/>
  <c r="N122" i="1"/>
  <c r="N130" i="1"/>
  <c r="O128" i="1"/>
  <c r="O136" i="1"/>
  <c r="N138" i="1"/>
  <c r="O144" i="1"/>
  <c r="N146" i="1"/>
  <c r="O152" i="1"/>
  <c r="N154" i="1"/>
  <c r="N162" i="1"/>
  <c r="R162" i="1" s="1"/>
  <c r="O160" i="1"/>
  <c r="N170" i="1"/>
  <c r="O168" i="1"/>
  <c r="N178" i="1"/>
  <c r="O176" i="1"/>
  <c r="N186" i="1"/>
  <c r="O200" i="1"/>
  <c r="N202" i="1"/>
  <c r="R202" i="1" s="1"/>
  <c r="O208" i="1"/>
  <c r="N210" i="1"/>
  <c r="N218" i="1"/>
  <c r="R218" i="1" s="1"/>
  <c r="O216" i="1"/>
  <c r="O232" i="1"/>
  <c r="O248" i="1"/>
  <c r="N250" i="1"/>
  <c r="N258" i="1"/>
  <c r="O256" i="1"/>
  <c r="N266" i="1"/>
  <c r="O264" i="1"/>
  <c r="N274" i="1"/>
  <c r="O272" i="1"/>
  <c r="O280" i="1"/>
  <c r="N282" i="1"/>
  <c r="O288" i="1"/>
  <c r="N290" i="1"/>
  <c r="N298" i="1"/>
  <c r="O296" i="1"/>
  <c r="N306" i="1"/>
  <c r="R306" i="1" s="1"/>
  <c r="O304" i="1"/>
  <c r="O312" i="1"/>
  <c r="N314" i="1"/>
  <c r="N321" i="1"/>
  <c r="R321" i="1" s="1"/>
  <c r="O319" i="1"/>
  <c r="O324" i="1"/>
  <c r="N326" i="1"/>
  <c r="N331" i="1"/>
  <c r="O329" i="1"/>
  <c r="N337" i="1"/>
  <c r="O335" i="1"/>
  <c r="O340" i="1"/>
  <c r="N342" i="1"/>
  <c r="N347" i="1"/>
  <c r="O345" i="1"/>
  <c r="O350" i="1"/>
  <c r="N352" i="1"/>
  <c r="N356" i="1"/>
  <c r="O354" i="1"/>
  <c r="O358" i="1"/>
  <c r="N360" i="1"/>
  <c r="O362" i="1"/>
  <c r="N364" i="1"/>
  <c r="R364" i="1" s="1"/>
  <c r="O366" i="1"/>
  <c r="N368" i="1"/>
  <c r="N372" i="1"/>
  <c r="N376" i="1"/>
  <c r="R384" i="1"/>
  <c r="O388" i="1"/>
  <c r="N390" i="1"/>
  <c r="O392" i="1"/>
  <c r="N394" i="1"/>
  <c r="R394" i="1" s="1"/>
  <c r="N398" i="1"/>
  <c r="O396" i="1"/>
  <c r="N402" i="1"/>
  <c r="O400" i="1"/>
  <c r="N406" i="1"/>
  <c r="O404" i="1"/>
  <c r="N410" i="1"/>
  <c r="O408" i="1"/>
  <c r="O412" i="1"/>
  <c r="N414" i="1"/>
  <c r="N418" i="1"/>
  <c r="O416" i="1"/>
  <c r="O420" i="1"/>
  <c r="O424" i="1"/>
  <c r="N430" i="1"/>
  <c r="O432" i="1"/>
  <c r="N27" i="1"/>
  <c r="O57" i="1"/>
  <c r="N91" i="1"/>
  <c r="O121" i="1"/>
  <c r="O153" i="1"/>
  <c r="O185" i="1"/>
  <c r="N219" i="1"/>
  <c r="R219" i="1" s="1"/>
  <c r="O249" i="1"/>
  <c r="O281" i="1"/>
  <c r="N315" i="1"/>
  <c r="N338" i="1"/>
  <c r="O336" i="1"/>
  <c r="O355" i="1"/>
  <c r="N357" i="1"/>
  <c r="O371" i="1"/>
  <c r="O370" i="1"/>
  <c r="N373" i="1"/>
  <c r="O389" i="1"/>
  <c r="O405" i="1"/>
  <c r="N423" i="1"/>
  <c r="R423" i="1" s="1"/>
  <c r="N438" i="1"/>
  <c r="N446" i="1"/>
  <c r="N454" i="1"/>
  <c r="R454" i="1" s="1"/>
  <c r="N462" i="1"/>
  <c r="N470" i="1"/>
  <c r="O476" i="1"/>
  <c r="N486" i="1"/>
  <c r="N502" i="1"/>
  <c r="R502" i="1" s="1"/>
  <c r="O500" i="1"/>
  <c r="O508" i="1"/>
  <c r="N510" i="1"/>
  <c r="R510" i="1" s="1"/>
  <c r="O518" i="1"/>
  <c r="N524" i="1"/>
  <c r="O526" i="1"/>
  <c r="O534" i="1"/>
  <c r="N544" i="1"/>
  <c r="O542" i="1"/>
  <c r="N560" i="1"/>
  <c r="O558" i="1"/>
  <c r="N576" i="1"/>
  <c r="O574" i="1"/>
  <c r="N592" i="1"/>
  <c r="O590" i="1"/>
  <c r="N608" i="1"/>
  <c r="O606" i="1"/>
  <c r="N624" i="1"/>
  <c r="O622" i="1"/>
  <c r="N636" i="1"/>
  <c r="O634" i="1"/>
  <c r="N640" i="1"/>
  <c r="O638" i="1"/>
  <c r="O650" i="1"/>
  <c r="N660" i="1"/>
  <c r="O658" i="1"/>
  <c r="O666" i="1"/>
  <c r="N676" i="1"/>
  <c r="O674" i="1"/>
  <c r="O682" i="1"/>
  <c r="N688" i="1"/>
  <c r="O690" i="1"/>
  <c r="N696" i="1"/>
  <c r="O698" i="1"/>
  <c r="N704" i="1"/>
  <c r="O706" i="1"/>
  <c r="O718" i="1"/>
  <c r="N728" i="1"/>
  <c r="O726" i="1"/>
  <c r="N732" i="1"/>
  <c r="O730" i="1"/>
  <c r="O738" i="1"/>
  <c r="O742" i="1"/>
  <c r="O746" i="1"/>
  <c r="N748" i="1"/>
  <c r="O770" i="1"/>
  <c r="N772" i="1"/>
  <c r="N776" i="1"/>
  <c r="O774" i="1"/>
  <c r="N780" i="1"/>
  <c r="O778" i="1"/>
  <c r="O782" i="1"/>
  <c r="N784" i="1"/>
  <c r="N788" i="1"/>
  <c r="O786" i="1"/>
  <c r="O810" i="1"/>
  <c r="O814" i="1"/>
  <c r="N820" i="1"/>
  <c r="O822" i="1"/>
  <c r="N828" i="1"/>
  <c r="O830" i="1"/>
  <c r="O834" i="1"/>
  <c r="N840" i="1"/>
  <c r="N844" i="1"/>
  <c r="O842" i="1"/>
  <c r="N860" i="1"/>
  <c r="O858" i="1"/>
  <c r="N900" i="1"/>
  <c r="O898" i="1"/>
  <c r="O902" i="1"/>
  <c r="N904" i="1"/>
  <c r="N908" i="1"/>
  <c r="O906" i="1"/>
  <c r="O922" i="1"/>
  <c r="O926" i="1"/>
  <c r="O930" i="1"/>
  <c r="O934" i="1"/>
  <c r="O938" i="1"/>
  <c r="N944" i="1"/>
  <c r="N948" i="1"/>
  <c r="N952" i="1"/>
  <c r="N968" i="1"/>
  <c r="O966" i="1"/>
  <c r="N984" i="1"/>
  <c r="O982" i="1"/>
  <c r="N992" i="1"/>
  <c r="O990" i="1"/>
  <c r="N996" i="1"/>
  <c r="O994" i="1"/>
  <c r="N1000" i="1"/>
  <c r="O998" i="1"/>
  <c r="O1014" i="1"/>
  <c r="N1016" i="1"/>
  <c r="N1020" i="1"/>
  <c r="O1018" i="1"/>
  <c r="O1022" i="1"/>
  <c r="N1024" i="1"/>
  <c r="N1032" i="1"/>
  <c r="O1030" i="1"/>
  <c r="O1038" i="1"/>
  <c r="N1040" i="1"/>
  <c r="N1056" i="1"/>
  <c r="O1054" i="1"/>
  <c r="N1060" i="1"/>
  <c r="O1058" i="1"/>
  <c r="N1080" i="1"/>
  <c r="O1078" i="1"/>
  <c r="O1086" i="1"/>
  <c r="N1088" i="1"/>
  <c r="N35" i="1"/>
  <c r="O33" i="1"/>
  <c r="N67" i="1"/>
  <c r="R67" i="1" s="1"/>
  <c r="O65" i="1"/>
  <c r="O97" i="1"/>
  <c r="N99" i="1"/>
  <c r="O129" i="1"/>
  <c r="N131" i="1"/>
  <c r="O161" i="1"/>
  <c r="N163" i="1"/>
  <c r="R163" i="1" s="1"/>
  <c r="N195" i="1"/>
  <c r="O193" i="1"/>
  <c r="N227" i="1"/>
  <c r="O225" i="1"/>
  <c r="O257" i="1"/>
  <c r="N259" i="1"/>
  <c r="N291" i="1"/>
  <c r="O289" i="1"/>
  <c r="O320" i="1"/>
  <c r="N322" i="1"/>
  <c r="O341" i="1"/>
  <c r="N343" i="1"/>
  <c r="O359" i="1"/>
  <c r="N361" i="1"/>
  <c r="N377" i="1"/>
  <c r="O375" i="1"/>
  <c r="O393" i="1"/>
  <c r="N395" i="1"/>
  <c r="O409" i="1"/>
  <c r="N411" i="1"/>
  <c r="O425" i="1"/>
  <c r="N427" i="1"/>
  <c r="N439" i="1"/>
  <c r="O437" i="1"/>
  <c r="N447" i="1"/>
  <c r="R447" i="1" s="1"/>
  <c r="O445" i="1"/>
  <c r="O453" i="1"/>
  <c r="N455" i="1"/>
  <c r="O461" i="1"/>
  <c r="N463" i="1"/>
  <c r="O469" i="1"/>
  <c r="N471" i="1"/>
  <c r="O477" i="1"/>
  <c r="N479" i="1"/>
  <c r="R479" i="1" s="1"/>
  <c r="N487" i="1"/>
  <c r="O485" i="1"/>
  <c r="O493" i="1"/>
  <c r="O492" i="1"/>
  <c r="N495" i="1"/>
  <c r="N503" i="1"/>
  <c r="O501" i="1"/>
  <c r="O509" i="1"/>
  <c r="N511" i="1"/>
  <c r="O514" i="1"/>
  <c r="N517" i="1"/>
  <c r="O515" i="1"/>
  <c r="O519" i="1"/>
  <c r="N521" i="1"/>
  <c r="O523" i="1"/>
  <c r="N525" i="1"/>
  <c r="O527" i="1"/>
  <c r="N529" i="1"/>
  <c r="N532" i="1"/>
  <c r="N533" i="1"/>
  <c r="O531" i="1"/>
  <c r="O535" i="1"/>
  <c r="O539" i="1"/>
  <c r="N548" i="1"/>
  <c r="N549" i="1"/>
  <c r="N553" i="1"/>
  <c r="O551" i="1"/>
  <c r="N564" i="1"/>
  <c r="N565" i="1"/>
  <c r="N569" i="1"/>
  <c r="O567" i="1"/>
  <c r="N580" i="1"/>
  <c r="N581" i="1"/>
  <c r="N585" i="1"/>
  <c r="O583" i="1"/>
  <c r="O594" i="1"/>
  <c r="N597" i="1"/>
  <c r="N601" i="1"/>
  <c r="O599" i="1"/>
  <c r="N612" i="1"/>
  <c r="N613" i="1"/>
  <c r="N617" i="1"/>
  <c r="O615" i="1"/>
  <c r="N629" i="1"/>
  <c r="N633" i="1"/>
  <c r="O631" i="1"/>
  <c r="O635" i="1"/>
  <c r="N637" i="1"/>
  <c r="N641" i="1"/>
  <c r="O639" i="1"/>
  <c r="N645" i="1"/>
  <c r="O643" i="1"/>
  <c r="N644" i="1"/>
  <c r="N648" i="1"/>
  <c r="N649" i="1"/>
  <c r="O647" i="1"/>
  <c r="R647" i="1" s="1"/>
  <c r="N653" i="1"/>
  <c r="O651" i="1"/>
  <c r="N656" i="1"/>
  <c r="N657" i="1"/>
  <c r="O655" i="1"/>
  <c r="O659" i="1"/>
  <c r="N661" i="1"/>
  <c r="O662" i="1"/>
  <c r="N665" i="1"/>
  <c r="O663" i="1"/>
  <c r="N669" i="1"/>
  <c r="O667" i="1"/>
  <c r="O671" i="1"/>
  <c r="O670" i="1"/>
  <c r="N673" i="1"/>
  <c r="O675" i="1"/>
  <c r="N677" i="1"/>
  <c r="O678" i="1"/>
  <c r="N681" i="1"/>
  <c r="O679" i="1"/>
  <c r="N685" i="1"/>
  <c r="O683" i="1"/>
  <c r="N689" i="1"/>
  <c r="N701" i="1"/>
  <c r="O699" i="1"/>
  <c r="O703" i="1"/>
  <c r="N705" i="1"/>
  <c r="N709" i="1"/>
  <c r="O707" i="1"/>
  <c r="O711" i="1"/>
  <c r="N712" i="1"/>
  <c r="N713" i="1"/>
  <c r="N717" i="1"/>
  <c r="O715" i="1"/>
  <c r="N721" i="1"/>
  <c r="O719" i="1"/>
  <c r="N725" i="1"/>
  <c r="O723" i="1"/>
  <c r="N729" i="1"/>
  <c r="O727" i="1"/>
  <c r="O731" i="1"/>
  <c r="N733" i="1"/>
  <c r="O735" i="1"/>
  <c r="O734" i="1"/>
  <c r="N737" i="1"/>
  <c r="O739" i="1"/>
  <c r="N741" i="1"/>
  <c r="N745" i="1"/>
  <c r="O743" i="1"/>
  <c r="N749" i="1"/>
  <c r="N752" i="1"/>
  <c r="N753" i="1"/>
  <c r="N757" i="1"/>
  <c r="O755" i="1"/>
  <c r="N761" i="1"/>
  <c r="O759" i="1"/>
  <c r="N765" i="1"/>
  <c r="O763" i="1"/>
  <c r="N769" i="1"/>
  <c r="O767" i="1"/>
  <c r="O771" i="1"/>
  <c r="N773" i="1"/>
  <c r="N777" i="1"/>
  <c r="O775" i="1"/>
  <c r="O779" i="1"/>
  <c r="N781" i="1"/>
  <c r="O783" i="1"/>
  <c r="N785" i="1"/>
  <c r="O787" i="1"/>
  <c r="N789" i="1"/>
  <c r="O791" i="1"/>
  <c r="N792" i="1"/>
  <c r="N793" i="1"/>
  <c r="N805" i="1"/>
  <c r="O811" i="1"/>
  <c r="N813" i="1"/>
  <c r="O815" i="1"/>
  <c r="N817" i="1"/>
  <c r="O819" i="1"/>
  <c r="N821" i="1"/>
  <c r="O823" i="1"/>
  <c r="N825" i="1"/>
  <c r="O827" i="1"/>
  <c r="N829" i="1"/>
  <c r="N833" i="1"/>
  <c r="O831" i="1"/>
  <c r="O835" i="1"/>
  <c r="N837" i="1"/>
  <c r="O839" i="1"/>
  <c r="N841" i="1"/>
  <c r="O846" i="1"/>
  <c r="N853" i="1"/>
  <c r="N857" i="1"/>
  <c r="N865" i="1"/>
  <c r="O871" i="1"/>
  <c r="O9" i="1"/>
  <c r="N11" i="1"/>
  <c r="N43" i="1"/>
  <c r="O41" i="1"/>
  <c r="N75" i="1"/>
  <c r="O73" i="1"/>
  <c r="N107" i="1"/>
  <c r="O105" i="1"/>
  <c r="O137" i="1"/>
  <c r="N139" i="1"/>
  <c r="N171" i="1"/>
  <c r="R171" i="1" s="1"/>
  <c r="O169" i="1"/>
  <c r="N83" i="1"/>
  <c r="O81" i="1"/>
  <c r="N203" i="1"/>
  <c r="R203" i="1" s="1"/>
  <c r="O201" i="1"/>
  <c r="N267" i="1"/>
  <c r="O265" i="1"/>
  <c r="O325" i="1"/>
  <c r="N327" i="1"/>
  <c r="N365" i="1"/>
  <c r="O363" i="1"/>
  <c r="N399" i="1"/>
  <c r="O397" i="1"/>
  <c r="N431" i="1"/>
  <c r="O429" i="1"/>
  <c r="O448" i="1"/>
  <c r="N450" i="1"/>
  <c r="O464" i="1"/>
  <c r="N466" i="1"/>
  <c r="O480" i="1"/>
  <c r="N482" i="1"/>
  <c r="O496" i="1"/>
  <c r="N498" i="1"/>
  <c r="N514" i="1"/>
  <c r="R514" i="1" s="1"/>
  <c r="O512" i="1"/>
  <c r="N522" i="1"/>
  <c r="O520" i="1"/>
  <c r="N530" i="1"/>
  <c r="O528" i="1"/>
  <c r="O536" i="1"/>
  <c r="N538" i="1"/>
  <c r="N546" i="1"/>
  <c r="O544" i="1"/>
  <c r="N554" i="1"/>
  <c r="O552" i="1"/>
  <c r="N562" i="1"/>
  <c r="O560" i="1"/>
  <c r="N570" i="1"/>
  <c r="O568" i="1"/>
  <c r="N578" i="1"/>
  <c r="O576" i="1"/>
  <c r="N586" i="1"/>
  <c r="O584" i="1"/>
  <c r="N594" i="1"/>
  <c r="O592" i="1"/>
  <c r="N602" i="1"/>
  <c r="O600" i="1"/>
  <c r="N610" i="1"/>
  <c r="O608" i="1"/>
  <c r="N618" i="1"/>
  <c r="O616" i="1"/>
  <c r="N626" i="1"/>
  <c r="O624" i="1"/>
  <c r="O632" i="1"/>
  <c r="N634" i="1"/>
  <c r="N642" i="1"/>
  <c r="O640" i="1"/>
  <c r="N650" i="1"/>
  <c r="O648" i="1"/>
  <c r="N658" i="1"/>
  <c r="O656" i="1"/>
  <c r="N666" i="1"/>
  <c r="O664" i="1"/>
  <c r="O672" i="1"/>
  <c r="N674" i="1"/>
  <c r="N682" i="1"/>
  <c r="O680" i="1"/>
  <c r="O696" i="1"/>
  <c r="N706" i="1"/>
  <c r="R706" i="1" s="1"/>
  <c r="N714" i="1"/>
  <c r="O712" i="1"/>
  <c r="N730" i="1"/>
  <c r="O728" i="1"/>
  <c r="N738" i="1"/>
  <c r="O736" i="1"/>
  <c r="N746" i="1"/>
  <c r="O744" i="1"/>
  <c r="N754" i="1"/>
  <c r="O752" i="1"/>
  <c r="O760" i="1"/>
  <c r="N762" i="1"/>
  <c r="O768" i="1"/>
  <c r="N794" i="1"/>
  <c r="O792" i="1"/>
  <c r="N802" i="1"/>
  <c r="O800" i="1"/>
  <c r="N810" i="1"/>
  <c r="O808" i="1"/>
  <c r="N818" i="1"/>
  <c r="O816" i="1"/>
  <c r="O824" i="1"/>
  <c r="N826" i="1"/>
  <c r="N834" i="1"/>
  <c r="R834" i="1" s="1"/>
  <c r="O832" i="1"/>
  <c r="O840" i="1"/>
  <c r="N842" i="1"/>
  <c r="N858" i="1"/>
  <c r="N866" i="1"/>
  <c r="N874" i="1"/>
  <c r="N879" i="1"/>
  <c r="N885" i="1"/>
  <c r="O883" i="1"/>
  <c r="N890" i="1"/>
  <c r="O888" i="1"/>
  <c r="N895" i="1"/>
  <c r="O893" i="1"/>
  <c r="N901" i="1"/>
  <c r="O899" i="1"/>
  <c r="O904" i="1"/>
  <c r="N906" i="1"/>
  <c r="R906" i="1" s="1"/>
  <c r="N911" i="1"/>
  <c r="O909" i="1"/>
  <c r="N917" i="1"/>
  <c r="O915" i="1"/>
  <c r="N922" i="1"/>
  <c r="R922" i="1" s="1"/>
  <c r="O920" i="1"/>
  <c r="N927" i="1"/>
  <c r="O925" i="1"/>
  <c r="O931" i="1"/>
  <c r="N933" i="1"/>
  <c r="O936" i="1"/>
  <c r="O941" i="1"/>
  <c r="N949" i="1"/>
  <c r="N959" i="1"/>
  <c r="O957" i="1"/>
  <c r="O963" i="1"/>
  <c r="N965" i="1"/>
  <c r="N975" i="1"/>
  <c r="O979" i="1"/>
  <c r="N986" i="1"/>
  <c r="N991" i="1"/>
  <c r="O989" i="1"/>
  <c r="N997" i="1"/>
  <c r="O995" i="1"/>
  <c r="O1005" i="1"/>
  <c r="N1007" i="1"/>
  <c r="O1011" i="1"/>
  <c r="N1013" i="1"/>
  <c r="N1023" i="1"/>
  <c r="O1021" i="1"/>
  <c r="N1029" i="1"/>
  <c r="N1039" i="1"/>
  <c r="O1037" i="1"/>
  <c r="N1045" i="1"/>
  <c r="N1055" i="1"/>
  <c r="O1053" i="1"/>
  <c r="N1061" i="1"/>
  <c r="O1059" i="1"/>
  <c r="N1071" i="1"/>
  <c r="O1069" i="1"/>
  <c r="O1075" i="1"/>
  <c r="N1077" i="1"/>
  <c r="O1080" i="1"/>
  <c r="N1087" i="1"/>
  <c r="N1092" i="1"/>
  <c r="O1102" i="1"/>
  <c r="N1104" i="1"/>
  <c r="N1108" i="1"/>
  <c r="O1106" i="1"/>
  <c r="O1110" i="1"/>
  <c r="N1112" i="1"/>
  <c r="N1120" i="1"/>
  <c r="N1124" i="1"/>
  <c r="N1128" i="1"/>
  <c r="O1126" i="1"/>
  <c r="N1132" i="1"/>
  <c r="O1130" i="1"/>
  <c r="N1136" i="1"/>
  <c r="N1140" i="1"/>
  <c r="O1138" i="1"/>
  <c r="O1142" i="1"/>
  <c r="N1144" i="1"/>
  <c r="N1148" i="1"/>
  <c r="O1146" i="1"/>
  <c r="N1152" i="1"/>
  <c r="O1154" i="1"/>
  <c r="N1156" i="1"/>
  <c r="N1160" i="1"/>
  <c r="O1158" i="1"/>
  <c r="O1162" i="1"/>
  <c r="N1164" i="1"/>
  <c r="N1168" i="1"/>
  <c r="N1172" i="1"/>
  <c r="O1170" i="1"/>
  <c r="O1174" i="1"/>
  <c r="N1176" i="1"/>
  <c r="N1180" i="1"/>
  <c r="O1178" i="1"/>
  <c r="O1182" i="1"/>
  <c r="N1188" i="1"/>
  <c r="O1186" i="1"/>
  <c r="N1192" i="1"/>
  <c r="O1190" i="1"/>
  <c r="O1194" i="1"/>
  <c r="N1196" i="1"/>
  <c r="N1200" i="1"/>
  <c r="O1202" i="1"/>
  <c r="N1204" i="1"/>
  <c r="N1208" i="1"/>
  <c r="O1206" i="1"/>
  <c r="N1212" i="1"/>
  <c r="O1210" i="1"/>
  <c r="O1214" i="1"/>
  <c r="N1220" i="1"/>
  <c r="O1218" i="1"/>
  <c r="O1222" i="1"/>
  <c r="N1224" i="1"/>
  <c r="N1228" i="1"/>
  <c r="O1226" i="1"/>
  <c r="O1230" i="1"/>
  <c r="N1236" i="1"/>
  <c r="O1234" i="1"/>
  <c r="N1240" i="1"/>
  <c r="O1238" i="1"/>
  <c r="N1244" i="1"/>
  <c r="O1242" i="1"/>
  <c r="O1246" i="1"/>
  <c r="N1252" i="1"/>
  <c r="O1250" i="1"/>
  <c r="N1256" i="1"/>
  <c r="O1254" i="1"/>
  <c r="N1260" i="1"/>
  <c r="O1258" i="1"/>
  <c r="N1264" i="1"/>
  <c r="O1266" i="1"/>
  <c r="N1268" i="1"/>
  <c r="N1272" i="1"/>
  <c r="O1270" i="1"/>
  <c r="N1276" i="1"/>
  <c r="O1274" i="1"/>
  <c r="N1300" i="1"/>
  <c r="O1298" i="1"/>
  <c r="N1308" i="1"/>
  <c r="N1316" i="1"/>
  <c r="O1314" i="1"/>
  <c r="N1328" i="1"/>
  <c r="O1326" i="1"/>
  <c r="N1332" i="1"/>
  <c r="O1330" i="1"/>
  <c r="O1346" i="1"/>
  <c r="O1366" i="1"/>
  <c r="N1368" i="1"/>
  <c r="N1372" i="1"/>
  <c r="O1370" i="1"/>
  <c r="N1400" i="1"/>
  <c r="O1410" i="1"/>
  <c r="O1418" i="1"/>
  <c r="N1420" i="1"/>
  <c r="O1434" i="1"/>
  <c r="O1462" i="1"/>
  <c r="N1464" i="1"/>
  <c r="O1466" i="1"/>
  <c r="N1468" i="1"/>
  <c r="N1472" i="1"/>
  <c r="O1478" i="1"/>
  <c r="N1480" i="1"/>
  <c r="O1482" i="1"/>
  <c r="N1484" i="1"/>
  <c r="O1486" i="1"/>
  <c r="N1488" i="1"/>
  <c r="N1496" i="1"/>
  <c r="O1498" i="1"/>
  <c r="N1500" i="1"/>
  <c r="O1502" i="1"/>
  <c r="N1504" i="1"/>
  <c r="N1512" i="1"/>
  <c r="O1510" i="1"/>
  <c r="O1514" i="1"/>
  <c r="N1516" i="1"/>
  <c r="O1518" i="1"/>
  <c r="N1520" i="1"/>
  <c r="O1526" i="1"/>
  <c r="O1530" i="1"/>
  <c r="O1534" i="1"/>
  <c r="O1542" i="1"/>
  <c r="N1544" i="1"/>
  <c r="O1546" i="1"/>
  <c r="N1548" i="1"/>
  <c r="O1550" i="1"/>
  <c r="N1552" i="1"/>
  <c r="O1558" i="1"/>
  <c r="O1562" i="1"/>
  <c r="O367" i="1"/>
  <c r="N403" i="1"/>
  <c r="O433" i="1"/>
  <c r="N451" i="1"/>
  <c r="N467" i="1"/>
  <c r="O481" i="1"/>
  <c r="N483" i="1"/>
  <c r="N499" i="1"/>
  <c r="O497" i="1"/>
  <c r="N515" i="1"/>
  <c r="O513" i="1"/>
  <c r="N523" i="1"/>
  <c r="O521" i="1"/>
  <c r="N531" i="1"/>
  <c r="O529" i="1"/>
  <c r="N539" i="1"/>
  <c r="O537" i="1"/>
  <c r="N547" i="1"/>
  <c r="O545" i="1"/>
  <c r="N555" i="1"/>
  <c r="O553" i="1"/>
  <c r="N563" i="1"/>
  <c r="O561" i="1"/>
  <c r="N571" i="1"/>
  <c r="O569" i="1"/>
  <c r="N579" i="1"/>
  <c r="O577" i="1"/>
  <c r="N587" i="1"/>
  <c r="O585" i="1"/>
  <c r="N595" i="1"/>
  <c r="O593" i="1"/>
  <c r="N603" i="1"/>
  <c r="O601" i="1"/>
  <c r="N611" i="1"/>
  <c r="O609" i="1"/>
  <c r="N619" i="1"/>
  <c r="O617" i="1"/>
  <c r="N627" i="1"/>
  <c r="O625" i="1"/>
  <c r="N635" i="1"/>
  <c r="O633" i="1"/>
  <c r="N643" i="1"/>
  <c r="O641" i="1"/>
  <c r="N651" i="1"/>
  <c r="O649" i="1"/>
  <c r="N659" i="1"/>
  <c r="R659" i="1" s="1"/>
  <c r="O657" i="1"/>
  <c r="N667" i="1"/>
  <c r="R667" i="1" s="1"/>
  <c r="O665" i="1"/>
  <c r="N675" i="1"/>
  <c r="O673" i="1"/>
  <c r="O681" i="1"/>
  <c r="N683" i="1"/>
  <c r="N691" i="1"/>
  <c r="O689" i="1"/>
  <c r="O697" i="1"/>
  <c r="N699" i="1"/>
  <c r="R699" i="1" s="1"/>
  <c r="O705" i="1"/>
  <c r="N707" i="1"/>
  <c r="R707" i="1" s="1"/>
  <c r="O721" i="1"/>
  <c r="N723" i="1"/>
  <c r="N731" i="1"/>
  <c r="N739" i="1"/>
  <c r="O745" i="1"/>
  <c r="N755" i="1"/>
  <c r="O761" i="1"/>
  <c r="O769" i="1"/>
  <c r="O777" i="1"/>
  <c r="N779" i="1"/>
  <c r="R779" i="1" s="1"/>
  <c r="N787" i="1"/>
  <c r="O785" i="1"/>
  <c r="N795" i="1"/>
  <c r="O793" i="1"/>
  <c r="O849" i="1"/>
  <c r="N851" i="1"/>
  <c r="N859" i="1"/>
  <c r="N867" i="1"/>
  <c r="N875" i="1"/>
  <c r="N881" i="1"/>
  <c r="N897" i="1"/>
  <c r="O895" i="1"/>
  <c r="N902" i="1"/>
  <c r="O900" i="1"/>
  <c r="N907" i="1"/>
  <c r="O905" i="1"/>
  <c r="O937" i="1"/>
  <c r="N945" i="1"/>
  <c r="O943" i="1"/>
  <c r="O953" i="1"/>
  <c r="N955" i="1"/>
  <c r="N961" i="1"/>
  <c r="N971" i="1"/>
  <c r="O975" i="1"/>
  <c r="N977" i="1"/>
  <c r="N982" i="1"/>
  <c r="N987" i="1"/>
  <c r="N993" i="1"/>
  <c r="O1001" i="1"/>
  <c r="N1003" i="1"/>
  <c r="N1009" i="1"/>
  <c r="O1012" i="1"/>
  <c r="N1014" i="1"/>
  <c r="O1017" i="1"/>
  <c r="N1019" i="1"/>
  <c r="N1025" i="1"/>
  <c r="N1030" i="1"/>
  <c r="R1030" i="1" s="1"/>
  <c r="N1035" i="1"/>
  <c r="N1041" i="1"/>
  <c r="O1039" i="1"/>
  <c r="N1051" i="1"/>
  <c r="N1057" i="1"/>
  <c r="O1055" i="1"/>
  <c r="N1067" i="1"/>
  <c r="O1071" i="1"/>
  <c r="N1073" i="1"/>
  <c r="N1078" i="1"/>
  <c r="N1083" i="1"/>
  <c r="N1089" i="1"/>
  <c r="N1093" i="1"/>
  <c r="N1097" i="1"/>
  <c r="N1105" i="1"/>
  <c r="O1103" i="1"/>
  <c r="N1109" i="1"/>
  <c r="O1107" i="1"/>
  <c r="N1113" i="1"/>
  <c r="O1111" i="1"/>
  <c r="O1115" i="1"/>
  <c r="N1129" i="1"/>
  <c r="O1127" i="1"/>
  <c r="N1133" i="1"/>
  <c r="O1131" i="1"/>
  <c r="N1137" i="1"/>
  <c r="O1135" i="1"/>
  <c r="O1139" i="1"/>
  <c r="N1145" i="1"/>
  <c r="O1143" i="1"/>
  <c r="N1149" i="1"/>
  <c r="O1147" i="1"/>
  <c r="N1153" i="1"/>
  <c r="O1151" i="1"/>
  <c r="O1155" i="1"/>
  <c r="N1161" i="1"/>
  <c r="O1159" i="1"/>
  <c r="N1165" i="1"/>
  <c r="O1163" i="1"/>
  <c r="N1169" i="1"/>
  <c r="O1167" i="1"/>
  <c r="O1171" i="1"/>
  <c r="N1177" i="1"/>
  <c r="O1175" i="1"/>
  <c r="N1181" i="1"/>
  <c r="O1179" i="1"/>
  <c r="N1185" i="1"/>
  <c r="O1183" i="1"/>
  <c r="O1187" i="1"/>
  <c r="N1193" i="1"/>
  <c r="O1191" i="1"/>
  <c r="N1197" i="1"/>
  <c r="O1195" i="1"/>
  <c r="N1201" i="1"/>
  <c r="O1199" i="1"/>
  <c r="O1203" i="1"/>
  <c r="N1209" i="1"/>
  <c r="O1207" i="1"/>
  <c r="N1213" i="1"/>
  <c r="O1211" i="1"/>
  <c r="N1217" i="1"/>
  <c r="O1215" i="1"/>
  <c r="O1219" i="1"/>
  <c r="N1225" i="1"/>
  <c r="O1223" i="1"/>
  <c r="N1229" i="1"/>
  <c r="O1227" i="1"/>
  <c r="N1233" i="1"/>
  <c r="O1231" i="1"/>
  <c r="O1235" i="1"/>
  <c r="N1241" i="1"/>
  <c r="O1239" i="1"/>
  <c r="N1245" i="1"/>
  <c r="O1243" i="1"/>
  <c r="N1249" i="1"/>
  <c r="O1247" i="1"/>
  <c r="O1251" i="1"/>
  <c r="N1257" i="1"/>
  <c r="O1255" i="1"/>
  <c r="N1261" i="1"/>
  <c r="O1259" i="1"/>
  <c r="N1265" i="1"/>
  <c r="O1263" i="1"/>
  <c r="O1267" i="1"/>
  <c r="N1273" i="1"/>
  <c r="O1271" i="1"/>
  <c r="N1277" i="1"/>
  <c r="N1281" i="1"/>
  <c r="O1283" i="1"/>
  <c r="N1285" i="1"/>
  <c r="N1289" i="1"/>
  <c r="O1295" i="1"/>
  <c r="O1303" i="1"/>
  <c r="N1305" i="1"/>
  <c r="N1309" i="1"/>
  <c r="O1307" i="1"/>
  <c r="O1311" i="1"/>
  <c r="O1319" i="1"/>
  <c r="N1321" i="1"/>
  <c r="O1323" i="1"/>
  <c r="N1337" i="1"/>
  <c r="O1335" i="1"/>
  <c r="N1341" i="1"/>
  <c r="O1343" i="1"/>
  <c r="N1345" i="1"/>
  <c r="N1349" i="1"/>
  <c r="O1355" i="1"/>
  <c r="N1357" i="1"/>
  <c r="N1361" i="1"/>
  <c r="O1363" i="1"/>
  <c r="N1365" i="1"/>
  <c r="N1369" i="1"/>
  <c r="N1373" i="1"/>
  <c r="N1377" i="1"/>
  <c r="O1375" i="1"/>
  <c r="O1374" i="1"/>
  <c r="O1379" i="1"/>
  <c r="N1380" i="1"/>
  <c r="N1381" i="1"/>
  <c r="O17" i="1"/>
  <c r="N19" i="1"/>
  <c r="R19" i="1" s="1"/>
  <c r="N147" i="1"/>
  <c r="O145" i="1"/>
  <c r="O233" i="1"/>
  <c r="N235" i="1"/>
  <c r="N299" i="1"/>
  <c r="O297" i="1"/>
  <c r="N349" i="1"/>
  <c r="O347" i="1"/>
  <c r="O379" i="1"/>
  <c r="N381" i="1"/>
  <c r="N415" i="1"/>
  <c r="O413" i="1"/>
  <c r="N243" i="1"/>
  <c r="O241" i="1"/>
  <c r="N419" i="1"/>
  <c r="O457" i="1"/>
  <c r="O489" i="1"/>
  <c r="N519" i="1"/>
  <c r="R519" i="1" s="1"/>
  <c r="O533" i="1"/>
  <c r="O549" i="1"/>
  <c r="N567" i="1"/>
  <c r="O565" i="1"/>
  <c r="N583" i="1"/>
  <c r="O581" i="1"/>
  <c r="N599" i="1"/>
  <c r="O597" i="1"/>
  <c r="N615" i="1"/>
  <c r="O613" i="1"/>
  <c r="O645" i="1"/>
  <c r="N663" i="1"/>
  <c r="O661" i="1"/>
  <c r="N679" i="1"/>
  <c r="O677" i="1"/>
  <c r="N695" i="1"/>
  <c r="O693" i="1"/>
  <c r="N711" i="1"/>
  <c r="O709" i="1"/>
  <c r="N727" i="1"/>
  <c r="O725" i="1"/>
  <c r="N743" i="1"/>
  <c r="R743" i="1" s="1"/>
  <c r="O741" i="1"/>
  <c r="N759" i="1"/>
  <c r="O757" i="1"/>
  <c r="N775" i="1"/>
  <c r="O773" i="1"/>
  <c r="N791" i="1"/>
  <c r="O789" i="1"/>
  <c r="N807" i="1"/>
  <c r="O805" i="1"/>
  <c r="N823" i="1"/>
  <c r="R823" i="1" s="1"/>
  <c r="O821" i="1"/>
  <c r="N839" i="1"/>
  <c r="R839" i="1" s="1"/>
  <c r="O837" i="1"/>
  <c r="N855" i="1"/>
  <c r="O853" i="1"/>
  <c r="N871" i="1"/>
  <c r="R871" i="1" s="1"/>
  <c r="O869" i="1"/>
  <c r="N883" i="1"/>
  <c r="O881" i="1"/>
  <c r="N894" i="1"/>
  <c r="O892" i="1"/>
  <c r="N905" i="1"/>
  <c r="R905" i="1" s="1"/>
  <c r="O903" i="1"/>
  <c r="O913" i="1"/>
  <c r="N915" i="1"/>
  <c r="R915" i="1" s="1"/>
  <c r="N926" i="1"/>
  <c r="O924" i="1"/>
  <c r="N937" i="1"/>
  <c r="O935" i="1"/>
  <c r="N947" i="1"/>
  <c r="O945" i="1"/>
  <c r="N958" i="1"/>
  <c r="O956" i="1"/>
  <c r="O967" i="1"/>
  <c r="N979" i="1"/>
  <c r="O977" i="1"/>
  <c r="N990" i="1"/>
  <c r="O988" i="1"/>
  <c r="O999" i="1"/>
  <c r="O1009" i="1"/>
  <c r="N1054" i="1"/>
  <c r="O1052" i="1"/>
  <c r="O1063" i="1"/>
  <c r="N1075" i="1"/>
  <c r="N1103" i="1"/>
  <c r="O1109" i="1"/>
  <c r="O1117" i="1"/>
  <c r="O1125" i="1"/>
  <c r="N1135" i="1"/>
  <c r="O1133" i="1"/>
  <c r="N1143" i="1"/>
  <c r="O1141" i="1"/>
  <c r="N1151" i="1"/>
  <c r="R1151" i="1" s="1"/>
  <c r="O1149" i="1"/>
  <c r="O1157" i="1"/>
  <c r="N1167" i="1"/>
  <c r="R1167" i="1" s="1"/>
  <c r="O1165" i="1"/>
  <c r="N1175" i="1"/>
  <c r="O1173" i="1"/>
  <c r="N1183" i="1"/>
  <c r="O1181" i="1"/>
  <c r="O1189" i="1"/>
  <c r="N1199" i="1"/>
  <c r="O1197" i="1"/>
  <c r="N1207" i="1"/>
  <c r="R1207" i="1" s="1"/>
  <c r="O1205" i="1"/>
  <c r="N1215" i="1"/>
  <c r="O1213" i="1"/>
  <c r="O1221" i="1"/>
  <c r="N1231" i="1"/>
  <c r="O1229" i="1"/>
  <c r="N1239" i="1"/>
  <c r="O1237" i="1"/>
  <c r="N1247" i="1"/>
  <c r="O1245" i="1"/>
  <c r="O1253" i="1"/>
  <c r="N1263" i="1"/>
  <c r="O1261" i="1"/>
  <c r="N1271" i="1"/>
  <c r="O1269" i="1"/>
  <c r="N1279" i="1"/>
  <c r="O1277" i="1"/>
  <c r="N1287" i="1"/>
  <c r="O1285" i="1"/>
  <c r="N1295" i="1"/>
  <c r="N1311" i="1"/>
  <c r="N1319" i="1"/>
  <c r="O1317" i="1"/>
  <c r="N1327" i="1"/>
  <c r="O1325" i="1"/>
  <c r="N1335" i="1"/>
  <c r="O1333" i="1"/>
  <c r="N1343" i="1"/>
  <c r="O1341" i="1"/>
  <c r="N1351" i="1"/>
  <c r="O1349" i="1"/>
  <c r="N1359" i="1"/>
  <c r="N1367" i="1"/>
  <c r="N1375" i="1"/>
  <c r="O1373" i="1"/>
  <c r="N1383" i="1"/>
  <c r="O1381" i="1"/>
  <c r="N1389" i="1"/>
  <c r="O1387" i="1"/>
  <c r="O1386" i="1"/>
  <c r="N1394" i="1"/>
  <c r="N1399" i="1"/>
  <c r="O1403" i="1"/>
  <c r="N1405" i="1"/>
  <c r="O1413" i="1"/>
  <c r="O1419" i="1"/>
  <c r="O1424" i="1"/>
  <c r="N1431" i="1"/>
  <c r="N1447" i="1"/>
  <c r="O1445" i="1"/>
  <c r="O1450" i="1"/>
  <c r="N1453" i="1"/>
  <c r="N1463" i="1"/>
  <c r="O1483" i="1"/>
  <c r="N1495" i="1"/>
  <c r="O1493" i="1"/>
  <c r="N1501" i="1"/>
  <c r="O1499" i="1"/>
  <c r="N1511" i="1"/>
  <c r="O1515" i="1"/>
  <c r="N1527" i="1"/>
  <c r="O1531" i="1"/>
  <c r="N1559" i="1"/>
  <c r="O1557" i="1"/>
  <c r="N1565" i="1"/>
  <c r="O1563" i="1"/>
  <c r="O1568" i="1"/>
  <c r="N670" i="1"/>
  <c r="O668" i="1"/>
  <c r="N686" i="1"/>
  <c r="O684" i="1"/>
  <c r="O700" i="1"/>
  <c r="N702" i="1"/>
  <c r="N734" i="1"/>
  <c r="O732" i="1"/>
  <c r="N750" i="1"/>
  <c r="O748" i="1"/>
  <c r="N766" i="1"/>
  <c r="O764" i="1"/>
  <c r="N782" i="1"/>
  <c r="O780" i="1"/>
  <c r="N798" i="1"/>
  <c r="O796" i="1"/>
  <c r="N814" i="1"/>
  <c r="R814" i="1" s="1"/>
  <c r="O812" i="1"/>
  <c r="N830" i="1"/>
  <c r="O828" i="1"/>
  <c r="N846" i="1"/>
  <c r="O844" i="1"/>
  <c r="N862" i="1"/>
  <c r="O860" i="1"/>
  <c r="N877" i="1"/>
  <c r="O875" i="1"/>
  <c r="N887" i="1"/>
  <c r="O885" i="1"/>
  <c r="N898" i="1"/>
  <c r="R898" i="1" s="1"/>
  <c r="O896" i="1"/>
  <c r="N909" i="1"/>
  <c r="R909" i="1" s="1"/>
  <c r="O907" i="1"/>
  <c r="N919" i="1"/>
  <c r="O917" i="1"/>
  <c r="N930" i="1"/>
  <c r="O928" i="1"/>
  <c r="O949" i="1"/>
  <c r="N951" i="1"/>
  <c r="O971" i="1"/>
  <c r="N973" i="1"/>
  <c r="N983" i="1"/>
  <c r="O981" i="1"/>
  <c r="O1003" i="1"/>
  <c r="N1005" i="1"/>
  <c r="N1015" i="1"/>
  <c r="O1013" i="1"/>
  <c r="O1035" i="1"/>
  <c r="N1037" i="1"/>
  <c r="N1046" i="1"/>
  <c r="O1045" i="1"/>
  <c r="O1067" i="1"/>
  <c r="N1069" i="1"/>
  <c r="N1079" i="1"/>
  <c r="O1077" i="1"/>
  <c r="O1088" i="1"/>
  <c r="N1090" i="1"/>
  <c r="N1130" i="1"/>
  <c r="O1128" i="1"/>
  <c r="N1138" i="1"/>
  <c r="O1136" i="1"/>
  <c r="N1146" i="1"/>
  <c r="R1146" i="1" s="1"/>
  <c r="O1144" i="1"/>
  <c r="N1154" i="1"/>
  <c r="R1154" i="1" s="1"/>
  <c r="O1152" i="1"/>
  <c r="N1162" i="1"/>
  <c r="O1160" i="1"/>
  <c r="N1170" i="1"/>
  <c r="R1170" i="1" s="1"/>
  <c r="O1168" i="1"/>
  <c r="N1178" i="1"/>
  <c r="N1186" i="1"/>
  <c r="R1186" i="1" s="1"/>
  <c r="O1184" i="1"/>
  <c r="N1194" i="1"/>
  <c r="O1192" i="1"/>
  <c r="N1202" i="1"/>
  <c r="O1200" i="1"/>
  <c r="N1210" i="1"/>
  <c r="O1208" i="1"/>
  <c r="O1216" i="1"/>
  <c r="N1226" i="1"/>
  <c r="N1234" i="1"/>
  <c r="O1232" i="1"/>
  <c r="O1240" i="1"/>
  <c r="N1250" i="1"/>
  <c r="N1258" i="1"/>
  <c r="O1264" i="1"/>
  <c r="N1266" i="1"/>
  <c r="N1274" i="1"/>
  <c r="N1298" i="1"/>
  <c r="N1354" i="1"/>
  <c r="O1352" i="1"/>
  <c r="N1385" i="1"/>
  <c r="N1390" i="1"/>
  <c r="O1388" i="1"/>
  <c r="O1393" i="1"/>
  <c r="O1392" i="1"/>
  <c r="N1395" i="1"/>
  <c r="N1401" i="1"/>
  <c r="O1409" i="1"/>
  <c r="N1410" i="1"/>
  <c r="N1411" i="1"/>
  <c r="O1415" i="1"/>
  <c r="N1417" i="1"/>
  <c r="N1422" i="1"/>
  <c r="O1420" i="1"/>
  <c r="N1426" i="1"/>
  <c r="N1427" i="1"/>
  <c r="O1431" i="1"/>
  <c r="N1433" i="1"/>
  <c r="O1441" i="1"/>
  <c r="N1443" i="1"/>
  <c r="N1449" i="1"/>
  <c r="N1459" i="1"/>
  <c r="O1463" i="1"/>
  <c r="O1468" i="1"/>
  <c r="N1470" i="1"/>
  <c r="O1473" i="1"/>
  <c r="N1481" i="1"/>
  <c r="O1479" i="1"/>
  <c r="O1489" i="1"/>
  <c r="N1497" i="1"/>
  <c r="N1507" i="1"/>
  <c r="O1511" i="1"/>
  <c r="N1518" i="1"/>
  <c r="O1516" i="1"/>
  <c r="O1521" i="1"/>
  <c r="N1529" i="1"/>
  <c r="O1527" i="1"/>
  <c r="O1536" i="1"/>
  <c r="N1539" i="1"/>
  <c r="O1543" i="1"/>
  <c r="N1545" i="1"/>
  <c r="N1555" i="1"/>
  <c r="O1564" i="1"/>
  <c r="N1566" i="1"/>
  <c r="N1570" i="1"/>
  <c r="N1571" i="1"/>
  <c r="N51" i="1"/>
  <c r="O49" i="1"/>
  <c r="O351" i="1"/>
  <c r="N443" i="1"/>
  <c r="R443" i="1" s="1"/>
  <c r="O441" i="1"/>
  <c r="O473" i="1"/>
  <c r="N507" i="1"/>
  <c r="O505" i="1"/>
  <c r="N527" i="1"/>
  <c r="O541" i="1"/>
  <c r="O557" i="1"/>
  <c r="O573" i="1"/>
  <c r="O589" i="1"/>
  <c r="O605" i="1"/>
  <c r="O621" i="1"/>
  <c r="N639" i="1"/>
  <c r="N655" i="1"/>
  <c r="N671" i="1"/>
  <c r="R671" i="1" s="1"/>
  <c r="N687" i="1"/>
  <c r="N703" i="1"/>
  <c r="O716" i="1"/>
  <c r="N719" i="1"/>
  <c r="N735" i="1"/>
  <c r="O733" i="1"/>
  <c r="N751" i="1"/>
  <c r="O749" i="1"/>
  <c r="N767" i="1"/>
  <c r="O765" i="1"/>
  <c r="N783" i="1"/>
  <c r="O781" i="1"/>
  <c r="N799" i="1"/>
  <c r="O797" i="1"/>
  <c r="N815" i="1"/>
  <c r="O813" i="1"/>
  <c r="N831" i="1"/>
  <c r="R831" i="1" s="1"/>
  <c r="O829" i="1"/>
  <c r="N847" i="1"/>
  <c r="O845" i="1"/>
  <c r="N863" i="1"/>
  <c r="O861" i="1"/>
  <c r="N878" i="1"/>
  <c r="O876" i="1"/>
  <c r="N889" i="1"/>
  <c r="O887" i="1"/>
  <c r="O897" i="1"/>
  <c r="N899" i="1"/>
  <c r="N910" i="1"/>
  <c r="O908" i="1"/>
  <c r="N921" i="1"/>
  <c r="O919" i="1"/>
  <c r="N931" i="1"/>
  <c r="O929" i="1"/>
  <c r="O939" i="1"/>
  <c r="O940" i="1"/>
  <c r="O960" i="1"/>
  <c r="N963" i="1"/>
  <c r="N974" i="1"/>
  <c r="O972" i="1"/>
  <c r="O983" i="1"/>
  <c r="N985" i="1"/>
  <c r="O993" i="1"/>
  <c r="O992" i="1"/>
  <c r="N995" i="1"/>
  <c r="O1004" i="1"/>
  <c r="N1006" i="1"/>
  <c r="N1017" i="1"/>
  <c r="O1015" i="1"/>
  <c r="O1025" i="1"/>
  <c r="O1024" i="1"/>
  <c r="N1027" i="1"/>
  <c r="N1038" i="1"/>
  <c r="O1036" i="1"/>
  <c r="O1047" i="1"/>
  <c r="N1049" i="1"/>
  <c r="N1059" i="1"/>
  <c r="R1059" i="1" s="1"/>
  <c r="O1057" i="1"/>
  <c r="N1081" i="1"/>
  <c r="O1079" i="1"/>
  <c r="N1091" i="1"/>
  <c r="O1089" i="1"/>
  <c r="O1096" i="1"/>
  <c r="N1099" i="1"/>
  <c r="N1115" i="1"/>
  <c r="O1120" i="1"/>
  <c r="N1123" i="1"/>
  <c r="N1131" i="1"/>
  <c r="O1129" i="1"/>
  <c r="N1139" i="1"/>
  <c r="N1147" i="1"/>
  <c r="O1145" i="1"/>
  <c r="O1153" i="1"/>
  <c r="N1163" i="1"/>
  <c r="O1161" i="1"/>
  <c r="N1171" i="1"/>
  <c r="N1179" i="1"/>
  <c r="O1177" i="1"/>
  <c r="O1185" i="1"/>
  <c r="N1195" i="1"/>
  <c r="O1193" i="1"/>
  <c r="N1203" i="1"/>
  <c r="N1211" i="1"/>
  <c r="O1209" i="1"/>
  <c r="O1217" i="1"/>
  <c r="N1227" i="1"/>
  <c r="O1225" i="1"/>
  <c r="N1235" i="1"/>
  <c r="N1243" i="1"/>
  <c r="O1241" i="1"/>
  <c r="O1249" i="1"/>
  <c r="N1259" i="1"/>
  <c r="O1257" i="1"/>
  <c r="N1267" i="1"/>
  <c r="N1275" i="1"/>
  <c r="O1273" i="1"/>
  <c r="O1281" i="1"/>
  <c r="N1282" i="1"/>
  <c r="N1283" i="1"/>
  <c r="O1289" i="1"/>
  <c r="O1288" i="1"/>
  <c r="N1291" i="1"/>
  <c r="O1297" i="1"/>
  <c r="N1299" i="1"/>
  <c r="O1305" i="1"/>
  <c r="O1304" i="1"/>
  <c r="N1307" i="1"/>
  <c r="O1313" i="1"/>
  <c r="N1314" i="1"/>
  <c r="N1315" i="1"/>
  <c r="O1321" i="1"/>
  <c r="N1322" i="1"/>
  <c r="N1323" i="1"/>
  <c r="R1323" i="1" s="1"/>
  <c r="O1329" i="1"/>
  <c r="O1328" i="1"/>
  <c r="N1331" i="1"/>
  <c r="O1337" i="1"/>
  <c r="N1338" i="1"/>
  <c r="N1339" i="1"/>
  <c r="O1345" i="1"/>
  <c r="O1344" i="1"/>
  <c r="N1347" i="1"/>
  <c r="O1353" i="1"/>
  <c r="N1355" i="1"/>
  <c r="R1355" i="1" s="1"/>
  <c r="O1361" i="1"/>
  <c r="O1360" i="1"/>
  <c r="N1363" i="1"/>
  <c r="R1363" i="1" s="1"/>
  <c r="O1369" i="1"/>
  <c r="O1368" i="1"/>
  <c r="N1371" i="1"/>
  <c r="O1377" i="1"/>
  <c r="O1376" i="1"/>
  <c r="N1379" i="1"/>
  <c r="N458" i="1"/>
  <c r="N957" i="1"/>
  <c r="N999" i="1"/>
  <c r="O1040" i="1"/>
  <c r="N1085" i="1"/>
  <c r="N1150" i="1"/>
  <c r="O1148" i="1"/>
  <c r="N1182" i="1"/>
  <c r="N1214" i="1"/>
  <c r="O1212" i="1"/>
  <c r="O1244" i="1"/>
  <c r="N1310" i="1"/>
  <c r="O1308" i="1"/>
  <c r="N1374" i="1"/>
  <c r="O1372" i="1"/>
  <c r="O1391" i="1"/>
  <c r="N1393" i="1"/>
  <c r="N1403" i="1"/>
  <c r="N1425" i="1"/>
  <c r="N1435" i="1"/>
  <c r="O1433" i="1"/>
  <c r="O1444" i="1"/>
  <c r="N1446" i="1"/>
  <c r="N1457" i="1"/>
  <c r="O1455" i="1"/>
  <c r="N1489" i="1"/>
  <c r="O1487" i="1"/>
  <c r="O1508" i="1"/>
  <c r="N1510" i="1"/>
  <c r="O1519" i="1"/>
  <c r="N1521" i="1"/>
  <c r="O1540" i="1"/>
  <c r="N1542" i="1"/>
  <c r="O1551" i="1"/>
  <c r="N1553" i="1"/>
  <c r="O1561" i="1"/>
  <c r="N1563" i="1"/>
  <c r="O488" i="1"/>
  <c r="O564" i="1"/>
  <c r="N566" i="1"/>
  <c r="O628" i="1"/>
  <c r="N630" i="1"/>
  <c r="N694" i="1"/>
  <c r="O692" i="1"/>
  <c r="N758" i="1"/>
  <c r="O756" i="1"/>
  <c r="N822" i="1"/>
  <c r="O820" i="1"/>
  <c r="N882" i="1"/>
  <c r="O880" i="1"/>
  <c r="N1010" i="1"/>
  <c r="O1124" i="1"/>
  <c r="O1156" i="1"/>
  <c r="N1190" i="1"/>
  <c r="O1188" i="1"/>
  <c r="O1220" i="1"/>
  <c r="N1254" i="1"/>
  <c r="R1254" i="1" s="1"/>
  <c r="O1252" i="1"/>
  <c r="N1318" i="1"/>
  <c r="O1316" i="1"/>
  <c r="O1348" i="1"/>
  <c r="N1350" i="1"/>
  <c r="N1397" i="1"/>
  <c r="N1407" i="1"/>
  <c r="O1416" i="1"/>
  <c r="N1429" i="1"/>
  <c r="N1439" i="1"/>
  <c r="N1471" i="1"/>
  <c r="N1493" i="1"/>
  <c r="O1491" i="1"/>
  <c r="O1501" i="1"/>
  <c r="N1503" i="1"/>
  <c r="O1512" i="1"/>
  <c r="N1514" i="1"/>
  <c r="O1523" i="1"/>
  <c r="N1525" i="1"/>
  <c r="O1533" i="1"/>
  <c r="N1535" i="1"/>
  <c r="N1557" i="1"/>
  <c r="N1567" i="1"/>
  <c r="O1565" i="1"/>
  <c r="N179" i="1"/>
  <c r="O177" i="1"/>
  <c r="N518" i="1"/>
  <c r="O516" i="1"/>
  <c r="N582" i="1"/>
  <c r="O580" i="1"/>
  <c r="N710" i="1"/>
  <c r="N774" i="1"/>
  <c r="N838" i="1"/>
  <c r="N893" i="1"/>
  <c r="N935" i="1"/>
  <c r="N978" i="1"/>
  <c r="O976" i="1"/>
  <c r="N1021" i="1"/>
  <c r="O1019" i="1"/>
  <c r="O1061" i="1"/>
  <c r="N1063" i="1"/>
  <c r="O1100" i="1"/>
  <c r="N1134" i="1"/>
  <c r="O1132" i="1"/>
  <c r="O1164" i="1"/>
  <c r="O1196" i="1"/>
  <c r="N1198" i="1"/>
  <c r="O1228" i="1"/>
  <c r="N1262" i="1"/>
  <c r="O1260" i="1"/>
  <c r="O1292" i="1"/>
  <c r="N1326" i="1"/>
  <c r="R1326" i="1" s="1"/>
  <c r="N1358" i="1"/>
  <c r="O1356" i="1"/>
  <c r="O1385" i="1"/>
  <c r="N1387" i="1"/>
  <c r="R1387" i="1" s="1"/>
  <c r="O1396" i="1"/>
  <c r="N1409" i="1"/>
  <c r="R1409" i="1" s="1"/>
  <c r="N1419" i="1"/>
  <c r="R1419" i="1" s="1"/>
  <c r="N1430" i="1"/>
  <c r="O1428" i="1"/>
  <c r="O1439" i="1"/>
  <c r="N1441" i="1"/>
  <c r="O1449" i="1"/>
  <c r="N1450" i="1"/>
  <c r="N1451" i="1"/>
  <c r="N1461" i="1"/>
  <c r="O1460" i="1"/>
  <c r="N1473" i="1"/>
  <c r="O1471" i="1"/>
  <c r="O1481" i="1"/>
  <c r="O1480" i="1"/>
  <c r="N1483" i="1"/>
  <c r="N1505" i="1"/>
  <c r="N1515" i="1"/>
  <c r="O1524" i="1"/>
  <c r="N1526" i="1"/>
  <c r="N1537" i="1"/>
  <c r="O1535" i="1"/>
  <c r="N1546" i="1"/>
  <c r="R1546" i="1" s="1"/>
  <c r="O1556" i="1"/>
  <c r="N1558" i="1"/>
  <c r="N1569" i="1"/>
  <c r="O1567" i="1"/>
  <c r="O532" i="1"/>
  <c r="N598" i="1"/>
  <c r="N662" i="1"/>
  <c r="O724" i="1"/>
  <c r="N790" i="1"/>
  <c r="O852" i="1"/>
  <c r="N903" i="1"/>
  <c r="R903" i="1" s="1"/>
  <c r="O944" i="1"/>
  <c r="N989" i="1"/>
  <c r="N1031" i="1"/>
  <c r="N1074" i="1"/>
  <c r="O1072" i="1"/>
  <c r="O1108" i="1"/>
  <c r="N1110" i="1"/>
  <c r="O1140" i="1"/>
  <c r="N1174" i="1"/>
  <c r="R1174" i="1" s="1"/>
  <c r="O1172" i="1"/>
  <c r="N1206" i="1"/>
  <c r="N1238" i="1"/>
  <c r="O1236" i="1"/>
  <c r="O1268" i="1"/>
  <c r="O1300" i="1"/>
  <c r="N1334" i="1"/>
  <c r="N1366" i="1"/>
  <c r="R1366" i="1" s="1"/>
  <c r="O1364" i="1"/>
  <c r="N1391" i="1"/>
  <c r="O1389" i="1"/>
  <c r="O1400" i="1"/>
  <c r="N1413" i="1"/>
  <c r="N1423" i="1"/>
  <c r="N1434" i="1"/>
  <c r="O1432" i="1"/>
  <c r="O1443" i="1"/>
  <c r="N1455" i="1"/>
  <c r="O1464" i="1"/>
  <c r="N1466" i="1"/>
  <c r="O1475" i="1"/>
  <c r="N1487" i="1"/>
  <c r="R1487" i="1" s="1"/>
  <c r="O1496" i="1"/>
  <c r="N1498" i="1"/>
  <c r="N1509" i="1"/>
  <c r="O1507" i="1"/>
  <c r="O1517" i="1"/>
  <c r="N1519" i="1"/>
  <c r="N1541" i="1"/>
  <c r="N1551" i="1"/>
  <c r="O1549" i="1"/>
  <c r="N1562" i="1"/>
  <c r="N1573" i="1"/>
  <c r="R1510" i="1" l="1"/>
  <c r="R1258" i="1"/>
  <c r="R1037" i="1"/>
  <c r="R1005" i="1"/>
  <c r="R1075" i="1"/>
  <c r="R1542" i="1"/>
  <c r="R1214" i="1"/>
  <c r="R1314" i="1"/>
  <c r="R931" i="1"/>
  <c r="R1250" i="1"/>
  <c r="R902" i="1"/>
  <c r="R787" i="1"/>
  <c r="R731" i="1"/>
  <c r="R531" i="1"/>
  <c r="R658" i="1"/>
  <c r="R1413" i="1"/>
  <c r="R179" i="1"/>
  <c r="R815" i="1"/>
  <c r="R655" i="1"/>
  <c r="R527" i="1"/>
  <c r="R1130" i="1"/>
  <c r="R147" i="1"/>
  <c r="R499" i="1"/>
  <c r="R738" i="1"/>
  <c r="R682" i="1"/>
  <c r="R131" i="1"/>
  <c r="R398" i="1"/>
  <c r="R352" i="1"/>
  <c r="R227" i="1"/>
  <c r="R356" i="1"/>
  <c r="R210" i="1"/>
  <c r="R86" i="1"/>
  <c r="R70" i="1"/>
  <c r="R54" i="1"/>
  <c r="R38" i="1"/>
  <c r="R22" i="1"/>
  <c r="R95" i="1"/>
  <c r="R63" i="1"/>
  <c r="R47" i="1"/>
  <c r="R15" i="1"/>
  <c r="R43" i="1"/>
  <c r="R327" i="1"/>
  <c r="R178" i="1"/>
  <c r="R130" i="1"/>
  <c r="R91" i="1"/>
  <c r="R427" i="1"/>
  <c r="R822" i="1"/>
  <c r="R291" i="1"/>
  <c r="R35" i="1"/>
  <c r="R298" i="1"/>
  <c r="R135" i="1"/>
  <c r="R14" i="1"/>
  <c r="R989" i="1"/>
  <c r="R1526" i="1"/>
  <c r="R1483" i="1"/>
  <c r="R1063" i="1"/>
  <c r="R1514" i="1"/>
  <c r="R1374" i="1"/>
  <c r="R1307" i="1"/>
  <c r="R1211" i="1"/>
  <c r="R1147" i="1"/>
  <c r="R1178" i="1"/>
  <c r="R1162" i="1"/>
  <c r="R670" i="1"/>
  <c r="R1054" i="1"/>
  <c r="R990" i="1"/>
  <c r="R1078" i="1"/>
  <c r="R651" i="1"/>
  <c r="R451" i="1"/>
  <c r="R666" i="1"/>
  <c r="R267" i="1"/>
  <c r="R83" i="1"/>
  <c r="R373" i="1"/>
  <c r="R342" i="1"/>
  <c r="R402" i="1"/>
  <c r="R1489" i="1"/>
  <c r="R1343" i="1"/>
  <c r="R1295" i="1"/>
  <c r="R1103" i="1"/>
  <c r="R1434" i="1"/>
  <c r="R518" i="1"/>
  <c r="R1182" i="1"/>
  <c r="R1038" i="1"/>
  <c r="R735" i="1"/>
  <c r="R930" i="1"/>
  <c r="R615" i="1"/>
  <c r="R583" i="1"/>
  <c r="R415" i="1"/>
  <c r="R1014" i="1"/>
  <c r="R403" i="1"/>
  <c r="R99" i="1"/>
  <c r="R122" i="1"/>
  <c r="R106" i="1"/>
  <c r="R90" i="1"/>
  <c r="R74" i="1"/>
  <c r="R42" i="1"/>
  <c r="R10" i="1"/>
  <c r="R151" i="1"/>
  <c r="R11" i="1"/>
  <c r="R58" i="1"/>
  <c r="R167" i="1"/>
  <c r="R230" i="1"/>
  <c r="R214" i="1"/>
  <c r="R1473" i="1"/>
  <c r="R1450" i="1"/>
  <c r="R1535" i="1"/>
  <c r="R1190" i="1"/>
  <c r="R1403" i="1"/>
  <c r="R957" i="1"/>
  <c r="R1283" i="1"/>
  <c r="R783" i="1"/>
  <c r="R51" i="1"/>
  <c r="R1079" i="1"/>
  <c r="R919" i="1"/>
  <c r="R846" i="1"/>
  <c r="R782" i="1"/>
  <c r="R1263" i="1"/>
  <c r="R1135" i="1"/>
  <c r="R599" i="1"/>
  <c r="R567" i="1"/>
  <c r="R299" i="1"/>
  <c r="R635" i="1"/>
  <c r="R539" i="1"/>
  <c r="R523" i="1"/>
  <c r="R650" i="1"/>
  <c r="R75" i="1"/>
  <c r="R463" i="1"/>
  <c r="R259" i="1"/>
  <c r="R27" i="1"/>
  <c r="R360" i="1"/>
  <c r="R114" i="1"/>
  <c r="R82" i="1"/>
  <c r="R66" i="1"/>
  <c r="R34" i="1"/>
  <c r="R143" i="1"/>
  <c r="R2" i="1"/>
  <c r="R1015" i="1"/>
  <c r="R983" i="1"/>
  <c r="R1431" i="1"/>
  <c r="R1349" i="1"/>
  <c r="R1285" i="1"/>
  <c r="R1229" i="1"/>
  <c r="R1305" i="1"/>
  <c r="R1193" i="1"/>
  <c r="R1009" i="1"/>
  <c r="R971" i="1"/>
  <c r="R907" i="1"/>
  <c r="R829" i="1"/>
  <c r="R792" i="1"/>
  <c r="R533" i="1"/>
  <c r="R497" i="1"/>
  <c r="R289" i="1"/>
  <c r="R213" i="1"/>
  <c r="R165" i="1"/>
  <c r="R1466" i="1"/>
  <c r="R1267" i="1"/>
  <c r="R1203" i="1"/>
  <c r="R1139" i="1"/>
  <c r="R703" i="1"/>
  <c r="R639" i="1"/>
  <c r="R1298" i="1"/>
  <c r="R1234" i="1"/>
  <c r="R711" i="1"/>
  <c r="R739" i="1"/>
  <c r="R858" i="1"/>
  <c r="R1206" i="1"/>
  <c r="R1110" i="1"/>
  <c r="R1021" i="1"/>
  <c r="R498" i="1"/>
  <c r="R1227" i="1"/>
  <c r="R1163" i="1"/>
  <c r="R1393" i="1"/>
  <c r="R1375" i="1"/>
  <c r="R1199" i="1"/>
  <c r="R1563" i="1"/>
  <c r="R1239" i="1"/>
  <c r="R1183" i="1"/>
  <c r="R937" i="1"/>
  <c r="R1361" i="1"/>
  <c r="R1273" i="1"/>
  <c r="R1209" i="1"/>
  <c r="R1153" i="1"/>
  <c r="R1145" i="1"/>
  <c r="R1109" i="1"/>
  <c r="R1035" i="1"/>
  <c r="R1003" i="1"/>
  <c r="R945" i="1"/>
  <c r="R453" i="1"/>
  <c r="R375" i="1"/>
  <c r="R1369" i="1"/>
  <c r="R875" i="1"/>
  <c r="R1077" i="1"/>
  <c r="R521" i="1"/>
  <c r="R897" i="1"/>
  <c r="R1498" i="1"/>
  <c r="R1493" i="1"/>
  <c r="R1057" i="1"/>
  <c r="R982" i="1"/>
  <c r="R674" i="1"/>
  <c r="R721" i="1"/>
  <c r="R673" i="1"/>
  <c r="R661" i="1"/>
  <c r="R98" i="1"/>
  <c r="R50" i="1"/>
  <c r="R481" i="1"/>
  <c r="R31" i="1"/>
  <c r="R269" i="1"/>
  <c r="R85" i="1"/>
  <c r="R21" i="1"/>
  <c r="R1377" i="1"/>
  <c r="R774" i="1"/>
  <c r="R1210" i="1"/>
  <c r="R1069" i="1"/>
  <c r="R662" i="1"/>
  <c r="R935" i="1"/>
  <c r="R1115" i="1"/>
  <c r="R767" i="1"/>
  <c r="R1274" i="1"/>
  <c r="R1226" i="1"/>
  <c r="R1138" i="1"/>
  <c r="R419" i="1"/>
  <c r="R1197" i="1"/>
  <c r="R515" i="1"/>
  <c r="R842" i="1"/>
  <c r="R746" i="1"/>
  <c r="R730" i="1"/>
  <c r="R399" i="1"/>
  <c r="R781" i="1"/>
  <c r="R773" i="1"/>
  <c r="R503" i="1"/>
  <c r="R471" i="1"/>
  <c r="R455" i="1"/>
  <c r="R343" i="1"/>
  <c r="R418" i="1"/>
  <c r="R26" i="1"/>
  <c r="R405" i="1"/>
  <c r="R359" i="1"/>
  <c r="R101" i="1"/>
  <c r="R1562" i="1"/>
  <c r="R963" i="1"/>
  <c r="R1194" i="1"/>
  <c r="R775" i="1"/>
  <c r="R679" i="1"/>
  <c r="R1238" i="1"/>
  <c r="R1515" i="1"/>
  <c r="R1441" i="1"/>
  <c r="R1379" i="1"/>
  <c r="R1243" i="1"/>
  <c r="R1179" i="1"/>
  <c r="R995" i="1"/>
  <c r="R1518" i="1"/>
  <c r="R1410" i="1"/>
  <c r="R830" i="1"/>
  <c r="R734" i="1"/>
  <c r="R979" i="1"/>
  <c r="R1161" i="1"/>
  <c r="R977" i="1"/>
  <c r="R675" i="1"/>
  <c r="R643" i="1"/>
  <c r="R1551" i="1"/>
  <c r="R1455" i="1"/>
  <c r="R1391" i="1"/>
  <c r="R1558" i="1"/>
  <c r="R893" i="1"/>
  <c r="R1557" i="1"/>
  <c r="R999" i="1"/>
  <c r="R1259" i="1"/>
  <c r="R1235" i="1"/>
  <c r="R1195" i="1"/>
  <c r="R1171" i="1"/>
  <c r="R1131" i="1"/>
  <c r="R1017" i="1"/>
  <c r="R899" i="1"/>
  <c r="R719" i="1"/>
  <c r="R1443" i="1"/>
  <c r="R1266" i="1"/>
  <c r="R1202" i="1"/>
  <c r="R1501" i="1"/>
  <c r="R1311" i="1"/>
  <c r="R1247" i="1"/>
  <c r="R1231" i="1"/>
  <c r="R1175" i="1"/>
  <c r="R926" i="1"/>
  <c r="R883" i="1"/>
  <c r="R791" i="1"/>
  <c r="R759" i="1"/>
  <c r="R727" i="1"/>
  <c r="R663" i="1"/>
  <c r="R1381" i="1"/>
  <c r="R1321" i="1"/>
  <c r="R1277" i="1"/>
  <c r="R1241" i="1"/>
  <c r="R1185" i="1"/>
  <c r="R1177" i="1"/>
  <c r="R1067" i="1"/>
  <c r="R1025" i="1"/>
  <c r="R993" i="1"/>
  <c r="R755" i="1"/>
  <c r="R723" i="1"/>
  <c r="R683" i="1"/>
  <c r="R1061" i="1"/>
  <c r="R949" i="1"/>
  <c r="R810" i="1"/>
  <c r="R634" i="1"/>
  <c r="R139" i="1"/>
  <c r="R793" i="1"/>
  <c r="R765" i="1"/>
  <c r="R665" i="1"/>
  <c r="R511" i="1"/>
  <c r="R495" i="1"/>
  <c r="R487" i="1"/>
  <c r="R377" i="1"/>
  <c r="R315" i="1"/>
  <c r="R414" i="1"/>
  <c r="R390" i="1"/>
  <c r="R347" i="1"/>
  <c r="R379" i="1"/>
  <c r="R183" i="1"/>
  <c r="R245" i="1"/>
  <c r="R181" i="1"/>
  <c r="R1439" i="1"/>
  <c r="R1521" i="1"/>
  <c r="R1565" i="1"/>
  <c r="R1527" i="1"/>
  <c r="R1463" i="1"/>
  <c r="R1341" i="1"/>
  <c r="R1289" i="1"/>
  <c r="R1249" i="1"/>
  <c r="R1213" i="1"/>
  <c r="R1149" i="1"/>
  <c r="R1464" i="1"/>
  <c r="R1372" i="1"/>
  <c r="R1300" i="1"/>
  <c r="R1244" i="1"/>
  <c r="R1236" i="1"/>
  <c r="R1208" i="1"/>
  <c r="R1196" i="1"/>
  <c r="R1172" i="1"/>
  <c r="R1152" i="1"/>
  <c r="R1124" i="1"/>
  <c r="R757" i="1"/>
  <c r="R725" i="1"/>
  <c r="R677" i="1"/>
  <c r="R641" i="1"/>
  <c r="R633" i="1"/>
  <c r="R613" i="1"/>
  <c r="R597" i="1"/>
  <c r="R581" i="1"/>
  <c r="R565" i="1"/>
  <c r="R549" i="1"/>
  <c r="R1080" i="1"/>
  <c r="R992" i="1"/>
  <c r="R860" i="1"/>
  <c r="R820" i="1"/>
  <c r="R780" i="1"/>
  <c r="R728" i="1"/>
  <c r="R640" i="1"/>
  <c r="R624" i="1"/>
  <c r="R592" i="1"/>
  <c r="R560" i="1"/>
  <c r="R485" i="1"/>
  <c r="R477" i="1"/>
  <c r="R461" i="1"/>
  <c r="R429" i="1"/>
  <c r="R371" i="1"/>
  <c r="R424" i="1"/>
  <c r="R416" i="1"/>
  <c r="R257" i="1"/>
  <c r="R149" i="1"/>
  <c r="R141" i="1"/>
  <c r="R133" i="1"/>
  <c r="R81" i="1"/>
  <c r="R33" i="1"/>
  <c r="R128" i="1"/>
  <c r="R16" i="1"/>
  <c r="R1507" i="1"/>
  <c r="R1481" i="1"/>
  <c r="R1257" i="1"/>
  <c r="R1165" i="1"/>
  <c r="R1129" i="1"/>
  <c r="R1019" i="1"/>
  <c r="R1512" i="1"/>
  <c r="R1368" i="1"/>
  <c r="R1316" i="1"/>
  <c r="R1268" i="1"/>
  <c r="R1260" i="1"/>
  <c r="R1252" i="1"/>
  <c r="R1188" i="1"/>
  <c r="R1168" i="1"/>
  <c r="R1160" i="1"/>
  <c r="R1132" i="1"/>
  <c r="R1120" i="1"/>
  <c r="R1108" i="1"/>
  <c r="R1039" i="1"/>
  <c r="R1013" i="1"/>
  <c r="R853" i="1"/>
  <c r="R837" i="1"/>
  <c r="R821" i="1"/>
  <c r="R813" i="1"/>
  <c r="R785" i="1"/>
  <c r="R745" i="1"/>
  <c r="R709" i="1"/>
  <c r="R657" i="1"/>
  <c r="R580" i="1"/>
  <c r="R564" i="1"/>
  <c r="R1088" i="1"/>
  <c r="R1040" i="1"/>
  <c r="R1024" i="1"/>
  <c r="R748" i="1"/>
  <c r="R696" i="1"/>
  <c r="R409" i="1"/>
  <c r="R496" i="1"/>
  <c r="R420" i="1"/>
  <c r="R362" i="1"/>
  <c r="R297" i="1"/>
  <c r="R281" i="1"/>
  <c r="R272" i="1"/>
  <c r="R265" i="1"/>
  <c r="R249" i="1"/>
  <c r="R196" i="1"/>
  <c r="R173" i="1"/>
  <c r="R157" i="1"/>
  <c r="R97" i="1"/>
  <c r="R73" i="1"/>
  <c r="R65" i="1"/>
  <c r="R57" i="1"/>
  <c r="R49" i="1"/>
  <c r="R41" i="1"/>
  <c r="R17" i="1"/>
  <c r="R348" i="1"/>
  <c r="R304" i="1"/>
  <c r="R228" i="1"/>
  <c r="R220" i="1"/>
  <c r="R212" i="1"/>
  <c r="R92" i="1"/>
  <c r="R84" i="1"/>
  <c r="R76" i="1"/>
  <c r="R68" i="1"/>
  <c r="R60" i="1"/>
  <c r="R44" i="1"/>
  <c r="R36" i="1"/>
  <c r="R12" i="1"/>
  <c r="R1519" i="1"/>
  <c r="R1433" i="1"/>
  <c r="R1511" i="1"/>
  <c r="R1373" i="1"/>
  <c r="R1345" i="1"/>
  <c r="R1337" i="1"/>
  <c r="R1245" i="1"/>
  <c r="R1217" i="1"/>
  <c r="R1181" i="1"/>
  <c r="R881" i="1"/>
  <c r="R1516" i="1"/>
  <c r="R1496" i="1"/>
  <c r="R1468" i="1"/>
  <c r="R1400" i="1"/>
  <c r="R1308" i="1"/>
  <c r="R1240" i="1"/>
  <c r="R1212" i="1"/>
  <c r="R1164" i="1"/>
  <c r="R1156" i="1"/>
  <c r="R1148" i="1"/>
  <c r="R1140" i="1"/>
  <c r="R1071" i="1"/>
  <c r="R1055" i="1"/>
  <c r="R917" i="1"/>
  <c r="R895" i="1"/>
  <c r="R885" i="1"/>
  <c r="R777" i="1"/>
  <c r="R769" i="1"/>
  <c r="R761" i="1"/>
  <c r="R752" i="1"/>
  <c r="R741" i="1"/>
  <c r="R712" i="1"/>
  <c r="R705" i="1"/>
  <c r="R689" i="1"/>
  <c r="R681" i="1"/>
  <c r="R656" i="1"/>
  <c r="R649" i="1"/>
  <c r="R645" i="1"/>
  <c r="R532" i="1"/>
  <c r="R908" i="1"/>
  <c r="R900" i="1"/>
  <c r="R844" i="1"/>
  <c r="R828" i="1"/>
  <c r="R732" i="1"/>
  <c r="R608" i="1"/>
  <c r="R576" i="1"/>
  <c r="R544" i="1"/>
  <c r="R445" i="1"/>
  <c r="R367" i="1"/>
  <c r="R508" i="1"/>
  <c r="R480" i="1"/>
  <c r="R400" i="1"/>
  <c r="R392" i="1"/>
  <c r="R354" i="1"/>
  <c r="R345" i="1"/>
  <c r="R293" i="1"/>
  <c r="R277" i="1"/>
  <c r="R248" i="1"/>
  <c r="R233" i="1"/>
  <c r="R201" i="1"/>
  <c r="R137" i="1"/>
  <c r="R93" i="1"/>
  <c r="R69" i="1"/>
  <c r="R45" i="1"/>
  <c r="R37" i="1"/>
  <c r="R208" i="1"/>
  <c r="R52" i="1"/>
  <c r="R28" i="1"/>
  <c r="R20" i="1"/>
  <c r="R7" i="1"/>
  <c r="R1567" i="1"/>
  <c r="R1471" i="1"/>
  <c r="R1449" i="1"/>
  <c r="R1385" i="1"/>
  <c r="R887" i="1"/>
  <c r="R1389" i="1"/>
  <c r="R1335" i="1"/>
  <c r="R1319" i="1"/>
  <c r="R1271" i="1"/>
  <c r="R1215" i="1"/>
  <c r="R1143" i="1"/>
  <c r="R1281" i="1"/>
  <c r="R1261" i="1"/>
  <c r="R1225" i="1"/>
  <c r="R1133" i="1"/>
  <c r="R1089" i="1"/>
  <c r="R1480" i="1"/>
  <c r="R1420" i="1"/>
  <c r="R1328" i="1"/>
  <c r="R1264" i="1"/>
  <c r="R1228" i="1"/>
  <c r="R1220" i="1"/>
  <c r="R1200" i="1"/>
  <c r="R1192" i="1"/>
  <c r="R1144" i="1"/>
  <c r="R1136" i="1"/>
  <c r="R1128" i="1"/>
  <c r="R1045" i="1"/>
  <c r="R975" i="1"/>
  <c r="R594" i="1"/>
  <c r="R805" i="1"/>
  <c r="R789" i="1"/>
  <c r="R749" i="1"/>
  <c r="R733" i="1"/>
  <c r="R648" i="1"/>
  <c r="R617" i="1"/>
  <c r="R601" i="1"/>
  <c r="R585" i="1"/>
  <c r="R569" i="1"/>
  <c r="R553" i="1"/>
  <c r="R529" i="1"/>
  <c r="R944" i="1"/>
  <c r="R904" i="1"/>
  <c r="R840" i="1"/>
  <c r="R493" i="1"/>
  <c r="R489" i="1"/>
  <c r="R425" i="1"/>
  <c r="R413" i="1"/>
  <c r="R388" i="1"/>
  <c r="R512" i="1"/>
  <c r="R396" i="1"/>
  <c r="R366" i="1"/>
  <c r="R358" i="1"/>
  <c r="R350" i="1"/>
  <c r="R340" i="1"/>
  <c r="R329" i="1"/>
  <c r="R261" i="1"/>
  <c r="R225" i="1"/>
  <c r="R185" i="1"/>
  <c r="R177" i="1"/>
  <c r="R169" i="1"/>
  <c r="R161" i="1"/>
  <c r="R153" i="1"/>
  <c r="R145" i="1"/>
  <c r="R77" i="1"/>
  <c r="R61" i="1"/>
  <c r="R53" i="1"/>
  <c r="R29" i="1"/>
  <c r="R13" i="1"/>
  <c r="R232" i="1"/>
  <c r="R216" i="1"/>
  <c r="R200" i="1"/>
  <c r="R136" i="1"/>
  <c r="R120" i="1"/>
  <c r="R112" i="1"/>
  <c r="R104" i="1"/>
  <c r="R96" i="1"/>
  <c r="R88" i="1"/>
  <c r="R80" i="1"/>
  <c r="R72" i="1"/>
  <c r="R64" i="1"/>
  <c r="R56" i="1"/>
  <c r="R48" i="1"/>
  <c r="R40" i="1"/>
  <c r="R32" i="1"/>
  <c r="R24" i="1"/>
  <c r="R9" i="1"/>
  <c r="O1560" i="1"/>
  <c r="N1530" i="1"/>
  <c r="R1530" i="1" s="1"/>
  <c r="N1508" i="1"/>
  <c r="R1508" i="1" s="1"/>
  <c r="O1506" i="1"/>
  <c r="O1485" i="1"/>
  <c r="N1477" i="1"/>
  <c r="O1453" i="1"/>
  <c r="R1453" i="1" s="1"/>
  <c r="O1421" i="1"/>
  <c r="O1411" i="1"/>
  <c r="R1411" i="1" s="1"/>
  <c r="N1402" i="1"/>
  <c r="N1333" i="1"/>
  <c r="R1333" i="1" s="1"/>
  <c r="O1331" i="1"/>
  <c r="R1331" i="1" s="1"/>
  <c r="N1302" i="1"/>
  <c r="N1270" i="1"/>
  <c r="R1270" i="1" s="1"/>
  <c r="O1204" i="1"/>
  <c r="R1204" i="1" s="1"/>
  <c r="N1142" i="1"/>
  <c r="R1142" i="1" s="1"/>
  <c r="O987" i="1"/>
  <c r="R987" i="1" s="1"/>
  <c r="N946" i="1"/>
  <c r="O901" i="1"/>
  <c r="R901" i="1" s="1"/>
  <c r="N854" i="1"/>
  <c r="O788" i="1"/>
  <c r="R788" i="1" s="1"/>
  <c r="N726" i="1"/>
  <c r="R726" i="1" s="1"/>
  <c r="O660" i="1"/>
  <c r="R660" i="1" s="1"/>
  <c r="O596" i="1"/>
  <c r="N534" i="1"/>
  <c r="R534" i="1" s="1"/>
  <c r="N1547" i="1"/>
  <c r="N1494" i="1"/>
  <c r="N1462" i="1"/>
  <c r="R1462" i="1" s="1"/>
  <c r="O1407" i="1"/>
  <c r="R1407" i="1" s="1"/>
  <c r="N1398" i="1"/>
  <c r="O1384" i="1"/>
  <c r="N1386" i="1"/>
  <c r="R1386" i="1" s="1"/>
  <c r="O1324" i="1"/>
  <c r="N1294" i="1"/>
  <c r="N1230" i="1"/>
  <c r="R1230" i="1" s="1"/>
  <c r="N1166" i="1"/>
  <c r="N646" i="1"/>
  <c r="R646" i="1" s="1"/>
  <c r="O1555" i="1"/>
  <c r="R1555" i="1" s="1"/>
  <c r="O1544" i="1"/>
  <c r="R1544" i="1" s="1"/>
  <c r="O1532" i="1"/>
  <c r="N1534" i="1"/>
  <c r="R1534" i="1" s="1"/>
  <c r="N1502" i="1"/>
  <c r="R1502" i="1" s="1"/>
  <c r="O1500" i="1"/>
  <c r="R1500" i="1" s="1"/>
  <c r="O1448" i="1"/>
  <c r="O1427" i="1"/>
  <c r="R1427" i="1" s="1"/>
  <c r="N1418" i="1"/>
  <c r="R1418" i="1" s="1"/>
  <c r="O1395" i="1"/>
  <c r="R1395" i="1" s="1"/>
  <c r="N1382" i="1"/>
  <c r="O1284" i="1"/>
  <c r="N1222" i="1"/>
  <c r="R1222" i="1" s="1"/>
  <c r="N1158" i="1"/>
  <c r="R1158" i="1" s="1"/>
  <c r="N1126" i="1"/>
  <c r="R1126" i="1" s="1"/>
  <c r="O1051" i="1"/>
  <c r="R1051" i="1" s="1"/>
  <c r="N925" i="1"/>
  <c r="R925" i="1" s="1"/>
  <c r="O923" i="1"/>
  <c r="N1424" i="1"/>
  <c r="R1424" i="1" s="1"/>
  <c r="O1422" i="1"/>
  <c r="R1422" i="1" s="1"/>
  <c r="N1460" i="1"/>
  <c r="R1460" i="1" s="1"/>
  <c r="O1458" i="1"/>
  <c r="O1436" i="1"/>
  <c r="N1438" i="1"/>
  <c r="N1406" i="1"/>
  <c r="O1404" i="1"/>
  <c r="O1050" i="1"/>
  <c r="N1052" i="1"/>
  <c r="R1052" i="1" s="1"/>
  <c r="O965" i="1"/>
  <c r="R965" i="1" s="1"/>
  <c r="N1531" i="1"/>
  <c r="R1531" i="1" s="1"/>
  <c r="N1499" i="1"/>
  <c r="R1499" i="1" s="1"/>
  <c r="N1414" i="1"/>
  <c r="O1412" i="1"/>
  <c r="O1570" i="1"/>
  <c r="R1570" i="1" s="1"/>
  <c r="N1572" i="1"/>
  <c r="O1332" i="1"/>
  <c r="R1332" i="1" s="1"/>
  <c r="O1571" i="1"/>
  <c r="R1571" i="1" s="1"/>
  <c r="O1539" i="1"/>
  <c r="R1539" i="1" s="1"/>
  <c r="O1528" i="1"/>
  <c r="N1445" i="1"/>
  <c r="R1445" i="1" s="1"/>
  <c r="O1029" i="1"/>
  <c r="R1029" i="1" s="1"/>
  <c r="O383" i="1"/>
  <c r="O1545" i="1"/>
  <c r="R1545" i="1" s="1"/>
  <c r="O1513" i="1"/>
  <c r="O1503" i="1"/>
  <c r="R1503" i="1" s="1"/>
  <c r="O1492" i="1"/>
  <c r="O1438" i="1"/>
  <c r="N1440" i="1"/>
  <c r="O1417" i="1"/>
  <c r="R1417" i="1" s="1"/>
  <c r="N1102" i="1"/>
  <c r="R1102" i="1" s="1"/>
  <c r="N1062" i="1"/>
  <c r="O1060" i="1"/>
  <c r="R1060" i="1" s="1"/>
  <c r="O933" i="1"/>
  <c r="R933" i="1" s="1"/>
  <c r="O891" i="1"/>
  <c r="O836" i="1"/>
  <c r="O772" i="1"/>
  <c r="R772" i="1" s="1"/>
  <c r="O708" i="1"/>
  <c r="O644" i="1"/>
  <c r="R644" i="1" s="1"/>
  <c r="O1522" i="1"/>
  <c r="N1524" i="1"/>
  <c r="R1524" i="1" s="1"/>
  <c r="N1482" i="1"/>
  <c r="R1482" i="1" s="1"/>
  <c r="O1469" i="1"/>
  <c r="O1459" i="1"/>
  <c r="R1459" i="1" s="1"/>
  <c r="O1437" i="1"/>
  <c r="O1405" i="1"/>
  <c r="R1405" i="1" s="1"/>
  <c r="O1380" i="1"/>
  <c r="R1380" i="1" s="1"/>
  <c r="N1286" i="1"/>
  <c r="O1092" i="1"/>
  <c r="R1092" i="1" s="1"/>
  <c r="N1053" i="1"/>
  <c r="R1053" i="1" s="1"/>
  <c r="N966" i="1"/>
  <c r="R966" i="1" s="1"/>
  <c r="O964" i="1"/>
  <c r="O1529" i="1"/>
  <c r="R1529" i="1" s="1"/>
  <c r="O1497" i="1"/>
  <c r="R1497" i="1" s="1"/>
  <c r="O1476" i="1"/>
  <c r="N1478" i="1"/>
  <c r="R1478" i="1" s="1"/>
  <c r="O1538" i="1"/>
  <c r="N1540" i="1"/>
  <c r="R1540" i="1" s="1"/>
  <c r="O1548" i="1"/>
  <c r="R1548" i="1" s="1"/>
  <c r="N1550" i="1"/>
  <c r="R1550" i="1" s="1"/>
  <c r="N1486" i="1"/>
  <c r="R1486" i="1" s="1"/>
  <c r="O1484" i="1"/>
  <c r="R1484" i="1" s="1"/>
  <c r="O1452" i="1"/>
  <c r="N1454" i="1"/>
  <c r="N1444" i="1"/>
  <c r="R1444" i="1" s="1"/>
  <c r="O1442" i="1"/>
  <c r="O986" i="1"/>
  <c r="R986" i="1" s="1"/>
  <c r="N988" i="1"/>
  <c r="R988" i="1" s="1"/>
  <c r="N1408" i="1"/>
  <c r="O1406" i="1"/>
  <c r="O1554" i="1"/>
  <c r="N1556" i="1"/>
  <c r="R1556" i="1" s="1"/>
  <c r="N1428" i="1"/>
  <c r="R1428" i="1" s="1"/>
  <c r="O1426" i="1"/>
  <c r="R1426" i="1" s="1"/>
  <c r="N1396" i="1"/>
  <c r="R1396" i="1" s="1"/>
  <c r="O1394" i="1"/>
  <c r="R1394" i="1" s="1"/>
  <c r="N1094" i="1"/>
  <c r="O1008" i="1"/>
  <c r="N967" i="1"/>
  <c r="R967" i="1" s="1"/>
  <c r="N490" i="1"/>
  <c r="R490" i="1" s="1"/>
  <c r="O1572" i="1"/>
  <c r="N1467" i="1"/>
  <c r="O1465" i="1"/>
  <c r="O1423" i="1"/>
  <c r="R1423" i="1" s="1"/>
  <c r="O1340" i="1"/>
  <c r="O1276" i="1"/>
  <c r="R1276" i="1" s="1"/>
  <c r="N1246" i="1"/>
  <c r="R1246" i="1" s="1"/>
  <c r="O1180" i="1"/>
  <c r="R1180" i="1" s="1"/>
  <c r="O1116" i="1"/>
  <c r="N1043" i="1"/>
  <c r="O1041" i="1"/>
  <c r="R1041" i="1" s="1"/>
  <c r="O955" i="1"/>
  <c r="R955" i="1" s="1"/>
  <c r="O912" i="1"/>
  <c r="O868" i="1"/>
  <c r="O804" i="1"/>
  <c r="O740" i="1"/>
  <c r="O676" i="1"/>
  <c r="R676" i="1" s="1"/>
  <c r="O612" i="1"/>
  <c r="R612" i="1" s="1"/>
  <c r="N550" i="1"/>
  <c r="O456" i="1"/>
  <c r="R456" i="1" s="1"/>
  <c r="O1265" i="1"/>
  <c r="R1265" i="1" s="1"/>
  <c r="N1251" i="1"/>
  <c r="R1251" i="1" s="1"/>
  <c r="O1233" i="1"/>
  <c r="R1233" i="1" s="1"/>
  <c r="N1219" i="1"/>
  <c r="R1219" i="1" s="1"/>
  <c r="O1201" i="1"/>
  <c r="R1201" i="1" s="1"/>
  <c r="N1187" i="1"/>
  <c r="R1187" i="1" s="1"/>
  <c r="O1169" i="1"/>
  <c r="R1169" i="1" s="1"/>
  <c r="N1155" i="1"/>
  <c r="R1155" i="1" s="1"/>
  <c r="O1137" i="1"/>
  <c r="R1137" i="1" s="1"/>
  <c r="O1113" i="1"/>
  <c r="R1113" i="1" s="1"/>
  <c r="O1105" i="1"/>
  <c r="R1105" i="1" s="1"/>
  <c r="O1068" i="1"/>
  <c r="O961" i="1"/>
  <c r="R961" i="1" s="1"/>
  <c r="O951" i="1"/>
  <c r="R951" i="1" s="1"/>
  <c r="N942" i="1"/>
  <c r="O717" i="1"/>
  <c r="R717" i="1" s="1"/>
  <c r="O701" i="1"/>
  <c r="R701" i="1" s="1"/>
  <c r="O685" i="1"/>
  <c r="R685" i="1" s="1"/>
  <c r="O669" i="1"/>
  <c r="R669" i="1" s="1"/>
  <c r="N475" i="1"/>
  <c r="R475" i="1" s="1"/>
  <c r="O1553" i="1"/>
  <c r="R1553" i="1" s="1"/>
  <c r="N1523" i="1"/>
  <c r="R1523" i="1" s="1"/>
  <c r="O1488" i="1"/>
  <c r="R1488" i="1" s="1"/>
  <c r="N1490" i="1"/>
  <c r="N1465" i="1"/>
  <c r="O1425" i="1"/>
  <c r="R1425" i="1" s="1"/>
  <c r="O1399" i="1"/>
  <c r="R1399" i="1" s="1"/>
  <c r="N1384" i="1"/>
  <c r="O1382" i="1"/>
  <c r="N1370" i="1"/>
  <c r="R1370" i="1" s="1"/>
  <c r="N1346" i="1"/>
  <c r="R1346" i="1" s="1"/>
  <c r="O1320" i="1"/>
  <c r="N1306" i="1"/>
  <c r="N1290" i="1"/>
  <c r="O1272" i="1"/>
  <c r="R1272" i="1" s="1"/>
  <c r="O1256" i="1"/>
  <c r="R1256" i="1" s="1"/>
  <c r="O1248" i="1"/>
  <c r="N1218" i="1"/>
  <c r="R1218" i="1" s="1"/>
  <c r="O1176" i="1"/>
  <c r="R1176" i="1" s="1"/>
  <c r="N1122" i="1"/>
  <c r="N1098" i="1"/>
  <c r="O1056" i="1"/>
  <c r="R1056" i="1" s="1"/>
  <c r="N1058" i="1"/>
  <c r="R1058" i="1" s="1"/>
  <c r="N1047" i="1"/>
  <c r="R1047" i="1" s="1"/>
  <c r="N1026" i="1"/>
  <c r="N994" i="1"/>
  <c r="R994" i="1" s="1"/>
  <c r="N606" i="1"/>
  <c r="R606" i="1" s="1"/>
  <c r="O604" i="1"/>
  <c r="N542" i="1"/>
  <c r="R542" i="1" s="1"/>
  <c r="O540" i="1"/>
  <c r="O440" i="1"/>
  <c r="N442" i="1"/>
  <c r="O1401" i="1"/>
  <c r="R1401" i="1" s="1"/>
  <c r="N1278" i="1"/>
  <c r="N1118" i="1"/>
  <c r="N1084" i="1"/>
  <c r="O1082" i="1"/>
  <c r="N1042" i="1"/>
  <c r="N998" i="1"/>
  <c r="R998" i="1" s="1"/>
  <c r="O996" i="1"/>
  <c r="R996" i="1" s="1"/>
  <c r="N914" i="1"/>
  <c r="N870" i="1"/>
  <c r="N806" i="1"/>
  <c r="N742" i="1"/>
  <c r="R742" i="1" s="1"/>
  <c r="N678" i="1"/>
  <c r="R678" i="1" s="1"/>
  <c r="N614" i="1"/>
  <c r="O548" i="1"/>
  <c r="R548" i="1" s="1"/>
  <c r="N1107" i="1"/>
  <c r="R1107" i="1" s="1"/>
  <c r="N953" i="1"/>
  <c r="R953" i="1" s="1"/>
  <c r="N654" i="1"/>
  <c r="O652" i="1"/>
  <c r="O1537" i="1"/>
  <c r="R1537" i="1" s="1"/>
  <c r="N1506" i="1"/>
  <c r="O1504" i="1"/>
  <c r="R1504" i="1" s="1"/>
  <c r="N1416" i="1"/>
  <c r="R1416" i="1" s="1"/>
  <c r="O1414" i="1"/>
  <c r="O1383" i="1"/>
  <c r="R1383" i="1" s="1"/>
  <c r="N1353" i="1"/>
  <c r="R1353" i="1" s="1"/>
  <c r="O1351" i="1"/>
  <c r="R1351" i="1" s="1"/>
  <c r="O1336" i="1"/>
  <c r="O1280" i="1"/>
  <c r="N1068" i="1"/>
  <c r="O1066" i="1"/>
  <c r="O970" i="1"/>
  <c r="N972" i="1"/>
  <c r="R972" i="1" s="1"/>
  <c r="O948" i="1"/>
  <c r="R948" i="1" s="1"/>
  <c r="N950" i="1"/>
  <c r="N718" i="1"/>
  <c r="R718" i="1" s="1"/>
  <c r="N590" i="1"/>
  <c r="R590" i="1" s="1"/>
  <c r="O588" i="1"/>
  <c r="O524" i="1"/>
  <c r="R524" i="1" s="1"/>
  <c r="N526" i="1"/>
  <c r="R526" i="1" s="1"/>
  <c r="O305" i="1"/>
  <c r="R305" i="1" s="1"/>
  <c r="N307" i="1"/>
  <c r="N1549" i="1"/>
  <c r="R1549" i="1" s="1"/>
  <c r="O1547" i="1"/>
  <c r="N1392" i="1"/>
  <c r="R1392" i="1" s="1"/>
  <c r="O1390" i="1"/>
  <c r="R1390" i="1" s="1"/>
  <c r="N1342" i="1"/>
  <c r="O1083" i="1"/>
  <c r="R1083" i="1" s="1"/>
  <c r="O997" i="1"/>
  <c r="R997" i="1" s="1"/>
  <c r="O1121" i="1"/>
  <c r="O1097" i="1"/>
  <c r="R1097" i="1" s="1"/>
  <c r="N1070" i="1"/>
  <c r="N1048" i="1"/>
  <c r="O1046" i="1"/>
  <c r="R1046" i="1" s="1"/>
  <c r="O653" i="1"/>
  <c r="R653" i="1" s="1"/>
  <c r="O637" i="1"/>
  <c r="R637" i="1" s="1"/>
  <c r="N623" i="1"/>
  <c r="N607" i="1"/>
  <c r="N591" i="1"/>
  <c r="N575" i="1"/>
  <c r="N559" i="1"/>
  <c r="N543" i="1"/>
  <c r="O525" i="1"/>
  <c r="R525" i="1" s="1"/>
  <c r="N353" i="1"/>
  <c r="O1569" i="1"/>
  <c r="R1569" i="1" s="1"/>
  <c r="O1559" i="1"/>
  <c r="R1559" i="1" s="1"/>
  <c r="O1552" i="1"/>
  <c r="R1552" i="1" s="1"/>
  <c r="N1554" i="1"/>
  <c r="O1520" i="1"/>
  <c r="R1520" i="1" s="1"/>
  <c r="N1522" i="1"/>
  <c r="N1513" i="1"/>
  <c r="O1495" i="1"/>
  <c r="R1495" i="1" s="1"/>
  <c r="N1491" i="1"/>
  <c r="R1491" i="1" s="1"/>
  <c r="N1475" i="1"/>
  <c r="R1475" i="1" s="1"/>
  <c r="N1458" i="1"/>
  <c r="R1458" i="1" s="1"/>
  <c r="O1456" i="1"/>
  <c r="O1447" i="1"/>
  <c r="R1447" i="1" s="1"/>
  <c r="N1432" i="1"/>
  <c r="R1432" i="1" s="1"/>
  <c r="O1430" i="1"/>
  <c r="R1430" i="1" s="1"/>
  <c r="N1362" i="1"/>
  <c r="O1312" i="1"/>
  <c r="O1296" i="1"/>
  <c r="N1242" i="1"/>
  <c r="R1242" i="1" s="1"/>
  <c r="O1224" i="1"/>
  <c r="R1224" i="1" s="1"/>
  <c r="N1106" i="1"/>
  <c r="R1106" i="1" s="1"/>
  <c r="O1104" i="1"/>
  <c r="R1104" i="1" s="1"/>
  <c r="O1034" i="1"/>
  <c r="N1036" i="1"/>
  <c r="R1036" i="1" s="1"/>
  <c r="N1004" i="1"/>
  <c r="R1004" i="1" s="1"/>
  <c r="O1002" i="1"/>
  <c r="N638" i="1"/>
  <c r="R638" i="1" s="1"/>
  <c r="O636" i="1"/>
  <c r="R636" i="1" s="1"/>
  <c r="O572" i="1"/>
  <c r="N574" i="1"/>
  <c r="R574" i="1" s="1"/>
  <c r="N506" i="1"/>
  <c r="R506" i="1" s="1"/>
  <c r="O504" i="1"/>
  <c r="R504" i="1" s="1"/>
  <c r="N1543" i="1"/>
  <c r="R1543" i="1" s="1"/>
  <c r="O1541" i="1"/>
  <c r="R1541" i="1" s="1"/>
  <c r="N956" i="1"/>
  <c r="R956" i="1" s="1"/>
  <c r="O954" i="1"/>
  <c r="N1114" i="1"/>
  <c r="O1112" i="1"/>
  <c r="R1112" i="1" s="1"/>
  <c r="N1561" i="1"/>
  <c r="R1561" i="1" s="1"/>
  <c r="O1505" i="1"/>
  <c r="R1505" i="1" s="1"/>
  <c r="O1457" i="1"/>
  <c r="R1457" i="1" s="1"/>
  <c r="N1442" i="1"/>
  <c r="R1442" i="1" s="1"/>
  <c r="O1440" i="1"/>
  <c r="N1378" i="1"/>
  <c r="N1330" i="1"/>
  <c r="R1330" i="1" s="1"/>
  <c r="N962" i="1"/>
  <c r="N941" i="1"/>
  <c r="R941" i="1" s="1"/>
  <c r="N622" i="1"/>
  <c r="R622" i="1" s="1"/>
  <c r="O620" i="1"/>
  <c r="O556" i="1"/>
  <c r="N558" i="1"/>
  <c r="R558" i="1" s="1"/>
  <c r="O472" i="1"/>
  <c r="N474" i="1"/>
  <c r="N1538" i="1"/>
  <c r="N1065" i="1"/>
  <c r="N631" i="1"/>
  <c r="R631" i="1" s="1"/>
  <c r="N1325" i="1"/>
  <c r="R1325" i="1" s="1"/>
  <c r="N1320" i="1"/>
  <c r="O1318" i="1"/>
  <c r="R1318" i="1" s="1"/>
  <c r="N1313" i="1"/>
  <c r="R1313" i="1" s="1"/>
  <c r="O1302" i="1"/>
  <c r="N1304" i="1"/>
  <c r="R1304" i="1" s="1"/>
  <c r="N1297" i="1"/>
  <c r="R1297" i="1" s="1"/>
  <c r="N1117" i="1"/>
  <c r="R1117" i="1" s="1"/>
  <c r="O1044" i="1"/>
  <c r="O911" i="1"/>
  <c r="R911" i="1" s="1"/>
  <c r="N850" i="1"/>
  <c r="O848" i="1"/>
  <c r="N803" i="1"/>
  <c r="N715" i="1"/>
  <c r="R715" i="1" s="1"/>
  <c r="O1490" i="1"/>
  <c r="N1492" i="1"/>
  <c r="N1452" i="1"/>
  <c r="N1388" i="1"/>
  <c r="R1388" i="1" s="1"/>
  <c r="O1573" i="1"/>
  <c r="R1573" i="1" s="1"/>
  <c r="N1533" i="1"/>
  <c r="R1533" i="1" s="1"/>
  <c r="O1525" i="1"/>
  <c r="R1525" i="1" s="1"/>
  <c r="N1517" i="1"/>
  <c r="R1517" i="1" s="1"/>
  <c r="O1509" i="1"/>
  <c r="R1509" i="1" s="1"/>
  <c r="O1477" i="1"/>
  <c r="N1474" i="1"/>
  <c r="O1467" i="1"/>
  <c r="O1435" i="1"/>
  <c r="R1435" i="1" s="1"/>
  <c r="N1421" i="1"/>
  <c r="R1421" i="1" s="1"/>
  <c r="N1415" i="1"/>
  <c r="R1415" i="1" s="1"/>
  <c r="O1397" i="1"/>
  <c r="R1397" i="1" s="1"/>
  <c r="O1365" i="1"/>
  <c r="R1365" i="1" s="1"/>
  <c r="O1309" i="1"/>
  <c r="R1309" i="1" s="1"/>
  <c r="O1301" i="1"/>
  <c r="N1255" i="1"/>
  <c r="R1255" i="1" s="1"/>
  <c r="N1223" i="1"/>
  <c r="R1223" i="1" s="1"/>
  <c r="N1191" i="1"/>
  <c r="R1191" i="1" s="1"/>
  <c r="N1159" i="1"/>
  <c r="R1159" i="1" s="1"/>
  <c r="N1127" i="1"/>
  <c r="R1127" i="1" s="1"/>
  <c r="N1119" i="1"/>
  <c r="N1111" i="1"/>
  <c r="R1111" i="1" s="1"/>
  <c r="O1101" i="1"/>
  <c r="O1093" i="1"/>
  <c r="R1093" i="1" s="1"/>
  <c r="N1086" i="1"/>
  <c r="R1086" i="1" s="1"/>
  <c r="O1073" i="1"/>
  <c r="R1073" i="1" s="1"/>
  <c r="O1031" i="1"/>
  <c r="R1031" i="1" s="1"/>
  <c r="N1022" i="1"/>
  <c r="R1022" i="1" s="1"/>
  <c r="N1011" i="1"/>
  <c r="R1011" i="1" s="1"/>
  <c r="N1001" i="1"/>
  <c r="R1001" i="1" s="1"/>
  <c r="N969" i="1"/>
  <c r="O629" i="1"/>
  <c r="R629" i="1" s="1"/>
  <c r="N551" i="1"/>
  <c r="R551" i="1" s="1"/>
  <c r="N535" i="1"/>
  <c r="R535" i="1" s="1"/>
  <c r="O517" i="1"/>
  <c r="R517" i="1" s="1"/>
  <c r="N491" i="1"/>
  <c r="R491" i="1" s="1"/>
  <c r="N459" i="1"/>
  <c r="O417" i="1"/>
  <c r="N1360" i="1"/>
  <c r="R1360" i="1" s="1"/>
  <c r="O1358" i="1"/>
  <c r="R1358" i="1" s="1"/>
  <c r="O1338" i="1"/>
  <c r="R1338" i="1" s="1"/>
  <c r="N1340" i="1"/>
  <c r="N1336" i="1"/>
  <c r="O1334" i="1"/>
  <c r="R1334" i="1" s="1"/>
  <c r="O1327" i="1"/>
  <c r="R1327" i="1" s="1"/>
  <c r="O1315" i="1"/>
  <c r="R1315" i="1" s="1"/>
  <c r="O1299" i="1"/>
  <c r="R1299" i="1" s="1"/>
  <c r="N1293" i="1"/>
  <c r="N1288" i="1"/>
  <c r="R1288" i="1" s="1"/>
  <c r="O1286" i="1"/>
  <c r="N1280" i="1"/>
  <c r="R1280" i="1" s="1"/>
  <c r="O1278" i="1"/>
  <c r="N1269" i="1"/>
  <c r="R1269" i="1" s="1"/>
  <c r="N1253" i="1"/>
  <c r="R1253" i="1" s="1"/>
  <c r="N1237" i="1"/>
  <c r="R1237" i="1" s="1"/>
  <c r="N1221" i="1"/>
  <c r="R1221" i="1" s="1"/>
  <c r="N1205" i="1"/>
  <c r="R1205" i="1" s="1"/>
  <c r="N1189" i="1"/>
  <c r="R1189" i="1" s="1"/>
  <c r="N1173" i="1"/>
  <c r="R1173" i="1" s="1"/>
  <c r="N1157" i="1"/>
  <c r="R1157" i="1" s="1"/>
  <c r="N1141" i="1"/>
  <c r="R1141" i="1" s="1"/>
  <c r="O1123" i="1"/>
  <c r="R1123" i="1" s="1"/>
  <c r="O1119" i="1"/>
  <c r="N1101" i="1"/>
  <c r="O1094" i="1"/>
  <c r="N1096" i="1"/>
  <c r="R1096" i="1" s="1"/>
  <c r="N1066" i="1"/>
  <c r="O1064" i="1"/>
  <c r="O1048" i="1"/>
  <c r="N1050" i="1"/>
  <c r="R1050" i="1" s="1"/>
  <c r="O1032" i="1"/>
  <c r="R1032" i="1" s="1"/>
  <c r="N1034" i="1"/>
  <c r="O1006" i="1"/>
  <c r="R1006" i="1" s="1"/>
  <c r="N1008" i="1"/>
  <c r="N970" i="1"/>
  <c r="O968" i="1"/>
  <c r="R968" i="1" s="1"/>
  <c r="N960" i="1"/>
  <c r="R960" i="1" s="1"/>
  <c r="O958" i="1"/>
  <c r="R958" i="1" s="1"/>
  <c r="N934" i="1"/>
  <c r="R934" i="1" s="1"/>
  <c r="O927" i="1"/>
  <c r="R927" i="1" s="1"/>
  <c r="O921" i="1"/>
  <c r="R921" i="1" s="1"/>
  <c r="N918" i="1"/>
  <c r="N913" i="1"/>
  <c r="R913" i="1" s="1"/>
  <c r="N896" i="1"/>
  <c r="R896" i="1" s="1"/>
  <c r="O894" i="1"/>
  <c r="R894" i="1" s="1"/>
  <c r="O889" i="1"/>
  <c r="R889" i="1" s="1"/>
  <c r="N886" i="1"/>
  <c r="O879" i="1"/>
  <c r="R879" i="1" s="1"/>
  <c r="O873" i="1"/>
  <c r="O865" i="1"/>
  <c r="R865" i="1" s="1"/>
  <c r="O841" i="1"/>
  <c r="R841" i="1" s="1"/>
  <c r="N835" i="1"/>
  <c r="R835" i="1" s="1"/>
  <c r="O825" i="1"/>
  <c r="R825" i="1" s="1"/>
  <c r="N819" i="1"/>
  <c r="R819" i="1" s="1"/>
  <c r="O809" i="1"/>
  <c r="O801" i="1"/>
  <c r="N771" i="1"/>
  <c r="R771" i="1" s="1"/>
  <c r="N763" i="1"/>
  <c r="R763" i="1" s="1"/>
  <c r="O753" i="1"/>
  <c r="R753" i="1" s="1"/>
  <c r="N747" i="1"/>
  <c r="O737" i="1"/>
  <c r="R737" i="1" s="1"/>
  <c r="O722" i="1"/>
  <c r="N724" i="1"/>
  <c r="R724" i="1" s="1"/>
  <c r="O713" i="1"/>
  <c r="R713" i="1" s="1"/>
  <c r="N333" i="1"/>
  <c r="O273" i="1"/>
  <c r="O209" i="1"/>
  <c r="R209" i="1" s="1"/>
  <c r="N115" i="1"/>
  <c r="N1568" i="1"/>
  <c r="R1568" i="1" s="1"/>
  <c r="O1474" i="1"/>
  <c r="N1476" i="1"/>
  <c r="O1470" i="1"/>
  <c r="R1470" i="1" s="1"/>
  <c r="O1378" i="1"/>
  <c r="O1446" i="1"/>
  <c r="R1446" i="1" s="1"/>
  <c r="N1448" i="1"/>
  <c r="N1485" i="1"/>
  <c r="N1479" i="1"/>
  <c r="R1479" i="1" s="1"/>
  <c r="O1472" i="1"/>
  <c r="R1472" i="1" s="1"/>
  <c r="N1469" i="1"/>
  <c r="O1461" i="1"/>
  <c r="R1461" i="1" s="1"/>
  <c r="O1451" i="1"/>
  <c r="R1451" i="1" s="1"/>
  <c r="N1437" i="1"/>
  <c r="O1429" i="1"/>
  <c r="R1429" i="1" s="1"/>
  <c r="O1408" i="1"/>
  <c r="O1357" i="1"/>
  <c r="R1357" i="1" s="1"/>
  <c r="N1303" i="1"/>
  <c r="R1303" i="1" s="1"/>
  <c r="O1293" i="1"/>
  <c r="N1095" i="1"/>
  <c r="N1064" i="1"/>
  <c r="O1062" i="1"/>
  <c r="N1033" i="1"/>
  <c r="O1371" i="1"/>
  <c r="R1371" i="1" s="1"/>
  <c r="O1367" i="1"/>
  <c r="R1367" i="1" s="1"/>
  <c r="O1359" i="1"/>
  <c r="R1359" i="1" s="1"/>
  <c r="O1347" i="1"/>
  <c r="R1347" i="1" s="1"/>
  <c r="O1339" i="1"/>
  <c r="R1339" i="1" s="1"/>
  <c r="N1329" i="1"/>
  <c r="R1329" i="1" s="1"/>
  <c r="N1324" i="1"/>
  <c r="O1322" i="1"/>
  <c r="R1322" i="1" s="1"/>
  <c r="N1317" i="1"/>
  <c r="R1317" i="1" s="1"/>
  <c r="O1310" i="1"/>
  <c r="R1310" i="1" s="1"/>
  <c r="N1312" i="1"/>
  <c r="N1301" i="1"/>
  <c r="R1301" i="1" s="1"/>
  <c r="O1294" i="1"/>
  <c r="N1296" i="1"/>
  <c r="O1290" i="1"/>
  <c r="N1292" i="1"/>
  <c r="R1292" i="1" s="1"/>
  <c r="O1287" i="1"/>
  <c r="R1287" i="1" s="1"/>
  <c r="O1279" i="1"/>
  <c r="R1279" i="1" s="1"/>
  <c r="O1275" i="1"/>
  <c r="R1275" i="1" s="1"/>
  <c r="N1125" i="1"/>
  <c r="R1125" i="1" s="1"/>
  <c r="N1121" i="1"/>
  <c r="R1121" i="1" s="1"/>
  <c r="N1116" i="1"/>
  <c r="O1114" i="1"/>
  <c r="N1100" i="1"/>
  <c r="R1100" i="1" s="1"/>
  <c r="O1098" i="1"/>
  <c r="O1095" i="1"/>
  <c r="O1091" i="1"/>
  <c r="R1091" i="1" s="1"/>
  <c r="O1087" i="1"/>
  <c r="R1087" i="1" s="1"/>
  <c r="O1081" i="1"/>
  <c r="R1081" i="1" s="1"/>
  <c r="O1076" i="1"/>
  <c r="O1065" i="1"/>
  <c r="O1049" i="1"/>
  <c r="R1049" i="1" s="1"/>
  <c r="O1033" i="1"/>
  <c r="O1028" i="1"/>
  <c r="O1023" i="1"/>
  <c r="R1023" i="1" s="1"/>
  <c r="O1007" i="1"/>
  <c r="R1007" i="1" s="1"/>
  <c r="O991" i="1"/>
  <c r="R991" i="1" s="1"/>
  <c r="O985" i="1"/>
  <c r="R985" i="1" s="1"/>
  <c r="O980" i="1"/>
  <c r="O969" i="1"/>
  <c r="O959" i="1"/>
  <c r="R959" i="1" s="1"/>
  <c r="N939" i="1"/>
  <c r="R939" i="1" s="1"/>
  <c r="O932" i="1"/>
  <c r="N929" i="1"/>
  <c r="R929" i="1" s="1"/>
  <c r="N923" i="1"/>
  <c r="O916" i="1"/>
  <c r="N891" i="1"/>
  <c r="O857" i="1"/>
  <c r="R857" i="1" s="1"/>
  <c r="N843" i="1"/>
  <c r="O833" i="1"/>
  <c r="R833" i="1" s="1"/>
  <c r="N827" i="1"/>
  <c r="R827" i="1" s="1"/>
  <c r="O817" i="1"/>
  <c r="R817" i="1" s="1"/>
  <c r="N811" i="1"/>
  <c r="R811" i="1" s="1"/>
  <c r="O729" i="1"/>
  <c r="R729" i="1" s="1"/>
  <c r="O465" i="1"/>
  <c r="O449" i="1"/>
  <c r="R449" i="1" s="1"/>
  <c r="N435" i="1"/>
  <c r="O401" i="1"/>
  <c r="N369" i="1"/>
  <c r="R369" i="1" s="1"/>
  <c r="O331" i="1"/>
  <c r="R331" i="1" s="1"/>
  <c r="N275" i="1"/>
  <c r="R275" i="1" s="1"/>
  <c r="N211" i="1"/>
  <c r="R211" i="1" s="1"/>
  <c r="O113" i="1"/>
  <c r="O1566" i="1"/>
  <c r="R1566" i="1" s="1"/>
  <c r="N1564" i="1"/>
  <c r="R1564" i="1" s="1"/>
  <c r="N1560" i="1"/>
  <c r="N1536" i="1"/>
  <c r="R1536" i="1" s="1"/>
  <c r="N1532" i="1"/>
  <c r="N1528" i="1"/>
  <c r="O1494" i="1"/>
  <c r="O1454" i="1"/>
  <c r="N1456" i="1"/>
  <c r="N1376" i="1"/>
  <c r="R1376" i="1" s="1"/>
  <c r="N1404" i="1"/>
  <c r="R1404" i="1" s="1"/>
  <c r="O1402" i="1"/>
  <c r="O1084" i="1"/>
  <c r="O1020" i="1"/>
  <c r="R1020" i="1" s="1"/>
  <c r="N632" i="1"/>
  <c r="R632" i="1" s="1"/>
  <c r="O630" i="1"/>
  <c r="R630" i="1" s="1"/>
  <c r="O1362" i="1"/>
  <c r="N1364" i="1"/>
  <c r="R1364" i="1" s="1"/>
  <c r="O1354" i="1"/>
  <c r="R1354" i="1" s="1"/>
  <c r="N1356" i="1"/>
  <c r="R1356" i="1" s="1"/>
  <c r="N1344" i="1"/>
  <c r="R1344" i="1" s="1"/>
  <c r="O1342" i="1"/>
  <c r="O1291" i="1"/>
  <c r="R1291" i="1" s="1"/>
  <c r="O1282" i="1"/>
  <c r="R1282" i="1" s="1"/>
  <c r="N1284" i="1"/>
  <c r="R1284" i="1" s="1"/>
  <c r="O1099" i="1"/>
  <c r="R1099" i="1" s="1"/>
  <c r="N1072" i="1"/>
  <c r="R1072" i="1" s="1"/>
  <c r="O1070" i="1"/>
  <c r="O1016" i="1"/>
  <c r="R1016" i="1" s="1"/>
  <c r="N1018" i="1"/>
  <c r="R1018" i="1" s="1"/>
  <c r="N1002" i="1"/>
  <c r="O1000" i="1"/>
  <c r="R1000" i="1" s="1"/>
  <c r="N976" i="1"/>
  <c r="R976" i="1" s="1"/>
  <c r="O974" i="1"/>
  <c r="R974" i="1" s="1"/>
  <c r="O952" i="1"/>
  <c r="R952" i="1" s="1"/>
  <c r="N954" i="1"/>
  <c r="R954" i="1" s="1"/>
  <c r="N912" i="1"/>
  <c r="R912" i="1" s="1"/>
  <c r="O910" i="1"/>
  <c r="R910" i="1" s="1"/>
  <c r="O884" i="1"/>
  <c r="O802" i="1"/>
  <c r="R802" i="1" s="1"/>
  <c r="N804" i="1"/>
  <c r="O776" i="1"/>
  <c r="R776" i="1" s="1"/>
  <c r="N778" i="1"/>
  <c r="R778" i="1" s="1"/>
  <c r="O714" i="1"/>
  <c r="R714" i="1" s="1"/>
  <c r="N716" i="1"/>
  <c r="R716" i="1" s="1"/>
  <c r="N1436" i="1"/>
  <c r="N1412" i="1"/>
  <c r="O1398" i="1"/>
  <c r="O1350" i="1"/>
  <c r="R1350" i="1" s="1"/>
  <c r="N1348" i="1"/>
  <c r="R1348" i="1" s="1"/>
  <c r="O1306" i="1"/>
  <c r="O1122" i="1"/>
  <c r="O1118" i="1"/>
  <c r="O1090" i="1"/>
  <c r="R1090" i="1" s="1"/>
  <c r="O1085" i="1"/>
  <c r="R1085" i="1" s="1"/>
  <c r="N1082" i="1"/>
  <c r="N1044" i="1"/>
  <c r="R1044" i="1" s="1"/>
  <c r="O1042" i="1"/>
  <c r="N1028" i="1"/>
  <c r="R1028" i="1" s="1"/>
  <c r="O1026" i="1"/>
  <c r="N981" i="1"/>
  <c r="R981" i="1" s="1"/>
  <c r="O973" i="1"/>
  <c r="R973" i="1" s="1"/>
  <c r="O947" i="1"/>
  <c r="R947" i="1" s="1"/>
  <c r="N943" i="1"/>
  <c r="R943" i="1" s="1"/>
  <c r="N690" i="1"/>
  <c r="R690" i="1" s="1"/>
  <c r="O867" i="1"/>
  <c r="R867" i="1" s="1"/>
  <c r="O854" i="1"/>
  <c r="N856" i="1"/>
  <c r="N849" i="1"/>
  <c r="R849" i="1" s="1"/>
  <c r="O843" i="1"/>
  <c r="N845" i="1"/>
  <c r="R845" i="1" s="1"/>
  <c r="O795" i="1"/>
  <c r="R795" i="1" s="1"/>
  <c r="N1352" i="1"/>
  <c r="R1352" i="1" s="1"/>
  <c r="O1262" i="1"/>
  <c r="R1262" i="1" s="1"/>
  <c r="N1248" i="1"/>
  <c r="N1232" i="1"/>
  <c r="R1232" i="1" s="1"/>
  <c r="N1216" i="1"/>
  <c r="R1216" i="1" s="1"/>
  <c r="O1198" i="1"/>
  <c r="R1198" i="1" s="1"/>
  <c r="N1184" i="1"/>
  <c r="R1184" i="1" s="1"/>
  <c r="O1166" i="1"/>
  <c r="O1150" i="1"/>
  <c r="R1150" i="1" s="1"/>
  <c r="O1134" i="1"/>
  <c r="R1134" i="1" s="1"/>
  <c r="O1074" i="1"/>
  <c r="R1074" i="1" s="1"/>
  <c r="N1076" i="1"/>
  <c r="O1043" i="1"/>
  <c r="O1027" i="1"/>
  <c r="R1027" i="1" s="1"/>
  <c r="N1012" i="1"/>
  <c r="R1012" i="1" s="1"/>
  <c r="O1010" i="1"/>
  <c r="R1010" i="1" s="1"/>
  <c r="O984" i="1"/>
  <c r="R984" i="1" s="1"/>
  <c r="N938" i="1"/>
  <c r="R938" i="1" s="1"/>
  <c r="O877" i="1"/>
  <c r="R877" i="1" s="1"/>
  <c r="O872" i="1"/>
  <c r="O864" i="1"/>
  <c r="O856" i="1"/>
  <c r="N786" i="1"/>
  <c r="R786" i="1" s="1"/>
  <c r="N770" i="1"/>
  <c r="R770" i="1" s="1"/>
  <c r="O720" i="1"/>
  <c r="O688" i="1"/>
  <c r="R688" i="1" s="1"/>
  <c r="N140" i="1"/>
  <c r="O138" i="1"/>
  <c r="R138" i="1" s="1"/>
  <c r="N869" i="1"/>
  <c r="R869" i="1" s="1"/>
  <c r="N861" i="1"/>
  <c r="R861" i="1" s="1"/>
  <c r="O807" i="1"/>
  <c r="R807" i="1" s="1"/>
  <c r="O799" i="1"/>
  <c r="R799" i="1" s="1"/>
  <c r="N797" i="1"/>
  <c r="R797" i="1" s="1"/>
  <c r="N980" i="1"/>
  <c r="O978" i="1"/>
  <c r="R978" i="1" s="1"/>
  <c r="O784" i="1"/>
  <c r="R784" i="1" s="1"/>
  <c r="N722" i="1"/>
  <c r="N873" i="1"/>
  <c r="O863" i="1"/>
  <c r="R863" i="1" s="1"/>
  <c r="O859" i="1"/>
  <c r="R859" i="1" s="1"/>
  <c r="O851" i="1"/>
  <c r="R851" i="1" s="1"/>
  <c r="N809" i="1"/>
  <c r="N800" i="1"/>
  <c r="R800" i="1" s="1"/>
  <c r="O798" i="1"/>
  <c r="R798" i="1" s="1"/>
  <c r="O962" i="1"/>
  <c r="N964" i="1"/>
  <c r="O704" i="1"/>
  <c r="R704" i="1" s="1"/>
  <c r="N698" i="1"/>
  <c r="R698" i="1" s="1"/>
  <c r="N864" i="1"/>
  <c r="R864" i="1" s="1"/>
  <c r="O862" i="1"/>
  <c r="R862" i="1" s="1"/>
  <c r="O855" i="1"/>
  <c r="R855" i="1" s="1"/>
  <c r="O847" i="1"/>
  <c r="R847" i="1" s="1"/>
  <c r="O803" i="1"/>
  <c r="N801" i="1"/>
  <c r="R801" i="1" s="1"/>
  <c r="O619" i="1"/>
  <c r="R619" i="1" s="1"/>
  <c r="O603" i="1"/>
  <c r="R603" i="1" s="1"/>
  <c r="O587" i="1"/>
  <c r="R587" i="1" s="1"/>
  <c r="O571" i="1"/>
  <c r="R571" i="1" s="1"/>
  <c r="O555" i="1"/>
  <c r="R555" i="1" s="1"/>
  <c r="N541" i="1"/>
  <c r="R541" i="1" s="1"/>
  <c r="N194" i="1"/>
  <c r="R194" i="1" s="1"/>
  <c r="O192" i="1"/>
  <c r="O918" i="1"/>
  <c r="N920" i="1"/>
  <c r="R920" i="1" s="1"/>
  <c r="N848" i="1"/>
  <c r="O790" i="1"/>
  <c r="R790" i="1" s="1"/>
  <c r="O610" i="1"/>
  <c r="R610" i="1" s="1"/>
  <c r="N596" i="1"/>
  <c r="R596" i="1" s="1"/>
  <c r="N568" i="1"/>
  <c r="R568" i="1" s="1"/>
  <c r="O566" i="1"/>
  <c r="R566" i="1" s="1"/>
  <c r="O546" i="1"/>
  <c r="R546" i="1" s="1"/>
  <c r="O530" i="1"/>
  <c r="R530" i="1" s="1"/>
  <c r="N494" i="1"/>
  <c r="R387" i="1"/>
  <c r="O378" i="1"/>
  <c r="N472" i="1"/>
  <c r="R472" i="1" s="1"/>
  <c r="O470" i="1"/>
  <c r="R470" i="1" s="1"/>
  <c r="O376" i="1"/>
  <c r="R376" i="1" s="1"/>
  <c r="N378" i="1"/>
  <c r="R378" i="1" s="1"/>
  <c r="O300" i="1"/>
  <c r="R300" i="1" s="1"/>
  <c r="N302" i="1"/>
  <c r="R302" i="1" s="1"/>
  <c r="N768" i="1"/>
  <c r="R768" i="1" s="1"/>
  <c r="O766" i="1"/>
  <c r="R766" i="1" s="1"/>
  <c r="O751" i="1"/>
  <c r="R751" i="1" s="1"/>
  <c r="O747" i="1"/>
  <c r="N697" i="1"/>
  <c r="R697" i="1" s="1"/>
  <c r="O691" i="1"/>
  <c r="R691" i="1" s="1"/>
  <c r="O687" i="1"/>
  <c r="R687" i="1" s="1"/>
  <c r="O627" i="1"/>
  <c r="R627" i="1" s="1"/>
  <c r="O623" i="1"/>
  <c r="N621" i="1"/>
  <c r="R621" i="1" s="1"/>
  <c r="O607" i="1"/>
  <c r="N605" i="1"/>
  <c r="R605" i="1" s="1"/>
  <c r="O595" i="1"/>
  <c r="R595" i="1" s="1"/>
  <c r="N593" i="1"/>
  <c r="R593" i="1" s="1"/>
  <c r="N589" i="1"/>
  <c r="R589" i="1" s="1"/>
  <c r="O575" i="1"/>
  <c r="N573" i="1"/>
  <c r="R573" i="1" s="1"/>
  <c r="O559" i="1"/>
  <c r="N557" i="1"/>
  <c r="R557" i="1" s="1"/>
  <c r="N545" i="1"/>
  <c r="R545" i="1" s="1"/>
  <c r="O946" i="1"/>
  <c r="N940" i="1"/>
  <c r="R940" i="1" s="1"/>
  <c r="N932" i="1"/>
  <c r="R932" i="1" s="1"/>
  <c r="N924" i="1"/>
  <c r="R924" i="1" s="1"/>
  <c r="N888" i="1"/>
  <c r="R888" i="1" s="1"/>
  <c r="O886" i="1"/>
  <c r="N880" i="1"/>
  <c r="R880" i="1" s="1"/>
  <c r="O878" i="1"/>
  <c r="R878" i="1" s="1"/>
  <c r="N872" i="1"/>
  <c r="O870" i="1"/>
  <c r="O838" i="1"/>
  <c r="R838" i="1" s="1"/>
  <c r="N832" i="1"/>
  <c r="R832" i="1" s="1"/>
  <c r="N824" i="1"/>
  <c r="R824" i="1" s="1"/>
  <c r="N816" i="1"/>
  <c r="R816" i="1" s="1"/>
  <c r="O762" i="1"/>
  <c r="R762" i="1" s="1"/>
  <c r="N764" i="1"/>
  <c r="R764" i="1" s="1"/>
  <c r="N756" i="1"/>
  <c r="R756" i="1" s="1"/>
  <c r="O754" i="1"/>
  <c r="R754" i="1" s="1"/>
  <c r="N740" i="1"/>
  <c r="R740" i="1" s="1"/>
  <c r="O702" i="1"/>
  <c r="R702" i="1" s="1"/>
  <c r="O694" i="1"/>
  <c r="R694" i="1" s="1"/>
  <c r="O686" i="1"/>
  <c r="R686" i="1" s="1"/>
  <c r="N680" i="1"/>
  <c r="R680" i="1" s="1"/>
  <c r="N664" i="1"/>
  <c r="R664" i="1" s="1"/>
  <c r="O642" i="1"/>
  <c r="R642" i="1" s="1"/>
  <c r="N628" i="1"/>
  <c r="R628" i="1" s="1"/>
  <c r="N584" i="1"/>
  <c r="R584" i="1" s="1"/>
  <c r="O582" i="1"/>
  <c r="R582" i="1" s="1"/>
  <c r="O562" i="1"/>
  <c r="R562" i="1" s="1"/>
  <c r="N528" i="1"/>
  <c r="R528" i="1" s="1"/>
  <c r="N520" i="1"/>
  <c r="R520" i="1" s="1"/>
  <c r="O484" i="1"/>
  <c r="O468" i="1"/>
  <c r="O452" i="1"/>
  <c r="R452" i="1" s="1"/>
  <c r="O436" i="1"/>
  <c r="N407" i="1"/>
  <c r="R407" i="1" s="1"/>
  <c r="O313" i="1"/>
  <c r="N251" i="1"/>
  <c r="N187" i="1"/>
  <c r="N123" i="1"/>
  <c r="N59" i="1"/>
  <c r="R59" i="1" s="1"/>
  <c r="N434" i="1"/>
  <c r="N426" i="1"/>
  <c r="N380" i="1"/>
  <c r="N441" i="1"/>
  <c r="R441" i="1" s="1"/>
  <c r="O439" i="1"/>
  <c r="R439" i="1" s="1"/>
  <c r="N389" i="1"/>
  <c r="R389" i="1" s="1"/>
  <c r="O482" i="1"/>
  <c r="R482" i="1" s="1"/>
  <c r="N484" i="1"/>
  <c r="O695" i="1"/>
  <c r="R695" i="1" s="1"/>
  <c r="N693" i="1"/>
  <c r="R693" i="1" s="1"/>
  <c r="N625" i="1"/>
  <c r="R625" i="1" s="1"/>
  <c r="O611" i="1"/>
  <c r="R611" i="1" s="1"/>
  <c r="N609" i="1"/>
  <c r="R609" i="1" s="1"/>
  <c r="O591" i="1"/>
  <c r="O579" i="1"/>
  <c r="R579" i="1" s="1"/>
  <c r="N577" i="1"/>
  <c r="R577" i="1" s="1"/>
  <c r="O563" i="1"/>
  <c r="R563" i="1" s="1"/>
  <c r="N561" i="1"/>
  <c r="R561" i="1" s="1"/>
  <c r="O547" i="1"/>
  <c r="R547" i="1" s="1"/>
  <c r="O543" i="1"/>
  <c r="N540" i="1"/>
  <c r="O538" i="1"/>
  <c r="R538" i="1" s="1"/>
  <c r="O224" i="1"/>
  <c r="R224" i="1" s="1"/>
  <c r="N226" i="1"/>
  <c r="R226" i="1" s="1"/>
  <c r="N916" i="1"/>
  <c r="R916" i="1" s="1"/>
  <c r="O914" i="1"/>
  <c r="N852" i="1"/>
  <c r="R852" i="1" s="1"/>
  <c r="O850" i="1"/>
  <c r="O806" i="1"/>
  <c r="N808" i="1"/>
  <c r="R808" i="1" s="1"/>
  <c r="N796" i="1"/>
  <c r="R796" i="1" s="1"/>
  <c r="O794" i="1"/>
  <c r="R794" i="1" s="1"/>
  <c r="O750" i="1"/>
  <c r="R750" i="1" s="1"/>
  <c r="O710" i="1"/>
  <c r="R710" i="1" s="1"/>
  <c r="N672" i="1"/>
  <c r="R672" i="1" s="1"/>
  <c r="O654" i="1"/>
  <c r="O626" i="1"/>
  <c r="R626" i="1" s="1"/>
  <c r="N600" i="1"/>
  <c r="R600" i="1" s="1"/>
  <c r="O598" i="1"/>
  <c r="R598" i="1" s="1"/>
  <c r="O578" i="1"/>
  <c r="R578" i="1" s="1"/>
  <c r="O374" i="1"/>
  <c r="O240" i="1"/>
  <c r="R240" i="1" s="1"/>
  <c r="N242" i="1"/>
  <c r="R242" i="1" s="1"/>
  <c r="O184" i="1"/>
  <c r="O395" i="1"/>
  <c r="R395" i="1" s="1"/>
  <c r="N397" i="1"/>
  <c r="R397" i="1" s="1"/>
  <c r="N355" i="1"/>
  <c r="R355" i="1" s="1"/>
  <c r="O353" i="1"/>
  <c r="N207" i="1"/>
  <c r="R207" i="1" s="1"/>
  <c r="O205" i="1"/>
  <c r="R205" i="1" s="1"/>
  <c r="N620" i="1"/>
  <c r="R620" i="1" s="1"/>
  <c r="O618" i="1"/>
  <c r="R618" i="1" s="1"/>
  <c r="N604" i="1"/>
  <c r="O602" i="1"/>
  <c r="R602" i="1" s="1"/>
  <c r="N588" i="1"/>
  <c r="O586" i="1"/>
  <c r="R586" i="1" s="1"/>
  <c r="N572" i="1"/>
  <c r="O570" i="1"/>
  <c r="R570" i="1" s="1"/>
  <c r="N556" i="1"/>
  <c r="O554" i="1"/>
  <c r="R554" i="1" s="1"/>
  <c r="N537" i="1"/>
  <c r="R537" i="1" s="1"/>
  <c r="O950" i="1"/>
  <c r="O942" i="1"/>
  <c r="N936" i="1"/>
  <c r="R936" i="1" s="1"/>
  <c r="N928" i="1"/>
  <c r="R928" i="1" s="1"/>
  <c r="N892" i="1"/>
  <c r="R892" i="1" s="1"/>
  <c r="O890" i="1"/>
  <c r="R890" i="1" s="1"/>
  <c r="N884" i="1"/>
  <c r="O882" i="1"/>
  <c r="R882" i="1" s="1"/>
  <c r="N876" i="1"/>
  <c r="R876" i="1" s="1"/>
  <c r="O874" i="1"/>
  <c r="R874" i="1" s="1"/>
  <c r="N868" i="1"/>
  <c r="R868" i="1" s="1"/>
  <c r="O866" i="1"/>
  <c r="R866" i="1" s="1"/>
  <c r="N836" i="1"/>
  <c r="R836" i="1" s="1"/>
  <c r="O826" i="1"/>
  <c r="R826" i="1" s="1"/>
  <c r="O818" i="1"/>
  <c r="R818" i="1" s="1"/>
  <c r="N812" i="1"/>
  <c r="R812" i="1" s="1"/>
  <c r="N760" i="1"/>
  <c r="R760" i="1" s="1"/>
  <c r="O758" i="1"/>
  <c r="R758" i="1" s="1"/>
  <c r="N744" i="1"/>
  <c r="R744" i="1" s="1"/>
  <c r="N736" i="1"/>
  <c r="R736" i="1" s="1"/>
  <c r="N720" i="1"/>
  <c r="N708" i="1"/>
  <c r="N700" i="1"/>
  <c r="R700" i="1" s="1"/>
  <c r="N692" i="1"/>
  <c r="R692" i="1" s="1"/>
  <c r="N684" i="1"/>
  <c r="R684" i="1" s="1"/>
  <c r="N668" i="1"/>
  <c r="R668" i="1" s="1"/>
  <c r="N652" i="1"/>
  <c r="N616" i="1"/>
  <c r="R616" i="1" s="1"/>
  <c r="O614" i="1"/>
  <c r="N552" i="1"/>
  <c r="R552" i="1" s="1"/>
  <c r="O550" i="1"/>
  <c r="N536" i="1"/>
  <c r="R536" i="1" s="1"/>
  <c r="O522" i="1"/>
  <c r="R522" i="1" s="1"/>
  <c r="N516" i="1"/>
  <c r="R516" i="1" s="1"/>
  <c r="N478" i="1"/>
  <c r="R478" i="1" s="1"/>
  <c r="O460" i="1"/>
  <c r="R460" i="1" s="1"/>
  <c r="O444" i="1"/>
  <c r="O421" i="1"/>
  <c r="R421" i="1" s="1"/>
  <c r="N391" i="1"/>
  <c r="R391" i="1" s="1"/>
  <c r="O337" i="1"/>
  <c r="R337" i="1" s="1"/>
  <c r="N339" i="1"/>
  <c r="N283" i="1"/>
  <c r="R283" i="1" s="1"/>
  <c r="O217" i="1"/>
  <c r="R217" i="1" s="1"/>
  <c r="N155" i="1"/>
  <c r="R155" i="1" s="1"/>
  <c r="O89" i="1"/>
  <c r="R89" i="1" s="1"/>
  <c r="O25" i="1"/>
  <c r="R25" i="1" s="1"/>
  <c r="O428" i="1"/>
  <c r="N422" i="1"/>
  <c r="R422" i="1" s="1"/>
  <c r="O382" i="1"/>
  <c r="N234" i="1"/>
  <c r="R234" i="1" s="1"/>
  <c r="N433" i="1"/>
  <c r="R433" i="1" s="1"/>
  <c r="O431" i="1"/>
  <c r="R431" i="1" s="1"/>
  <c r="N383" i="1"/>
  <c r="O381" i="1"/>
  <c r="R381" i="1" s="1"/>
  <c r="O368" i="1"/>
  <c r="R368" i="1" s="1"/>
  <c r="N370" i="1"/>
  <c r="R370" i="1" s="1"/>
  <c r="O361" i="1"/>
  <c r="R361" i="1" s="1"/>
  <c r="N363" i="1"/>
  <c r="R363" i="1" s="1"/>
  <c r="N448" i="1"/>
  <c r="R448" i="1" s="1"/>
  <c r="O446" i="1"/>
  <c r="R446" i="1" s="1"/>
  <c r="N509" i="1"/>
  <c r="R509" i="1" s="1"/>
  <c r="O467" i="1"/>
  <c r="R467" i="1" s="1"/>
  <c r="O459" i="1"/>
  <c r="O411" i="1"/>
  <c r="R411" i="1" s="1"/>
  <c r="N346" i="1"/>
  <c r="R346" i="1" s="1"/>
  <c r="O344" i="1"/>
  <c r="R344" i="1" s="1"/>
  <c r="O333" i="1"/>
  <c r="N335" i="1"/>
  <c r="R335" i="1" s="1"/>
  <c r="N325" i="1"/>
  <c r="R325" i="1" s="1"/>
  <c r="O323" i="1"/>
  <c r="R323" i="1" s="1"/>
  <c r="N311" i="1"/>
  <c r="O309" i="1"/>
  <c r="N239" i="1"/>
  <c r="R239" i="1" s="1"/>
  <c r="O237" i="1"/>
  <c r="N223" i="1"/>
  <c r="R223" i="1" s="1"/>
  <c r="O221" i="1"/>
  <c r="R221" i="1" s="1"/>
  <c r="O197" i="1"/>
  <c r="R197" i="1" s="1"/>
  <c r="N199" i="1"/>
  <c r="R199" i="1" s="1"/>
  <c r="N468" i="1"/>
  <c r="R468" i="1" s="1"/>
  <c r="O466" i="1"/>
  <c r="R466" i="1" s="1"/>
  <c r="N404" i="1"/>
  <c r="R404" i="1" s="1"/>
  <c r="O244" i="1"/>
  <c r="N246" i="1"/>
  <c r="R246" i="1" s="1"/>
  <c r="O507" i="1"/>
  <c r="R507" i="1" s="1"/>
  <c r="N501" i="1"/>
  <c r="R501" i="1" s="1"/>
  <c r="O474" i="1"/>
  <c r="N476" i="1"/>
  <c r="R476" i="1" s="1"/>
  <c r="N469" i="1"/>
  <c r="R469" i="1" s="1"/>
  <c r="N437" i="1"/>
  <c r="R437" i="1" s="1"/>
  <c r="O435" i="1"/>
  <c r="N401" i="1"/>
  <c r="N393" i="1"/>
  <c r="R393" i="1" s="1"/>
  <c r="O365" i="1"/>
  <c r="R365" i="1" s="1"/>
  <c r="O357" i="1"/>
  <c r="R357" i="1" s="1"/>
  <c r="N464" i="1"/>
  <c r="R464" i="1" s="1"/>
  <c r="O462" i="1"/>
  <c r="R462" i="1" s="1"/>
  <c r="O271" i="1"/>
  <c r="R271" i="1" s="1"/>
  <c r="N273" i="1"/>
  <c r="N513" i="1"/>
  <c r="R513" i="1" s="1"/>
  <c r="N505" i="1"/>
  <c r="R505" i="1" s="1"/>
  <c r="N492" i="1"/>
  <c r="R492" i="1" s="1"/>
  <c r="N473" i="1"/>
  <c r="R473" i="1" s="1"/>
  <c r="N465" i="1"/>
  <c r="N428" i="1"/>
  <c r="O426" i="1"/>
  <c r="N417" i="1"/>
  <c r="N351" i="1"/>
  <c r="R351" i="1" s="1"/>
  <c r="O349" i="1"/>
  <c r="R349" i="1" s="1"/>
  <c r="N341" i="1"/>
  <c r="R341" i="1" s="1"/>
  <c r="O339" i="1"/>
  <c r="O328" i="1"/>
  <c r="N330" i="1"/>
  <c r="N319" i="1"/>
  <c r="R319" i="1" s="1"/>
  <c r="O317" i="1"/>
  <c r="R317" i="1" s="1"/>
  <c r="N303" i="1"/>
  <c r="R303" i="1" s="1"/>
  <c r="O301" i="1"/>
  <c r="R301" i="1" s="1"/>
  <c r="N287" i="1"/>
  <c r="R287" i="1" s="1"/>
  <c r="O285" i="1"/>
  <c r="R285" i="1" s="1"/>
  <c r="N231" i="1"/>
  <c r="R231" i="1" s="1"/>
  <c r="O229" i="1"/>
  <c r="R229" i="1" s="1"/>
  <c r="N488" i="1"/>
  <c r="R488" i="1" s="1"/>
  <c r="O486" i="1"/>
  <c r="R486" i="1" s="1"/>
  <c r="O164" i="1"/>
  <c r="N166" i="1"/>
  <c r="O132" i="1"/>
  <c r="R132" i="1" s="1"/>
  <c r="N134" i="1"/>
  <c r="R134" i="1" s="1"/>
  <c r="N102" i="1"/>
  <c r="R102" i="1" s="1"/>
  <c r="O100" i="1"/>
  <c r="R100" i="1" s="1"/>
  <c r="O311" i="1"/>
  <c r="N313" i="1"/>
  <c r="O438" i="1"/>
  <c r="R438" i="1" s="1"/>
  <c r="N440" i="1"/>
  <c r="R440" i="1" s="1"/>
  <c r="N432" i="1"/>
  <c r="R432" i="1" s="1"/>
  <c r="O430" i="1"/>
  <c r="R430" i="1" s="1"/>
  <c r="N294" i="1"/>
  <c r="O260" i="1"/>
  <c r="N262" i="1"/>
  <c r="O204" i="1"/>
  <c r="R204" i="1" s="1"/>
  <c r="N206" i="1"/>
  <c r="R206" i="1" s="1"/>
  <c r="O188" i="1"/>
  <c r="R188" i="1" s="1"/>
  <c r="N190" i="1"/>
  <c r="O156" i="1"/>
  <c r="R156" i="1" s="1"/>
  <c r="N158" i="1"/>
  <c r="O124" i="1"/>
  <c r="R124" i="1" s="1"/>
  <c r="N126" i="1"/>
  <c r="R126" i="1" s="1"/>
  <c r="O307" i="1"/>
  <c r="O251" i="1"/>
  <c r="N253" i="1"/>
  <c r="R253" i="1" s="1"/>
  <c r="O330" i="1"/>
  <c r="N332" i="1"/>
  <c r="R332" i="1" s="1"/>
  <c r="O314" i="1"/>
  <c r="R314" i="1" s="1"/>
  <c r="N316" i="1"/>
  <c r="R316" i="1" s="1"/>
  <c r="O290" i="1"/>
  <c r="R290" i="1" s="1"/>
  <c r="N292" i="1"/>
  <c r="R292" i="1" s="1"/>
  <c r="N256" i="1"/>
  <c r="R256" i="1" s="1"/>
  <c r="O254" i="1"/>
  <c r="O483" i="1"/>
  <c r="R483" i="1" s="1"/>
  <c r="N457" i="1"/>
  <c r="R457" i="1" s="1"/>
  <c r="O410" i="1"/>
  <c r="R410" i="1" s="1"/>
  <c r="N412" i="1"/>
  <c r="R412" i="1" s="1"/>
  <c r="O294" i="1"/>
  <c r="N296" i="1"/>
  <c r="R296" i="1" s="1"/>
  <c r="N215" i="1"/>
  <c r="R215" i="1" s="1"/>
  <c r="N500" i="1"/>
  <c r="R500" i="1" s="1"/>
  <c r="O494" i="1"/>
  <c r="O458" i="1"/>
  <c r="R458" i="1" s="1"/>
  <c r="O450" i="1"/>
  <c r="R450" i="1" s="1"/>
  <c r="N444" i="1"/>
  <c r="N408" i="1"/>
  <c r="R408" i="1" s="1"/>
  <c r="O406" i="1"/>
  <c r="R406" i="1" s="1"/>
  <c r="O380" i="1"/>
  <c r="O372" i="1"/>
  <c r="R372" i="1" s="1"/>
  <c r="O308" i="1"/>
  <c r="R308" i="1" s="1"/>
  <c r="N310" i="1"/>
  <c r="O236" i="1"/>
  <c r="R236" i="1" s="1"/>
  <c r="N182" i="1"/>
  <c r="O180" i="1"/>
  <c r="N150" i="1"/>
  <c r="O148" i="1"/>
  <c r="R148" i="1" s="1"/>
  <c r="O116" i="1"/>
  <c r="R116" i="1" s="1"/>
  <c r="N118" i="1"/>
  <c r="R118" i="1" s="1"/>
  <c r="O274" i="1"/>
  <c r="R274" i="1" s="1"/>
  <c r="O235" i="1"/>
  <c r="R235" i="1" s="1"/>
  <c r="N237" i="1"/>
  <c r="O276" i="1"/>
  <c r="R276" i="1" s="1"/>
  <c r="N278" i="1"/>
  <c r="O442" i="1"/>
  <c r="N436" i="1"/>
  <c r="O434" i="1"/>
  <c r="N382" i="1"/>
  <c r="N374" i="1"/>
  <c r="N270" i="1"/>
  <c r="O268" i="1"/>
  <c r="N254" i="1"/>
  <c r="N238" i="1"/>
  <c r="R238" i="1" s="1"/>
  <c r="O172" i="1"/>
  <c r="R172" i="1" s="1"/>
  <c r="N174" i="1"/>
  <c r="O140" i="1"/>
  <c r="N142" i="1"/>
  <c r="O108" i="1"/>
  <c r="R108" i="1" s="1"/>
  <c r="N110" i="1"/>
  <c r="R110" i="1" s="1"/>
  <c r="N309" i="1"/>
  <c r="O322" i="1"/>
  <c r="R322" i="1" s="1"/>
  <c r="N324" i="1"/>
  <c r="R324" i="1" s="1"/>
  <c r="N284" i="1"/>
  <c r="R284" i="1" s="1"/>
  <c r="O282" i="1"/>
  <c r="R282" i="1" s="1"/>
  <c r="O262" i="1"/>
  <c r="N264" i="1"/>
  <c r="R264" i="1" s="1"/>
  <c r="N189" i="1"/>
  <c r="R189" i="1" s="1"/>
  <c r="O187" i="1"/>
  <c r="N129" i="1"/>
  <c r="R129" i="1" s="1"/>
  <c r="O127" i="1"/>
  <c r="R127" i="1" s="1"/>
  <c r="O119" i="1"/>
  <c r="R119" i="1" s="1"/>
  <c r="N121" i="1"/>
  <c r="R121" i="1" s="1"/>
  <c r="N113" i="1"/>
  <c r="O111" i="1"/>
  <c r="R111" i="1" s="1"/>
  <c r="O103" i="1"/>
  <c r="R103" i="1" s="1"/>
  <c r="N105" i="1"/>
  <c r="R105" i="1" s="1"/>
  <c r="O338" i="1"/>
  <c r="R338" i="1" s="1"/>
  <c r="O270" i="1"/>
  <c r="N192" i="1"/>
  <c r="N184" i="1"/>
  <c r="N176" i="1"/>
  <c r="R176" i="1" s="1"/>
  <c r="N168" i="1"/>
  <c r="R168" i="1" s="1"/>
  <c r="O158" i="1"/>
  <c r="N152" i="1"/>
  <c r="R152" i="1" s="1"/>
  <c r="N144" i="1"/>
  <c r="R144" i="1" s="1"/>
  <c r="O255" i="1"/>
  <c r="R255" i="1" s="1"/>
  <c r="N241" i="1"/>
  <c r="R241" i="1" s="1"/>
  <c r="O334" i="1"/>
  <c r="R334" i="1" s="1"/>
  <c r="O326" i="1"/>
  <c r="R326" i="1" s="1"/>
  <c r="N320" i="1"/>
  <c r="R320" i="1" s="1"/>
  <c r="O310" i="1"/>
  <c r="O286" i="1"/>
  <c r="R286" i="1" s="1"/>
  <c r="N280" i="1"/>
  <c r="R280" i="1" s="1"/>
  <c r="N268" i="1"/>
  <c r="O258" i="1"/>
  <c r="R258" i="1" s="1"/>
  <c r="N252" i="1"/>
  <c r="R252" i="1" s="1"/>
  <c r="N244" i="1"/>
  <c r="O190" i="1"/>
  <c r="O182" i="1"/>
  <c r="O174" i="1"/>
  <c r="O166" i="1"/>
  <c r="N160" i="1"/>
  <c r="R160" i="1" s="1"/>
  <c r="O150" i="1"/>
  <c r="O142" i="1"/>
  <c r="O243" i="1"/>
  <c r="R243" i="1" s="1"/>
  <c r="N193" i="1"/>
  <c r="R193" i="1" s="1"/>
  <c r="O191" i="1"/>
  <c r="R191" i="1" s="1"/>
  <c r="O123" i="1"/>
  <c r="N125" i="1"/>
  <c r="R125" i="1" s="1"/>
  <c r="O115" i="1"/>
  <c r="N117" i="1"/>
  <c r="R117" i="1" s="1"/>
  <c r="N109" i="1"/>
  <c r="R109" i="1" s="1"/>
  <c r="O107" i="1"/>
  <c r="R107" i="1" s="1"/>
  <c r="N336" i="1"/>
  <c r="R336" i="1" s="1"/>
  <c r="N328" i="1"/>
  <c r="O318" i="1"/>
  <c r="R318" i="1" s="1"/>
  <c r="N312" i="1"/>
  <c r="R312" i="1" s="1"/>
  <c r="N288" i="1"/>
  <c r="R288" i="1" s="1"/>
  <c r="O278" i="1"/>
  <c r="O266" i="1"/>
  <c r="R266" i="1" s="1"/>
  <c r="N260" i="1"/>
  <c r="O250" i="1"/>
  <c r="R250" i="1" s="1"/>
  <c r="O186" i="1"/>
  <c r="R186" i="1" s="1"/>
  <c r="N180" i="1"/>
  <c r="O170" i="1"/>
  <c r="R170" i="1" s="1"/>
  <c r="N164" i="1"/>
  <c r="O154" i="1"/>
  <c r="R154" i="1" s="1"/>
  <c r="O146" i="1"/>
  <c r="R146" i="1" s="1"/>
  <c r="O195" i="1"/>
  <c r="R195" i="1" s="1"/>
  <c r="R809" i="1" l="1"/>
  <c r="R1485" i="1"/>
  <c r="R1538" i="1"/>
  <c r="R1082" i="1"/>
  <c r="R1324" i="1"/>
  <c r="R1437" i="1"/>
  <c r="R1340" i="1"/>
  <c r="R572" i="1"/>
  <c r="R1248" i="1"/>
  <c r="R1560" i="1"/>
  <c r="R1116" i="1"/>
  <c r="R1312" i="1"/>
  <c r="R1513" i="1"/>
  <c r="R444" i="1"/>
  <c r="R604" i="1"/>
  <c r="R113" i="1"/>
  <c r="R465" i="1"/>
  <c r="R872" i="1"/>
  <c r="R964" i="1"/>
  <c r="R980" i="1"/>
  <c r="R1436" i="1"/>
  <c r="R1528" i="1"/>
  <c r="R1320" i="1"/>
  <c r="R1522" i="1"/>
  <c r="R1068" i="1"/>
  <c r="R268" i="1"/>
  <c r="R436" i="1"/>
  <c r="R180" i="1"/>
  <c r="R382" i="1"/>
  <c r="R417" i="1"/>
  <c r="R273" i="1"/>
  <c r="R848" i="1"/>
  <c r="R722" i="1"/>
  <c r="R1456" i="1"/>
  <c r="R1532" i="1"/>
  <c r="R1448" i="1"/>
  <c r="R970" i="1"/>
  <c r="R1336" i="1"/>
  <c r="R1506" i="1"/>
  <c r="R278" i="1"/>
  <c r="R150" i="1"/>
  <c r="R310" i="1"/>
  <c r="R260" i="1"/>
  <c r="R244" i="1"/>
  <c r="R374" i="1"/>
  <c r="R401" i="1"/>
  <c r="R652" i="1"/>
  <c r="R884" i="1"/>
  <c r="R484" i="1"/>
  <c r="R873" i="1"/>
  <c r="R923" i="1"/>
  <c r="R1034" i="1"/>
  <c r="R1101" i="1"/>
  <c r="R254" i="1"/>
  <c r="R1469" i="1"/>
  <c r="R1476" i="1"/>
  <c r="R1066" i="1"/>
  <c r="R1452" i="1"/>
  <c r="R309" i="1"/>
  <c r="R804" i="1"/>
  <c r="R383" i="1"/>
  <c r="R1076" i="1"/>
  <c r="R891" i="1"/>
  <c r="R1492" i="1"/>
  <c r="R1554" i="1"/>
  <c r="R1384" i="1"/>
  <c r="R184" i="1"/>
  <c r="R556" i="1"/>
  <c r="R708" i="1"/>
  <c r="R588" i="1"/>
  <c r="R328" i="1"/>
  <c r="R192" i="1"/>
  <c r="R720" i="1"/>
  <c r="R1008" i="1"/>
  <c r="R313" i="1"/>
  <c r="R164" i="1"/>
  <c r="R237" i="1"/>
  <c r="R428" i="1"/>
  <c r="R540" i="1"/>
  <c r="R1412" i="1"/>
  <c r="R1002" i="1"/>
  <c r="R1296" i="1"/>
  <c r="R1064" i="1"/>
  <c r="R1119" i="1"/>
  <c r="R270" i="1"/>
  <c r="R182" i="1"/>
  <c r="R166" i="1"/>
  <c r="R330" i="1"/>
  <c r="R434" i="1"/>
  <c r="R251" i="1"/>
  <c r="R140" i="1"/>
  <c r="R333" i="1"/>
  <c r="R459" i="1"/>
  <c r="R850" i="1"/>
  <c r="R1065" i="1"/>
  <c r="R591" i="1"/>
  <c r="R1342" i="1"/>
  <c r="R950" i="1"/>
  <c r="R806" i="1"/>
  <c r="R1118" i="1"/>
  <c r="R942" i="1"/>
  <c r="R550" i="1"/>
  <c r="R1494" i="1"/>
  <c r="R142" i="1"/>
  <c r="R158" i="1"/>
  <c r="R294" i="1"/>
  <c r="R311" i="1"/>
  <c r="R435" i="1"/>
  <c r="R843" i="1"/>
  <c r="R1095" i="1"/>
  <c r="R115" i="1"/>
  <c r="R747" i="1"/>
  <c r="R1293" i="1"/>
  <c r="R962" i="1"/>
  <c r="R543" i="1"/>
  <c r="R607" i="1"/>
  <c r="R307" i="1"/>
  <c r="R654" i="1"/>
  <c r="R614" i="1"/>
  <c r="R870" i="1"/>
  <c r="R1042" i="1"/>
  <c r="R1278" i="1"/>
  <c r="R1290" i="1"/>
  <c r="R1043" i="1"/>
  <c r="R1467" i="1"/>
  <c r="R1406" i="1"/>
  <c r="R1294" i="1"/>
  <c r="R1398" i="1"/>
  <c r="R1547" i="1"/>
  <c r="R946" i="1"/>
  <c r="R1402" i="1"/>
  <c r="R1477" i="1"/>
  <c r="R380" i="1"/>
  <c r="R123" i="1"/>
  <c r="R494" i="1"/>
  <c r="R1033" i="1"/>
  <c r="R886" i="1"/>
  <c r="R969" i="1"/>
  <c r="R1474" i="1"/>
  <c r="R803" i="1"/>
  <c r="R474" i="1"/>
  <c r="R1114" i="1"/>
  <c r="R559" i="1"/>
  <c r="R623" i="1"/>
  <c r="R1048" i="1"/>
  <c r="R914" i="1"/>
  <c r="R1026" i="1"/>
  <c r="R1098" i="1"/>
  <c r="R1306" i="1"/>
  <c r="R1465" i="1"/>
  <c r="R1094" i="1"/>
  <c r="R1408" i="1"/>
  <c r="R1440" i="1"/>
  <c r="R1414" i="1"/>
  <c r="R1438" i="1"/>
  <c r="R1302" i="1"/>
  <c r="R174" i="1"/>
  <c r="R190" i="1"/>
  <c r="R262" i="1"/>
  <c r="R339" i="1"/>
  <c r="R426" i="1"/>
  <c r="R187" i="1"/>
  <c r="R856" i="1"/>
  <c r="R918" i="1"/>
  <c r="R1378" i="1"/>
  <c r="R1362" i="1"/>
  <c r="R353" i="1"/>
  <c r="R575" i="1"/>
  <c r="R1070" i="1"/>
  <c r="R1084" i="1"/>
  <c r="R442" i="1"/>
  <c r="R1122" i="1"/>
  <c r="R1490" i="1"/>
  <c r="R1454" i="1"/>
  <c r="R1286" i="1"/>
  <c r="R1062" i="1"/>
  <c r="R1572" i="1"/>
  <c r="R1382" i="1"/>
  <c r="R1166" i="1"/>
  <c r="R8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<sst xmlns="http://schemas.openxmlformats.org/spreadsheetml/2006/main" count="11483" uniqueCount="3535">
  <si>
    <t>Language suffix:</t>
  </si>
  <si>
    <t>spa</t>
  </si>
  <si>
    <t>do not change these formulas</t>
  </si>
  <si>
    <t>Library Root:</t>
  </si>
  <si>
    <t>E:\Downloads\escrituras md</t>
  </si>
  <si>
    <t>← copy/paste from file explorer (Windows)</t>
  </si>
  <si>
    <t>Collection Name:</t>
  </si>
  <si>
    <t>Escrituras</t>
  </si>
  <si>
    <t>← Fill in the name for this scripture collection name</t>
  </si>
  <si>
    <t>Collection Prefix</t>
  </si>
  <si>
    <t>← Fill in the prefix to all the chapters/pages in this collection</t>
  </si>
  <si>
    <t>Translations (add new columns to the right side of the table for new translations)</t>
  </si>
  <si>
    <t>eng</t>
  </si>
  <si>
    <t>por</t>
  </si>
  <si>
    <t>Libro de Mormón</t>
  </si>
  <si>
    <t>Book of Mormon</t>
  </si>
  <si>
    <t>Livro de Mórmon</t>
  </si>
  <si>
    <t>Doctrina y Convenios</t>
  </si>
  <si>
    <t>Doctrine and Covenants</t>
  </si>
  <si>
    <t>Doutrina e Convênios</t>
  </si>
  <si>
    <t>Nuevo Testamento</t>
  </si>
  <si>
    <t>New Testament</t>
  </si>
  <si>
    <t>Novo Testamento</t>
  </si>
  <si>
    <t>Antiguo Testamento</t>
  </si>
  <si>
    <t>Old Testament</t>
  </si>
  <si>
    <t>Velho Testamento</t>
  </si>
  <si>
    <t>Perla de Gran Precio</t>
  </si>
  <si>
    <t>Pearl of Great Price</t>
  </si>
  <si>
    <t>Pérola de Grande Valor</t>
  </si>
  <si>
    <t>Introducción y Testimonios</t>
  </si>
  <si>
    <t>Introduction and Testimonies</t>
  </si>
  <si>
    <t>Introdução e Testemunhos</t>
  </si>
  <si>
    <t>Portada del Libro de Mormón</t>
  </si>
  <si>
    <t>Title Page of the Book of Mormon</t>
  </si>
  <si>
    <t>Página de Título do Livro de Mórmon</t>
  </si>
  <si>
    <t>Introducción del Libro de Mormón</t>
  </si>
  <si>
    <t>Book of Mormon Introduction</t>
  </si>
  <si>
    <t>Introdução do Livro de Mórmon</t>
  </si>
  <si>
    <t>Testimonio de Tres Testigos</t>
  </si>
  <si>
    <t>Testimony of Three Whitnesses</t>
  </si>
  <si>
    <t>Depoimento de Três Testemunhas</t>
  </si>
  <si>
    <t>Testimonio de Ocho Testigos</t>
  </si>
  <si>
    <t>Testimony of Eight Whitnesses</t>
  </si>
  <si>
    <t>Depoimento de Oito Testemunhas</t>
  </si>
  <si>
    <t>Testimonio del Profeta José Smith</t>
  </si>
  <si>
    <t>Testimony of the Prophet Joseph Smith</t>
  </si>
  <si>
    <t>Testemunho do Profeta Joseph Smith</t>
  </si>
  <si>
    <t>Una breve explicación del Libro de Mormón</t>
  </si>
  <si>
    <t>Brief Explanation about the Book of Mormon</t>
  </si>
  <si>
    <t>Breve Explicação sobre o Livro de Mórmon</t>
  </si>
  <si>
    <t>1 Nefi</t>
  </si>
  <si>
    <t>1 Nephi</t>
  </si>
  <si>
    <t>1 Néfi</t>
  </si>
  <si>
    <t>2 Nefi</t>
  </si>
  <si>
    <t>2 Nephi</t>
  </si>
  <si>
    <t>2 Néfi</t>
  </si>
  <si>
    <t>Jacob</t>
  </si>
  <si>
    <t>Jacó</t>
  </si>
  <si>
    <t>Enós</t>
  </si>
  <si>
    <t>Enos</t>
  </si>
  <si>
    <t>Jarom</t>
  </si>
  <si>
    <t>Omni</t>
  </si>
  <si>
    <t>Ômni</t>
  </si>
  <si>
    <t>Palabras de Mormón</t>
  </si>
  <si>
    <t>Words of Mormon</t>
  </si>
  <si>
    <t>Palavras de Mórmon</t>
  </si>
  <si>
    <t>Mosíah</t>
  </si>
  <si>
    <t>Mosiah</t>
  </si>
  <si>
    <t>Mosias</t>
  </si>
  <si>
    <t>Alma</t>
  </si>
  <si>
    <t>Helamán</t>
  </si>
  <si>
    <t>Helaman</t>
  </si>
  <si>
    <t>Helamã</t>
  </si>
  <si>
    <t>3 Nefi</t>
  </si>
  <si>
    <t>3 Nephi</t>
  </si>
  <si>
    <t>3 Néfi</t>
  </si>
  <si>
    <t>4 Nefi</t>
  </si>
  <si>
    <t>4 Nephi</t>
  </si>
  <si>
    <t>4 Néfi</t>
  </si>
  <si>
    <t>Mormón</t>
  </si>
  <si>
    <t>Mormon</t>
  </si>
  <si>
    <t>Mórmon</t>
  </si>
  <si>
    <t>Eter</t>
  </si>
  <si>
    <t>Ether</t>
  </si>
  <si>
    <t>Éter</t>
  </si>
  <si>
    <t>Moroni</t>
  </si>
  <si>
    <t>Morôni</t>
  </si>
  <si>
    <t>DyC</t>
  </si>
  <si>
    <t>D&amp;C</t>
  </si>
  <si>
    <t>DeC</t>
  </si>
  <si>
    <t>Declaración Oficial</t>
  </si>
  <si>
    <t>Official Declaration</t>
  </si>
  <si>
    <t>Declaração Oficial</t>
  </si>
  <si>
    <t>Mateo</t>
  </si>
  <si>
    <t>Matthew</t>
  </si>
  <si>
    <t>Mateus</t>
  </si>
  <si>
    <t>Marcos</t>
  </si>
  <si>
    <t>Mark</t>
  </si>
  <si>
    <t>Lucas</t>
  </si>
  <si>
    <t>Luke</t>
  </si>
  <si>
    <t>Juan</t>
  </si>
  <si>
    <t>John</t>
  </si>
  <si>
    <t>João</t>
  </si>
  <si>
    <t>Hechos</t>
  </si>
  <si>
    <t>Acts</t>
  </si>
  <si>
    <t>Atos</t>
  </si>
  <si>
    <t>Romanos</t>
  </si>
  <si>
    <t>Romans</t>
  </si>
  <si>
    <t>1 Corintios</t>
  </si>
  <si>
    <t>1 Corinthians</t>
  </si>
  <si>
    <t>1 Coríntios</t>
  </si>
  <si>
    <t>2 Corintios</t>
  </si>
  <si>
    <t>2 Corinthians</t>
  </si>
  <si>
    <t>2 Coríntios</t>
  </si>
  <si>
    <t>Gálatas</t>
  </si>
  <si>
    <t>Galatians</t>
  </si>
  <si>
    <t>Efesios</t>
  </si>
  <si>
    <t>Ephesians</t>
  </si>
  <si>
    <t>Efésios</t>
  </si>
  <si>
    <t>Filipenses</t>
  </si>
  <si>
    <t>Philippians</t>
  </si>
  <si>
    <t>Colosenses</t>
  </si>
  <si>
    <t>Collosians</t>
  </si>
  <si>
    <t>Colossenses</t>
  </si>
  <si>
    <t>1 Tesalonisenses</t>
  </si>
  <si>
    <t>1 Thessalonians</t>
  </si>
  <si>
    <t>1 Tessalonicenses</t>
  </si>
  <si>
    <t>2 Tesalonisenses</t>
  </si>
  <si>
    <t>2 Thessalonians</t>
  </si>
  <si>
    <t>2 Tessalonicenses</t>
  </si>
  <si>
    <t>1 Timoteo</t>
  </si>
  <si>
    <t>1 Timothy</t>
  </si>
  <si>
    <t>1 Timóteo</t>
  </si>
  <si>
    <t>2 Timoteo</t>
  </si>
  <si>
    <t>2 Timothy</t>
  </si>
  <si>
    <t>2 Timóteo</t>
  </si>
  <si>
    <t>Tito</t>
  </si>
  <si>
    <t>Titus</t>
  </si>
  <si>
    <t>Filemón</t>
  </si>
  <si>
    <t>Philemon</t>
  </si>
  <si>
    <t>Filemom</t>
  </si>
  <si>
    <t>Hebreos</t>
  </si>
  <si>
    <t>Hebrews</t>
  </si>
  <si>
    <t>Hebreus</t>
  </si>
  <si>
    <t>Santiago</t>
  </si>
  <si>
    <t>James</t>
  </si>
  <si>
    <t>Tiago</t>
  </si>
  <si>
    <t>1 Pedro</t>
  </si>
  <si>
    <t>1 Peter</t>
  </si>
  <si>
    <t>2 Pedro</t>
  </si>
  <si>
    <t>2 Peter</t>
  </si>
  <si>
    <t>1 Juan</t>
  </si>
  <si>
    <t>1 John</t>
  </si>
  <si>
    <t>1 João</t>
  </si>
  <si>
    <t>2 Juan</t>
  </si>
  <si>
    <t>2 John</t>
  </si>
  <si>
    <t>2 João</t>
  </si>
  <si>
    <t>3 Juan</t>
  </si>
  <si>
    <t>3 John</t>
  </si>
  <si>
    <t>3 João</t>
  </si>
  <si>
    <t>Judas</t>
  </si>
  <si>
    <t>Jude</t>
  </si>
  <si>
    <t>Apocalipsis</t>
  </si>
  <si>
    <t>Revelation</t>
  </si>
  <si>
    <t>Apocalipse</t>
  </si>
  <si>
    <t>Génesis</t>
  </si>
  <si>
    <t>Genesis</t>
  </si>
  <si>
    <t>Gênesis</t>
  </si>
  <si>
    <t>Éxodo</t>
  </si>
  <si>
    <t>Exodus</t>
  </si>
  <si>
    <t>Êxodo</t>
  </si>
  <si>
    <t>Levíticos</t>
  </si>
  <si>
    <t>Leviticus</t>
  </si>
  <si>
    <t>Levítico</t>
  </si>
  <si>
    <t>Números</t>
  </si>
  <si>
    <t>Numbers</t>
  </si>
  <si>
    <t>Deuteronomio</t>
  </si>
  <si>
    <t>Deuteronomy</t>
  </si>
  <si>
    <t>Deuteronômio</t>
  </si>
  <si>
    <t>Josué</t>
  </si>
  <si>
    <t>Joshua</t>
  </si>
  <si>
    <t>Jueces</t>
  </si>
  <si>
    <t>Judges</t>
  </si>
  <si>
    <t>Juízes</t>
  </si>
  <si>
    <t>Rut</t>
  </si>
  <si>
    <t>Ruth</t>
  </si>
  <si>
    <t>Rute</t>
  </si>
  <si>
    <t>1 Samuel</t>
  </si>
  <si>
    <t>2 Samuel</t>
  </si>
  <si>
    <t>1 Reyes</t>
  </si>
  <si>
    <t>1 Kings</t>
  </si>
  <si>
    <t>1 Reis</t>
  </si>
  <si>
    <t>2 Reyes</t>
  </si>
  <si>
    <t>2 Kings</t>
  </si>
  <si>
    <t>2 Reis</t>
  </si>
  <si>
    <t>1 Crónicas</t>
  </si>
  <si>
    <t>1 Chronicles</t>
  </si>
  <si>
    <t>1 Crônicas</t>
  </si>
  <si>
    <t>2 Crónicas</t>
  </si>
  <si>
    <t>2 Chronicles</t>
  </si>
  <si>
    <t>2 Crônicas</t>
  </si>
  <si>
    <t>Esdras</t>
  </si>
  <si>
    <t>Ezra</t>
  </si>
  <si>
    <t>Nehemías</t>
  </si>
  <si>
    <t>Nehemiah</t>
  </si>
  <si>
    <t>Neemias</t>
  </si>
  <si>
    <t>Ester</t>
  </si>
  <si>
    <t>Esther</t>
  </si>
  <si>
    <t>Job</t>
  </si>
  <si>
    <t>Jó</t>
  </si>
  <si>
    <t>Salmos</t>
  </si>
  <si>
    <t>Psalms</t>
  </si>
  <si>
    <t>Proverbios</t>
  </si>
  <si>
    <t>Proverbs</t>
  </si>
  <si>
    <t>Provérbios</t>
  </si>
  <si>
    <t>Eclesiastés</t>
  </si>
  <si>
    <t>Ecclesiastes</t>
  </si>
  <si>
    <t>Eclesiastes</t>
  </si>
  <si>
    <t>Cantares</t>
  </si>
  <si>
    <t>Song of Solomon</t>
  </si>
  <si>
    <t>Cantares de Salomão</t>
  </si>
  <si>
    <t>Isaías</t>
  </si>
  <si>
    <t>Isaiah</t>
  </si>
  <si>
    <t>Jeremías</t>
  </si>
  <si>
    <t>Jeremiah</t>
  </si>
  <si>
    <t>Jeremias</t>
  </si>
  <si>
    <t>Lamentaciones</t>
  </si>
  <si>
    <t>Lamentations</t>
  </si>
  <si>
    <t>Lamentações</t>
  </si>
  <si>
    <t>Ezequiel</t>
  </si>
  <si>
    <t>Ezekiel</t>
  </si>
  <si>
    <t>Daniel</t>
  </si>
  <si>
    <t>Oseas</t>
  </si>
  <si>
    <t>Hosea</t>
  </si>
  <si>
    <t>Oseias</t>
  </si>
  <si>
    <t>Joel</t>
  </si>
  <si>
    <t>Amós</t>
  </si>
  <si>
    <t>Amos</t>
  </si>
  <si>
    <t>Abdías</t>
  </si>
  <si>
    <t>Obadiah</t>
  </si>
  <si>
    <t>Obadias</t>
  </si>
  <si>
    <t>Jonás</t>
  </si>
  <si>
    <t>Jonah</t>
  </si>
  <si>
    <t>Jonas</t>
  </si>
  <si>
    <t>Miqueas</t>
  </si>
  <si>
    <t>Micah</t>
  </si>
  <si>
    <t>Miqueias</t>
  </si>
  <si>
    <t>Nahúm</t>
  </si>
  <si>
    <t>Nahum</t>
  </si>
  <si>
    <t>Naum</t>
  </si>
  <si>
    <t>Habacuc</t>
  </si>
  <si>
    <t>Habakkuk</t>
  </si>
  <si>
    <t>Habacuque</t>
  </si>
  <si>
    <t>Sofonías</t>
  </si>
  <si>
    <t>Zephaniah</t>
  </si>
  <si>
    <t>Sofonias</t>
  </si>
  <si>
    <t>Hageo</t>
  </si>
  <si>
    <t>Haggai</t>
  </si>
  <si>
    <t>Ageu</t>
  </si>
  <si>
    <t>Zacarías</t>
  </si>
  <si>
    <t>Zechariah</t>
  </si>
  <si>
    <t>Zacarias</t>
  </si>
  <si>
    <t>Malaquías</t>
  </si>
  <si>
    <t>Malachi</t>
  </si>
  <si>
    <t>Malaquias</t>
  </si>
  <si>
    <t>José Smith--Mateo</t>
  </si>
  <si>
    <t>Joseph Smith--Matthew</t>
  </si>
  <si>
    <t>Joseph Smith--Mateus</t>
  </si>
  <si>
    <t>José Smith--Historia</t>
  </si>
  <si>
    <t>Joseph Smith--History</t>
  </si>
  <si>
    <t>Joseph Smith--História</t>
  </si>
  <si>
    <t>Los Artículos de Fe</t>
  </si>
  <si>
    <t>The Articles of Faith</t>
  </si>
  <si>
    <t>Regras de Fé</t>
  </si>
  <si>
    <t>Moisés</t>
  </si>
  <si>
    <t>Moses</t>
  </si>
  <si>
    <t>Abraham</t>
  </si>
  <si>
    <t>Abraão</t>
  </si>
  <si>
    <t>#Escrituras\LdM</t>
  </si>
  <si>
    <t>#Scriptures\BoM</t>
  </si>
  <si>
    <t>#Escrituras\DyC</t>
  </si>
  <si>
    <t>#Scriptures\D&amp;C</t>
  </si>
  <si>
    <t>#Escrituras\DeC</t>
  </si>
  <si>
    <t>#Escrituras\NuevoT</t>
  </si>
  <si>
    <t>#Scriptures\NewT</t>
  </si>
  <si>
    <t>#Escrituras\NovoT</t>
  </si>
  <si>
    <t>#Escrituras\AntiguoT</t>
  </si>
  <si>
    <t>#Scriptures\OldT</t>
  </si>
  <si>
    <t>#Escrituras\VelhoT</t>
  </si>
  <si>
    <t>#Escrituras\PdGP</t>
  </si>
  <si>
    <t>#Scriptures\PoGP</t>
  </si>
  <si>
    <t>#Escrituras\PdGV</t>
  </si>
  <si>
    <t>url base</t>
  </si>
  <si>
    <t>url</t>
  </si>
  <si>
    <t>Scripture Book in spanish</t>
  </si>
  <si>
    <t>Scripture Book from translation</t>
  </si>
  <si>
    <t>Book Folder number</t>
  </si>
  <si>
    <t>Book Name (spanish)</t>
  </si>
  <si>
    <t>Book Name</t>
  </si>
  <si>
    <t>Book Folder name</t>
  </si>
  <si>
    <t>Relative path</t>
  </si>
  <si>
    <t>folder path</t>
  </si>
  <si>
    <t>Chapter name</t>
  </si>
  <si>
    <t>Chapter number</t>
  </si>
  <si>
    <t>Chapter code (for sorting)</t>
  </si>
  <si>
    <t>Previous Chapter</t>
  </si>
  <si>
    <t>Next Chapter</t>
  </si>
  <si>
    <t>tags (spanish)</t>
  </si>
  <si>
    <t>tags</t>
  </si>
  <si>
    <t>↓↓↓↓COPY THIS COLUMN</t>
  </si>
  <si>
    <t/>
  </si>
  <si>
    <t>https://www.churchofjesuschrist.org/study/scriptures/bofm/title-page?lang=</t>
  </si>
  <si>
    <t>00</t>
  </si>
  <si>
    <t>00 001</t>
  </si>
  <si>
    <t>Color legend</t>
  </si>
  <si>
    <t>https://www.churchofjesuschrist.org/study/scriptures/bofm/introduction?lang=</t>
  </si>
  <si>
    <t>00 002</t>
  </si>
  <si>
    <t>Used in final output</t>
  </si>
  <si>
    <t>https://www.churchofjesuschrist.org/study/scriptures/bofm/three?lang=</t>
  </si>
  <si>
    <t>00 003</t>
  </si>
  <si>
    <t>Manual text entry</t>
  </si>
  <si>
    <t>https://www.churchofjesuschrist.org/study/scriptures/bofm/eight?lang=</t>
  </si>
  <si>
    <t>00 004</t>
  </si>
  <si>
    <t>Formula deviates from others in column</t>
  </si>
  <si>
    <t>https://www.churchofjesuschrist.org/study/scriptures/bofm/js?lang=</t>
  </si>
  <si>
    <t>00 005</t>
  </si>
  <si>
    <t>https://www.churchofjesuschrist.org/study/scriptures/bofm/explanation?lang=</t>
  </si>
  <si>
    <t>00 006</t>
  </si>
  <si>
    <t>https://churchofjesuschrist.org/study/scriptures/bofm/1-ne/1?lang=</t>
  </si>
  <si>
    <t>01</t>
  </si>
  <si>
    <t>01  001</t>
  </si>
  <si>
    <t>https://churchofjesuschrist.org/study/scriptures/bofm/1-ne/2?lang=</t>
  </si>
  <si>
    <t>01  002</t>
  </si>
  <si>
    <t>https://churchofjesuschrist.org/study/scriptures/bofm/1-ne/3?lang=</t>
  </si>
  <si>
    <t>01  003</t>
  </si>
  <si>
    <t>https://churchofjesuschrist.org/study/scriptures/bofm/1-ne/4?lang=</t>
  </si>
  <si>
    <t>01  004</t>
  </si>
  <si>
    <t>https://churchofjesuschrist.org/study/scriptures/bofm/1-ne/5?lang=</t>
  </si>
  <si>
    <t>01  005</t>
  </si>
  <si>
    <t>https://churchofjesuschrist.org/study/scriptures/bofm/1-ne/6?lang=</t>
  </si>
  <si>
    <t>01  006</t>
  </si>
  <si>
    <t>https://churchofjesuschrist.org/study/scriptures/bofm/1-ne/7?lang=</t>
  </si>
  <si>
    <t>01  007</t>
  </si>
  <si>
    <t>https://churchofjesuschrist.org/study/scriptures/bofm/1-ne/8?lang=</t>
  </si>
  <si>
    <t>01  008</t>
  </si>
  <si>
    <t>https://churchofjesuschrist.org/study/scriptures/bofm/1-ne/9?lang=</t>
  </si>
  <si>
    <t>01  009</t>
  </si>
  <si>
    <t>https://churchofjesuschrist.org/study/scriptures/bofm/1-ne/10?lang=</t>
  </si>
  <si>
    <t>01  010</t>
  </si>
  <si>
    <t>https://churchofjesuschrist.org/study/scriptures/bofm/1-ne/11?lang=</t>
  </si>
  <si>
    <t>01  011</t>
  </si>
  <si>
    <t>https://churchofjesuschrist.org/study/scriptures/bofm/1-ne/12?lang=</t>
  </si>
  <si>
    <t>01  012</t>
  </si>
  <si>
    <t>https://churchofjesuschrist.org/study/scriptures/bofm/1-ne/13?lang=</t>
  </si>
  <si>
    <t>01  013</t>
  </si>
  <si>
    <t>https://churchofjesuschrist.org/study/scriptures/bofm/1-ne/14?lang=</t>
  </si>
  <si>
    <t>01  014</t>
  </si>
  <si>
    <t>https://churchofjesuschrist.org/study/scriptures/bofm/1-ne/15?lang=</t>
  </si>
  <si>
    <t>01  015</t>
  </si>
  <si>
    <t>https://churchofjesuschrist.org/study/scriptures/bofm/1-ne/16?lang=</t>
  </si>
  <si>
    <t>01  016</t>
  </si>
  <si>
    <t>https://churchofjesuschrist.org/study/scriptures/bofm/1-ne/17?lang=</t>
  </si>
  <si>
    <t>01  017</t>
  </si>
  <si>
    <t>https://churchofjesuschrist.org/study/scriptures/bofm/1-ne/18?lang=</t>
  </si>
  <si>
    <t>01  018</t>
  </si>
  <si>
    <t>https://churchofjesuschrist.org/study/scriptures/bofm/1-ne/19?lang=</t>
  </si>
  <si>
    <t>01  019</t>
  </si>
  <si>
    <t>https://churchofjesuschrist.org/study/scriptures/bofm/1-ne/20?lang=</t>
  </si>
  <si>
    <t>01  020</t>
  </si>
  <si>
    <t>https://churchofjesuschrist.org/study/scriptures/bofm/1-ne/21?lang=</t>
  </si>
  <si>
    <t>01  021</t>
  </si>
  <si>
    <t>https://churchofjesuschrist.org/study/scriptures/bofm/1-ne/22?lang=</t>
  </si>
  <si>
    <t>01  022</t>
  </si>
  <si>
    <t>https://churchofjesuschrist.org/study/scriptures/bofm/2-ne/1?lang=</t>
  </si>
  <si>
    <t>02</t>
  </si>
  <si>
    <t>02  001</t>
  </si>
  <si>
    <t>https://churchofjesuschrist.org/study/scriptures/bofm/2-ne/2?lang=</t>
  </si>
  <si>
    <t>02  002</t>
  </si>
  <si>
    <t>https://churchofjesuschrist.org/study/scriptures/bofm/2-ne/3?lang=</t>
  </si>
  <si>
    <t>02  003</t>
  </si>
  <si>
    <t>https://churchofjesuschrist.org/study/scriptures/bofm/2-ne/4?lang=</t>
  </si>
  <si>
    <t>02  004</t>
  </si>
  <si>
    <t>https://churchofjesuschrist.org/study/scriptures/bofm/2-ne/5?lang=</t>
  </si>
  <si>
    <t>02  005</t>
  </si>
  <si>
    <t>https://churchofjesuschrist.org/study/scriptures/bofm/2-ne/6?lang=</t>
  </si>
  <si>
    <t>02  006</t>
  </si>
  <si>
    <t>https://churchofjesuschrist.org/study/scriptures/bofm/2-ne/7?lang=</t>
  </si>
  <si>
    <t>02  007</t>
  </si>
  <si>
    <t>https://churchofjesuschrist.org/study/scriptures/bofm/2-ne/8?lang=</t>
  </si>
  <si>
    <t>02  008</t>
  </si>
  <si>
    <t>https://churchofjesuschrist.org/study/scriptures/bofm/2-ne/9?lang=</t>
  </si>
  <si>
    <t>02  009</t>
  </si>
  <si>
    <t>https://churchofjesuschrist.org/study/scriptures/bofm/2-ne/10?lang=</t>
  </si>
  <si>
    <t>02  010</t>
  </si>
  <si>
    <t>https://churchofjesuschrist.org/study/scriptures/bofm/2-ne/11?lang=</t>
  </si>
  <si>
    <t>02  011</t>
  </si>
  <si>
    <t>https://churchofjesuschrist.org/study/scriptures/bofm/2-ne/12?lang=</t>
  </si>
  <si>
    <t>02  012</t>
  </si>
  <si>
    <t>https://churchofjesuschrist.org/study/scriptures/bofm/2-ne/13?lang=</t>
  </si>
  <si>
    <t>02  013</t>
  </si>
  <si>
    <t>https://churchofjesuschrist.org/study/scriptures/bofm/2-ne/14?lang=</t>
  </si>
  <si>
    <t>02  014</t>
  </si>
  <si>
    <t>https://churchofjesuschrist.org/study/scriptures/bofm/2-ne/15?lang=</t>
  </si>
  <si>
    <t>02  015</t>
  </si>
  <si>
    <t>https://churchofjesuschrist.org/study/scriptures/bofm/2-ne/16?lang=</t>
  </si>
  <si>
    <t>02  016</t>
  </si>
  <si>
    <t>https://churchofjesuschrist.org/study/scriptures/bofm/2-ne/17?lang=</t>
  </si>
  <si>
    <t>02  017</t>
  </si>
  <si>
    <t>https://churchofjesuschrist.org/study/scriptures/bofm/2-ne/18?lang=</t>
  </si>
  <si>
    <t>02  018</t>
  </si>
  <si>
    <t>https://churchofjesuschrist.org/study/scriptures/bofm/2-ne/19?lang=</t>
  </si>
  <si>
    <t>02  019</t>
  </si>
  <si>
    <t>https://churchofjesuschrist.org/study/scriptures/bofm/2-ne/20?lang=</t>
  </si>
  <si>
    <t>02  020</t>
  </si>
  <si>
    <t>https://churchofjesuschrist.org/study/scriptures/bofm/2-ne/21?lang=</t>
  </si>
  <si>
    <t>02  021</t>
  </si>
  <si>
    <t>https://churchofjesuschrist.org/study/scriptures/bofm/2-ne/22?lang=</t>
  </si>
  <si>
    <t>02  022</t>
  </si>
  <si>
    <t>https://churchofjesuschrist.org/study/scriptures/bofm/2-ne/23?lang=</t>
  </si>
  <si>
    <t>02  023</t>
  </si>
  <si>
    <t>https://churchofjesuschrist.org/study/scriptures/bofm/2-ne/24?lang=</t>
  </si>
  <si>
    <t>02  024</t>
  </si>
  <si>
    <t>https://churchofjesuschrist.org/study/scriptures/bofm/2-ne/25?lang=</t>
  </si>
  <si>
    <t>02  025</t>
  </si>
  <si>
    <t>https://churchofjesuschrist.org/study/scriptures/bofm/2-ne/26?lang=</t>
  </si>
  <si>
    <t>02  026</t>
  </si>
  <si>
    <t>https://churchofjesuschrist.org/study/scriptures/bofm/2-ne/27?lang=</t>
  </si>
  <si>
    <t>02  027</t>
  </si>
  <si>
    <t>https://churchofjesuschrist.org/study/scriptures/bofm/2-ne/28?lang=</t>
  </si>
  <si>
    <t>02  028</t>
  </si>
  <si>
    <t>https://churchofjesuschrist.org/study/scriptures/bofm/2-ne/29?lang=</t>
  </si>
  <si>
    <t>02  029</t>
  </si>
  <si>
    <t>https://churchofjesuschrist.org/study/scriptures/bofm/2-ne/30?lang=</t>
  </si>
  <si>
    <t>02  030</t>
  </si>
  <si>
    <t>https://churchofjesuschrist.org/study/scriptures/bofm/2-ne/31?lang=</t>
  </si>
  <si>
    <t>02  031</t>
  </si>
  <si>
    <t>https://churchofjesuschrist.org/study/scriptures/bofm/2-ne/32?lang=</t>
  </si>
  <si>
    <t>02  032</t>
  </si>
  <si>
    <t>https://churchofjesuschrist.org/study/scriptures/bofm/2-ne/33?lang=</t>
  </si>
  <si>
    <t>02  033</t>
  </si>
  <si>
    <t>https://churchofjesuschrist.org/study/scriptures/bofm/jacob/1?lang=</t>
  </si>
  <si>
    <t>03</t>
  </si>
  <si>
    <t>03  001</t>
  </si>
  <si>
    <t>https://churchofjesuschrist.org/study/scriptures/bofm/jacob/2?lang=</t>
  </si>
  <si>
    <t>03  002</t>
  </si>
  <si>
    <t>https://churchofjesuschrist.org/study/scriptures/bofm/jacob/3?lang=</t>
  </si>
  <si>
    <t>03  003</t>
  </si>
  <si>
    <t>https://churchofjesuschrist.org/study/scriptures/bofm/jacob/4?lang=</t>
  </si>
  <si>
    <t>03  004</t>
  </si>
  <si>
    <t>https://churchofjesuschrist.org/study/scriptures/bofm/jacob/5?lang=</t>
  </si>
  <si>
    <t>03  005</t>
  </si>
  <si>
    <t>https://churchofjesuschrist.org/study/scriptures/bofm/jacob/6?lang=</t>
  </si>
  <si>
    <t>03  006</t>
  </si>
  <si>
    <t>https://churchofjesuschrist.org/study/scriptures/bofm/jacob/7?lang=</t>
  </si>
  <si>
    <t>03  007</t>
  </si>
  <si>
    <t>https://churchofjesuschrist.org/study/scriptures/bofm/enos/1?lang=</t>
  </si>
  <si>
    <t>04</t>
  </si>
  <si>
    <t>04  001</t>
  </si>
  <si>
    <t>https://churchofjesuschrist.org/study/scriptures/bofm/jarom/1?lang=</t>
  </si>
  <si>
    <t>05</t>
  </si>
  <si>
    <t>05  001</t>
  </si>
  <si>
    <t>https://churchofjesuschrist.org/study/scriptures/bofm/omni/1?lang=</t>
  </si>
  <si>
    <t>06</t>
  </si>
  <si>
    <t>06  001</t>
  </si>
  <si>
    <t>https://churchofjesuschrist.org/study/scriptures/bofm/w-of-m/1?lang=</t>
  </si>
  <si>
    <t>07</t>
  </si>
  <si>
    <t>07  001</t>
  </si>
  <si>
    <t>https://churchofjesuschrist.org/study/scriptures/bofm/mosiah/1?lang=</t>
  </si>
  <si>
    <t>08</t>
  </si>
  <si>
    <t>08  001</t>
  </si>
  <si>
    <t>https://churchofjesuschrist.org/study/scriptures/bofm/mosiah/2?lang=</t>
  </si>
  <si>
    <t>08  002</t>
  </si>
  <si>
    <t>https://churchofjesuschrist.org/study/scriptures/bofm/mosiah/3?lang=</t>
  </si>
  <si>
    <t>08  003</t>
  </si>
  <si>
    <t>https://churchofjesuschrist.org/study/scriptures/bofm/mosiah/4?lang=</t>
  </si>
  <si>
    <t>08  004</t>
  </si>
  <si>
    <t>https://churchofjesuschrist.org/study/scriptures/bofm/mosiah/5?lang=</t>
  </si>
  <si>
    <t>08  005</t>
  </si>
  <si>
    <t>https://churchofjesuschrist.org/study/scriptures/bofm/mosiah/6?lang=</t>
  </si>
  <si>
    <t>08  006</t>
  </si>
  <si>
    <t>https://churchofjesuschrist.org/study/scriptures/bofm/mosiah/7?lang=</t>
  </si>
  <si>
    <t>08  007</t>
  </si>
  <si>
    <t>https://churchofjesuschrist.org/study/scriptures/bofm/mosiah/8?lang=</t>
  </si>
  <si>
    <t>08  008</t>
  </si>
  <si>
    <t>https://churchofjesuschrist.org/study/scriptures/bofm/mosiah/9?lang=</t>
  </si>
  <si>
    <t>08  009</t>
  </si>
  <si>
    <t>https://churchofjesuschrist.org/study/scriptures/bofm/mosiah/10?lang=</t>
  </si>
  <si>
    <t>08  010</t>
  </si>
  <si>
    <t>https://churchofjesuschrist.org/study/scriptures/bofm/mosiah/11?lang=</t>
  </si>
  <si>
    <t>08  011</t>
  </si>
  <si>
    <t>https://churchofjesuschrist.org/study/scriptures/bofm/mosiah/12?lang=</t>
  </si>
  <si>
    <t>08  012</t>
  </si>
  <si>
    <t>https://churchofjesuschrist.org/study/scriptures/bofm/mosiah/13?lang=</t>
  </si>
  <si>
    <t>08  013</t>
  </si>
  <si>
    <t>https://churchofjesuschrist.org/study/scriptures/bofm/mosiah/14?lang=</t>
  </si>
  <si>
    <t>08  014</t>
  </si>
  <si>
    <t>https://churchofjesuschrist.org/study/scriptures/bofm/mosiah/15?lang=</t>
  </si>
  <si>
    <t>08  015</t>
  </si>
  <si>
    <t>https://churchofjesuschrist.org/study/scriptures/bofm/mosiah/16?lang=</t>
  </si>
  <si>
    <t>08  016</t>
  </si>
  <si>
    <t>https://churchofjesuschrist.org/study/scriptures/bofm/mosiah/17?lang=</t>
  </si>
  <si>
    <t>08  017</t>
  </si>
  <si>
    <t>https://churchofjesuschrist.org/study/scriptures/bofm/mosiah/18?lang=</t>
  </si>
  <si>
    <t>08  018</t>
  </si>
  <si>
    <t>https://churchofjesuschrist.org/study/scriptures/bofm/mosiah/19?lang=</t>
  </si>
  <si>
    <t>08  019</t>
  </si>
  <si>
    <t>https://churchofjesuschrist.org/study/scriptures/bofm/mosiah/20?lang=</t>
  </si>
  <si>
    <t>08  020</t>
  </si>
  <si>
    <t>https://churchofjesuschrist.org/study/scriptures/bofm/mosiah/21?lang=</t>
  </si>
  <si>
    <t>08  021</t>
  </si>
  <si>
    <t>https://churchofjesuschrist.org/study/scriptures/bofm/mosiah/22?lang=</t>
  </si>
  <si>
    <t>08  022</t>
  </si>
  <si>
    <t>https://churchofjesuschrist.org/study/scriptures/bofm/mosiah/23?lang=</t>
  </si>
  <si>
    <t>08  023</t>
  </si>
  <si>
    <t>https://churchofjesuschrist.org/study/scriptures/bofm/mosiah/24?lang=</t>
  </si>
  <si>
    <t>08  024</t>
  </si>
  <si>
    <t>https://churchofjesuschrist.org/study/scriptures/bofm/mosiah/25?lang=</t>
  </si>
  <si>
    <t>08  025</t>
  </si>
  <si>
    <t>https://churchofjesuschrist.org/study/scriptures/bofm/mosiah/26?lang=</t>
  </si>
  <si>
    <t>08  026</t>
  </si>
  <si>
    <t>https://churchofjesuschrist.org/study/scriptures/bofm/mosiah/27?lang=</t>
  </si>
  <si>
    <t>08  027</t>
  </si>
  <si>
    <t>https://churchofjesuschrist.org/study/scriptures/bofm/mosiah/28?lang=</t>
  </si>
  <si>
    <t>08  028</t>
  </si>
  <si>
    <t>https://churchofjesuschrist.org/study/scriptures/bofm/mosiah/29?lang=</t>
  </si>
  <si>
    <t>08  029</t>
  </si>
  <si>
    <t>https://churchofjesuschrist.org/study/scriptures/bofm/alma/1?lang=</t>
  </si>
  <si>
    <t>09</t>
  </si>
  <si>
    <t>09  001</t>
  </si>
  <si>
    <t>https://churchofjesuschrist.org/study/scriptures/bofm/alma/2?lang=</t>
  </si>
  <si>
    <t>09  002</t>
  </si>
  <si>
    <t>https://churchofjesuschrist.org/study/scriptures/bofm/alma/3?lang=</t>
  </si>
  <si>
    <t>09  003</t>
  </si>
  <si>
    <t>https://churchofjesuschrist.org/study/scriptures/bofm/alma/4?lang=</t>
  </si>
  <si>
    <t>09  004</t>
  </si>
  <si>
    <t>https://churchofjesuschrist.org/study/scriptures/bofm/alma/5?lang=</t>
  </si>
  <si>
    <t>09  005</t>
  </si>
  <si>
    <t>https://churchofjesuschrist.org/study/scriptures/bofm/alma/6?lang=</t>
  </si>
  <si>
    <t>09  006</t>
  </si>
  <si>
    <t>https://churchofjesuschrist.org/study/scriptures/bofm/alma/7?lang=</t>
  </si>
  <si>
    <t>09  007</t>
  </si>
  <si>
    <t>https://churchofjesuschrist.org/study/scriptures/bofm/alma/8?lang=</t>
  </si>
  <si>
    <t>09  008</t>
  </si>
  <si>
    <t>https://churchofjesuschrist.org/study/scriptures/bofm/alma/9?lang=</t>
  </si>
  <si>
    <t>09  009</t>
  </si>
  <si>
    <t>https://churchofjesuschrist.org/study/scriptures/bofm/alma/10?lang=</t>
  </si>
  <si>
    <t>09  010</t>
  </si>
  <si>
    <t>https://churchofjesuschrist.org/study/scriptures/bofm/alma/11?lang=</t>
  </si>
  <si>
    <t>09  011</t>
  </si>
  <si>
    <t>https://churchofjesuschrist.org/study/scriptures/bofm/alma/12?lang=</t>
  </si>
  <si>
    <t>09  012</t>
  </si>
  <si>
    <t>https://churchofjesuschrist.org/study/scriptures/bofm/alma/13?lang=</t>
  </si>
  <si>
    <t>09  013</t>
  </si>
  <si>
    <t>https://churchofjesuschrist.org/study/scriptures/bofm/alma/14?lang=</t>
  </si>
  <si>
    <t>09  014</t>
  </si>
  <si>
    <t>https://churchofjesuschrist.org/study/scriptures/bofm/alma/15?lang=</t>
  </si>
  <si>
    <t>09  015</t>
  </si>
  <si>
    <t>https://churchofjesuschrist.org/study/scriptures/bofm/alma/16?lang=</t>
  </si>
  <si>
    <t>09  016</t>
  </si>
  <si>
    <t>https://churchofjesuschrist.org/study/scriptures/bofm/alma/17?lang=</t>
  </si>
  <si>
    <t>09  017</t>
  </si>
  <si>
    <t>https://churchofjesuschrist.org/study/scriptures/bofm/alma/18?lang=</t>
  </si>
  <si>
    <t>09  018</t>
  </si>
  <si>
    <t>https://churchofjesuschrist.org/study/scriptures/bofm/alma/19?lang=</t>
  </si>
  <si>
    <t>09  019</t>
  </si>
  <si>
    <t>https://churchofjesuschrist.org/study/scriptures/bofm/alma/20?lang=</t>
  </si>
  <si>
    <t>09  020</t>
  </si>
  <si>
    <t>https://churchofjesuschrist.org/study/scriptures/bofm/alma/21?lang=</t>
  </si>
  <si>
    <t>09  021</t>
  </si>
  <si>
    <t>https://churchofjesuschrist.org/study/scriptures/bofm/alma/22?lang=</t>
  </si>
  <si>
    <t>09  022</t>
  </si>
  <si>
    <t>https://churchofjesuschrist.org/study/scriptures/bofm/alma/23?lang=</t>
  </si>
  <si>
    <t>09  023</t>
  </si>
  <si>
    <t>https://churchofjesuschrist.org/study/scriptures/bofm/alma/24?lang=</t>
  </si>
  <si>
    <t>09  024</t>
  </si>
  <si>
    <t>https://churchofjesuschrist.org/study/scriptures/bofm/alma/25?lang=</t>
  </si>
  <si>
    <t>09  025</t>
  </si>
  <si>
    <t>https://churchofjesuschrist.org/study/scriptures/bofm/alma/26?lang=</t>
  </si>
  <si>
    <t>09  026</t>
  </si>
  <si>
    <t>https://churchofjesuschrist.org/study/scriptures/bofm/alma/27?lang=</t>
  </si>
  <si>
    <t>09  027</t>
  </si>
  <si>
    <t>https://churchofjesuschrist.org/study/scriptures/bofm/alma/28?lang=</t>
  </si>
  <si>
    <t>09  028</t>
  </si>
  <si>
    <t>https://churchofjesuschrist.org/study/scriptures/bofm/alma/29?lang=</t>
  </si>
  <si>
    <t>09  029</t>
  </si>
  <si>
    <t>https://churchofjesuschrist.org/study/scriptures/bofm/alma/30?lang=</t>
  </si>
  <si>
    <t>09  030</t>
  </si>
  <si>
    <t>https://churchofjesuschrist.org/study/scriptures/bofm/alma/31?lang=</t>
  </si>
  <si>
    <t>09  031</t>
  </si>
  <si>
    <t>https://churchofjesuschrist.org/study/scriptures/bofm/alma/32?lang=</t>
  </si>
  <si>
    <t>09  032</t>
  </si>
  <si>
    <t>https://churchofjesuschrist.org/study/scriptures/bofm/alma/33?lang=</t>
  </si>
  <si>
    <t>09  033</t>
  </si>
  <si>
    <t>https://churchofjesuschrist.org/study/scriptures/bofm/alma/34?lang=</t>
  </si>
  <si>
    <t>09  034</t>
  </si>
  <si>
    <t>https://churchofjesuschrist.org/study/scriptures/bofm/alma/35?lang=</t>
  </si>
  <si>
    <t>09  035</t>
  </si>
  <si>
    <t>https://churchofjesuschrist.org/study/scriptures/bofm/alma/36?lang=</t>
  </si>
  <si>
    <t>09  036</t>
  </si>
  <si>
    <t>https://churchofjesuschrist.org/study/scriptures/bofm/alma/37?lang=</t>
  </si>
  <si>
    <t>09  037</t>
  </si>
  <si>
    <t>https://churchofjesuschrist.org/study/scriptures/bofm/alma/38?lang=</t>
  </si>
  <si>
    <t>09  038</t>
  </si>
  <si>
    <t>https://churchofjesuschrist.org/study/scriptures/bofm/alma/39?lang=</t>
  </si>
  <si>
    <t>09  039</t>
  </si>
  <si>
    <t>https://churchofjesuschrist.org/study/scriptures/bofm/alma/40?lang=</t>
  </si>
  <si>
    <t>09  040</t>
  </si>
  <si>
    <t>https://churchofjesuschrist.org/study/scriptures/bofm/alma/41?lang=</t>
  </si>
  <si>
    <t>09  041</t>
  </si>
  <si>
    <t>https://churchofjesuschrist.org/study/scriptures/bofm/alma/42?lang=</t>
  </si>
  <si>
    <t>09  042</t>
  </si>
  <si>
    <t>https://churchofjesuschrist.org/study/scriptures/bofm/alma/43?lang=</t>
  </si>
  <si>
    <t>09  043</t>
  </si>
  <si>
    <t>https://churchofjesuschrist.org/study/scriptures/bofm/alma/44?lang=</t>
  </si>
  <si>
    <t>09  044</t>
  </si>
  <si>
    <t>https://churchofjesuschrist.org/study/scriptures/bofm/alma/45?lang=</t>
  </si>
  <si>
    <t>09  045</t>
  </si>
  <si>
    <t>https://churchofjesuschrist.org/study/scriptures/bofm/alma/46?lang=</t>
  </si>
  <si>
    <t>09  046</t>
  </si>
  <si>
    <t>https://churchofjesuschrist.org/study/scriptures/bofm/alma/47?lang=</t>
  </si>
  <si>
    <t>09  047</t>
  </si>
  <si>
    <t>https://churchofjesuschrist.org/study/scriptures/bofm/alma/48?lang=</t>
  </si>
  <si>
    <t>09  048</t>
  </si>
  <si>
    <t>https://churchofjesuschrist.org/study/scriptures/bofm/alma/49?lang=</t>
  </si>
  <si>
    <t>09  049</t>
  </si>
  <si>
    <t>https://churchofjesuschrist.org/study/scriptures/bofm/alma/50?lang=</t>
  </si>
  <si>
    <t>09  050</t>
  </si>
  <si>
    <t>https://churchofjesuschrist.org/study/scriptures/bofm/alma/51?lang=</t>
  </si>
  <si>
    <t>09  051</t>
  </si>
  <si>
    <t>https://churchofjesuschrist.org/study/scriptures/bofm/alma/52?lang=</t>
  </si>
  <si>
    <t>09  052</t>
  </si>
  <si>
    <t>https://churchofjesuschrist.org/study/scriptures/bofm/alma/53?lang=</t>
  </si>
  <si>
    <t>09  053</t>
  </si>
  <si>
    <t>https://churchofjesuschrist.org/study/scriptures/bofm/alma/54?lang=</t>
  </si>
  <si>
    <t>09  054</t>
  </si>
  <si>
    <t>https://churchofjesuschrist.org/study/scriptures/bofm/alma/55?lang=</t>
  </si>
  <si>
    <t>09  055</t>
  </si>
  <si>
    <t>https://churchofjesuschrist.org/study/scriptures/bofm/alma/56?lang=</t>
  </si>
  <si>
    <t>09  056</t>
  </si>
  <si>
    <t>https://churchofjesuschrist.org/study/scriptures/bofm/alma/57?lang=</t>
  </si>
  <si>
    <t>09  057</t>
  </si>
  <si>
    <t>https://churchofjesuschrist.org/study/scriptures/bofm/alma/58?lang=</t>
  </si>
  <si>
    <t>09  058</t>
  </si>
  <si>
    <t>https://churchofjesuschrist.org/study/scriptures/bofm/alma/59?lang=</t>
  </si>
  <si>
    <t>09  059</t>
  </si>
  <si>
    <t>https://churchofjesuschrist.org/study/scriptures/bofm/alma/60?lang=</t>
  </si>
  <si>
    <t>09  060</t>
  </si>
  <si>
    <t>https://churchofjesuschrist.org/study/scriptures/bofm/alma/61?lang=</t>
  </si>
  <si>
    <t>09  061</t>
  </si>
  <si>
    <t>https://churchofjesuschrist.org/study/scriptures/bofm/alma/62?lang=</t>
  </si>
  <si>
    <t>09  062</t>
  </si>
  <si>
    <t>https://churchofjesuschrist.org/study/scriptures/bofm/alma/63?lang=</t>
  </si>
  <si>
    <t>09  063</t>
  </si>
  <si>
    <t>https://churchofjesuschrist.org/study/scriptures/bofm/hel/1?lang=</t>
  </si>
  <si>
    <t>10</t>
  </si>
  <si>
    <t>10  001</t>
  </si>
  <si>
    <t>https://churchofjesuschrist.org/study/scriptures/bofm/hel/2?lang=</t>
  </si>
  <si>
    <t>10  002</t>
  </si>
  <si>
    <t>https://churchofjesuschrist.org/study/scriptures/bofm/hel/3?lang=</t>
  </si>
  <si>
    <t>10  003</t>
  </si>
  <si>
    <t>https://churchofjesuschrist.org/study/scriptures/bofm/hel/4?lang=</t>
  </si>
  <si>
    <t>10  004</t>
  </si>
  <si>
    <t>https://churchofjesuschrist.org/study/scriptures/bofm/hel/5?lang=</t>
  </si>
  <si>
    <t>10  005</t>
  </si>
  <si>
    <t>https://churchofjesuschrist.org/study/scriptures/bofm/hel/6?lang=</t>
  </si>
  <si>
    <t>10  006</t>
  </si>
  <si>
    <t>https://churchofjesuschrist.org/study/scriptures/bofm/hel/7?lang=</t>
  </si>
  <si>
    <t>10  007</t>
  </si>
  <si>
    <t>https://churchofjesuschrist.org/study/scriptures/bofm/hel/8?lang=</t>
  </si>
  <si>
    <t>10  008</t>
  </si>
  <si>
    <t>https://churchofjesuschrist.org/study/scriptures/bofm/hel/9?lang=</t>
  </si>
  <si>
    <t>10  009</t>
  </si>
  <si>
    <t>https://churchofjesuschrist.org/study/scriptures/bofm/hel/10?lang=</t>
  </si>
  <si>
    <t>10  010</t>
  </si>
  <si>
    <t>https://churchofjesuschrist.org/study/scriptures/bofm/hel/11?lang=</t>
  </si>
  <si>
    <t>10  011</t>
  </si>
  <si>
    <t>https://churchofjesuschrist.org/study/scriptures/bofm/hel/12?lang=</t>
  </si>
  <si>
    <t>10  012</t>
  </si>
  <si>
    <t>https://churchofjesuschrist.org/study/scriptures/bofm/hel/13?lang=</t>
  </si>
  <si>
    <t>10  013</t>
  </si>
  <si>
    <t>https://churchofjesuschrist.org/study/scriptures/bofm/hel/14?lang=</t>
  </si>
  <si>
    <t>10  014</t>
  </si>
  <si>
    <t>https://churchofjesuschrist.org/study/scriptures/bofm/hel/15?lang=</t>
  </si>
  <si>
    <t>10  015</t>
  </si>
  <si>
    <t>https://churchofjesuschrist.org/study/scriptures/bofm/hel/16?lang=</t>
  </si>
  <si>
    <t>10  016</t>
  </si>
  <si>
    <t>https://churchofjesuschrist.org/study/scriptures/bofm/3-ne/1?lang=</t>
  </si>
  <si>
    <t>11</t>
  </si>
  <si>
    <t>11  001</t>
  </si>
  <si>
    <t>https://churchofjesuschrist.org/study/scriptures/bofm/3-ne/2?lang=</t>
  </si>
  <si>
    <t>11  002</t>
  </si>
  <si>
    <t>https://churchofjesuschrist.org/study/scriptures/bofm/3-ne/3?lang=</t>
  </si>
  <si>
    <t>11  003</t>
  </si>
  <si>
    <t>https://churchofjesuschrist.org/study/scriptures/bofm/3-ne/4?lang=</t>
  </si>
  <si>
    <t>11  004</t>
  </si>
  <si>
    <t>https://churchofjesuschrist.org/study/scriptures/bofm/3-ne/5?lang=</t>
  </si>
  <si>
    <t>11  005</t>
  </si>
  <si>
    <t>https://churchofjesuschrist.org/study/scriptures/bofm/3-ne/6?lang=</t>
  </si>
  <si>
    <t>11  006</t>
  </si>
  <si>
    <t>https://churchofjesuschrist.org/study/scriptures/bofm/3-ne/7?lang=</t>
  </si>
  <si>
    <t>11  007</t>
  </si>
  <si>
    <t>https://churchofjesuschrist.org/study/scriptures/bofm/3-ne/8?lang=</t>
  </si>
  <si>
    <t>11  008</t>
  </si>
  <si>
    <t>https://churchofjesuschrist.org/study/scriptures/bofm/3-ne/9?lang=</t>
  </si>
  <si>
    <t>11  009</t>
  </si>
  <si>
    <t>https://churchofjesuschrist.org/study/scriptures/bofm/3-ne/10?lang=</t>
  </si>
  <si>
    <t>11  010</t>
  </si>
  <si>
    <t>https://churchofjesuschrist.org/study/scriptures/bofm/3-ne/11?lang=</t>
  </si>
  <si>
    <t>11  011</t>
  </si>
  <si>
    <t>https://churchofjesuschrist.org/study/scriptures/bofm/3-ne/12?lang=</t>
  </si>
  <si>
    <t>11  012</t>
  </si>
  <si>
    <t>https://churchofjesuschrist.org/study/scriptures/bofm/3-ne/13?lang=</t>
  </si>
  <si>
    <t>11  013</t>
  </si>
  <si>
    <t>https://churchofjesuschrist.org/study/scriptures/bofm/3-ne/14?lang=</t>
  </si>
  <si>
    <t>11  014</t>
  </si>
  <si>
    <t>https://churchofjesuschrist.org/study/scriptures/bofm/3-ne/15?lang=</t>
  </si>
  <si>
    <t>11  015</t>
  </si>
  <si>
    <t>https://churchofjesuschrist.org/study/scriptures/bofm/3-ne/16?lang=</t>
  </si>
  <si>
    <t>11  016</t>
  </si>
  <si>
    <t>https://churchofjesuschrist.org/study/scriptures/bofm/3-ne/17?lang=</t>
  </si>
  <si>
    <t>11  017</t>
  </si>
  <si>
    <t>https://churchofjesuschrist.org/study/scriptures/bofm/3-ne/18?lang=</t>
  </si>
  <si>
    <t>11  018</t>
  </si>
  <si>
    <t>https://churchofjesuschrist.org/study/scriptures/bofm/3-ne/19?lang=</t>
  </si>
  <si>
    <t>11  019</t>
  </si>
  <si>
    <t>https://churchofjesuschrist.org/study/scriptures/bofm/3-ne/20?lang=</t>
  </si>
  <si>
    <t>11  020</t>
  </si>
  <si>
    <t>https://churchofjesuschrist.org/study/scriptures/bofm/3-ne/21?lang=</t>
  </si>
  <si>
    <t>11  021</t>
  </si>
  <si>
    <t>https://churchofjesuschrist.org/study/scriptures/bofm/3-ne/22?lang=</t>
  </si>
  <si>
    <t>11  022</t>
  </si>
  <si>
    <t>https://churchofjesuschrist.org/study/scriptures/bofm/3-ne/23?lang=</t>
  </si>
  <si>
    <t>11  023</t>
  </si>
  <si>
    <t>https://churchofjesuschrist.org/study/scriptures/bofm/3-ne/24?lang=</t>
  </si>
  <si>
    <t>11  024</t>
  </si>
  <si>
    <t>https://churchofjesuschrist.org/study/scriptures/bofm/3-ne/25?lang=</t>
  </si>
  <si>
    <t>11  025</t>
  </si>
  <si>
    <t>https://churchofjesuschrist.org/study/scriptures/bofm/3-ne/26?lang=</t>
  </si>
  <si>
    <t>11  026</t>
  </si>
  <si>
    <t>https://churchofjesuschrist.org/study/scriptures/bofm/3-ne/27?lang=</t>
  </si>
  <si>
    <t>11  027</t>
  </si>
  <si>
    <t>https://churchofjesuschrist.org/study/scriptures/bofm/3-ne/28?lang=</t>
  </si>
  <si>
    <t>11  028</t>
  </si>
  <si>
    <t>https://churchofjesuschrist.org/study/scriptures/bofm/3-ne/29?lang=</t>
  </si>
  <si>
    <t>11  029</t>
  </si>
  <si>
    <t>https://churchofjesuschrist.org/study/scriptures/bofm/3-ne/30?lang=</t>
  </si>
  <si>
    <t>11  030</t>
  </si>
  <si>
    <t>https://churchofjesuschrist.org/study/scriptures/bofm/4-ne/1?lang=</t>
  </si>
  <si>
    <t>12</t>
  </si>
  <si>
    <t>12  001</t>
  </si>
  <si>
    <t>https://churchofjesuschrist.org/study/scriptures/bofm/morm/1?lang=</t>
  </si>
  <si>
    <t>13</t>
  </si>
  <si>
    <t>13  001</t>
  </si>
  <si>
    <t>https://churchofjesuschrist.org/study/scriptures/bofm/morm/2?lang=</t>
  </si>
  <si>
    <t>13  002</t>
  </si>
  <si>
    <t>https://churchofjesuschrist.org/study/scriptures/bofm/morm/3?lang=</t>
  </si>
  <si>
    <t>13  003</t>
  </si>
  <si>
    <t>https://churchofjesuschrist.org/study/scriptures/bofm/morm/4?lang=</t>
  </si>
  <si>
    <t>13  004</t>
  </si>
  <si>
    <t>https://churchofjesuschrist.org/study/scriptures/bofm/morm/5?lang=</t>
  </si>
  <si>
    <t>13  005</t>
  </si>
  <si>
    <t>https://churchofjesuschrist.org/study/scriptures/bofm/morm/6?lang=</t>
  </si>
  <si>
    <t>13  006</t>
  </si>
  <si>
    <t>https://churchofjesuschrist.org/study/scriptures/bofm/morm/7?lang=</t>
  </si>
  <si>
    <t>13  007</t>
  </si>
  <si>
    <t>https://churchofjesuschrist.org/study/scriptures/bofm/morm/8?lang=</t>
  </si>
  <si>
    <t>13  008</t>
  </si>
  <si>
    <t>https://churchofjesuschrist.org/study/scriptures/bofm/morm/9?lang=</t>
  </si>
  <si>
    <t>13  009</t>
  </si>
  <si>
    <t>https://churchofjesuschrist.org/study/scriptures/bofm/ether/1?lang=</t>
  </si>
  <si>
    <t>14</t>
  </si>
  <si>
    <t>14  001</t>
  </si>
  <si>
    <t>https://churchofjesuschrist.org/study/scriptures/bofm/ether/2?lang=</t>
  </si>
  <si>
    <t>14  002</t>
  </si>
  <si>
    <t>https://churchofjesuschrist.org/study/scriptures/bofm/ether/3?lang=</t>
  </si>
  <si>
    <t>14  003</t>
  </si>
  <si>
    <t>https://churchofjesuschrist.org/study/scriptures/bofm/ether/4?lang=</t>
  </si>
  <si>
    <t>14  004</t>
  </si>
  <si>
    <t>https://churchofjesuschrist.org/study/scriptures/bofm/ether/5?lang=</t>
  </si>
  <si>
    <t>14  005</t>
  </si>
  <si>
    <t>https://churchofjesuschrist.org/study/scriptures/bofm/ether/6?lang=</t>
  </si>
  <si>
    <t>14  006</t>
  </si>
  <si>
    <t>https://churchofjesuschrist.org/study/scriptures/bofm/ether/7?lang=</t>
  </si>
  <si>
    <t>14  007</t>
  </si>
  <si>
    <t>https://churchofjesuschrist.org/study/scriptures/bofm/ether/8?lang=</t>
  </si>
  <si>
    <t>14  008</t>
  </si>
  <si>
    <t>https://churchofjesuschrist.org/study/scriptures/bofm/ether/9?lang=</t>
  </si>
  <si>
    <t>14  009</t>
  </si>
  <si>
    <t>https://churchofjesuschrist.org/study/scriptures/bofm/ether/10?lang=</t>
  </si>
  <si>
    <t>14  010</t>
  </si>
  <si>
    <t>https://churchofjesuschrist.org/study/scriptures/bofm/ether/11?lang=</t>
  </si>
  <si>
    <t>14  011</t>
  </si>
  <si>
    <t>https://churchofjesuschrist.org/study/scriptures/bofm/ether/12?lang=</t>
  </si>
  <si>
    <t>14  012</t>
  </si>
  <si>
    <t>https://churchofjesuschrist.org/study/scriptures/bofm/ether/13?lang=</t>
  </si>
  <si>
    <t>14  013</t>
  </si>
  <si>
    <t>https://churchofjesuschrist.org/study/scriptures/bofm/ether/14?lang=</t>
  </si>
  <si>
    <t>14  014</t>
  </si>
  <si>
    <t>https://churchofjesuschrist.org/study/scriptures/bofm/ether/15?lang=</t>
  </si>
  <si>
    <t>14  015</t>
  </si>
  <si>
    <t>https://churchofjesuschrist.org/study/scriptures/bofm/moro/1?lang=</t>
  </si>
  <si>
    <t>15</t>
  </si>
  <si>
    <t>15  001</t>
  </si>
  <si>
    <t>https://churchofjesuschrist.org/study/scriptures/bofm/moro/2?lang=</t>
  </si>
  <si>
    <t>15  002</t>
  </si>
  <si>
    <t>https://churchofjesuschrist.org/study/scriptures/bofm/moro/3?lang=</t>
  </si>
  <si>
    <t>15  003</t>
  </si>
  <si>
    <t>https://churchofjesuschrist.org/study/scriptures/bofm/moro/4?lang=</t>
  </si>
  <si>
    <t>15  004</t>
  </si>
  <si>
    <t>https://churchofjesuschrist.org/study/scriptures/bofm/moro/5?lang=</t>
  </si>
  <si>
    <t>15  005</t>
  </si>
  <si>
    <t>https://churchofjesuschrist.org/study/scriptures/bofm/moro/6?lang=</t>
  </si>
  <si>
    <t>15  006</t>
  </si>
  <si>
    <t>https://churchofjesuschrist.org/study/scriptures/bofm/moro/7?lang=</t>
  </si>
  <si>
    <t>15  007</t>
  </si>
  <si>
    <t>https://churchofjesuschrist.org/study/scriptures/bofm/moro/8?lang=</t>
  </si>
  <si>
    <t>15  008</t>
  </si>
  <si>
    <t>https://churchofjesuschrist.org/study/scriptures/bofm/moro/9?lang=</t>
  </si>
  <si>
    <t>15  009</t>
  </si>
  <si>
    <t>https://churchofjesuschrist.org/study/scriptures/bofm/moro/10?lang=</t>
  </si>
  <si>
    <t>15  010</t>
  </si>
  <si>
    <t>https://churchofjesuschrist.org/study/scriptures/dc-testament/dc/1?lang=</t>
  </si>
  <si>
    <t>16  001</t>
  </si>
  <si>
    <t>https://churchofjesuschrist.org/study/scriptures/dc-testament/dc/2?lang=</t>
  </si>
  <si>
    <t>16  002</t>
  </si>
  <si>
    <t>https://churchofjesuschrist.org/study/scriptures/dc-testament/dc/3?lang=</t>
  </si>
  <si>
    <t>16  003</t>
  </si>
  <si>
    <t>https://churchofjesuschrist.org/study/scriptures/dc-testament/dc/4?lang=</t>
  </si>
  <si>
    <t>16  004</t>
  </si>
  <si>
    <t>https://churchofjesuschrist.org/study/scriptures/dc-testament/dc/5?lang=</t>
  </si>
  <si>
    <t>16  005</t>
  </si>
  <si>
    <t>https://churchofjesuschrist.org/study/scriptures/dc-testament/dc/6?lang=</t>
  </si>
  <si>
    <t>16  006</t>
  </si>
  <si>
    <t>https://churchofjesuschrist.org/study/scriptures/dc-testament/dc/7?lang=</t>
  </si>
  <si>
    <t>16  007</t>
  </si>
  <si>
    <t>https://churchofjesuschrist.org/study/scriptures/dc-testament/dc/8?lang=</t>
  </si>
  <si>
    <t>16  008</t>
  </si>
  <si>
    <t>https://churchofjesuschrist.org/study/scriptures/dc-testament/dc/9?lang=</t>
  </si>
  <si>
    <t>16  009</t>
  </si>
  <si>
    <t>https://churchofjesuschrist.org/study/scriptures/dc-testament/dc/10?lang=</t>
  </si>
  <si>
    <t>16  010</t>
  </si>
  <si>
    <t>https://churchofjesuschrist.org/study/scriptures/dc-testament/dc/11?lang=</t>
  </si>
  <si>
    <t>16  011</t>
  </si>
  <si>
    <t>https://churchofjesuschrist.org/study/scriptures/dc-testament/dc/12?lang=</t>
  </si>
  <si>
    <t>16  012</t>
  </si>
  <si>
    <t>https://churchofjesuschrist.org/study/scriptures/dc-testament/dc/13?lang=</t>
  </si>
  <si>
    <t>16  013</t>
  </si>
  <si>
    <t>https://churchofjesuschrist.org/study/scriptures/dc-testament/dc/14?lang=</t>
  </si>
  <si>
    <t>16  014</t>
  </si>
  <si>
    <t>https://churchofjesuschrist.org/study/scriptures/dc-testament/dc/15?lang=</t>
  </si>
  <si>
    <t>16  015</t>
  </si>
  <si>
    <t>https://churchofjesuschrist.org/study/scriptures/dc-testament/dc/16?lang=</t>
  </si>
  <si>
    <t>16  016</t>
  </si>
  <si>
    <t>https://churchofjesuschrist.org/study/scriptures/dc-testament/dc/17?lang=</t>
  </si>
  <si>
    <t>16  017</t>
  </si>
  <si>
    <t>https://churchofjesuschrist.org/study/scriptures/dc-testament/dc/18?lang=</t>
  </si>
  <si>
    <t>16  018</t>
  </si>
  <si>
    <t>https://churchofjesuschrist.org/study/scriptures/dc-testament/dc/19?lang=</t>
  </si>
  <si>
    <t>16  019</t>
  </si>
  <si>
    <t>https://churchofjesuschrist.org/study/scriptures/dc-testament/dc/20?lang=</t>
  </si>
  <si>
    <t>16  020</t>
  </si>
  <si>
    <t>https://churchofjesuschrist.org/study/scriptures/dc-testament/dc/21?lang=</t>
  </si>
  <si>
    <t>16  021</t>
  </si>
  <si>
    <t>https://churchofjesuschrist.org/study/scriptures/dc-testament/dc/22?lang=</t>
  </si>
  <si>
    <t>16  022</t>
  </si>
  <si>
    <t>https://churchofjesuschrist.org/study/scriptures/dc-testament/dc/23?lang=</t>
  </si>
  <si>
    <t>16  023</t>
  </si>
  <si>
    <t>https://churchofjesuschrist.org/study/scriptures/dc-testament/dc/24?lang=</t>
  </si>
  <si>
    <t>16  024</t>
  </si>
  <si>
    <t>https://churchofjesuschrist.org/study/scriptures/dc-testament/dc/25?lang=</t>
  </si>
  <si>
    <t>16  025</t>
  </si>
  <si>
    <t>https://churchofjesuschrist.org/study/scriptures/dc-testament/dc/26?lang=</t>
  </si>
  <si>
    <t>16  026</t>
  </si>
  <si>
    <t>https://churchofjesuschrist.org/study/scriptures/dc-testament/dc/27?lang=</t>
  </si>
  <si>
    <t>16  027</t>
  </si>
  <si>
    <t>https://churchofjesuschrist.org/study/scriptures/dc-testament/dc/28?lang=</t>
  </si>
  <si>
    <t>16  028</t>
  </si>
  <si>
    <t>https://churchofjesuschrist.org/study/scriptures/dc-testament/dc/29?lang=</t>
  </si>
  <si>
    <t>16  029</t>
  </si>
  <si>
    <t>https://churchofjesuschrist.org/study/scriptures/dc-testament/dc/30?lang=</t>
  </si>
  <si>
    <t>16  030</t>
  </si>
  <si>
    <t>https://churchofjesuschrist.org/study/scriptures/dc-testament/dc/31?lang=</t>
  </si>
  <si>
    <t>16  031</t>
  </si>
  <si>
    <t>https://churchofjesuschrist.org/study/scriptures/dc-testament/dc/32?lang=</t>
  </si>
  <si>
    <t>16  032</t>
  </si>
  <si>
    <t>https://churchofjesuschrist.org/study/scriptures/dc-testament/dc/33?lang=</t>
  </si>
  <si>
    <t>16  033</t>
  </si>
  <si>
    <t>https://churchofjesuschrist.org/study/scriptures/dc-testament/dc/34?lang=</t>
  </si>
  <si>
    <t>16  034</t>
  </si>
  <si>
    <t>https://churchofjesuschrist.org/study/scriptures/dc-testament/dc/35?lang=</t>
  </si>
  <si>
    <t>16  035</t>
  </si>
  <si>
    <t>https://churchofjesuschrist.org/study/scriptures/dc-testament/dc/36?lang=</t>
  </si>
  <si>
    <t>16  036</t>
  </si>
  <si>
    <t>https://churchofjesuschrist.org/study/scriptures/dc-testament/dc/37?lang=</t>
  </si>
  <si>
    <t>16  037</t>
  </si>
  <si>
    <t>https://churchofjesuschrist.org/study/scriptures/dc-testament/dc/38?lang=</t>
  </si>
  <si>
    <t>16  038</t>
  </si>
  <si>
    <t>https://churchofjesuschrist.org/study/scriptures/dc-testament/dc/39?lang=</t>
  </si>
  <si>
    <t>16  039</t>
  </si>
  <si>
    <t>https://churchofjesuschrist.org/study/scriptures/dc-testament/dc/40?lang=</t>
  </si>
  <si>
    <t>16  040</t>
  </si>
  <si>
    <t>https://churchofjesuschrist.org/study/scriptures/dc-testament/dc/41?lang=</t>
  </si>
  <si>
    <t>16  041</t>
  </si>
  <si>
    <t>https://churchofjesuschrist.org/study/scriptures/dc-testament/dc/42?lang=</t>
  </si>
  <si>
    <t>16  042</t>
  </si>
  <si>
    <t>https://churchofjesuschrist.org/study/scriptures/dc-testament/dc/43?lang=</t>
  </si>
  <si>
    <t>16  043</t>
  </si>
  <si>
    <t>https://churchofjesuschrist.org/study/scriptures/dc-testament/dc/44?lang=</t>
  </si>
  <si>
    <t>16  044</t>
  </si>
  <si>
    <t>https://churchofjesuschrist.org/study/scriptures/dc-testament/dc/45?lang=</t>
  </si>
  <si>
    <t>16  045</t>
  </si>
  <si>
    <t>https://churchofjesuschrist.org/study/scriptures/dc-testament/dc/46?lang=</t>
  </si>
  <si>
    <t>16  046</t>
  </si>
  <si>
    <t>https://churchofjesuschrist.org/study/scriptures/dc-testament/dc/47?lang=</t>
  </si>
  <si>
    <t>16  047</t>
  </si>
  <si>
    <t>https://churchofjesuschrist.org/study/scriptures/dc-testament/dc/48?lang=</t>
  </si>
  <si>
    <t>16  048</t>
  </si>
  <si>
    <t>https://churchofjesuschrist.org/study/scriptures/dc-testament/dc/49?lang=</t>
  </si>
  <si>
    <t>16  049</t>
  </si>
  <si>
    <t>https://churchofjesuschrist.org/study/scriptures/dc-testament/dc/50?lang=</t>
  </si>
  <si>
    <t>16  050</t>
  </si>
  <si>
    <t>https://churchofjesuschrist.org/study/scriptures/dc-testament/dc/51?lang=</t>
  </si>
  <si>
    <t>16  051</t>
  </si>
  <si>
    <t>https://churchofjesuschrist.org/study/scriptures/dc-testament/dc/52?lang=</t>
  </si>
  <si>
    <t>16  052</t>
  </si>
  <si>
    <t>https://churchofjesuschrist.org/study/scriptures/dc-testament/dc/53?lang=</t>
  </si>
  <si>
    <t>16  053</t>
  </si>
  <si>
    <t>https://churchofjesuschrist.org/study/scriptures/dc-testament/dc/54?lang=</t>
  </si>
  <si>
    <t>16  054</t>
  </si>
  <si>
    <t>https://churchofjesuschrist.org/study/scriptures/dc-testament/dc/55?lang=</t>
  </si>
  <si>
    <t>16  055</t>
  </si>
  <si>
    <t>https://churchofjesuschrist.org/study/scriptures/dc-testament/dc/56?lang=</t>
  </si>
  <si>
    <t>16  056</t>
  </si>
  <si>
    <t>https://churchofjesuschrist.org/study/scriptures/dc-testament/dc/57?lang=</t>
  </si>
  <si>
    <t>16  057</t>
  </si>
  <si>
    <t>https://churchofjesuschrist.org/study/scriptures/dc-testament/dc/58?lang=</t>
  </si>
  <si>
    <t>16  058</t>
  </si>
  <si>
    <t>https://churchofjesuschrist.org/study/scriptures/dc-testament/dc/59?lang=</t>
  </si>
  <si>
    <t>16  059</t>
  </si>
  <si>
    <t>https://churchofjesuschrist.org/study/scriptures/dc-testament/dc/60?lang=</t>
  </si>
  <si>
    <t>16  060</t>
  </si>
  <si>
    <t>https://churchofjesuschrist.org/study/scriptures/dc-testament/dc/61?lang=</t>
  </si>
  <si>
    <t>16  061</t>
  </si>
  <si>
    <t>https://churchofjesuschrist.org/study/scriptures/dc-testament/dc/62?lang=</t>
  </si>
  <si>
    <t>16  062</t>
  </si>
  <si>
    <t>https://churchofjesuschrist.org/study/scriptures/dc-testament/dc/63?lang=</t>
  </si>
  <si>
    <t>16  063</t>
  </si>
  <si>
    <t>https://churchofjesuschrist.org/study/scriptures/dc-testament/dc/64?lang=</t>
  </si>
  <si>
    <t>16  064</t>
  </si>
  <si>
    <t>https://churchofjesuschrist.org/study/scriptures/dc-testament/dc/65?lang=</t>
  </si>
  <si>
    <t>16  065</t>
  </si>
  <si>
    <t>https://churchofjesuschrist.org/study/scriptures/dc-testament/dc/66?lang=</t>
  </si>
  <si>
    <t>16  066</t>
  </si>
  <si>
    <t>https://churchofjesuschrist.org/study/scriptures/dc-testament/dc/67?lang=</t>
  </si>
  <si>
    <t>16  067</t>
  </si>
  <si>
    <t>https://churchofjesuschrist.org/study/scriptures/dc-testament/dc/68?lang=</t>
  </si>
  <si>
    <t>16  068</t>
  </si>
  <si>
    <t>https://churchofjesuschrist.org/study/scriptures/dc-testament/dc/69?lang=</t>
  </si>
  <si>
    <t>16  069</t>
  </si>
  <si>
    <t>https://churchofjesuschrist.org/study/scriptures/dc-testament/dc/70?lang=</t>
  </si>
  <si>
    <t>16  070</t>
  </si>
  <si>
    <t>https://churchofjesuschrist.org/study/scriptures/dc-testament/dc/71?lang=</t>
  </si>
  <si>
    <t>16  071</t>
  </si>
  <si>
    <t>https://churchofjesuschrist.org/study/scriptures/dc-testament/dc/72?lang=</t>
  </si>
  <si>
    <t>16  072</t>
  </si>
  <si>
    <t>https://churchofjesuschrist.org/study/scriptures/dc-testament/dc/73?lang=</t>
  </si>
  <si>
    <t>16  073</t>
  </si>
  <si>
    <t>https://churchofjesuschrist.org/study/scriptures/dc-testament/dc/74?lang=</t>
  </si>
  <si>
    <t>16  074</t>
  </si>
  <si>
    <t>https://churchofjesuschrist.org/study/scriptures/dc-testament/dc/75?lang=</t>
  </si>
  <si>
    <t>16  075</t>
  </si>
  <si>
    <t>https://churchofjesuschrist.org/study/scriptures/dc-testament/dc/76?lang=</t>
  </si>
  <si>
    <t>16  076</t>
  </si>
  <si>
    <t>https://churchofjesuschrist.org/study/scriptures/dc-testament/dc/77?lang=</t>
  </si>
  <si>
    <t>16  077</t>
  </si>
  <si>
    <t>https://churchofjesuschrist.org/study/scriptures/dc-testament/dc/78?lang=</t>
  </si>
  <si>
    <t>16  078</t>
  </si>
  <si>
    <t>https://churchofjesuschrist.org/study/scriptures/dc-testament/dc/79?lang=</t>
  </si>
  <si>
    <t>16  079</t>
  </si>
  <si>
    <t>https://churchofjesuschrist.org/study/scriptures/dc-testament/dc/80?lang=</t>
  </si>
  <si>
    <t>16  080</t>
  </si>
  <si>
    <t>https://churchofjesuschrist.org/study/scriptures/dc-testament/dc/81?lang=</t>
  </si>
  <si>
    <t>16  081</t>
  </si>
  <si>
    <t>https://churchofjesuschrist.org/study/scriptures/dc-testament/dc/82?lang=</t>
  </si>
  <si>
    <t>16  082</t>
  </si>
  <si>
    <t>https://churchofjesuschrist.org/study/scriptures/dc-testament/dc/83?lang=</t>
  </si>
  <si>
    <t>16  083</t>
  </si>
  <si>
    <t>https://churchofjesuschrist.org/study/scriptures/dc-testament/dc/84?lang=</t>
  </si>
  <si>
    <t>16  084</t>
  </si>
  <si>
    <t>https://churchofjesuschrist.org/study/scriptures/dc-testament/dc/85?lang=</t>
  </si>
  <si>
    <t>16  085</t>
  </si>
  <si>
    <t>https://churchofjesuschrist.org/study/scriptures/dc-testament/dc/86?lang=</t>
  </si>
  <si>
    <t>16  086</t>
  </si>
  <si>
    <t>https://churchofjesuschrist.org/study/scriptures/dc-testament/dc/87?lang=</t>
  </si>
  <si>
    <t>16  087</t>
  </si>
  <si>
    <t>https://churchofjesuschrist.org/study/scriptures/dc-testament/dc/88?lang=</t>
  </si>
  <si>
    <t>16  088</t>
  </si>
  <si>
    <t>https://churchofjesuschrist.org/study/scriptures/dc-testament/dc/89?lang=</t>
  </si>
  <si>
    <t>16  089</t>
  </si>
  <si>
    <t>https://churchofjesuschrist.org/study/scriptures/dc-testament/dc/90?lang=</t>
  </si>
  <si>
    <t>16  090</t>
  </si>
  <si>
    <t>https://churchofjesuschrist.org/study/scriptures/dc-testament/dc/91?lang=</t>
  </si>
  <si>
    <t>16  091</t>
  </si>
  <si>
    <t>https://churchofjesuschrist.org/study/scriptures/dc-testament/dc/92?lang=</t>
  </si>
  <si>
    <t>16  092</t>
  </si>
  <si>
    <t>https://churchofjesuschrist.org/study/scriptures/dc-testament/dc/93?lang=</t>
  </si>
  <si>
    <t>16  093</t>
  </si>
  <si>
    <t>https://churchofjesuschrist.org/study/scriptures/dc-testament/dc/94?lang=</t>
  </si>
  <si>
    <t>16  094</t>
  </si>
  <si>
    <t>https://churchofjesuschrist.org/study/scriptures/dc-testament/dc/95?lang=</t>
  </si>
  <si>
    <t>16  095</t>
  </si>
  <si>
    <t>https://churchofjesuschrist.org/study/scriptures/dc-testament/dc/96?lang=</t>
  </si>
  <si>
    <t>16  096</t>
  </si>
  <si>
    <t>https://churchofjesuschrist.org/study/scriptures/dc-testament/dc/97?lang=</t>
  </si>
  <si>
    <t>16  097</t>
  </si>
  <si>
    <t>https://churchofjesuschrist.org/study/scriptures/dc-testament/dc/98?lang=</t>
  </si>
  <si>
    <t>16  098</t>
  </si>
  <si>
    <t>https://churchofjesuschrist.org/study/scriptures/dc-testament/dc/99?lang=</t>
  </si>
  <si>
    <t>16  099</t>
  </si>
  <si>
    <t>https://churchofjesuschrist.org/study/scriptures/dc-testament/dc/100?lang=</t>
  </si>
  <si>
    <t>16  100</t>
  </si>
  <si>
    <t>https://churchofjesuschrist.org/study/scriptures/dc-testament/dc/101?lang=</t>
  </si>
  <si>
    <t>16  101</t>
  </si>
  <si>
    <t>https://churchofjesuschrist.org/study/scriptures/dc-testament/dc/102?lang=</t>
  </si>
  <si>
    <t>16  102</t>
  </si>
  <si>
    <t>https://churchofjesuschrist.org/study/scriptures/dc-testament/dc/103?lang=</t>
  </si>
  <si>
    <t>16  103</t>
  </si>
  <si>
    <t>https://churchofjesuschrist.org/study/scriptures/dc-testament/dc/104?lang=</t>
  </si>
  <si>
    <t>16  104</t>
  </si>
  <si>
    <t>https://churchofjesuschrist.org/study/scriptures/dc-testament/dc/105?lang=</t>
  </si>
  <si>
    <t>16  105</t>
  </si>
  <si>
    <t>https://churchofjesuschrist.org/study/scriptures/dc-testament/dc/106?lang=</t>
  </si>
  <si>
    <t>16  106</t>
  </si>
  <si>
    <t>https://churchofjesuschrist.org/study/scriptures/dc-testament/dc/107?lang=</t>
  </si>
  <si>
    <t>16  107</t>
  </si>
  <si>
    <t>https://churchofjesuschrist.org/study/scriptures/dc-testament/dc/108?lang=</t>
  </si>
  <si>
    <t>16  108</t>
  </si>
  <si>
    <t>https://churchofjesuschrist.org/study/scriptures/dc-testament/dc/109?lang=</t>
  </si>
  <si>
    <t>16  109</t>
  </si>
  <si>
    <t>https://churchofjesuschrist.org/study/scriptures/dc-testament/dc/110?lang=</t>
  </si>
  <si>
    <t>16  110</t>
  </si>
  <si>
    <t>https://churchofjesuschrist.org/study/scriptures/dc-testament/dc/111?lang=</t>
  </si>
  <si>
    <t>16  111</t>
  </si>
  <si>
    <t>https://churchofjesuschrist.org/study/scriptures/dc-testament/dc/112?lang=</t>
  </si>
  <si>
    <t>16  112</t>
  </si>
  <si>
    <t>https://churchofjesuschrist.org/study/scriptures/dc-testament/dc/113?lang=</t>
  </si>
  <si>
    <t>16  113</t>
  </si>
  <si>
    <t>https://churchofjesuschrist.org/study/scriptures/dc-testament/dc/114?lang=</t>
  </si>
  <si>
    <t>16  114</t>
  </si>
  <si>
    <t>https://churchofjesuschrist.org/study/scriptures/dc-testament/dc/115?lang=</t>
  </si>
  <si>
    <t>16  115</t>
  </si>
  <si>
    <t>https://churchofjesuschrist.org/study/scriptures/dc-testament/dc/116?lang=</t>
  </si>
  <si>
    <t>16  116</t>
  </si>
  <si>
    <t>https://churchofjesuschrist.org/study/scriptures/dc-testament/dc/117?lang=</t>
  </si>
  <si>
    <t>16  117</t>
  </si>
  <si>
    <t>https://churchofjesuschrist.org/study/scriptures/dc-testament/dc/118?lang=</t>
  </si>
  <si>
    <t>16  118</t>
  </si>
  <si>
    <t>https://churchofjesuschrist.org/study/scriptures/dc-testament/dc/119?lang=</t>
  </si>
  <si>
    <t>16  119</t>
  </si>
  <si>
    <t>https://churchofjesuschrist.org/study/scriptures/dc-testament/dc/120?lang=</t>
  </si>
  <si>
    <t>16  120</t>
  </si>
  <si>
    <t>https://churchofjesuschrist.org/study/scriptures/dc-testament/dc/121?lang=</t>
  </si>
  <si>
    <t>16  121</t>
  </si>
  <si>
    <t>https://churchofjesuschrist.org/study/scriptures/dc-testament/dc/122?lang=</t>
  </si>
  <si>
    <t>16  122</t>
  </si>
  <si>
    <t>https://churchofjesuschrist.org/study/scriptures/dc-testament/dc/123?lang=</t>
  </si>
  <si>
    <t>16  123</t>
  </si>
  <si>
    <t>https://churchofjesuschrist.org/study/scriptures/dc-testament/dc/124?lang=</t>
  </si>
  <si>
    <t>16  124</t>
  </si>
  <si>
    <t>https://churchofjesuschrist.org/study/scriptures/dc-testament/dc/125?lang=</t>
  </si>
  <si>
    <t>16  125</t>
  </si>
  <si>
    <t>https://churchofjesuschrist.org/study/scriptures/dc-testament/dc/126?lang=</t>
  </si>
  <si>
    <t>16  126</t>
  </si>
  <si>
    <t>https://churchofjesuschrist.org/study/scriptures/dc-testament/dc/127?lang=</t>
  </si>
  <si>
    <t>16  127</t>
  </si>
  <si>
    <t>https://churchofjesuschrist.org/study/scriptures/dc-testament/dc/128?lang=</t>
  </si>
  <si>
    <t>16  128</t>
  </si>
  <si>
    <t>https://churchofjesuschrist.org/study/scriptures/dc-testament/dc/129?lang=</t>
  </si>
  <si>
    <t>16  129</t>
  </si>
  <si>
    <t>https://churchofjesuschrist.org/study/scriptures/dc-testament/dc/130?lang=</t>
  </si>
  <si>
    <t>16  130</t>
  </si>
  <si>
    <t>https://churchofjesuschrist.org/study/scriptures/dc-testament/dc/131?lang=</t>
  </si>
  <si>
    <t>16  131</t>
  </si>
  <si>
    <t>https://churchofjesuschrist.org/study/scriptures/dc-testament/dc/132?lang=</t>
  </si>
  <si>
    <t>16  132</t>
  </si>
  <si>
    <t>https://churchofjesuschrist.org/study/scriptures/dc-testament/dc/133?lang=</t>
  </si>
  <si>
    <t>16  133</t>
  </si>
  <si>
    <t>https://churchofjesuschrist.org/study/scriptures/dc-testament/dc/134?lang=</t>
  </si>
  <si>
    <t>16  134</t>
  </si>
  <si>
    <t>https://churchofjesuschrist.org/study/scriptures/dc-testament/dc/135?lang=</t>
  </si>
  <si>
    <t>16  135</t>
  </si>
  <si>
    <t>https://churchofjesuschrist.org/study/scriptures/dc-testament/dc/136?lang=</t>
  </si>
  <si>
    <t>16  136</t>
  </si>
  <si>
    <t>https://churchofjesuschrist.org/study/scriptures/dc-testament/dc/137?lang=</t>
  </si>
  <si>
    <t>16  137</t>
  </si>
  <si>
    <t>https://churchofjesuschrist.org/study/scriptures/dc-testament/dc/138?lang=</t>
  </si>
  <si>
    <t>16  138</t>
  </si>
  <si>
    <t>https://www.churchofjesuschrist.org/study/scriptures/dc-testament/od/1?lang=</t>
  </si>
  <si>
    <t>16 139</t>
  </si>
  <si>
    <t>https://www.churchofjesuschrist.org/study/scriptures/dc-testament/od/2?lang=</t>
  </si>
  <si>
    <t>16 140</t>
  </si>
  <si>
    <t>https://churchofjesuschrist.org/study/scriptures/nt/matt/1?lang=</t>
  </si>
  <si>
    <t>17  001</t>
  </si>
  <si>
    <t>https://churchofjesuschrist.org/study/scriptures/nt/matt/2?lang=</t>
  </si>
  <si>
    <t>17  002</t>
  </si>
  <si>
    <t>https://churchofjesuschrist.org/study/scriptures/nt/matt/3?lang=</t>
  </si>
  <si>
    <t>17  003</t>
  </si>
  <si>
    <t>https://churchofjesuschrist.org/study/scriptures/nt/matt/4?lang=</t>
  </si>
  <si>
    <t>17  004</t>
  </si>
  <si>
    <t>https://churchofjesuschrist.org/study/scriptures/nt/matt/5?lang=</t>
  </si>
  <si>
    <t>17  005</t>
  </si>
  <si>
    <t>https://churchofjesuschrist.org/study/scriptures/nt/matt/6?lang=</t>
  </si>
  <si>
    <t>17  006</t>
  </si>
  <si>
    <t>https://churchofjesuschrist.org/study/scriptures/nt/matt/7?lang=</t>
  </si>
  <si>
    <t>17  007</t>
  </si>
  <si>
    <t>https://churchofjesuschrist.org/study/scriptures/nt/matt/8?lang=</t>
  </si>
  <si>
    <t>17  008</t>
  </si>
  <si>
    <t>https://churchofjesuschrist.org/study/scriptures/nt/matt/9?lang=</t>
  </si>
  <si>
    <t>17  009</t>
  </si>
  <si>
    <t>https://churchofjesuschrist.org/study/scriptures/nt/matt/10?lang=</t>
  </si>
  <si>
    <t>17  010</t>
  </si>
  <si>
    <t>https://churchofjesuschrist.org/study/scriptures/nt/matt/11?lang=</t>
  </si>
  <si>
    <t>17  011</t>
  </si>
  <si>
    <t>https://churchofjesuschrist.org/study/scriptures/nt/matt/12?lang=</t>
  </si>
  <si>
    <t>17  012</t>
  </si>
  <si>
    <t>https://churchofjesuschrist.org/study/scriptures/nt/matt/13?lang=</t>
  </si>
  <si>
    <t>17  013</t>
  </si>
  <si>
    <t>https://churchofjesuschrist.org/study/scriptures/nt/matt/14?lang=</t>
  </si>
  <si>
    <t>17  014</t>
  </si>
  <si>
    <t>https://churchofjesuschrist.org/study/scriptures/nt/matt/15?lang=</t>
  </si>
  <si>
    <t>17  015</t>
  </si>
  <si>
    <t>https://churchofjesuschrist.org/study/scriptures/nt/matt/16?lang=</t>
  </si>
  <si>
    <t>17  016</t>
  </si>
  <si>
    <t>https://churchofjesuschrist.org/study/scriptures/nt/matt/17?lang=</t>
  </si>
  <si>
    <t>17  017</t>
  </si>
  <si>
    <t>https://churchofjesuschrist.org/study/scriptures/nt/matt/18?lang=</t>
  </si>
  <si>
    <t>17  018</t>
  </si>
  <si>
    <t>https://churchofjesuschrist.org/study/scriptures/nt/matt/19?lang=</t>
  </si>
  <si>
    <t>17  019</t>
  </si>
  <si>
    <t>https://churchofjesuschrist.org/study/scriptures/nt/matt/20?lang=</t>
  </si>
  <si>
    <t>17  020</t>
  </si>
  <si>
    <t>https://churchofjesuschrist.org/study/scriptures/nt/matt/21?lang=</t>
  </si>
  <si>
    <t>17  021</t>
  </si>
  <si>
    <t>https://churchofjesuschrist.org/study/scriptures/nt/matt/22?lang=</t>
  </si>
  <si>
    <t>17  022</t>
  </si>
  <si>
    <t>https://churchofjesuschrist.org/study/scriptures/nt/matt/23?lang=</t>
  </si>
  <si>
    <t>17  023</t>
  </si>
  <si>
    <t>https://churchofjesuschrist.org/study/scriptures/nt/matt/24?lang=</t>
  </si>
  <si>
    <t>17  024</t>
  </si>
  <si>
    <t>https://churchofjesuschrist.org/study/scriptures/nt/matt/25?lang=</t>
  </si>
  <si>
    <t>17  025</t>
  </si>
  <si>
    <t>https://churchofjesuschrist.org/study/scriptures/nt/matt/26?lang=</t>
  </si>
  <si>
    <t>17  026</t>
  </si>
  <si>
    <t>https://churchofjesuschrist.org/study/scriptures/nt/matt/27?lang=</t>
  </si>
  <si>
    <t>17  027</t>
  </si>
  <si>
    <t>https://churchofjesuschrist.org/study/scriptures/nt/matt/28?lang=</t>
  </si>
  <si>
    <t>17  028</t>
  </si>
  <si>
    <t>https://churchofjesuschrist.org/study/scriptures/nt/mark/1?lang=</t>
  </si>
  <si>
    <t>18  001</t>
  </si>
  <si>
    <t>https://churchofjesuschrist.org/study/scriptures/nt/mark/2?lang=</t>
  </si>
  <si>
    <t>18  002</t>
  </si>
  <si>
    <t>https://churchofjesuschrist.org/study/scriptures/nt/mark/3?lang=</t>
  </si>
  <si>
    <t>18  003</t>
  </si>
  <si>
    <t>https://churchofjesuschrist.org/study/scriptures/nt/mark/4?lang=</t>
  </si>
  <si>
    <t>18  004</t>
  </si>
  <si>
    <t>https://churchofjesuschrist.org/study/scriptures/nt/mark/5?lang=</t>
  </si>
  <si>
    <t>18  005</t>
  </si>
  <si>
    <t>https://churchofjesuschrist.org/study/scriptures/nt/mark/6?lang=</t>
  </si>
  <si>
    <t>18  006</t>
  </si>
  <si>
    <t>https://churchofjesuschrist.org/study/scriptures/nt/mark/7?lang=</t>
  </si>
  <si>
    <t>18  007</t>
  </si>
  <si>
    <t>https://churchofjesuschrist.org/study/scriptures/nt/mark/8?lang=</t>
  </si>
  <si>
    <t>18  008</t>
  </si>
  <si>
    <t>https://churchofjesuschrist.org/study/scriptures/nt/mark/9?lang=</t>
  </si>
  <si>
    <t>18  009</t>
  </si>
  <si>
    <t>https://churchofjesuschrist.org/study/scriptures/nt/mark/10?lang=</t>
  </si>
  <si>
    <t>18  010</t>
  </si>
  <si>
    <t>https://churchofjesuschrist.org/study/scriptures/nt/mark/11?lang=</t>
  </si>
  <si>
    <t>18  011</t>
  </si>
  <si>
    <t>https://churchofjesuschrist.org/study/scriptures/nt/mark/12?lang=</t>
  </si>
  <si>
    <t>18  012</t>
  </si>
  <si>
    <t>https://churchofjesuschrist.org/study/scriptures/nt/mark/13?lang=</t>
  </si>
  <si>
    <t>18  013</t>
  </si>
  <si>
    <t>https://churchofjesuschrist.org/study/scriptures/nt/mark/14?lang=</t>
  </si>
  <si>
    <t>18  014</t>
  </si>
  <si>
    <t>https://churchofjesuschrist.org/study/scriptures/nt/mark/15?lang=</t>
  </si>
  <si>
    <t>18  015</t>
  </si>
  <si>
    <t>https://churchofjesuschrist.org/study/scriptures/nt/mark/16?lang=</t>
  </si>
  <si>
    <t>18  016</t>
  </si>
  <si>
    <t>https://churchofjesuschrist.org/study/scriptures/nt/luke/1?lang=</t>
  </si>
  <si>
    <t>19  001</t>
  </si>
  <si>
    <t>https://churchofjesuschrist.org/study/scriptures/nt/luke/2?lang=</t>
  </si>
  <si>
    <t>19  002</t>
  </si>
  <si>
    <t>https://churchofjesuschrist.org/study/scriptures/nt/luke/3?lang=</t>
  </si>
  <si>
    <t>19  003</t>
  </si>
  <si>
    <t>https://churchofjesuschrist.org/study/scriptures/nt/luke/4?lang=</t>
  </si>
  <si>
    <t>19  004</t>
  </si>
  <si>
    <t>https://churchofjesuschrist.org/study/scriptures/nt/luke/5?lang=</t>
  </si>
  <si>
    <t>19  005</t>
  </si>
  <si>
    <t>https://churchofjesuschrist.org/study/scriptures/nt/luke/6?lang=</t>
  </si>
  <si>
    <t>19  006</t>
  </si>
  <si>
    <t>https://churchofjesuschrist.org/study/scriptures/nt/luke/7?lang=</t>
  </si>
  <si>
    <t>19  007</t>
  </si>
  <si>
    <t>https://churchofjesuschrist.org/study/scriptures/nt/luke/8?lang=</t>
  </si>
  <si>
    <t>19  008</t>
  </si>
  <si>
    <t>https://churchofjesuschrist.org/study/scriptures/nt/luke/9?lang=</t>
  </si>
  <si>
    <t>19  009</t>
  </si>
  <si>
    <t>https://churchofjesuschrist.org/study/scriptures/nt/luke/10?lang=</t>
  </si>
  <si>
    <t>19  010</t>
  </si>
  <si>
    <t>https://churchofjesuschrist.org/study/scriptures/nt/luke/11?lang=</t>
  </si>
  <si>
    <t>19  011</t>
  </si>
  <si>
    <t>https://churchofjesuschrist.org/study/scriptures/nt/luke/12?lang=</t>
  </si>
  <si>
    <t>19  012</t>
  </si>
  <si>
    <t>https://churchofjesuschrist.org/study/scriptures/nt/luke/13?lang=</t>
  </si>
  <si>
    <t>19  013</t>
  </si>
  <si>
    <t>https://churchofjesuschrist.org/study/scriptures/nt/luke/14?lang=</t>
  </si>
  <si>
    <t>19  014</t>
  </si>
  <si>
    <t>https://churchofjesuschrist.org/study/scriptures/nt/luke/15?lang=</t>
  </si>
  <si>
    <t>19  015</t>
  </si>
  <si>
    <t>https://churchofjesuschrist.org/study/scriptures/nt/luke/16?lang=</t>
  </si>
  <si>
    <t>19  016</t>
  </si>
  <si>
    <t>https://churchofjesuschrist.org/study/scriptures/nt/luke/17?lang=</t>
  </si>
  <si>
    <t>19  017</t>
  </si>
  <si>
    <t>https://churchofjesuschrist.org/study/scriptures/nt/luke/18?lang=</t>
  </si>
  <si>
    <t>19  018</t>
  </si>
  <si>
    <t>https://churchofjesuschrist.org/study/scriptures/nt/luke/19?lang=</t>
  </si>
  <si>
    <t>19  019</t>
  </si>
  <si>
    <t>https://churchofjesuschrist.org/study/scriptures/nt/luke/20?lang=</t>
  </si>
  <si>
    <t>19  020</t>
  </si>
  <si>
    <t>https://churchofjesuschrist.org/study/scriptures/nt/luke/21?lang=</t>
  </si>
  <si>
    <t>19  021</t>
  </si>
  <si>
    <t>https://churchofjesuschrist.org/study/scriptures/nt/luke/22?lang=</t>
  </si>
  <si>
    <t>19  022</t>
  </si>
  <si>
    <t>https://churchofjesuschrist.org/study/scriptures/nt/luke/23?lang=</t>
  </si>
  <si>
    <t>19  023</t>
  </si>
  <si>
    <t>https://churchofjesuschrist.org/study/scriptures/nt/luke/24?lang=</t>
  </si>
  <si>
    <t>19  024</t>
  </si>
  <si>
    <t>https://churchofjesuschrist.org/study/scriptures/nt/john/1?lang=</t>
  </si>
  <si>
    <t>20  001</t>
  </si>
  <si>
    <t>https://churchofjesuschrist.org/study/scriptures/nt/john/2?lang=</t>
  </si>
  <si>
    <t>20  002</t>
  </si>
  <si>
    <t>https://churchofjesuschrist.org/study/scriptures/nt/john/3?lang=</t>
  </si>
  <si>
    <t>20  003</t>
  </si>
  <si>
    <t>https://churchofjesuschrist.org/study/scriptures/nt/john/4?lang=</t>
  </si>
  <si>
    <t>20  004</t>
  </si>
  <si>
    <t>https://churchofjesuschrist.org/study/scriptures/nt/john/5?lang=</t>
  </si>
  <si>
    <t>20  005</t>
  </si>
  <si>
    <t>https://churchofjesuschrist.org/study/scriptures/nt/john/6?lang=</t>
  </si>
  <si>
    <t>20  006</t>
  </si>
  <si>
    <t>https://churchofjesuschrist.org/study/scriptures/nt/john/7?lang=</t>
  </si>
  <si>
    <t>20  007</t>
  </si>
  <si>
    <t>https://churchofjesuschrist.org/study/scriptures/nt/john/8?lang=</t>
  </si>
  <si>
    <t>20  008</t>
  </si>
  <si>
    <t>https://churchofjesuschrist.org/study/scriptures/nt/john/9?lang=</t>
  </si>
  <si>
    <t>20  009</t>
  </si>
  <si>
    <t>https://churchofjesuschrist.org/study/scriptures/nt/john/10?lang=</t>
  </si>
  <si>
    <t>20  010</t>
  </si>
  <si>
    <t>https://churchofjesuschrist.org/study/scriptures/nt/john/11?lang=</t>
  </si>
  <si>
    <t>20  011</t>
  </si>
  <si>
    <t>https://churchofjesuschrist.org/study/scriptures/nt/john/12?lang=</t>
  </si>
  <si>
    <t>20  012</t>
  </si>
  <si>
    <t>https://churchofjesuschrist.org/study/scriptures/nt/john/13?lang=</t>
  </si>
  <si>
    <t>20  013</t>
  </si>
  <si>
    <t>https://churchofjesuschrist.org/study/scriptures/nt/john/14?lang=</t>
  </si>
  <si>
    <t>20  014</t>
  </si>
  <si>
    <t>https://churchofjesuschrist.org/study/scriptures/nt/john/15?lang=</t>
  </si>
  <si>
    <t>20  015</t>
  </si>
  <si>
    <t>https://churchofjesuschrist.org/study/scriptures/nt/john/16?lang=</t>
  </si>
  <si>
    <t>20  016</t>
  </si>
  <si>
    <t>https://churchofjesuschrist.org/study/scriptures/nt/john/17?lang=</t>
  </si>
  <si>
    <t>20  017</t>
  </si>
  <si>
    <t>https://churchofjesuschrist.org/study/scriptures/nt/john/18?lang=</t>
  </si>
  <si>
    <t>20  018</t>
  </si>
  <si>
    <t>https://churchofjesuschrist.org/study/scriptures/nt/john/19?lang=</t>
  </si>
  <si>
    <t>20  019</t>
  </si>
  <si>
    <t>https://churchofjesuschrist.org/study/scriptures/nt/john/20?lang=</t>
  </si>
  <si>
    <t>20  020</t>
  </si>
  <si>
    <t>https://churchofjesuschrist.org/study/scriptures/nt/john/21?lang=</t>
  </si>
  <si>
    <t>20  021</t>
  </si>
  <si>
    <t>https://churchofjesuschrist.org/study/scriptures/nt/acts/1?lang=</t>
  </si>
  <si>
    <t>21  001</t>
  </si>
  <si>
    <t>https://churchofjesuschrist.org/study/scriptures/nt/acts/2?lang=</t>
  </si>
  <si>
    <t>21  002</t>
  </si>
  <si>
    <t>https://churchofjesuschrist.org/study/scriptures/nt/acts/3?lang=</t>
  </si>
  <si>
    <t>21  003</t>
  </si>
  <si>
    <t>https://churchofjesuschrist.org/study/scriptures/nt/acts/4?lang=</t>
  </si>
  <si>
    <t>21  004</t>
  </si>
  <si>
    <t>https://churchofjesuschrist.org/study/scriptures/nt/acts/5?lang=</t>
  </si>
  <si>
    <t>21  005</t>
  </si>
  <si>
    <t>https://churchofjesuschrist.org/study/scriptures/nt/acts/6?lang=</t>
  </si>
  <si>
    <t>21  006</t>
  </si>
  <si>
    <t>https://churchofjesuschrist.org/study/scriptures/nt/acts/7?lang=</t>
  </si>
  <si>
    <t>21  007</t>
  </si>
  <si>
    <t>https://churchofjesuschrist.org/study/scriptures/nt/acts/8?lang=</t>
  </si>
  <si>
    <t>21  008</t>
  </si>
  <si>
    <t>https://churchofjesuschrist.org/study/scriptures/nt/acts/9?lang=</t>
  </si>
  <si>
    <t>21  009</t>
  </si>
  <si>
    <t>https://churchofjesuschrist.org/study/scriptures/nt/acts/10?lang=</t>
  </si>
  <si>
    <t>21  010</t>
  </si>
  <si>
    <t>https://churchofjesuschrist.org/study/scriptures/nt/acts/11?lang=</t>
  </si>
  <si>
    <t>21  011</t>
  </si>
  <si>
    <t>https://churchofjesuschrist.org/study/scriptures/nt/acts/12?lang=</t>
  </si>
  <si>
    <t>21  012</t>
  </si>
  <si>
    <t>https://churchofjesuschrist.org/study/scriptures/nt/acts/13?lang=</t>
  </si>
  <si>
    <t>21  013</t>
  </si>
  <si>
    <t>https://churchofjesuschrist.org/study/scriptures/nt/acts/14?lang=</t>
  </si>
  <si>
    <t>21  014</t>
  </si>
  <si>
    <t>https://churchofjesuschrist.org/study/scriptures/nt/acts/15?lang=</t>
  </si>
  <si>
    <t>21  015</t>
  </si>
  <si>
    <t>https://churchofjesuschrist.org/study/scriptures/nt/acts/16?lang=</t>
  </si>
  <si>
    <t>21  016</t>
  </si>
  <si>
    <t>https://churchofjesuschrist.org/study/scriptures/nt/acts/17?lang=</t>
  </si>
  <si>
    <t>21  017</t>
  </si>
  <si>
    <t>https://churchofjesuschrist.org/study/scriptures/nt/acts/18?lang=</t>
  </si>
  <si>
    <t>21  018</t>
  </si>
  <si>
    <t>https://churchofjesuschrist.org/study/scriptures/nt/acts/19?lang=</t>
  </si>
  <si>
    <t>21  019</t>
  </si>
  <si>
    <t>https://churchofjesuschrist.org/study/scriptures/nt/acts/20?lang=</t>
  </si>
  <si>
    <t>21  020</t>
  </si>
  <si>
    <t>https://churchofjesuschrist.org/study/scriptures/nt/acts/21?lang=</t>
  </si>
  <si>
    <t>21  021</t>
  </si>
  <si>
    <t>https://churchofjesuschrist.org/study/scriptures/nt/acts/22?lang=</t>
  </si>
  <si>
    <t>21  022</t>
  </si>
  <si>
    <t>https://churchofjesuschrist.org/study/scriptures/nt/acts/23?lang=</t>
  </si>
  <si>
    <t>21  023</t>
  </si>
  <si>
    <t>https://churchofjesuschrist.org/study/scriptures/nt/acts/24?lang=</t>
  </si>
  <si>
    <t>21  024</t>
  </si>
  <si>
    <t>https://churchofjesuschrist.org/study/scriptures/nt/acts/25?lang=</t>
  </si>
  <si>
    <t>21  025</t>
  </si>
  <si>
    <t>https://churchofjesuschrist.org/study/scriptures/nt/acts/26?lang=</t>
  </si>
  <si>
    <t>21  026</t>
  </si>
  <si>
    <t>https://churchofjesuschrist.org/study/scriptures/nt/acts/27?lang=</t>
  </si>
  <si>
    <t>21  027</t>
  </si>
  <si>
    <t>https://churchofjesuschrist.org/study/scriptures/nt/acts/28?lang=</t>
  </si>
  <si>
    <t>21  028</t>
  </si>
  <si>
    <t>https://churchofjesuschrist.org/study/scriptures/nt/rom/1?lang=</t>
  </si>
  <si>
    <t>22  001</t>
  </si>
  <si>
    <t>https://churchofjesuschrist.org/study/scriptures/nt/rom/2?lang=</t>
  </si>
  <si>
    <t>22  002</t>
  </si>
  <si>
    <t>https://churchofjesuschrist.org/study/scriptures/nt/rom/3?lang=</t>
  </si>
  <si>
    <t>22  003</t>
  </si>
  <si>
    <t>https://churchofjesuschrist.org/study/scriptures/nt/rom/4?lang=</t>
  </si>
  <si>
    <t>22  004</t>
  </si>
  <si>
    <t>https://churchofjesuschrist.org/study/scriptures/nt/rom/5?lang=</t>
  </si>
  <si>
    <t>22  005</t>
  </si>
  <si>
    <t>https://churchofjesuschrist.org/study/scriptures/nt/rom/6?lang=</t>
  </si>
  <si>
    <t>22  006</t>
  </si>
  <si>
    <t>https://churchofjesuschrist.org/study/scriptures/nt/rom/7?lang=</t>
  </si>
  <si>
    <t>22  007</t>
  </si>
  <si>
    <t>https://churchofjesuschrist.org/study/scriptures/nt/rom/8?lang=</t>
  </si>
  <si>
    <t>22  008</t>
  </si>
  <si>
    <t>https://churchofjesuschrist.org/study/scriptures/nt/rom/9?lang=</t>
  </si>
  <si>
    <t>22  009</t>
  </si>
  <si>
    <t>https://churchofjesuschrist.org/study/scriptures/nt/rom/10?lang=</t>
  </si>
  <si>
    <t>22  010</t>
  </si>
  <si>
    <t>https://churchofjesuschrist.org/study/scriptures/nt/rom/11?lang=</t>
  </si>
  <si>
    <t>22  011</t>
  </si>
  <si>
    <t>https://churchofjesuschrist.org/study/scriptures/nt/rom/12?lang=</t>
  </si>
  <si>
    <t>22  012</t>
  </si>
  <si>
    <t>https://churchofjesuschrist.org/study/scriptures/nt/rom/13?lang=</t>
  </si>
  <si>
    <t>22  013</t>
  </si>
  <si>
    <t>https://churchofjesuschrist.org/study/scriptures/nt/rom/14?lang=</t>
  </si>
  <si>
    <t>22  014</t>
  </si>
  <si>
    <t>https://churchofjesuschrist.org/study/scriptures/nt/rom/15?lang=</t>
  </si>
  <si>
    <t>22  015</t>
  </si>
  <si>
    <t>https://churchofjesuschrist.org/study/scriptures/nt/rom/16?lang=</t>
  </si>
  <si>
    <t>22  016</t>
  </si>
  <si>
    <t>https://churchofjesuschrist.org/study/scriptures/nt/1-cor/1?lang=</t>
  </si>
  <si>
    <t>23  001</t>
  </si>
  <si>
    <t>https://churchofjesuschrist.org/study/scriptures/nt/1-cor/2?lang=</t>
  </si>
  <si>
    <t>23  002</t>
  </si>
  <si>
    <t>https://churchofjesuschrist.org/study/scriptures/nt/1-cor/3?lang=</t>
  </si>
  <si>
    <t>23  003</t>
  </si>
  <si>
    <t>https://churchofjesuschrist.org/study/scriptures/nt/1-cor/4?lang=</t>
  </si>
  <si>
    <t>23  004</t>
  </si>
  <si>
    <t>https://churchofjesuschrist.org/study/scriptures/nt/1-cor/5?lang=</t>
  </si>
  <si>
    <t>23  005</t>
  </si>
  <si>
    <t>https://churchofjesuschrist.org/study/scriptures/nt/1-cor/6?lang=</t>
  </si>
  <si>
    <t>23  006</t>
  </si>
  <si>
    <t>https://churchofjesuschrist.org/study/scriptures/nt/1-cor/7?lang=</t>
  </si>
  <si>
    <t>23  007</t>
  </si>
  <si>
    <t>https://churchofjesuschrist.org/study/scriptures/nt/1-cor/8?lang=</t>
  </si>
  <si>
    <t>23  008</t>
  </si>
  <si>
    <t>https://churchofjesuschrist.org/study/scriptures/nt/1-cor/9?lang=</t>
  </si>
  <si>
    <t>23  009</t>
  </si>
  <si>
    <t>https://churchofjesuschrist.org/study/scriptures/nt/1-cor/10?lang=</t>
  </si>
  <si>
    <t>23  010</t>
  </si>
  <si>
    <t>https://churchofjesuschrist.org/study/scriptures/nt/1-cor/11?lang=</t>
  </si>
  <si>
    <t>23  011</t>
  </si>
  <si>
    <t>https://churchofjesuschrist.org/study/scriptures/nt/1-cor/12?lang=</t>
  </si>
  <si>
    <t>23  012</t>
  </si>
  <si>
    <t>https://churchofjesuschrist.org/study/scriptures/nt/1-cor/13?lang=</t>
  </si>
  <si>
    <t>23  013</t>
  </si>
  <si>
    <t>https://churchofjesuschrist.org/study/scriptures/nt/1-cor/14?lang=</t>
  </si>
  <si>
    <t>23  014</t>
  </si>
  <si>
    <t>https://churchofjesuschrist.org/study/scriptures/nt/1-cor/15?lang=</t>
  </si>
  <si>
    <t>23  015</t>
  </si>
  <si>
    <t>https://churchofjesuschrist.org/study/scriptures/nt/1-cor/16?lang=</t>
  </si>
  <si>
    <t>23  016</t>
  </si>
  <si>
    <t>https://churchofjesuschrist.org/study/scriptures/nt/2-cor/1?lang=</t>
  </si>
  <si>
    <t>24  001</t>
  </si>
  <si>
    <t>https://churchofjesuschrist.org/study/scriptures/nt/2-cor/2?lang=</t>
  </si>
  <si>
    <t>24  002</t>
  </si>
  <si>
    <t>https://churchofjesuschrist.org/study/scriptures/nt/2-cor/3?lang=</t>
  </si>
  <si>
    <t>24  003</t>
  </si>
  <si>
    <t>https://churchofjesuschrist.org/study/scriptures/nt/2-cor/4?lang=</t>
  </si>
  <si>
    <t>24  004</t>
  </si>
  <si>
    <t>https://churchofjesuschrist.org/study/scriptures/nt/2-cor/5?lang=</t>
  </si>
  <si>
    <t>24  005</t>
  </si>
  <si>
    <t>https://churchofjesuschrist.org/study/scriptures/nt/2-cor/6?lang=</t>
  </si>
  <si>
    <t>24  006</t>
  </si>
  <si>
    <t>https://churchofjesuschrist.org/study/scriptures/nt/2-cor/7?lang=</t>
  </si>
  <si>
    <t>24  007</t>
  </si>
  <si>
    <t>https://churchofjesuschrist.org/study/scriptures/nt/2-cor/8?lang=</t>
  </si>
  <si>
    <t>24  008</t>
  </si>
  <si>
    <t>https://churchofjesuschrist.org/study/scriptures/nt/2-cor/9?lang=</t>
  </si>
  <si>
    <t>24  009</t>
  </si>
  <si>
    <t>https://churchofjesuschrist.org/study/scriptures/nt/2-cor/10?lang=</t>
  </si>
  <si>
    <t>24  010</t>
  </si>
  <si>
    <t>https://churchofjesuschrist.org/study/scriptures/nt/2-cor/11?lang=</t>
  </si>
  <si>
    <t>24  011</t>
  </si>
  <si>
    <t>https://churchofjesuschrist.org/study/scriptures/nt/2-cor/12?lang=</t>
  </si>
  <si>
    <t>24  012</t>
  </si>
  <si>
    <t>https://churchofjesuschrist.org/study/scriptures/nt/2-cor/13?lang=</t>
  </si>
  <si>
    <t>24  013</t>
  </si>
  <si>
    <t>https://churchofjesuschrist.org/study/scriptures/nt/gal/1?lang=</t>
  </si>
  <si>
    <t>25  001</t>
  </si>
  <si>
    <t>https://churchofjesuschrist.org/study/scriptures/nt/gal/2?lang=</t>
  </si>
  <si>
    <t>25  002</t>
  </si>
  <si>
    <t>https://churchofjesuschrist.org/study/scriptures/nt/gal/3?lang=</t>
  </si>
  <si>
    <t>25  003</t>
  </si>
  <si>
    <t>https://churchofjesuschrist.org/study/scriptures/nt/gal/4?lang=</t>
  </si>
  <si>
    <t>25  004</t>
  </si>
  <si>
    <t>https://churchofjesuschrist.org/study/scriptures/nt/gal/5?lang=</t>
  </si>
  <si>
    <t>25  005</t>
  </si>
  <si>
    <t>https://churchofjesuschrist.org/study/scriptures/nt/gal/6?lang=</t>
  </si>
  <si>
    <t>25  006</t>
  </si>
  <si>
    <t>https://churchofjesuschrist.org/study/scriptures/nt/eph/1?lang=</t>
  </si>
  <si>
    <t>26  001</t>
  </si>
  <si>
    <t>https://churchofjesuschrist.org/study/scriptures/nt/eph/2?lang=</t>
  </si>
  <si>
    <t>26  002</t>
  </si>
  <si>
    <t>https://churchofjesuschrist.org/study/scriptures/nt/eph/3?lang=</t>
  </si>
  <si>
    <t>26  003</t>
  </si>
  <si>
    <t>https://churchofjesuschrist.org/study/scriptures/nt/eph/4?lang=</t>
  </si>
  <si>
    <t>26  004</t>
  </si>
  <si>
    <t>https://churchofjesuschrist.org/study/scriptures/nt/eph/5?lang=</t>
  </si>
  <si>
    <t>26  005</t>
  </si>
  <si>
    <t>https://churchofjesuschrist.org/study/scriptures/nt/eph/6?lang=</t>
  </si>
  <si>
    <t>26  006</t>
  </si>
  <si>
    <t>https://churchofjesuschrist.org/study/scriptures/nt/philip/1?lang=</t>
  </si>
  <si>
    <t>27  001</t>
  </si>
  <si>
    <t>https://churchofjesuschrist.org/study/scriptures/nt/philip/2?lang=</t>
  </si>
  <si>
    <t>27  002</t>
  </si>
  <si>
    <t>https://churchofjesuschrist.org/study/scriptures/nt/philip/3?lang=</t>
  </si>
  <si>
    <t>27  003</t>
  </si>
  <si>
    <t>https://churchofjesuschrist.org/study/scriptures/nt/philip/4?lang=</t>
  </si>
  <si>
    <t>27  004</t>
  </si>
  <si>
    <t>https://churchofjesuschrist.org/study/scriptures/nt/col/1?lang=</t>
  </si>
  <si>
    <t>28  001</t>
  </si>
  <si>
    <t>https://churchofjesuschrist.org/study/scriptures/nt/col/2?lang=</t>
  </si>
  <si>
    <t>28  002</t>
  </si>
  <si>
    <t>https://churchofjesuschrist.org/study/scriptures/nt/col/3?lang=</t>
  </si>
  <si>
    <t>28  003</t>
  </si>
  <si>
    <t>https://churchofjesuschrist.org/study/scriptures/nt/col/4?lang=</t>
  </si>
  <si>
    <t>28  004</t>
  </si>
  <si>
    <t>https://churchofjesuschrist.org/study/scriptures/nt/1-thes/1?lang=</t>
  </si>
  <si>
    <t>29  001</t>
  </si>
  <si>
    <t>https://churchofjesuschrist.org/study/scriptures/nt/1-thes/2?lang=</t>
  </si>
  <si>
    <t>29  002</t>
  </si>
  <si>
    <t>https://churchofjesuschrist.org/study/scriptures/nt/1-thes/3?lang=</t>
  </si>
  <si>
    <t>29  003</t>
  </si>
  <si>
    <t>https://churchofjesuschrist.org/study/scriptures/nt/1-thes/4?lang=</t>
  </si>
  <si>
    <t>29  004</t>
  </si>
  <si>
    <t>https://churchofjesuschrist.org/study/scriptures/nt/1-thes/5?lang=</t>
  </si>
  <si>
    <t>29  005</t>
  </si>
  <si>
    <t>https://churchofjesuschrist.org/study/scriptures/nt/2-thes/1?lang=</t>
  </si>
  <si>
    <t>30  001</t>
  </si>
  <si>
    <t>https://churchofjesuschrist.org/study/scriptures/nt/2-thes/2?lang=</t>
  </si>
  <si>
    <t>30  002</t>
  </si>
  <si>
    <t>https://churchofjesuschrist.org/study/scriptures/nt/2-thes/3?lang=</t>
  </si>
  <si>
    <t>30  003</t>
  </si>
  <si>
    <t>https://churchofjesuschrist.org/study/scriptures/nt/1-tim/1?lang=</t>
  </si>
  <si>
    <t>31  001</t>
  </si>
  <si>
    <t>https://churchofjesuschrist.org/study/scriptures/nt/1-tim/2?lang=</t>
  </si>
  <si>
    <t>31  002</t>
  </si>
  <si>
    <t>https://churchofjesuschrist.org/study/scriptures/nt/1-tim/3?lang=</t>
  </si>
  <si>
    <t>31  003</t>
  </si>
  <si>
    <t>https://churchofjesuschrist.org/study/scriptures/nt/1-tim/4?lang=</t>
  </si>
  <si>
    <t>31  004</t>
  </si>
  <si>
    <t>https://churchofjesuschrist.org/study/scriptures/nt/1-tim/5?lang=</t>
  </si>
  <si>
    <t>31  005</t>
  </si>
  <si>
    <t>https://churchofjesuschrist.org/study/scriptures/nt/1-tim/6?lang=</t>
  </si>
  <si>
    <t>31  006</t>
  </si>
  <si>
    <t>https://churchofjesuschrist.org/study/scriptures/nt/2-tim/1?lang=</t>
  </si>
  <si>
    <t>16</t>
  </si>
  <si>
    <t>32  001</t>
  </si>
  <si>
    <t>https://churchofjesuschrist.org/study/scriptures/nt/2-tim/2?lang=</t>
  </si>
  <si>
    <t>32  002</t>
  </si>
  <si>
    <t>https://churchofjesuschrist.org/study/scriptures/nt/2-tim/3?lang=</t>
  </si>
  <si>
    <t>32  003</t>
  </si>
  <si>
    <t>https://churchofjesuschrist.org/study/scriptures/nt/2-tim/4?lang=</t>
  </si>
  <si>
    <t>32  004</t>
  </si>
  <si>
    <t>https://churchofjesuschrist.org/study/scriptures/nt/titus/1?lang=</t>
  </si>
  <si>
    <t>17</t>
  </si>
  <si>
    <t>33  001</t>
  </si>
  <si>
    <t>https://churchofjesuschrist.org/study/scriptures/nt/titus/2?lang=</t>
  </si>
  <si>
    <t>33  002</t>
  </si>
  <si>
    <t>https://churchofjesuschrist.org/study/scriptures/nt/titus/3?lang=</t>
  </si>
  <si>
    <t>33  003</t>
  </si>
  <si>
    <t>https://churchofjesuschrist.org/study/scriptures/nt/philem/1?lang=</t>
  </si>
  <si>
    <t>18</t>
  </si>
  <si>
    <t>34  001</t>
  </si>
  <si>
    <t>https://churchofjesuschrist.org/study/scriptures/nt/heb/1?lang=</t>
  </si>
  <si>
    <t>19</t>
  </si>
  <si>
    <t>35  001</t>
  </si>
  <si>
    <t>https://churchofjesuschrist.org/study/scriptures/nt/heb/2?lang=</t>
  </si>
  <si>
    <t>35  002</t>
  </si>
  <si>
    <t>https://churchofjesuschrist.org/study/scriptures/nt/heb/3?lang=</t>
  </si>
  <si>
    <t>35  003</t>
  </si>
  <si>
    <t>https://churchofjesuschrist.org/study/scriptures/nt/heb/4?lang=</t>
  </si>
  <si>
    <t>35  004</t>
  </si>
  <si>
    <t>https://churchofjesuschrist.org/study/scriptures/nt/heb/5?lang=</t>
  </si>
  <si>
    <t>35  005</t>
  </si>
  <si>
    <t>https://churchofjesuschrist.org/study/scriptures/nt/heb/6?lang=</t>
  </si>
  <si>
    <t>35  006</t>
  </si>
  <si>
    <t>https://churchofjesuschrist.org/study/scriptures/nt/heb/7?lang=</t>
  </si>
  <si>
    <t>35  007</t>
  </si>
  <si>
    <t>https://churchofjesuschrist.org/study/scriptures/nt/heb/8?lang=</t>
  </si>
  <si>
    <t>35  008</t>
  </si>
  <si>
    <t>https://churchofjesuschrist.org/study/scriptures/nt/heb/9?lang=</t>
  </si>
  <si>
    <t>35  009</t>
  </si>
  <si>
    <t>https://churchofjesuschrist.org/study/scriptures/nt/heb/10?lang=</t>
  </si>
  <si>
    <t>35  010</t>
  </si>
  <si>
    <t>https://churchofjesuschrist.org/study/scriptures/nt/heb/11?lang=</t>
  </si>
  <si>
    <t>35  011</t>
  </si>
  <si>
    <t>https://churchofjesuschrist.org/study/scriptures/nt/heb/12?lang=</t>
  </si>
  <si>
    <t>35  012</t>
  </si>
  <si>
    <t>https://churchofjesuschrist.org/study/scriptures/nt/heb/13?lang=</t>
  </si>
  <si>
    <t>35  013</t>
  </si>
  <si>
    <t>https://churchofjesuschrist.org/study/scriptures/nt/james/1?lang=</t>
  </si>
  <si>
    <t>20</t>
  </si>
  <si>
    <t>36  001</t>
  </si>
  <si>
    <t>https://churchofjesuschrist.org/study/scriptures/nt/james/2?lang=</t>
  </si>
  <si>
    <t>36  002</t>
  </si>
  <si>
    <t>https://churchofjesuschrist.org/study/scriptures/nt/james/3?lang=</t>
  </si>
  <si>
    <t>36  003</t>
  </si>
  <si>
    <t>https://churchofjesuschrist.org/study/scriptures/nt/james/4?lang=</t>
  </si>
  <si>
    <t>36  004</t>
  </si>
  <si>
    <t>https://churchofjesuschrist.org/study/scriptures/nt/james/5?lang=</t>
  </si>
  <si>
    <t>36  005</t>
  </si>
  <si>
    <t>https://churchofjesuschrist.org/study/scriptures/nt/1-pet/1?lang=</t>
  </si>
  <si>
    <t>21</t>
  </si>
  <si>
    <t>37  001</t>
  </si>
  <si>
    <t>https://churchofjesuschrist.org/study/scriptures/nt/1-pet/2?lang=</t>
  </si>
  <si>
    <t>37  002</t>
  </si>
  <si>
    <t>https://churchofjesuschrist.org/study/scriptures/nt/1-pet/3?lang=</t>
  </si>
  <si>
    <t>37  003</t>
  </si>
  <si>
    <t>https://churchofjesuschrist.org/study/scriptures/nt/1-pet/4?lang=</t>
  </si>
  <si>
    <t>37  004</t>
  </si>
  <si>
    <t>https://churchofjesuschrist.org/study/scriptures/nt/1-pet/5?lang=</t>
  </si>
  <si>
    <t>37  005</t>
  </si>
  <si>
    <t>https://churchofjesuschrist.org/study/scriptures/nt/2-pet/1?lang=</t>
  </si>
  <si>
    <t>22</t>
  </si>
  <si>
    <t>38  001</t>
  </si>
  <si>
    <t>https://churchofjesuschrist.org/study/scriptures/nt/2-pet/2?lang=</t>
  </si>
  <si>
    <t>38  002</t>
  </si>
  <si>
    <t>https://churchofjesuschrist.org/study/scriptures/nt/2-pet/3?lang=</t>
  </si>
  <si>
    <t>38  003</t>
  </si>
  <si>
    <t>https://churchofjesuschrist.org/study/scriptures/nt/1-jn/1?lang=</t>
  </si>
  <si>
    <t>23</t>
  </si>
  <si>
    <t>39  001</t>
  </si>
  <si>
    <t>https://churchofjesuschrist.org/study/scriptures/nt/1-jn/2?lang=</t>
  </si>
  <si>
    <t>39  002</t>
  </si>
  <si>
    <t>https://churchofjesuschrist.org/study/scriptures/nt/1-jn/3?lang=</t>
  </si>
  <si>
    <t>39  003</t>
  </si>
  <si>
    <t>https://churchofjesuschrist.org/study/scriptures/nt/1-jn/4?lang=</t>
  </si>
  <si>
    <t>39  004</t>
  </si>
  <si>
    <t>https://churchofjesuschrist.org/study/scriptures/nt/1-jn/5?lang=</t>
  </si>
  <si>
    <t>39  005</t>
  </si>
  <si>
    <t>https://churchofjesuschrist.org/study/scriptures/nt/2-jn/1?lang=</t>
  </si>
  <si>
    <t>24</t>
  </si>
  <si>
    <t>40  001</t>
  </si>
  <si>
    <t>https://churchofjesuschrist.org/study/scriptures/nt/3-jn/1?lang=</t>
  </si>
  <si>
    <t>25</t>
  </si>
  <si>
    <t>41  001</t>
  </si>
  <si>
    <t>https://churchofjesuschrist.org/study/scriptures/nt/jude/1?lang=</t>
  </si>
  <si>
    <t>26</t>
  </si>
  <si>
    <t>42  001</t>
  </si>
  <si>
    <t>https://churchofjesuschrist.org/study/scriptures/nt/rev/1?lang=</t>
  </si>
  <si>
    <t>27</t>
  </si>
  <si>
    <t>43  001</t>
  </si>
  <si>
    <t>https://churchofjesuschrist.org/study/scriptures/nt/rev/2?lang=</t>
  </si>
  <si>
    <t>43  002</t>
  </si>
  <si>
    <t>https://churchofjesuschrist.org/study/scriptures/nt/rev/3?lang=</t>
  </si>
  <si>
    <t>43  003</t>
  </si>
  <si>
    <t>https://churchofjesuschrist.org/study/scriptures/nt/rev/4?lang=</t>
  </si>
  <si>
    <t>43  004</t>
  </si>
  <si>
    <t>https://churchofjesuschrist.org/study/scriptures/nt/rev/5?lang=</t>
  </si>
  <si>
    <t>43  005</t>
  </si>
  <si>
    <t>https://churchofjesuschrist.org/study/scriptures/nt/rev/6?lang=</t>
  </si>
  <si>
    <t>43  006</t>
  </si>
  <si>
    <t>https://churchofjesuschrist.org/study/scriptures/nt/rev/7?lang=</t>
  </si>
  <si>
    <t>43  007</t>
  </si>
  <si>
    <t>https://churchofjesuschrist.org/study/scriptures/nt/rev/8?lang=</t>
  </si>
  <si>
    <t>43  008</t>
  </si>
  <si>
    <t>https://churchofjesuschrist.org/study/scriptures/nt/rev/9?lang=</t>
  </si>
  <si>
    <t>43  009</t>
  </si>
  <si>
    <t>https://churchofjesuschrist.org/study/scriptures/nt/rev/10?lang=</t>
  </si>
  <si>
    <t>43  010</t>
  </si>
  <si>
    <t>https://churchofjesuschrist.org/study/scriptures/nt/rev/11?lang=</t>
  </si>
  <si>
    <t>43  011</t>
  </si>
  <si>
    <t>https://churchofjesuschrist.org/study/scriptures/nt/rev/12?lang=</t>
  </si>
  <si>
    <t>43  012</t>
  </si>
  <si>
    <t>https://churchofjesuschrist.org/study/scriptures/nt/rev/13?lang=</t>
  </si>
  <si>
    <t>43  013</t>
  </si>
  <si>
    <t>https://churchofjesuschrist.org/study/scriptures/nt/rev/14?lang=</t>
  </si>
  <si>
    <t>43  014</t>
  </si>
  <si>
    <t>https://churchofjesuschrist.org/study/scriptures/nt/rev/15?lang=</t>
  </si>
  <si>
    <t>43  015</t>
  </si>
  <si>
    <t>https://churchofjesuschrist.org/study/scriptures/nt/rev/16?lang=</t>
  </si>
  <si>
    <t>43  016</t>
  </si>
  <si>
    <t>https://churchofjesuschrist.org/study/scriptures/nt/rev/17?lang=</t>
  </si>
  <si>
    <t>43  017</t>
  </si>
  <si>
    <t>https://churchofjesuschrist.org/study/scriptures/nt/rev/18?lang=</t>
  </si>
  <si>
    <t>43  018</t>
  </si>
  <si>
    <t>https://churchofjesuschrist.org/study/scriptures/nt/rev/19?lang=</t>
  </si>
  <si>
    <t>43  019</t>
  </si>
  <si>
    <t>https://churchofjesuschrist.org/study/scriptures/nt/rev/20?lang=</t>
  </si>
  <si>
    <t>43  020</t>
  </si>
  <si>
    <t>https://churchofjesuschrist.org/study/scriptures/nt/rev/21?lang=</t>
  </si>
  <si>
    <t>43  021</t>
  </si>
  <si>
    <t>https://churchofjesuschrist.org/study/scriptures/nt/rev/22?lang=</t>
  </si>
  <si>
    <t>43  022</t>
  </si>
  <si>
    <t>https://churchofjesuschrist.org/study/scriptures/ot/gen/1?lang=</t>
  </si>
  <si>
    <t>44  001</t>
  </si>
  <si>
    <t>https://churchofjesuschrist.org/study/scriptures/ot/gen/2?lang=</t>
  </si>
  <si>
    <t>44  002</t>
  </si>
  <si>
    <t>https://churchofjesuschrist.org/study/scriptures/ot/gen/3?lang=</t>
  </si>
  <si>
    <t>44  003</t>
  </si>
  <si>
    <t>https://churchofjesuschrist.org/study/scriptures/ot/gen/4?lang=</t>
  </si>
  <si>
    <t>44  004</t>
  </si>
  <si>
    <t>https://churchofjesuschrist.org/study/scriptures/ot/gen/5?lang=</t>
  </si>
  <si>
    <t>44  005</t>
  </si>
  <si>
    <t>https://churchofjesuschrist.org/study/scriptures/ot/gen/6?lang=</t>
  </si>
  <si>
    <t>44  006</t>
  </si>
  <si>
    <t>https://churchofjesuschrist.org/study/scriptures/ot/gen/7?lang=</t>
  </si>
  <si>
    <t>44  007</t>
  </si>
  <si>
    <t>https://churchofjesuschrist.org/study/scriptures/ot/gen/8?lang=</t>
  </si>
  <si>
    <t>44  008</t>
  </si>
  <si>
    <t>https://churchofjesuschrist.org/study/scriptures/ot/gen/9?lang=</t>
  </si>
  <si>
    <t>44  009</t>
  </si>
  <si>
    <t>https://churchofjesuschrist.org/study/scriptures/ot/gen/10?lang=</t>
  </si>
  <si>
    <t>44  010</t>
  </si>
  <si>
    <t>https://churchofjesuschrist.org/study/scriptures/ot/gen/11?lang=</t>
  </si>
  <si>
    <t>44  011</t>
  </si>
  <si>
    <t>https://churchofjesuschrist.org/study/scriptures/ot/gen/12?lang=</t>
  </si>
  <si>
    <t>44  012</t>
  </si>
  <si>
    <t>https://churchofjesuschrist.org/study/scriptures/ot/gen/13?lang=</t>
  </si>
  <si>
    <t>44  013</t>
  </si>
  <si>
    <t>https://churchofjesuschrist.org/study/scriptures/ot/gen/14?lang=</t>
  </si>
  <si>
    <t>44  014</t>
  </si>
  <si>
    <t>https://churchofjesuschrist.org/study/scriptures/ot/gen/15?lang=</t>
  </si>
  <si>
    <t>44  015</t>
  </si>
  <si>
    <t>https://churchofjesuschrist.org/study/scriptures/ot/gen/16?lang=</t>
  </si>
  <si>
    <t>44  016</t>
  </si>
  <si>
    <t>https://churchofjesuschrist.org/study/scriptures/ot/gen/17?lang=</t>
  </si>
  <si>
    <t>44  017</t>
  </si>
  <si>
    <t>https://churchofjesuschrist.org/study/scriptures/ot/gen/18?lang=</t>
  </si>
  <si>
    <t>44  018</t>
  </si>
  <si>
    <t>https://churchofjesuschrist.org/study/scriptures/ot/gen/19?lang=</t>
  </si>
  <si>
    <t>44  019</t>
  </si>
  <si>
    <t>https://churchofjesuschrist.org/study/scriptures/ot/gen/20?lang=</t>
  </si>
  <si>
    <t>44  020</t>
  </si>
  <si>
    <t>https://churchofjesuschrist.org/study/scriptures/ot/gen/21?lang=</t>
  </si>
  <si>
    <t>44  021</t>
  </si>
  <si>
    <t>https://churchofjesuschrist.org/study/scriptures/ot/gen/22?lang=</t>
  </si>
  <si>
    <t>44  022</t>
  </si>
  <si>
    <t>https://churchofjesuschrist.org/study/scriptures/ot/gen/23?lang=</t>
  </si>
  <si>
    <t>44  023</t>
  </si>
  <si>
    <t>https://churchofjesuschrist.org/study/scriptures/ot/gen/24?lang=</t>
  </si>
  <si>
    <t>44  024</t>
  </si>
  <si>
    <t>https://churchofjesuschrist.org/study/scriptures/ot/gen/25?lang=</t>
  </si>
  <si>
    <t>44  025</t>
  </si>
  <si>
    <t>https://churchofjesuschrist.org/study/scriptures/ot/gen/26?lang=</t>
  </si>
  <si>
    <t>44  026</t>
  </si>
  <si>
    <t>https://churchofjesuschrist.org/study/scriptures/ot/gen/27?lang=</t>
  </si>
  <si>
    <t>44  027</t>
  </si>
  <si>
    <t>https://churchofjesuschrist.org/study/scriptures/ot/gen/28?lang=</t>
  </si>
  <si>
    <t>44  028</t>
  </si>
  <si>
    <t>https://churchofjesuschrist.org/study/scriptures/ot/gen/29?lang=</t>
  </si>
  <si>
    <t>44  029</t>
  </si>
  <si>
    <t>https://churchofjesuschrist.org/study/scriptures/ot/gen/30?lang=</t>
  </si>
  <si>
    <t>44  030</t>
  </si>
  <si>
    <t>https://churchofjesuschrist.org/study/scriptures/ot/gen/31?lang=</t>
  </si>
  <si>
    <t>44  031</t>
  </si>
  <si>
    <t>https://churchofjesuschrist.org/study/scriptures/ot/gen/32?lang=</t>
  </si>
  <si>
    <t>44  032</t>
  </si>
  <si>
    <t>https://churchofjesuschrist.org/study/scriptures/ot/gen/33?lang=</t>
  </si>
  <si>
    <t>44  033</t>
  </si>
  <si>
    <t>https://churchofjesuschrist.org/study/scriptures/ot/gen/34?lang=</t>
  </si>
  <si>
    <t>44  034</t>
  </si>
  <si>
    <t>https://churchofjesuschrist.org/study/scriptures/ot/gen/35?lang=</t>
  </si>
  <si>
    <t>44  035</t>
  </si>
  <si>
    <t>https://churchofjesuschrist.org/study/scriptures/ot/gen/36?lang=</t>
  </si>
  <si>
    <t>44  036</t>
  </si>
  <si>
    <t>https://churchofjesuschrist.org/study/scriptures/ot/gen/37?lang=</t>
  </si>
  <si>
    <t>44  037</t>
  </si>
  <si>
    <t>https://churchofjesuschrist.org/study/scriptures/ot/gen/38?lang=</t>
  </si>
  <si>
    <t>44  038</t>
  </si>
  <si>
    <t>https://churchofjesuschrist.org/study/scriptures/ot/gen/39?lang=</t>
  </si>
  <si>
    <t>44  039</t>
  </si>
  <si>
    <t>https://churchofjesuschrist.org/study/scriptures/ot/gen/40?lang=</t>
  </si>
  <si>
    <t>44  040</t>
  </si>
  <si>
    <t>https://churchofjesuschrist.org/study/scriptures/ot/gen/41?lang=</t>
  </si>
  <si>
    <t>44  041</t>
  </si>
  <si>
    <t>https://churchofjesuschrist.org/study/scriptures/ot/gen/42?lang=</t>
  </si>
  <si>
    <t>44  042</t>
  </si>
  <si>
    <t>https://churchofjesuschrist.org/study/scriptures/ot/gen/43?lang=</t>
  </si>
  <si>
    <t>44  043</t>
  </si>
  <si>
    <t>https://churchofjesuschrist.org/study/scriptures/ot/gen/44?lang=</t>
  </si>
  <si>
    <t>44  044</t>
  </si>
  <si>
    <t>https://churchofjesuschrist.org/study/scriptures/ot/gen/45?lang=</t>
  </si>
  <si>
    <t>44  045</t>
  </si>
  <si>
    <t>https://churchofjesuschrist.org/study/scriptures/ot/gen/46?lang=</t>
  </si>
  <si>
    <t>44  046</t>
  </si>
  <si>
    <t>https://churchofjesuschrist.org/study/scriptures/ot/gen/47?lang=</t>
  </si>
  <si>
    <t>44  047</t>
  </si>
  <si>
    <t>https://churchofjesuschrist.org/study/scriptures/ot/gen/48?lang=</t>
  </si>
  <si>
    <t>44  048</t>
  </si>
  <si>
    <t>https://churchofjesuschrist.org/study/scriptures/ot/gen/49?lang=</t>
  </si>
  <si>
    <t>44  049</t>
  </si>
  <si>
    <t>https://churchofjesuschrist.org/study/scriptures/ot/gen/50?lang=</t>
  </si>
  <si>
    <t>44  050</t>
  </si>
  <si>
    <t>https://churchofjesuschrist.org/study/scriptures/ot/ex/1?lang=</t>
  </si>
  <si>
    <t>45  001</t>
  </si>
  <si>
    <t>https://churchofjesuschrist.org/study/scriptures/ot/ex/2?lang=</t>
  </si>
  <si>
    <t>45  002</t>
  </si>
  <si>
    <t>https://churchofjesuschrist.org/study/scriptures/ot/ex/3?lang=</t>
  </si>
  <si>
    <t>45  003</t>
  </si>
  <si>
    <t>https://churchofjesuschrist.org/study/scriptures/ot/ex/4?lang=</t>
  </si>
  <si>
    <t>45  004</t>
  </si>
  <si>
    <t>https://churchofjesuschrist.org/study/scriptures/ot/ex/5?lang=</t>
  </si>
  <si>
    <t>45  005</t>
  </si>
  <si>
    <t>https://churchofjesuschrist.org/study/scriptures/ot/ex/6?lang=</t>
  </si>
  <si>
    <t>45  006</t>
  </si>
  <si>
    <t>https://churchofjesuschrist.org/study/scriptures/ot/ex/7?lang=</t>
  </si>
  <si>
    <t>45  007</t>
  </si>
  <si>
    <t>https://churchofjesuschrist.org/study/scriptures/ot/ex/8?lang=</t>
  </si>
  <si>
    <t>45  008</t>
  </si>
  <si>
    <t>https://churchofjesuschrist.org/study/scriptures/ot/ex/9?lang=</t>
  </si>
  <si>
    <t>45  009</t>
  </si>
  <si>
    <t>https://churchofjesuschrist.org/study/scriptures/ot/ex/10?lang=</t>
  </si>
  <si>
    <t>45  010</t>
  </si>
  <si>
    <t>https://churchofjesuschrist.org/study/scriptures/ot/ex/11?lang=</t>
  </si>
  <si>
    <t>45  011</t>
  </si>
  <si>
    <t>https://churchofjesuschrist.org/study/scriptures/ot/ex/12?lang=</t>
  </si>
  <si>
    <t>45  012</t>
  </si>
  <si>
    <t>https://churchofjesuschrist.org/study/scriptures/ot/ex/13?lang=</t>
  </si>
  <si>
    <t>45  013</t>
  </si>
  <si>
    <t>https://churchofjesuschrist.org/study/scriptures/ot/ex/14?lang=</t>
  </si>
  <si>
    <t>45  014</t>
  </si>
  <si>
    <t>https://churchofjesuschrist.org/study/scriptures/ot/ex/15?lang=</t>
  </si>
  <si>
    <t>45  015</t>
  </si>
  <si>
    <t>https://churchofjesuschrist.org/study/scriptures/ot/ex/16?lang=</t>
  </si>
  <si>
    <t>45  016</t>
  </si>
  <si>
    <t>https://churchofjesuschrist.org/study/scriptures/ot/ex/17?lang=</t>
  </si>
  <si>
    <t>45  017</t>
  </si>
  <si>
    <t>https://churchofjesuschrist.org/study/scriptures/ot/ex/18?lang=</t>
  </si>
  <si>
    <t>45  018</t>
  </si>
  <si>
    <t>https://churchofjesuschrist.org/study/scriptures/ot/ex/19?lang=</t>
  </si>
  <si>
    <t>45  019</t>
  </si>
  <si>
    <t>https://churchofjesuschrist.org/study/scriptures/ot/ex/20?lang=</t>
  </si>
  <si>
    <t>45  020</t>
  </si>
  <si>
    <t>https://churchofjesuschrist.org/study/scriptures/ot/ex/21?lang=</t>
  </si>
  <si>
    <t>45  021</t>
  </si>
  <si>
    <t>https://churchofjesuschrist.org/study/scriptures/ot/ex/22?lang=</t>
  </si>
  <si>
    <t>45  022</t>
  </si>
  <si>
    <t>https://churchofjesuschrist.org/study/scriptures/ot/ex/23?lang=</t>
  </si>
  <si>
    <t>45  023</t>
  </si>
  <si>
    <t>https://churchofjesuschrist.org/study/scriptures/ot/ex/24?lang=</t>
  </si>
  <si>
    <t>45  024</t>
  </si>
  <si>
    <t>https://churchofjesuschrist.org/study/scriptures/ot/ex/25?lang=</t>
  </si>
  <si>
    <t>45  025</t>
  </si>
  <si>
    <t>https://churchofjesuschrist.org/study/scriptures/ot/ex/26?lang=</t>
  </si>
  <si>
    <t>45  026</t>
  </si>
  <si>
    <t>https://churchofjesuschrist.org/study/scriptures/ot/ex/27?lang=</t>
  </si>
  <si>
    <t>45  027</t>
  </si>
  <si>
    <t>https://churchofjesuschrist.org/study/scriptures/ot/ex/28?lang=</t>
  </si>
  <si>
    <t>45  028</t>
  </si>
  <si>
    <t>https://churchofjesuschrist.org/study/scriptures/ot/ex/29?lang=</t>
  </si>
  <si>
    <t>45  029</t>
  </si>
  <si>
    <t>https://churchofjesuschrist.org/study/scriptures/ot/ex/30?lang=</t>
  </si>
  <si>
    <t>45  030</t>
  </si>
  <si>
    <t>https://churchofjesuschrist.org/study/scriptures/ot/ex/31?lang=</t>
  </si>
  <si>
    <t>45  031</t>
  </si>
  <si>
    <t>https://churchofjesuschrist.org/study/scriptures/ot/ex/32?lang=</t>
  </si>
  <si>
    <t>45  032</t>
  </si>
  <si>
    <t>https://churchofjesuschrist.org/study/scriptures/ot/ex/33?lang=</t>
  </si>
  <si>
    <t>45  033</t>
  </si>
  <si>
    <t>https://churchofjesuschrist.org/study/scriptures/ot/ex/34?lang=</t>
  </si>
  <si>
    <t>45  034</t>
  </si>
  <si>
    <t>https://churchofjesuschrist.org/study/scriptures/ot/ex/35?lang=</t>
  </si>
  <si>
    <t>45  035</t>
  </si>
  <si>
    <t>https://churchofjesuschrist.org/study/scriptures/ot/ex/36?lang=</t>
  </si>
  <si>
    <t>45  036</t>
  </si>
  <si>
    <t>https://churchofjesuschrist.org/study/scriptures/ot/ex/37?lang=</t>
  </si>
  <si>
    <t>45  037</t>
  </si>
  <si>
    <t>https://churchofjesuschrist.org/study/scriptures/ot/ex/38?lang=</t>
  </si>
  <si>
    <t>45  038</t>
  </si>
  <si>
    <t>https://churchofjesuschrist.org/study/scriptures/ot/ex/39?lang=</t>
  </si>
  <si>
    <t>45  039</t>
  </si>
  <si>
    <t>https://churchofjesuschrist.org/study/scriptures/ot/ex/40?lang=</t>
  </si>
  <si>
    <t>45  040</t>
  </si>
  <si>
    <t>https://churchofjesuschrist.org/study/scriptures/ot/lev/1?lang=</t>
  </si>
  <si>
    <t>46  001</t>
  </si>
  <si>
    <t>https://churchofjesuschrist.org/study/scriptures/ot/lev/2?lang=</t>
  </si>
  <si>
    <t>46  002</t>
  </si>
  <si>
    <t>https://churchofjesuschrist.org/study/scriptures/ot/lev/3?lang=</t>
  </si>
  <si>
    <t>46  003</t>
  </si>
  <si>
    <t>https://churchofjesuschrist.org/study/scriptures/ot/lev/4?lang=</t>
  </si>
  <si>
    <t>46  004</t>
  </si>
  <si>
    <t>https://churchofjesuschrist.org/study/scriptures/ot/lev/5?lang=</t>
  </si>
  <si>
    <t>46  005</t>
  </si>
  <si>
    <t>https://churchofjesuschrist.org/study/scriptures/ot/lev/6?lang=</t>
  </si>
  <si>
    <t>46  006</t>
  </si>
  <si>
    <t>https://churchofjesuschrist.org/study/scriptures/ot/lev/7?lang=</t>
  </si>
  <si>
    <t>46  007</t>
  </si>
  <si>
    <t>https://churchofjesuschrist.org/study/scriptures/ot/lev/8?lang=</t>
  </si>
  <si>
    <t>46  008</t>
  </si>
  <si>
    <t>https://churchofjesuschrist.org/study/scriptures/ot/lev/9?lang=</t>
  </si>
  <si>
    <t>46  009</t>
  </si>
  <si>
    <t>https://churchofjesuschrist.org/study/scriptures/ot/lev/10?lang=</t>
  </si>
  <si>
    <t>46  010</t>
  </si>
  <si>
    <t>https://churchofjesuschrist.org/study/scriptures/ot/lev/11?lang=</t>
  </si>
  <si>
    <t>46  011</t>
  </si>
  <si>
    <t>https://churchofjesuschrist.org/study/scriptures/ot/lev/12?lang=</t>
  </si>
  <si>
    <t>46  012</t>
  </si>
  <si>
    <t>https://churchofjesuschrist.org/study/scriptures/ot/lev/13?lang=</t>
  </si>
  <si>
    <t>46  013</t>
  </si>
  <si>
    <t>https://churchofjesuschrist.org/study/scriptures/ot/lev/14?lang=</t>
  </si>
  <si>
    <t>46  014</t>
  </si>
  <si>
    <t>https://churchofjesuschrist.org/study/scriptures/ot/lev/15?lang=</t>
  </si>
  <si>
    <t>46  015</t>
  </si>
  <si>
    <t>https://churchofjesuschrist.org/study/scriptures/ot/lev/16?lang=</t>
  </si>
  <si>
    <t>46  016</t>
  </si>
  <si>
    <t>https://churchofjesuschrist.org/study/scriptures/ot/lev/17?lang=</t>
  </si>
  <si>
    <t>46  017</t>
  </si>
  <si>
    <t>https://churchofjesuschrist.org/study/scriptures/ot/lev/18?lang=</t>
  </si>
  <si>
    <t>46  018</t>
  </si>
  <si>
    <t>https://churchofjesuschrist.org/study/scriptures/ot/lev/19?lang=</t>
  </si>
  <si>
    <t>46  019</t>
  </si>
  <si>
    <t>https://churchofjesuschrist.org/study/scriptures/ot/lev/20?lang=</t>
  </si>
  <si>
    <t>46  020</t>
  </si>
  <si>
    <t>https://churchofjesuschrist.org/study/scriptures/ot/lev/21?lang=</t>
  </si>
  <si>
    <t>46  021</t>
  </si>
  <si>
    <t>https://churchofjesuschrist.org/study/scriptures/ot/lev/22?lang=</t>
  </si>
  <si>
    <t>46  022</t>
  </si>
  <si>
    <t>https://churchofjesuschrist.org/study/scriptures/ot/lev/23?lang=</t>
  </si>
  <si>
    <t>46  023</t>
  </si>
  <si>
    <t>https://churchofjesuschrist.org/study/scriptures/ot/lev/24?lang=</t>
  </si>
  <si>
    <t>46  024</t>
  </si>
  <si>
    <t>https://churchofjesuschrist.org/study/scriptures/ot/lev/25?lang=</t>
  </si>
  <si>
    <t>46  025</t>
  </si>
  <si>
    <t>https://churchofjesuschrist.org/study/scriptures/ot/lev/26?lang=</t>
  </si>
  <si>
    <t>46  026</t>
  </si>
  <si>
    <t>https://churchofjesuschrist.org/study/scriptures/ot/lev/27?lang=</t>
  </si>
  <si>
    <t>46  027</t>
  </si>
  <si>
    <t>https://churchofjesuschrist.org/study/scriptures/ot/num/1?lang=</t>
  </si>
  <si>
    <t>47  001</t>
  </si>
  <si>
    <t>https://churchofjesuschrist.org/study/scriptures/ot/num/2?lang=</t>
  </si>
  <si>
    <t>47  002</t>
  </si>
  <si>
    <t>https://churchofjesuschrist.org/study/scriptures/ot/num/3?lang=</t>
  </si>
  <si>
    <t>47  003</t>
  </si>
  <si>
    <t>https://churchofjesuschrist.org/study/scriptures/ot/num/4?lang=</t>
  </si>
  <si>
    <t>47  004</t>
  </si>
  <si>
    <t>https://churchofjesuschrist.org/study/scriptures/ot/num/5?lang=</t>
  </si>
  <si>
    <t>47  005</t>
  </si>
  <si>
    <t>https://churchofjesuschrist.org/study/scriptures/ot/num/6?lang=</t>
  </si>
  <si>
    <t>47  006</t>
  </si>
  <si>
    <t>https://churchofjesuschrist.org/study/scriptures/ot/num/7?lang=</t>
  </si>
  <si>
    <t>47  007</t>
  </si>
  <si>
    <t>https://churchofjesuschrist.org/study/scriptures/ot/num/8?lang=</t>
  </si>
  <si>
    <t>47  008</t>
  </si>
  <si>
    <t>https://churchofjesuschrist.org/study/scriptures/ot/num/9?lang=</t>
  </si>
  <si>
    <t>47  009</t>
  </si>
  <si>
    <t>https://churchofjesuschrist.org/study/scriptures/ot/num/10?lang=</t>
  </si>
  <si>
    <t>47  010</t>
  </si>
  <si>
    <t>https://churchofjesuschrist.org/study/scriptures/ot/num/11?lang=</t>
  </si>
  <si>
    <t>47  011</t>
  </si>
  <si>
    <t>https://churchofjesuschrist.org/study/scriptures/ot/num/12?lang=</t>
  </si>
  <si>
    <t>47  012</t>
  </si>
  <si>
    <t>https://churchofjesuschrist.org/study/scriptures/ot/num/13?lang=</t>
  </si>
  <si>
    <t>47  013</t>
  </si>
  <si>
    <t>https://churchofjesuschrist.org/study/scriptures/ot/num/14?lang=</t>
  </si>
  <si>
    <t>47  014</t>
  </si>
  <si>
    <t>https://churchofjesuschrist.org/study/scriptures/ot/num/15?lang=</t>
  </si>
  <si>
    <t>47  015</t>
  </si>
  <si>
    <t>https://churchofjesuschrist.org/study/scriptures/ot/num/16?lang=</t>
  </si>
  <si>
    <t>47  016</t>
  </si>
  <si>
    <t>https://churchofjesuschrist.org/study/scriptures/ot/num/17?lang=</t>
  </si>
  <si>
    <t>47  017</t>
  </si>
  <si>
    <t>https://churchofjesuschrist.org/study/scriptures/ot/num/18?lang=</t>
  </si>
  <si>
    <t>47  018</t>
  </si>
  <si>
    <t>https://churchofjesuschrist.org/study/scriptures/ot/num/19?lang=</t>
  </si>
  <si>
    <t>47  019</t>
  </si>
  <si>
    <t>https://churchofjesuschrist.org/study/scriptures/ot/num/20?lang=</t>
  </si>
  <si>
    <t>47  020</t>
  </si>
  <si>
    <t>https://churchofjesuschrist.org/study/scriptures/ot/num/21?lang=</t>
  </si>
  <si>
    <t>47  021</t>
  </si>
  <si>
    <t>https://churchofjesuschrist.org/study/scriptures/ot/num/22?lang=</t>
  </si>
  <si>
    <t>47  022</t>
  </si>
  <si>
    <t>https://churchofjesuschrist.org/study/scriptures/ot/num/23?lang=</t>
  </si>
  <si>
    <t>47  023</t>
  </si>
  <si>
    <t>https://churchofjesuschrist.org/study/scriptures/ot/num/24?lang=</t>
  </si>
  <si>
    <t>47  024</t>
  </si>
  <si>
    <t>https://churchofjesuschrist.org/study/scriptures/ot/num/25?lang=</t>
  </si>
  <si>
    <t>47  025</t>
  </si>
  <si>
    <t>https://churchofjesuschrist.org/study/scriptures/ot/num/26?lang=</t>
  </si>
  <si>
    <t>47  026</t>
  </si>
  <si>
    <t>https://churchofjesuschrist.org/study/scriptures/ot/num/27?lang=</t>
  </si>
  <si>
    <t>47  027</t>
  </si>
  <si>
    <t>https://churchofjesuschrist.org/study/scriptures/ot/num/28?lang=</t>
  </si>
  <si>
    <t>47  028</t>
  </si>
  <si>
    <t>https://churchofjesuschrist.org/study/scriptures/ot/num/29?lang=</t>
  </si>
  <si>
    <t>47  029</t>
  </si>
  <si>
    <t>https://churchofjesuschrist.org/study/scriptures/ot/num/30?lang=</t>
  </si>
  <si>
    <t>47  030</t>
  </si>
  <si>
    <t>https://churchofjesuschrist.org/study/scriptures/ot/num/31?lang=</t>
  </si>
  <si>
    <t>47  031</t>
  </si>
  <si>
    <t>https://churchofjesuschrist.org/study/scriptures/ot/num/32?lang=</t>
  </si>
  <si>
    <t>47  032</t>
  </si>
  <si>
    <t>https://churchofjesuschrist.org/study/scriptures/ot/num/33?lang=</t>
  </si>
  <si>
    <t>47  033</t>
  </si>
  <si>
    <t>https://churchofjesuschrist.org/study/scriptures/ot/num/34?lang=</t>
  </si>
  <si>
    <t>47  034</t>
  </si>
  <si>
    <t>https://churchofjesuschrist.org/study/scriptures/ot/num/35?lang=</t>
  </si>
  <si>
    <t>47  035</t>
  </si>
  <si>
    <t>https://churchofjesuschrist.org/study/scriptures/ot/num/36?lang=</t>
  </si>
  <si>
    <t>47  036</t>
  </si>
  <si>
    <t>https://churchofjesuschrist.org/study/scriptures/ot/deut/1?lang=</t>
  </si>
  <si>
    <t>48  001</t>
  </si>
  <si>
    <t>https://churchofjesuschrist.org/study/scriptures/ot/deut/2?lang=</t>
  </si>
  <si>
    <t>48  002</t>
  </si>
  <si>
    <t>https://churchofjesuschrist.org/study/scriptures/ot/deut/3?lang=</t>
  </si>
  <si>
    <t>48  003</t>
  </si>
  <si>
    <t>https://churchofjesuschrist.org/study/scriptures/ot/deut/4?lang=</t>
  </si>
  <si>
    <t>48  004</t>
  </si>
  <si>
    <t>https://churchofjesuschrist.org/study/scriptures/ot/deut/5?lang=</t>
  </si>
  <si>
    <t>48  005</t>
  </si>
  <si>
    <t>https://churchofjesuschrist.org/study/scriptures/ot/deut/6?lang=</t>
  </si>
  <si>
    <t>48  006</t>
  </si>
  <si>
    <t>https://churchofjesuschrist.org/study/scriptures/ot/deut/7?lang=</t>
  </si>
  <si>
    <t>48  007</t>
  </si>
  <si>
    <t>https://churchofjesuschrist.org/study/scriptures/ot/deut/8?lang=</t>
  </si>
  <si>
    <t>48  008</t>
  </si>
  <si>
    <t>https://churchofjesuschrist.org/study/scriptures/ot/deut/9?lang=</t>
  </si>
  <si>
    <t>48  009</t>
  </si>
  <si>
    <t>https://churchofjesuschrist.org/study/scriptures/ot/deut/10?lang=</t>
  </si>
  <si>
    <t>48  010</t>
  </si>
  <si>
    <t>https://churchofjesuschrist.org/study/scriptures/ot/deut/11?lang=</t>
  </si>
  <si>
    <t>48  011</t>
  </si>
  <si>
    <t>https://churchofjesuschrist.org/study/scriptures/ot/deut/12?lang=</t>
  </si>
  <si>
    <t>48  012</t>
  </si>
  <si>
    <t>https://churchofjesuschrist.org/study/scriptures/ot/deut/13?lang=</t>
  </si>
  <si>
    <t>48  013</t>
  </si>
  <si>
    <t>https://churchofjesuschrist.org/study/scriptures/ot/deut/14?lang=</t>
  </si>
  <si>
    <t>48  014</t>
  </si>
  <si>
    <t>https://churchofjesuschrist.org/study/scriptures/ot/deut/15?lang=</t>
  </si>
  <si>
    <t>48  015</t>
  </si>
  <si>
    <t>https://churchofjesuschrist.org/study/scriptures/ot/deut/16?lang=</t>
  </si>
  <si>
    <t>48  016</t>
  </si>
  <si>
    <t>https://churchofjesuschrist.org/study/scriptures/ot/deut/17?lang=</t>
  </si>
  <si>
    <t>48  017</t>
  </si>
  <si>
    <t>https://churchofjesuschrist.org/study/scriptures/ot/deut/18?lang=</t>
  </si>
  <si>
    <t>48  018</t>
  </si>
  <si>
    <t>https://churchofjesuschrist.org/study/scriptures/ot/deut/19?lang=</t>
  </si>
  <si>
    <t>48  019</t>
  </si>
  <si>
    <t>https://churchofjesuschrist.org/study/scriptures/ot/deut/20?lang=</t>
  </si>
  <si>
    <t>48  020</t>
  </si>
  <si>
    <t>https://churchofjesuschrist.org/study/scriptures/ot/deut/21?lang=</t>
  </si>
  <si>
    <t>48  021</t>
  </si>
  <si>
    <t>https://churchofjesuschrist.org/study/scriptures/ot/deut/22?lang=</t>
  </si>
  <si>
    <t>48  022</t>
  </si>
  <si>
    <t>https://churchofjesuschrist.org/study/scriptures/ot/deut/23?lang=</t>
  </si>
  <si>
    <t>48  023</t>
  </si>
  <si>
    <t>https://churchofjesuschrist.org/study/scriptures/ot/deut/24?lang=</t>
  </si>
  <si>
    <t>48  024</t>
  </si>
  <si>
    <t>https://churchofjesuschrist.org/study/scriptures/ot/deut/25?lang=</t>
  </si>
  <si>
    <t>48  025</t>
  </si>
  <si>
    <t>https://churchofjesuschrist.org/study/scriptures/ot/deut/26?lang=</t>
  </si>
  <si>
    <t>48  026</t>
  </si>
  <si>
    <t>https://churchofjesuschrist.org/study/scriptures/ot/deut/27?lang=</t>
  </si>
  <si>
    <t>48  027</t>
  </si>
  <si>
    <t>https://churchofjesuschrist.org/study/scriptures/ot/deut/28?lang=</t>
  </si>
  <si>
    <t>48  028</t>
  </si>
  <si>
    <t>https://churchofjesuschrist.org/study/scriptures/ot/deut/29?lang=</t>
  </si>
  <si>
    <t>48  029</t>
  </si>
  <si>
    <t>https://churchofjesuschrist.org/study/scriptures/ot/deut/30?lang=</t>
  </si>
  <si>
    <t>48  030</t>
  </si>
  <si>
    <t>https://churchofjesuschrist.org/study/scriptures/ot/deut/31?lang=</t>
  </si>
  <si>
    <t>48  031</t>
  </si>
  <si>
    <t>https://churchofjesuschrist.org/study/scriptures/ot/deut/32?lang=</t>
  </si>
  <si>
    <t>48  032</t>
  </si>
  <si>
    <t>https://churchofjesuschrist.org/study/scriptures/ot/deut/33?lang=</t>
  </si>
  <si>
    <t>48  033</t>
  </si>
  <si>
    <t>https://churchofjesuschrist.org/study/scriptures/ot/deut/34?lang=</t>
  </si>
  <si>
    <t>48  034</t>
  </si>
  <si>
    <t>https://churchofjesuschrist.org/study/scriptures/ot/josh/1?lang=</t>
  </si>
  <si>
    <t>49  001</t>
  </si>
  <si>
    <t>https://churchofjesuschrist.org/study/scriptures/ot/josh/2?lang=</t>
  </si>
  <si>
    <t>49  002</t>
  </si>
  <si>
    <t>https://churchofjesuschrist.org/study/scriptures/ot/josh/3?lang=</t>
  </si>
  <si>
    <t>49  003</t>
  </si>
  <si>
    <t>https://churchofjesuschrist.org/study/scriptures/ot/josh/4?lang=</t>
  </si>
  <si>
    <t>49  004</t>
  </si>
  <si>
    <t>https://churchofjesuschrist.org/study/scriptures/ot/josh/5?lang=</t>
  </si>
  <si>
    <t>49  005</t>
  </si>
  <si>
    <t>https://churchofjesuschrist.org/study/scriptures/ot/josh/6?lang=</t>
  </si>
  <si>
    <t>49  006</t>
  </si>
  <si>
    <t>https://churchofjesuschrist.org/study/scriptures/ot/josh/7?lang=</t>
  </si>
  <si>
    <t>49  007</t>
  </si>
  <si>
    <t>https://churchofjesuschrist.org/study/scriptures/ot/josh/8?lang=</t>
  </si>
  <si>
    <t>49  008</t>
  </si>
  <si>
    <t>https://churchofjesuschrist.org/study/scriptures/ot/josh/9?lang=</t>
  </si>
  <si>
    <t>49  009</t>
  </si>
  <si>
    <t>https://churchofjesuschrist.org/study/scriptures/ot/josh/10?lang=</t>
  </si>
  <si>
    <t>49  010</t>
  </si>
  <si>
    <t>https://churchofjesuschrist.org/study/scriptures/ot/josh/11?lang=</t>
  </si>
  <si>
    <t>49  011</t>
  </si>
  <si>
    <t>https://churchofjesuschrist.org/study/scriptures/ot/josh/12?lang=</t>
  </si>
  <si>
    <t>49  012</t>
  </si>
  <si>
    <t>https://churchofjesuschrist.org/study/scriptures/ot/josh/13?lang=</t>
  </si>
  <si>
    <t>49  013</t>
  </si>
  <si>
    <t>https://churchofjesuschrist.org/study/scriptures/ot/josh/14?lang=</t>
  </si>
  <si>
    <t>49  014</t>
  </si>
  <si>
    <t>https://churchofjesuschrist.org/study/scriptures/ot/josh/15?lang=</t>
  </si>
  <si>
    <t>49  015</t>
  </si>
  <si>
    <t>https://churchofjesuschrist.org/study/scriptures/ot/josh/16?lang=</t>
  </si>
  <si>
    <t>49  016</t>
  </si>
  <si>
    <t>https://churchofjesuschrist.org/study/scriptures/ot/josh/17?lang=</t>
  </si>
  <si>
    <t>49  017</t>
  </si>
  <si>
    <t>https://churchofjesuschrist.org/study/scriptures/ot/josh/18?lang=</t>
  </si>
  <si>
    <t>49  018</t>
  </si>
  <si>
    <t>https://churchofjesuschrist.org/study/scriptures/ot/josh/19?lang=</t>
  </si>
  <si>
    <t>49  019</t>
  </si>
  <si>
    <t>https://churchofjesuschrist.org/study/scriptures/ot/josh/20?lang=</t>
  </si>
  <si>
    <t>49  020</t>
  </si>
  <si>
    <t>https://churchofjesuschrist.org/study/scriptures/ot/josh/21?lang=</t>
  </si>
  <si>
    <t>49  021</t>
  </si>
  <si>
    <t>https://churchofjesuschrist.org/study/scriptures/ot/josh/22?lang=</t>
  </si>
  <si>
    <t>49  022</t>
  </si>
  <si>
    <t>https://churchofjesuschrist.org/study/scriptures/ot/josh/23?lang=</t>
  </si>
  <si>
    <t>49  023</t>
  </si>
  <si>
    <t>https://churchofjesuschrist.org/study/scriptures/ot/josh/24?lang=</t>
  </si>
  <si>
    <t>49  024</t>
  </si>
  <si>
    <t>https://churchofjesuschrist.org/study/scriptures/ot/judg/1?lang=</t>
  </si>
  <si>
    <t>50  001</t>
  </si>
  <si>
    <t>https://churchofjesuschrist.org/study/scriptures/ot/judg/2?lang=</t>
  </si>
  <si>
    <t>50  002</t>
  </si>
  <si>
    <t>https://churchofjesuschrist.org/study/scriptures/ot/judg/3?lang=</t>
  </si>
  <si>
    <t>50  003</t>
  </si>
  <si>
    <t>https://churchofjesuschrist.org/study/scriptures/ot/judg/4?lang=</t>
  </si>
  <si>
    <t>50  004</t>
  </si>
  <si>
    <t>https://churchofjesuschrist.org/study/scriptures/ot/judg/5?lang=</t>
  </si>
  <si>
    <t>50  005</t>
  </si>
  <si>
    <t>https://churchofjesuschrist.org/study/scriptures/ot/judg/6?lang=</t>
  </si>
  <si>
    <t>50  006</t>
  </si>
  <si>
    <t>https://churchofjesuschrist.org/study/scriptures/ot/judg/7?lang=</t>
  </si>
  <si>
    <t>50  007</t>
  </si>
  <si>
    <t>https://churchofjesuschrist.org/study/scriptures/ot/judg/8?lang=</t>
  </si>
  <si>
    <t>50  008</t>
  </si>
  <si>
    <t>https://churchofjesuschrist.org/study/scriptures/ot/judg/9?lang=</t>
  </si>
  <si>
    <t>50  009</t>
  </si>
  <si>
    <t>https://churchofjesuschrist.org/study/scriptures/ot/judg/10?lang=</t>
  </si>
  <si>
    <t>50  010</t>
  </si>
  <si>
    <t>https://churchofjesuschrist.org/study/scriptures/ot/judg/11?lang=</t>
  </si>
  <si>
    <t>50  011</t>
  </si>
  <si>
    <t>https://churchofjesuschrist.org/study/scriptures/ot/judg/12?lang=</t>
  </si>
  <si>
    <t>50  012</t>
  </si>
  <si>
    <t>https://churchofjesuschrist.org/study/scriptures/ot/judg/13?lang=</t>
  </si>
  <si>
    <t>50  013</t>
  </si>
  <si>
    <t>https://churchofjesuschrist.org/study/scriptures/ot/judg/14?lang=</t>
  </si>
  <si>
    <t>50  014</t>
  </si>
  <si>
    <t>https://churchofjesuschrist.org/study/scriptures/ot/judg/15?lang=</t>
  </si>
  <si>
    <t>50  015</t>
  </si>
  <si>
    <t>https://churchofjesuschrist.org/study/scriptures/ot/judg/16?lang=</t>
  </si>
  <si>
    <t>50  016</t>
  </si>
  <si>
    <t>https://churchofjesuschrist.org/study/scriptures/ot/judg/17?lang=</t>
  </si>
  <si>
    <t>50  017</t>
  </si>
  <si>
    <t>https://churchofjesuschrist.org/study/scriptures/ot/judg/18?lang=</t>
  </si>
  <si>
    <t>50  018</t>
  </si>
  <si>
    <t>https://churchofjesuschrist.org/study/scriptures/ot/judg/19?lang=</t>
  </si>
  <si>
    <t>50  019</t>
  </si>
  <si>
    <t>https://churchofjesuschrist.org/study/scriptures/ot/judg/20?lang=</t>
  </si>
  <si>
    <t>50  020</t>
  </si>
  <si>
    <t>https://churchofjesuschrist.org/study/scriptures/ot/judg/21?lang=</t>
  </si>
  <si>
    <t>50  021</t>
  </si>
  <si>
    <t>https://churchofjesuschrist.org/study/scriptures/ot/ruth/1?lang=</t>
  </si>
  <si>
    <t>51  001</t>
  </si>
  <si>
    <t>https://churchofjesuschrist.org/study/scriptures/ot/ruth/2?lang=</t>
  </si>
  <si>
    <t>51  002</t>
  </si>
  <si>
    <t>https://churchofjesuschrist.org/study/scriptures/ot/ruth/3?lang=</t>
  </si>
  <si>
    <t>51  003</t>
  </si>
  <si>
    <t>https://churchofjesuschrist.org/study/scriptures/ot/ruth/4?lang=</t>
  </si>
  <si>
    <t>51  004</t>
  </si>
  <si>
    <t>https://churchofjesuschrist.org/study/scriptures/ot/1-sam/1?lang=</t>
  </si>
  <si>
    <t>52  001</t>
  </si>
  <si>
    <t>https://churchofjesuschrist.org/study/scriptures/ot/1-sam/2?lang=</t>
  </si>
  <si>
    <t>52  002</t>
  </si>
  <si>
    <t>https://churchofjesuschrist.org/study/scriptures/ot/1-sam/3?lang=</t>
  </si>
  <si>
    <t>52  003</t>
  </si>
  <si>
    <t>https://churchofjesuschrist.org/study/scriptures/ot/1-sam/4?lang=</t>
  </si>
  <si>
    <t>52  004</t>
  </si>
  <si>
    <t>https://churchofjesuschrist.org/study/scriptures/ot/1-sam/5?lang=</t>
  </si>
  <si>
    <t>52  005</t>
  </si>
  <si>
    <t>https://churchofjesuschrist.org/study/scriptures/ot/1-sam/6?lang=</t>
  </si>
  <si>
    <t>52  006</t>
  </si>
  <si>
    <t>https://churchofjesuschrist.org/study/scriptures/ot/1-sam/7?lang=</t>
  </si>
  <si>
    <t>52  007</t>
  </si>
  <si>
    <t>https://churchofjesuschrist.org/study/scriptures/ot/1-sam/8?lang=</t>
  </si>
  <si>
    <t>52  008</t>
  </si>
  <si>
    <t>https://churchofjesuschrist.org/study/scriptures/ot/1-sam/9?lang=</t>
  </si>
  <si>
    <t>52  009</t>
  </si>
  <si>
    <t>https://churchofjesuschrist.org/study/scriptures/ot/1-sam/10?lang=</t>
  </si>
  <si>
    <t>52  010</t>
  </si>
  <si>
    <t>https://churchofjesuschrist.org/study/scriptures/ot/1-sam/11?lang=</t>
  </si>
  <si>
    <t>52  011</t>
  </si>
  <si>
    <t>https://churchofjesuschrist.org/study/scriptures/ot/1-sam/12?lang=</t>
  </si>
  <si>
    <t>52  012</t>
  </si>
  <si>
    <t>https://churchofjesuschrist.org/study/scriptures/ot/1-sam/13?lang=</t>
  </si>
  <si>
    <t>52  013</t>
  </si>
  <si>
    <t>https://churchofjesuschrist.org/study/scriptures/ot/1-sam/14?lang=</t>
  </si>
  <si>
    <t>52  014</t>
  </si>
  <si>
    <t>https://churchofjesuschrist.org/study/scriptures/ot/1-sam/15?lang=</t>
  </si>
  <si>
    <t>52  015</t>
  </si>
  <si>
    <t>https://churchofjesuschrist.org/study/scriptures/ot/1-sam/16?lang=</t>
  </si>
  <si>
    <t>52  016</t>
  </si>
  <si>
    <t>https://churchofjesuschrist.org/study/scriptures/ot/1-sam/17?lang=</t>
  </si>
  <si>
    <t>52  017</t>
  </si>
  <si>
    <t>https://churchofjesuschrist.org/study/scriptures/ot/1-sam/18?lang=</t>
  </si>
  <si>
    <t>52  018</t>
  </si>
  <si>
    <t>https://churchofjesuschrist.org/study/scriptures/ot/1-sam/19?lang=</t>
  </si>
  <si>
    <t>52  019</t>
  </si>
  <si>
    <t>https://churchofjesuschrist.org/study/scriptures/ot/1-sam/20?lang=</t>
  </si>
  <si>
    <t>52  020</t>
  </si>
  <si>
    <t>https://churchofjesuschrist.org/study/scriptures/ot/1-sam/21?lang=</t>
  </si>
  <si>
    <t>52  021</t>
  </si>
  <si>
    <t>https://churchofjesuschrist.org/study/scriptures/ot/1-sam/22?lang=</t>
  </si>
  <si>
    <t>52  022</t>
  </si>
  <si>
    <t>https://churchofjesuschrist.org/study/scriptures/ot/1-sam/23?lang=</t>
  </si>
  <si>
    <t>52  023</t>
  </si>
  <si>
    <t>https://churchofjesuschrist.org/study/scriptures/ot/1-sam/24?lang=</t>
  </si>
  <si>
    <t>52  024</t>
  </si>
  <si>
    <t>https://churchofjesuschrist.org/study/scriptures/ot/1-sam/25?lang=</t>
  </si>
  <si>
    <t>52  025</t>
  </si>
  <si>
    <t>https://churchofjesuschrist.org/study/scriptures/ot/1-sam/26?lang=</t>
  </si>
  <si>
    <t>52  026</t>
  </si>
  <si>
    <t>https://churchofjesuschrist.org/study/scriptures/ot/1-sam/27?lang=</t>
  </si>
  <si>
    <t>52  027</t>
  </si>
  <si>
    <t>https://churchofjesuschrist.org/study/scriptures/ot/1-sam/28?lang=</t>
  </si>
  <si>
    <t>52  028</t>
  </si>
  <si>
    <t>https://churchofjesuschrist.org/study/scriptures/ot/1-sam/29?lang=</t>
  </si>
  <si>
    <t>52  029</t>
  </si>
  <si>
    <t>https://churchofjesuschrist.org/study/scriptures/ot/1-sam/30?lang=</t>
  </si>
  <si>
    <t>52  030</t>
  </si>
  <si>
    <t>https://churchofjesuschrist.org/study/scriptures/ot/1-sam/31?lang=</t>
  </si>
  <si>
    <t>52  031</t>
  </si>
  <si>
    <t>https://churchofjesuschrist.org/study/scriptures/ot/2-sam/1?lang=</t>
  </si>
  <si>
    <t>53  001</t>
  </si>
  <si>
    <t>https://churchofjesuschrist.org/study/scriptures/ot/2-sam/2?lang=</t>
  </si>
  <si>
    <t>54  002</t>
  </si>
  <si>
    <t>https://churchofjesuschrist.org/study/scriptures/ot/2-sam/3?lang=</t>
  </si>
  <si>
    <t>54  003</t>
  </si>
  <si>
    <t>https://churchofjesuschrist.org/study/scriptures/ot/2-sam/4?lang=</t>
  </si>
  <si>
    <t>54  004</t>
  </si>
  <si>
    <t>https://churchofjesuschrist.org/study/scriptures/ot/2-sam/5?lang=</t>
  </si>
  <si>
    <t>54  005</t>
  </si>
  <si>
    <t>https://churchofjesuschrist.org/study/scriptures/ot/2-sam/6?lang=</t>
  </si>
  <si>
    <t>54  006</t>
  </si>
  <si>
    <t>https://churchofjesuschrist.org/study/scriptures/ot/2-sam/7?lang=</t>
  </si>
  <si>
    <t>54  007</t>
  </si>
  <si>
    <t>https://churchofjesuschrist.org/study/scriptures/ot/2-sam/8?lang=</t>
  </si>
  <si>
    <t>54  008</t>
  </si>
  <si>
    <t>https://churchofjesuschrist.org/study/scriptures/ot/2-sam/9?lang=</t>
  </si>
  <si>
    <t>54  009</t>
  </si>
  <si>
    <t>https://churchofjesuschrist.org/study/scriptures/ot/2-sam/10?lang=</t>
  </si>
  <si>
    <t>54  010</t>
  </si>
  <si>
    <t>https://churchofjesuschrist.org/study/scriptures/ot/2-sam/11?lang=</t>
  </si>
  <si>
    <t>54  011</t>
  </si>
  <si>
    <t>https://churchofjesuschrist.org/study/scriptures/ot/2-sam/12?lang=</t>
  </si>
  <si>
    <t>54  012</t>
  </si>
  <si>
    <t>https://churchofjesuschrist.org/study/scriptures/ot/2-sam/13?lang=</t>
  </si>
  <si>
    <t>54  013</t>
  </si>
  <si>
    <t>https://churchofjesuschrist.org/study/scriptures/ot/2-sam/14?lang=</t>
  </si>
  <si>
    <t>54  014</t>
  </si>
  <si>
    <t>https://churchofjesuschrist.org/study/scriptures/ot/2-sam/15?lang=</t>
  </si>
  <si>
    <t>54  015</t>
  </si>
  <si>
    <t>https://churchofjesuschrist.org/study/scriptures/ot/2-sam/16?lang=</t>
  </si>
  <si>
    <t>54  016</t>
  </si>
  <si>
    <t>https://churchofjesuschrist.org/study/scriptures/ot/2-sam/17?lang=</t>
  </si>
  <si>
    <t>54  017</t>
  </si>
  <si>
    <t>https://churchofjesuschrist.org/study/scriptures/ot/2-sam/18?lang=</t>
  </si>
  <si>
    <t>54  018</t>
  </si>
  <si>
    <t>https://churchofjesuschrist.org/study/scriptures/ot/2-sam/19?lang=</t>
  </si>
  <si>
    <t>54  019</t>
  </si>
  <si>
    <t>https://churchofjesuschrist.org/study/scriptures/ot/2-sam/20?lang=</t>
  </si>
  <si>
    <t>54  020</t>
  </si>
  <si>
    <t>https://churchofjesuschrist.org/study/scriptures/ot/2-sam/21?lang=</t>
  </si>
  <si>
    <t>54  021</t>
  </si>
  <si>
    <t>https://churchofjesuschrist.org/study/scriptures/ot/2-sam/22?lang=</t>
  </si>
  <si>
    <t>54  022</t>
  </si>
  <si>
    <t>https://churchofjesuschrist.org/study/scriptures/ot/2-sam/23?lang=</t>
  </si>
  <si>
    <t>54  023</t>
  </si>
  <si>
    <t>https://churchofjesuschrist.org/study/scriptures/ot/2-sam/24?lang=</t>
  </si>
  <si>
    <t>54  024</t>
  </si>
  <si>
    <t>https://churchofjesuschrist.org/study/scriptures/ot/1-kgs/1?lang=</t>
  </si>
  <si>
    <t>55  001</t>
  </si>
  <si>
    <t>https://churchofjesuschrist.org/study/scriptures/ot/1-kgs/2?lang=</t>
  </si>
  <si>
    <t>55  002</t>
  </si>
  <si>
    <t>https://churchofjesuschrist.org/study/scriptures/ot/1-kgs/3?lang=</t>
  </si>
  <si>
    <t>55  003</t>
  </si>
  <si>
    <t>https://churchofjesuschrist.org/study/scriptures/ot/1-kgs/4?lang=</t>
  </si>
  <si>
    <t>55  004</t>
  </si>
  <si>
    <t>https://churchofjesuschrist.org/study/scriptures/ot/1-kgs/5?lang=</t>
  </si>
  <si>
    <t>55  005</t>
  </si>
  <si>
    <t>https://churchofjesuschrist.org/study/scriptures/ot/1-kgs/6?lang=</t>
  </si>
  <si>
    <t>55  006</t>
  </si>
  <si>
    <t>https://churchofjesuschrist.org/study/scriptures/ot/1-kgs/7?lang=</t>
  </si>
  <si>
    <t>55  007</t>
  </si>
  <si>
    <t>https://churchofjesuschrist.org/study/scriptures/ot/1-kgs/8?lang=</t>
  </si>
  <si>
    <t>55  008</t>
  </si>
  <si>
    <t>https://churchofjesuschrist.org/study/scriptures/ot/1-kgs/9?lang=</t>
  </si>
  <si>
    <t>55  009</t>
  </si>
  <si>
    <t>https://churchofjesuschrist.org/study/scriptures/ot/1-kgs/10?lang=</t>
  </si>
  <si>
    <t>55  010</t>
  </si>
  <si>
    <t>https://churchofjesuschrist.org/study/scriptures/ot/1-kgs/11?lang=</t>
  </si>
  <si>
    <t>55  011</t>
  </si>
  <si>
    <t>https://churchofjesuschrist.org/study/scriptures/ot/1-kgs/12?lang=</t>
  </si>
  <si>
    <t>55  012</t>
  </si>
  <si>
    <t>https://churchofjesuschrist.org/study/scriptures/ot/1-kgs/13?lang=</t>
  </si>
  <si>
    <t>55  013</t>
  </si>
  <si>
    <t>https://churchofjesuschrist.org/study/scriptures/ot/1-kgs/14?lang=</t>
  </si>
  <si>
    <t>55  014</t>
  </si>
  <si>
    <t>https://churchofjesuschrist.org/study/scriptures/ot/1-kgs/15?lang=</t>
  </si>
  <si>
    <t>55  015</t>
  </si>
  <si>
    <t>https://churchofjesuschrist.org/study/scriptures/ot/1-kgs/16?lang=</t>
  </si>
  <si>
    <t>55  016</t>
  </si>
  <si>
    <t>https://churchofjesuschrist.org/study/scriptures/ot/1-kgs/17?lang=</t>
  </si>
  <si>
    <t>55  017</t>
  </si>
  <si>
    <t>https://churchofjesuschrist.org/study/scriptures/ot/1-kgs/18?lang=</t>
  </si>
  <si>
    <t>55  018</t>
  </si>
  <si>
    <t>https://churchofjesuschrist.org/study/scriptures/ot/1-kgs/19?lang=</t>
  </si>
  <si>
    <t>55  019</t>
  </si>
  <si>
    <t>https://churchofjesuschrist.org/study/scriptures/ot/1-kgs/20?lang=</t>
  </si>
  <si>
    <t>55  020</t>
  </si>
  <si>
    <t>https://churchofjesuschrist.org/study/scriptures/ot/1-kgs/21?lang=</t>
  </si>
  <si>
    <t>55  021</t>
  </si>
  <si>
    <t>https://churchofjesuschrist.org/study/scriptures/ot/1-kgs/22?lang=</t>
  </si>
  <si>
    <t>55  022</t>
  </si>
  <si>
    <t>https://churchofjesuschrist.org/study/scriptures/ot/2-kgs/1?lang=</t>
  </si>
  <si>
    <t>56  001</t>
  </si>
  <si>
    <t>https://churchofjesuschrist.org/study/scriptures/ot/2-kgs/2?lang=</t>
  </si>
  <si>
    <t>56  002</t>
  </si>
  <si>
    <t>https://churchofjesuschrist.org/study/scriptures/ot/2-kgs/3?lang=</t>
  </si>
  <si>
    <t>56  003</t>
  </si>
  <si>
    <t>https://churchofjesuschrist.org/study/scriptures/ot/2-kgs/4?lang=</t>
  </si>
  <si>
    <t>56  004</t>
  </si>
  <si>
    <t>https://churchofjesuschrist.org/study/scriptures/ot/2-kgs/5?lang=</t>
  </si>
  <si>
    <t>56  005</t>
  </si>
  <si>
    <t>https://churchofjesuschrist.org/study/scriptures/ot/2-kgs/6?lang=</t>
  </si>
  <si>
    <t>56  006</t>
  </si>
  <si>
    <t>https://churchofjesuschrist.org/study/scriptures/ot/2-kgs/7?lang=</t>
  </si>
  <si>
    <t>56  007</t>
  </si>
  <si>
    <t>https://churchofjesuschrist.org/study/scriptures/ot/2-kgs/8?lang=</t>
  </si>
  <si>
    <t>56  008</t>
  </si>
  <si>
    <t>https://churchofjesuschrist.org/study/scriptures/ot/2-kgs/9?lang=</t>
  </si>
  <si>
    <t>56  009</t>
  </si>
  <si>
    <t>https://churchofjesuschrist.org/study/scriptures/ot/2-kgs/10?lang=</t>
  </si>
  <si>
    <t>56  010</t>
  </si>
  <si>
    <t>https://churchofjesuschrist.org/study/scriptures/ot/2-kgs/11?lang=</t>
  </si>
  <si>
    <t>56  011</t>
  </si>
  <si>
    <t>https://churchofjesuschrist.org/study/scriptures/ot/2-kgs/12?lang=</t>
  </si>
  <si>
    <t>56  012</t>
  </si>
  <si>
    <t>https://churchofjesuschrist.org/study/scriptures/ot/2-kgs/13?lang=</t>
  </si>
  <si>
    <t>56  013</t>
  </si>
  <si>
    <t>https://churchofjesuschrist.org/study/scriptures/ot/2-kgs/14?lang=</t>
  </si>
  <si>
    <t>56  014</t>
  </si>
  <si>
    <t>https://churchofjesuschrist.org/study/scriptures/ot/2-kgs/15?lang=</t>
  </si>
  <si>
    <t>56  015</t>
  </si>
  <si>
    <t>https://churchofjesuschrist.org/study/scriptures/ot/2-kgs/16?lang=</t>
  </si>
  <si>
    <t>56  016</t>
  </si>
  <si>
    <t>https://churchofjesuschrist.org/study/scriptures/ot/2-kgs/17?lang=</t>
  </si>
  <si>
    <t>56  017</t>
  </si>
  <si>
    <t>https://churchofjesuschrist.org/study/scriptures/ot/2-kgs/18?lang=</t>
  </si>
  <si>
    <t>56  018</t>
  </si>
  <si>
    <t>https://churchofjesuschrist.org/study/scriptures/ot/2-kgs/19?lang=</t>
  </si>
  <si>
    <t>56  019</t>
  </si>
  <si>
    <t>https://churchofjesuschrist.org/study/scriptures/ot/2-kgs/20?lang=</t>
  </si>
  <si>
    <t>56  020</t>
  </si>
  <si>
    <t>https://churchofjesuschrist.org/study/scriptures/ot/2-kgs/21?lang=</t>
  </si>
  <si>
    <t>56  021</t>
  </si>
  <si>
    <t>https://churchofjesuschrist.org/study/scriptures/ot/2-kgs/22?lang=</t>
  </si>
  <si>
    <t>56  022</t>
  </si>
  <si>
    <t>https://churchofjesuschrist.org/study/scriptures/ot/2-kgs/23?lang=</t>
  </si>
  <si>
    <t>56  023</t>
  </si>
  <si>
    <t>https://churchofjesuschrist.org/study/scriptures/ot/2-kgs/24?lang=</t>
  </si>
  <si>
    <t>56  024</t>
  </si>
  <si>
    <t>https://churchofjesuschrist.org/study/scriptures/ot/2-kgs/25?lang=</t>
  </si>
  <si>
    <t>56  025</t>
  </si>
  <si>
    <t>https://churchofjesuschrist.org/study/scriptures/ot/1-chr/1?lang=</t>
  </si>
  <si>
    <t>57  001</t>
  </si>
  <si>
    <t>https://churchofjesuschrist.org/study/scriptures/ot/1-chr/2?lang=</t>
  </si>
  <si>
    <t>57  002</t>
  </si>
  <si>
    <t>https://churchofjesuschrist.org/study/scriptures/ot/1-chr/3?lang=</t>
  </si>
  <si>
    <t>57  003</t>
  </si>
  <si>
    <t>https://churchofjesuschrist.org/study/scriptures/ot/1-chr/4?lang=</t>
  </si>
  <si>
    <t>57  004</t>
  </si>
  <si>
    <t>https://churchofjesuschrist.org/study/scriptures/ot/1-chr/5?lang=</t>
  </si>
  <si>
    <t>57  005</t>
  </si>
  <si>
    <t>https://churchofjesuschrist.org/study/scriptures/ot/1-chr/6?lang=</t>
  </si>
  <si>
    <t>57  006</t>
  </si>
  <si>
    <t>https://churchofjesuschrist.org/study/scriptures/ot/1-chr/7?lang=</t>
  </si>
  <si>
    <t>57  007</t>
  </si>
  <si>
    <t>https://churchofjesuschrist.org/study/scriptures/ot/1-chr/8?lang=</t>
  </si>
  <si>
    <t>57  008</t>
  </si>
  <si>
    <t>https://churchofjesuschrist.org/study/scriptures/ot/1-chr/9?lang=</t>
  </si>
  <si>
    <t>57  009</t>
  </si>
  <si>
    <t>https://churchofjesuschrist.org/study/scriptures/ot/1-chr/10?lang=</t>
  </si>
  <si>
    <t>57  010</t>
  </si>
  <si>
    <t>https://churchofjesuschrist.org/study/scriptures/ot/1-chr/11?lang=</t>
  </si>
  <si>
    <t>57  011</t>
  </si>
  <si>
    <t>https://churchofjesuschrist.org/study/scriptures/ot/1-chr/12?lang=</t>
  </si>
  <si>
    <t>57  012</t>
  </si>
  <si>
    <t>https://churchofjesuschrist.org/study/scriptures/ot/1-chr/13?lang=</t>
  </si>
  <si>
    <t>57  013</t>
  </si>
  <si>
    <t>https://churchofjesuschrist.org/study/scriptures/ot/1-chr/14?lang=</t>
  </si>
  <si>
    <t>57  014</t>
  </si>
  <si>
    <t>https://churchofjesuschrist.org/study/scriptures/ot/1-chr/15?lang=</t>
  </si>
  <si>
    <t>57  015</t>
  </si>
  <si>
    <t>https://churchofjesuschrist.org/study/scriptures/ot/1-chr/16?lang=</t>
  </si>
  <si>
    <t>57  016</t>
  </si>
  <si>
    <t>https://churchofjesuschrist.org/study/scriptures/ot/1-chr/17?lang=</t>
  </si>
  <si>
    <t>57  017</t>
  </si>
  <si>
    <t>https://churchofjesuschrist.org/study/scriptures/ot/1-chr/18?lang=</t>
  </si>
  <si>
    <t>57  018</t>
  </si>
  <si>
    <t>https://churchofjesuschrist.org/study/scriptures/ot/1-chr/19?lang=</t>
  </si>
  <si>
    <t>57  019</t>
  </si>
  <si>
    <t>https://churchofjesuschrist.org/study/scriptures/ot/1-chr/20?lang=</t>
  </si>
  <si>
    <t>57  020</t>
  </si>
  <si>
    <t>https://churchofjesuschrist.org/study/scriptures/ot/1-chr/21?lang=</t>
  </si>
  <si>
    <t>57  021</t>
  </si>
  <si>
    <t>https://churchofjesuschrist.org/study/scriptures/ot/1-chr/22?lang=</t>
  </si>
  <si>
    <t>57  022</t>
  </si>
  <si>
    <t>https://churchofjesuschrist.org/study/scriptures/ot/1-chr/23?lang=</t>
  </si>
  <si>
    <t>57  023</t>
  </si>
  <si>
    <t>https://churchofjesuschrist.org/study/scriptures/ot/1-chr/24?lang=</t>
  </si>
  <si>
    <t>57  024</t>
  </si>
  <si>
    <t>https://churchofjesuschrist.org/study/scriptures/ot/1-chr/25?lang=</t>
  </si>
  <si>
    <t>57  025</t>
  </si>
  <si>
    <t>https://churchofjesuschrist.org/study/scriptures/ot/1-chr/26?lang=</t>
  </si>
  <si>
    <t>57  026</t>
  </si>
  <si>
    <t>https://churchofjesuschrist.org/study/scriptures/ot/1-chr/27?lang=</t>
  </si>
  <si>
    <t>57  027</t>
  </si>
  <si>
    <t>https://churchofjesuschrist.org/study/scriptures/ot/1-chr/28?lang=</t>
  </si>
  <si>
    <t>57  028</t>
  </si>
  <si>
    <t>https://churchofjesuschrist.org/study/scriptures/ot/1-chr/29?lang=</t>
  </si>
  <si>
    <t>57  029</t>
  </si>
  <si>
    <t>https://churchofjesuschrist.org/study/scriptures/ot/2-chr/1?lang=</t>
  </si>
  <si>
    <t>58  001</t>
  </si>
  <si>
    <t>https://churchofjesuschrist.org/study/scriptures/ot/2-chr/2?lang=</t>
  </si>
  <si>
    <t>58  002</t>
  </si>
  <si>
    <t>https://churchofjesuschrist.org/study/scriptures/ot/2-chr/3?lang=</t>
  </si>
  <si>
    <t>58  003</t>
  </si>
  <si>
    <t>https://churchofjesuschrist.org/study/scriptures/ot/2-chr/4?lang=</t>
  </si>
  <si>
    <t>58  004</t>
  </si>
  <si>
    <t>https://churchofjesuschrist.org/study/scriptures/ot/2-chr/5?lang=</t>
  </si>
  <si>
    <t>58  005</t>
  </si>
  <si>
    <t>https://churchofjesuschrist.org/study/scriptures/ot/2-chr/6?lang=</t>
  </si>
  <si>
    <t>58  006</t>
  </si>
  <si>
    <t>https://churchofjesuschrist.org/study/scriptures/ot/2-chr/7?lang=</t>
  </si>
  <si>
    <t>58  007</t>
  </si>
  <si>
    <t>https://churchofjesuschrist.org/study/scriptures/ot/2-chr/8?lang=</t>
  </si>
  <si>
    <t>58  008</t>
  </si>
  <si>
    <t>https://churchofjesuschrist.org/study/scriptures/ot/2-chr/9?lang=</t>
  </si>
  <si>
    <t>58  009</t>
  </si>
  <si>
    <t>https://churchofjesuschrist.org/study/scriptures/ot/2-chr/10?lang=</t>
  </si>
  <si>
    <t>58  010</t>
  </si>
  <si>
    <t>https://churchofjesuschrist.org/study/scriptures/ot/2-chr/11?lang=</t>
  </si>
  <si>
    <t>58  011</t>
  </si>
  <si>
    <t>https://churchofjesuschrist.org/study/scriptures/ot/2-chr/12?lang=</t>
  </si>
  <si>
    <t>58  012</t>
  </si>
  <si>
    <t>https://churchofjesuschrist.org/study/scriptures/ot/2-chr/13?lang=</t>
  </si>
  <si>
    <t>58  013</t>
  </si>
  <si>
    <t>https://churchofjesuschrist.org/study/scriptures/ot/2-chr/14?lang=</t>
  </si>
  <si>
    <t>58  014</t>
  </si>
  <si>
    <t>https://churchofjesuschrist.org/study/scriptures/ot/2-chr/15?lang=</t>
  </si>
  <si>
    <t>58  015</t>
  </si>
  <si>
    <t>https://churchofjesuschrist.org/study/scriptures/ot/2-chr/16?lang=</t>
  </si>
  <si>
    <t>58  016</t>
  </si>
  <si>
    <t>https://churchofjesuschrist.org/study/scriptures/ot/2-chr/17?lang=</t>
  </si>
  <si>
    <t>58  017</t>
  </si>
  <si>
    <t>https://churchofjesuschrist.org/study/scriptures/ot/2-chr/18?lang=</t>
  </si>
  <si>
    <t>58  018</t>
  </si>
  <si>
    <t>https://churchofjesuschrist.org/study/scriptures/ot/2-chr/19?lang=</t>
  </si>
  <si>
    <t>58  019</t>
  </si>
  <si>
    <t>https://churchofjesuschrist.org/study/scriptures/ot/2-chr/20?lang=</t>
  </si>
  <si>
    <t>58  020</t>
  </si>
  <si>
    <t>https://churchofjesuschrist.org/study/scriptures/ot/2-chr/21?lang=</t>
  </si>
  <si>
    <t>58  021</t>
  </si>
  <si>
    <t>https://churchofjesuschrist.org/study/scriptures/ot/2-chr/22?lang=</t>
  </si>
  <si>
    <t>58  022</t>
  </si>
  <si>
    <t>https://churchofjesuschrist.org/study/scriptures/ot/2-chr/23?lang=</t>
  </si>
  <si>
    <t>58  023</t>
  </si>
  <si>
    <t>https://churchofjesuschrist.org/study/scriptures/ot/2-chr/24?lang=</t>
  </si>
  <si>
    <t>58  024</t>
  </si>
  <si>
    <t>https://churchofjesuschrist.org/study/scriptures/ot/2-chr/25?lang=</t>
  </si>
  <si>
    <t>58  025</t>
  </si>
  <si>
    <t>https://churchofjesuschrist.org/study/scriptures/ot/2-chr/26?lang=</t>
  </si>
  <si>
    <t>58  026</t>
  </si>
  <si>
    <t>https://churchofjesuschrist.org/study/scriptures/ot/2-chr/27?lang=</t>
  </si>
  <si>
    <t>58  027</t>
  </si>
  <si>
    <t>https://churchofjesuschrist.org/study/scriptures/ot/2-chr/28?lang=</t>
  </si>
  <si>
    <t>58  028</t>
  </si>
  <si>
    <t>https://churchofjesuschrist.org/study/scriptures/ot/2-chr/29?lang=</t>
  </si>
  <si>
    <t>58  029</t>
  </si>
  <si>
    <t>https://churchofjesuschrist.org/study/scriptures/ot/2-chr/30?lang=</t>
  </si>
  <si>
    <t>58  030</t>
  </si>
  <si>
    <t>https://churchofjesuschrist.org/study/scriptures/ot/2-chr/31?lang=</t>
  </si>
  <si>
    <t>58  031</t>
  </si>
  <si>
    <t>https://churchofjesuschrist.org/study/scriptures/ot/2-chr/32?lang=</t>
  </si>
  <si>
    <t>58  032</t>
  </si>
  <si>
    <t>https://churchofjesuschrist.org/study/scriptures/ot/2-chr/33?lang=</t>
  </si>
  <si>
    <t>58  033</t>
  </si>
  <si>
    <t>https://churchofjesuschrist.org/study/scriptures/ot/2-chr/34?lang=</t>
  </si>
  <si>
    <t>58  034</t>
  </si>
  <si>
    <t>https://churchofjesuschrist.org/study/scriptures/ot/2-chr/35?lang=</t>
  </si>
  <si>
    <t>58  035</t>
  </si>
  <si>
    <t>https://churchofjesuschrist.org/study/scriptures/ot/2-chr/36?lang=</t>
  </si>
  <si>
    <t>58  036</t>
  </si>
  <si>
    <t>https://churchofjesuschrist.org/study/scriptures/ot/ezra/1?lang=</t>
  </si>
  <si>
    <t>59  001</t>
  </si>
  <si>
    <t>https://churchofjesuschrist.org/study/scriptures/ot/ezra/2?lang=</t>
  </si>
  <si>
    <t>59  002</t>
  </si>
  <si>
    <t>https://churchofjesuschrist.org/study/scriptures/ot/ezra/3?lang=</t>
  </si>
  <si>
    <t>59  003</t>
  </si>
  <si>
    <t>https://churchofjesuschrist.org/study/scriptures/ot/ezra/4?lang=</t>
  </si>
  <si>
    <t>59  004</t>
  </si>
  <si>
    <t>https://churchofjesuschrist.org/study/scriptures/ot/ezra/5?lang=</t>
  </si>
  <si>
    <t>59  005</t>
  </si>
  <si>
    <t>https://churchofjesuschrist.org/study/scriptures/ot/ezra/6?lang=</t>
  </si>
  <si>
    <t>59  006</t>
  </si>
  <si>
    <t>https://churchofjesuschrist.org/study/scriptures/ot/ezra/7?lang=</t>
  </si>
  <si>
    <t>59  007</t>
  </si>
  <si>
    <t>https://churchofjesuschrist.org/study/scriptures/ot/ezra/8?lang=</t>
  </si>
  <si>
    <t>59  008</t>
  </si>
  <si>
    <t>https://churchofjesuschrist.org/study/scriptures/ot/ezra/9?lang=</t>
  </si>
  <si>
    <t>59  009</t>
  </si>
  <si>
    <t>https://churchofjesuschrist.org/study/scriptures/ot/ezra/10?lang=</t>
  </si>
  <si>
    <t>59  010</t>
  </si>
  <si>
    <t>https://churchofjesuschrist.org/study/scriptures/ot/neh/1?lang=</t>
  </si>
  <si>
    <t>60  001</t>
  </si>
  <si>
    <t>https://churchofjesuschrist.org/study/scriptures/ot/neh/2?lang=</t>
  </si>
  <si>
    <t>60  002</t>
  </si>
  <si>
    <t>https://churchofjesuschrist.org/study/scriptures/ot/neh/3?lang=</t>
  </si>
  <si>
    <t>60  003</t>
  </si>
  <si>
    <t>https://churchofjesuschrist.org/study/scriptures/ot/neh/4?lang=</t>
  </si>
  <si>
    <t>60  004</t>
  </si>
  <si>
    <t>https://churchofjesuschrist.org/study/scriptures/ot/neh/5?lang=</t>
  </si>
  <si>
    <t>60  005</t>
  </si>
  <si>
    <t>https://churchofjesuschrist.org/study/scriptures/ot/neh/6?lang=</t>
  </si>
  <si>
    <t>60  006</t>
  </si>
  <si>
    <t>https://churchofjesuschrist.org/study/scriptures/ot/neh/7?lang=</t>
  </si>
  <si>
    <t>60  007</t>
  </si>
  <si>
    <t>https://churchofjesuschrist.org/study/scriptures/ot/neh/8?lang=</t>
  </si>
  <si>
    <t>60  008</t>
  </si>
  <si>
    <t>https://churchofjesuschrist.org/study/scriptures/ot/neh/9?lang=</t>
  </si>
  <si>
    <t>60  009</t>
  </si>
  <si>
    <t>https://churchofjesuschrist.org/study/scriptures/ot/neh/10?lang=</t>
  </si>
  <si>
    <t>60  010</t>
  </si>
  <si>
    <t>https://churchofjesuschrist.org/study/scriptures/ot/neh/11?lang=</t>
  </si>
  <si>
    <t>60  011</t>
  </si>
  <si>
    <t>https://churchofjesuschrist.org/study/scriptures/ot/neh/12?lang=</t>
  </si>
  <si>
    <t>60  012</t>
  </si>
  <si>
    <t>https://churchofjesuschrist.org/study/scriptures/ot/neh/13?lang=</t>
  </si>
  <si>
    <t>60  013</t>
  </si>
  <si>
    <t>https://churchofjesuschrist.org/study/scriptures/ot/esth/1?lang=</t>
  </si>
  <si>
    <t>61  001</t>
  </si>
  <si>
    <t>https://churchofjesuschrist.org/study/scriptures/ot/esth/2?lang=</t>
  </si>
  <si>
    <t>61  002</t>
  </si>
  <si>
    <t>https://churchofjesuschrist.org/study/scriptures/ot/esth/3?lang=</t>
  </si>
  <si>
    <t>61  003</t>
  </si>
  <si>
    <t>https://churchofjesuschrist.org/study/scriptures/ot/esth/4?lang=</t>
  </si>
  <si>
    <t>61  004</t>
  </si>
  <si>
    <t>https://churchofjesuschrist.org/study/scriptures/ot/esth/5?lang=</t>
  </si>
  <si>
    <t>61  005</t>
  </si>
  <si>
    <t>https://churchofjesuschrist.org/study/scriptures/ot/esth/6?lang=</t>
  </si>
  <si>
    <t>61  006</t>
  </si>
  <si>
    <t>https://churchofjesuschrist.org/study/scriptures/ot/esth/7?lang=</t>
  </si>
  <si>
    <t>61  007</t>
  </si>
  <si>
    <t>https://churchofjesuschrist.org/study/scriptures/ot/esth/8?lang=</t>
  </si>
  <si>
    <t>61  008</t>
  </si>
  <si>
    <t>https://churchofjesuschrist.org/study/scriptures/ot/esth/9?lang=</t>
  </si>
  <si>
    <t>61  009</t>
  </si>
  <si>
    <t>https://churchofjesuschrist.org/study/scriptures/ot/esth/10?lang=</t>
  </si>
  <si>
    <t>61  010</t>
  </si>
  <si>
    <t>https://churchofjesuschrist.org/study/scriptures/ot/job/1?lang=</t>
  </si>
  <si>
    <t>62  001</t>
  </si>
  <si>
    <t>https://churchofjesuschrist.org/study/scriptures/ot/job/2?lang=</t>
  </si>
  <si>
    <t>62  002</t>
  </si>
  <si>
    <t>https://churchofjesuschrist.org/study/scriptures/ot/job/3?lang=</t>
  </si>
  <si>
    <t>62  003</t>
  </si>
  <si>
    <t>https://churchofjesuschrist.org/study/scriptures/ot/job/4?lang=</t>
  </si>
  <si>
    <t>62  004</t>
  </si>
  <si>
    <t>https://churchofjesuschrist.org/study/scriptures/ot/job/5?lang=</t>
  </si>
  <si>
    <t>62  005</t>
  </si>
  <si>
    <t>https://churchofjesuschrist.org/study/scriptures/ot/job/6?lang=</t>
  </si>
  <si>
    <t>62  006</t>
  </si>
  <si>
    <t>https://churchofjesuschrist.org/study/scriptures/ot/job/7?lang=</t>
  </si>
  <si>
    <t>62  007</t>
  </si>
  <si>
    <t>https://churchofjesuschrist.org/study/scriptures/ot/job/8?lang=</t>
  </si>
  <si>
    <t>62  008</t>
  </si>
  <si>
    <t>https://churchofjesuschrist.org/study/scriptures/ot/job/9?lang=</t>
  </si>
  <si>
    <t>62  009</t>
  </si>
  <si>
    <t>https://churchofjesuschrist.org/study/scriptures/ot/job/10?lang=</t>
  </si>
  <si>
    <t>62  010</t>
  </si>
  <si>
    <t>https://churchofjesuschrist.org/study/scriptures/ot/job/11?lang=</t>
  </si>
  <si>
    <t>62  011</t>
  </si>
  <si>
    <t>https://churchofjesuschrist.org/study/scriptures/ot/job/12?lang=</t>
  </si>
  <si>
    <t>62  012</t>
  </si>
  <si>
    <t>https://churchofjesuschrist.org/study/scriptures/ot/job/13?lang=</t>
  </si>
  <si>
    <t>62  013</t>
  </si>
  <si>
    <t>https://churchofjesuschrist.org/study/scriptures/ot/job/14?lang=</t>
  </si>
  <si>
    <t>62  014</t>
  </si>
  <si>
    <t>https://churchofjesuschrist.org/study/scriptures/ot/job/15?lang=</t>
  </si>
  <si>
    <t>62  015</t>
  </si>
  <si>
    <t>https://churchofjesuschrist.org/study/scriptures/ot/job/16?lang=</t>
  </si>
  <si>
    <t>62  016</t>
  </si>
  <si>
    <t>https://churchofjesuschrist.org/study/scriptures/ot/job/17?lang=</t>
  </si>
  <si>
    <t>62  017</t>
  </si>
  <si>
    <t>https://churchofjesuschrist.org/study/scriptures/ot/job/18?lang=</t>
  </si>
  <si>
    <t>62  018</t>
  </si>
  <si>
    <t>https://churchofjesuschrist.org/study/scriptures/ot/job/19?lang=</t>
  </si>
  <si>
    <t>62  019</t>
  </si>
  <si>
    <t>https://churchofjesuschrist.org/study/scriptures/ot/job/20?lang=</t>
  </si>
  <si>
    <t>62  020</t>
  </si>
  <si>
    <t>https://churchofjesuschrist.org/study/scriptures/ot/job/21?lang=</t>
  </si>
  <si>
    <t>62  021</t>
  </si>
  <si>
    <t>https://churchofjesuschrist.org/study/scriptures/ot/job/22?lang=</t>
  </si>
  <si>
    <t>62  022</t>
  </si>
  <si>
    <t>https://churchofjesuschrist.org/study/scriptures/ot/job/23?lang=</t>
  </si>
  <si>
    <t>62  023</t>
  </si>
  <si>
    <t>https://churchofjesuschrist.org/study/scriptures/ot/job/24?lang=</t>
  </si>
  <si>
    <t>62  024</t>
  </si>
  <si>
    <t>https://churchofjesuschrist.org/study/scriptures/ot/job/25?lang=</t>
  </si>
  <si>
    <t>62  025</t>
  </si>
  <si>
    <t>https://churchofjesuschrist.org/study/scriptures/ot/job/26?lang=</t>
  </si>
  <si>
    <t>62  026</t>
  </si>
  <si>
    <t>https://churchofjesuschrist.org/study/scriptures/ot/job/27?lang=</t>
  </si>
  <si>
    <t>62  027</t>
  </si>
  <si>
    <t>https://churchofjesuschrist.org/study/scriptures/ot/job/28?lang=</t>
  </si>
  <si>
    <t>62  028</t>
  </si>
  <si>
    <t>https://churchofjesuschrist.org/study/scriptures/ot/job/29?lang=</t>
  </si>
  <si>
    <t>62  029</t>
  </si>
  <si>
    <t>https://churchofjesuschrist.org/study/scriptures/ot/job/30?lang=</t>
  </si>
  <si>
    <t>62  030</t>
  </si>
  <si>
    <t>https://churchofjesuschrist.org/study/scriptures/ot/job/31?lang=</t>
  </si>
  <si>
    <t>62  031</t>
  </si>
  <si>
    <t>https://churchofjesuschrist.org/study/scriptures/ot/job/32?lang=</t>
  </si>
  <si>
    <t>62  032</t>
  </si>
  <si>
    <t>https://churchofjesuschrist.org/study/scriptures/ot/job/33?lang=</t>
  </si>
  <si>
    <t>62  033</t>
  </si>
  <si>
    <t>https://churchofjesuschrist.org/study/scriptures/ot/job/34?lang=</t>
  </si>
  <si>
    <t>62  034</t>
  </si>
  <si>
    <t>https://churchofjesuschrist.org/study/scriptures/ot/job/35?lang=</t>
  </si>
  <si>
    <t>62  035</t>
  </si>
  <si>
    <t>https://churchofjesuschrist.org/study/scriptures/ot/job/36?lang=</t>
  </si>
  <si>
    <t>62  036</t>
  </si>
  <si>
    <t>https://churchofjesuschrist.org/study/scriptures/ot/job/37?lang=</t>
  </si>
  <si>
    <t>62  037</t>
  </si>
  <si>
    <t>https://churchofjesuschrist.org/study/scriptures/ot/job/38?lang=</t>
  </si>
  <si>
    <t>62  038</t>
  </si>
  <si>
    <t>https://churchofjesuschrist.org/study/scriptures/ot/job/39?lang=</t>
  </si>
  <si>
    <t>62  039</t>
  </si>
  <si>
    <t>https://churchofjesuschrist.org/study/scriptures/ot/job/40?lang=</t>
  </si>
  <si>
    <t>62  040</t>
  </si>
  <si>
    <t>https://churchofjesuschrist.org/study/scriptures/ot/job/41?lang=</t>
  </si>
  <si>
    <t>62  041</t>
  </si>
  <si>
    <t>https://churchofjesuschrist.org/study/scriptures/ot/job/42?lang=</t>
  </si>
  <si>
    <t>62  042</t>
  </si>
  <si>
    <t>https://churchofjesuschrist.org/study/scriptures/ot/ps/1?lang=</t>
  </si>
  <si>
    <t>63  001</t>
  </si>
  <si>
    <t>https://churchofjesuschrist.org/study/scriptures/ot/ps/2?lang=</t>
  </si>
  <si>
    <t>63  002</t>
  </si>
  <si>
    <t>https://churchofjesuschrist.org/study/scriptures/ot/ps/3?lang=</t>
  </si>
  <si>
    <t>63  003</t>
  </si>
  <si>
    <t>https://churchofjesuschrist.org/study/scriptures/ot/ps/4?lang=</t>
  </si>
  <si>
    <t>63  004</t>
  </si>
  <si>
    <t>https://churchofjesuschrist.org/study/scriptures/ot/ps/5?lang=</t>
  </si>
  <si>
    <t>63  005</t>
  </si>
  <si>
    <t>https://churchofjesuschrist.org/study/scriptures/ot/ps/6?lang=</t>
  </si>
  <si>
    <t>63  006</t>
  </si>
  <si>
    <t>https://churchofjesuschrist.org/study/scriptures/ot/ps/7?lang=</t>
  </si>
  <si>
    <t>63  007</t>
  </si>
  <si>
    <t>https://churchofjesuschrist.org/study/scriptures/ot/ps/8?lang=</t>
  </si>
  <si>
    <t>63  008</t>
  </si>
  <si>
    <t>https://churchofjesuschrist.org/study/scriptures/ot/ps/9?lang=</t>
  </si>
  <si>
    <t>63  009</t>
  </si>
  <si>
    <t>https://churchofjesuschrist.org/study/scriptures/ot/ps/10?lang=</t>
  </si>
  <si>
    <t>63  010</t>
  </si>
  <si>
    <t>https://churchofjesuschrist.org/study/scriptures/ot/ps/11?lang=</t>
  </si>
  <si>
    <t>63  011</t>
  </si>
  <si>
    <t>https://churchofjesuschrist.org/study/scriptures/ot/ps/12?lang=</t>
  </si>
  <si>
    <t>63  012</t>
  </si>
  <si>
    <t>https://churchofjesuschrist.org/study/scriptures/ot/ps/13?lang=</t>
  </si>
  <si>
    <t>63  013</t>
  </si>
  <si>
    <t>https://churchofjesuschrist.org/study/scriptures/ot/ps/14?lang=</t>
  </si>
  <si>
    <t>63  014</t>
  </si>
  <si>
    <t>https://churchofjesuschrist.org/study/scriptures/ot/ps/15?lang=</t>
  </si>
  <si>
    <t>63  015</t>
  </si>
  <si>
    <t>https://churchofjesuschrist.org/study/scriptures/ot/ps/16?lang=</t>
  </si>
  <si>
    <t>63  016</t>
  </si>
  <si>
    <t>https://churchofjesuschrist.org/study/scriptures/ot/ps/17?lang=</t>
  </si>
  <si>
    <t>63  017</t>
  </si>
  <si>
    <t>https://churchofjesuschrist.org/study/scriptures/ot/ps/18?lang=</t>
  </si>
  <si>
    <t>63  018</t>
  </si>
  <si>
    <t>https://churchofjesuschrist.org/study/scriptures/ot/ps/19?lang=</t>
  </si>
  <si>
    <t>63  019</t>
  </si>
  <si>
    <t>https://churchofjesuschrist.org/study/scriptures/ot/ps/20?lang=</t>
  </si>
  <si>
    <t>63  020</t>
  </si>
  <si>
    <t>https://churchofjesuschrist.org/study/scriptures/ot/ps/21?lang=</t>
  </si>
  <si>
    <t>63  021</t>
  </si>
  <si>
    <t>https://churchofjesuschrist.org/study/scriptures/ot/ps/22?lang=</t>
  </si>
  <si>
    <t>63  022</t>
  </si>
  <si>
    <t>https://churchofjesuschrist.org/study/scriptures/ot/ps/23?lang=</t>
  </si>
  <si>
    <t>63  023</t>
  </si>
  <si>
    <t>https://churchofjesuschrist.org/study/scriptures/ot/ps/24?lang=</t>
  </si>
  <si>
    <t>63  024</t>
  </si>
  <si>
    <t>https://churchofjesuschrist.org/study/scriptures/ot/ps/25?lang=</t>
  </si>
  <si>
    <t>63  025</t>
  </si>
  <si>
    <t>https://churchofjesuschrist.org/study/scriptures/ot/ps/26?lang=</t>
  </si>
  <si>
    <t>63  026</t>
  </si>
  <si>
    <t>https://churchofjesuschrist.org/study/scriptures/ot/ps/27?lang=</t>
  </si>
  <si>
    <t>63  027</t>
  </si>
  <si>
    <t>https://churchofjesuschrist.org/study/scriptures/ot/ps/28?lang=</t>
  </si>
  <si>
    <t>63  028</t>
  </si>
  <si>
    <t>https://churchofjesuschrist.org/study/scriptures/ot/ps/29?lang=</t>
  </si>
  <si>
    <t>63  029</t>
  </si>
  <si>
    <t>https://churchofjesuschrist.org/study/scriptures/ot/ps/30?lang=</t>
  </si>
  <si>
    <t>63  030</t>
  </si>
  <si>
    <t>https://churchofjesuschrist.org/study/scriptures/ot/ps/31?lang=</t>
  </si>
  <si>
    <t>63  031</t>
  </si>
  <si>
    <t>https://churchofjesuschrist.org/study/scriptures/ot/ps/32?lang=</t>
  </si>
  <si>
    <t>63  032</t>
  </si>
  <si>
    <t>https://churchofjesuschrist.org/study/scriptures/ot/ps/33?lang=</t>
  </si>
  <si>
    <t>63  033</t>
  </si>
  <si>
    <t>https://churchofjesuschrist.org/study/scriptures/ot/ps/34?lang=</t>
  </si>
  <si>
    <t>63  034</t>
  </si>
  <si>
    <t>https://churchofjesuschrist.org/study/scriptures/ot/ps/35?lang=</t>
  </si>
  <si>
    <t>63  035</t>
  </si>
  <si>
    <t>https://churchofjesuschrist.org/study/scriptures/ot/ps/36?lang=</t>
  </si>
  <si>
    <t>63  036</t>
  </si>
  <si>
    <t>https://churchofjesuschrist.org/study/scriptures/ot/ps/37?lang=</t>
  </si>
  <si>
    <t>63  037</t>
  </si>
  <si>
    <t>https://churchofjesuschrist.org/study/scriptures/ot/ps/38?lang=</t>
  </si>
  <si>
    <t>63  038</t>
  </si>
  <si>
    <t>https://churchofjesuschrist.org/study/scriptures/ot/ps/39?lang=</t>
  </si>
  <si>
    <t>63  039</t>
  </si>
  <si>
    <t>https://churchofjesuschrist.org/study/scriptures/ot/ps/40?lang=</t>
  </si>
  <si>
    <t>63  040</t>
  </si>
  <si>
    <t>https://churchofjesuschrist.org/study/scriptures/ot/ps/41?lang=</t>
  </si>
  <si>
    <t>63  041</t>
  </si>
  <si>
    <t>https://churchofjesuschrist.org/study/scriptures/ot/ps/42?lang=</t>
  </si>
  <si>
    <t>63  042</t>
  </si>
  <si>
    <t>https://churchofjesuschrist.org/study/scriptures/ot/ps/43?lang=</t>
  </si>
  <si>
    <t>63  043</t>
  </si>
  <si>
    <t>https://churchofjesuschrist.org/study/scriptures/ot/ps/44?lang=</t>
  </si>
  <si>
    <t>63  044</t>
  </si>
  <si>
    <t>https://churchofjesuschrist.org/study/scriptures/ot/ps/45?lang=</t>
  </si>
  <si>
    <t>63  045</t>
  </si>
  <si>
    <t>https://churchofjesuschrist.org/study/scriptures/ot/ps/46?lang=</t>
  </si>
  <si>
    <t>63  046</t>
  </si>
  <si>
    <t>https://churchofjesuschrist.org/study/scriptures/ot/ps/47?lang=</t>
  </si>
  <si>
    <t>63  047</t>
  </si>
  <si>
    <t>https://churchofjesuschrist.org/study/scriptures/ot/ps/48?lang=</t>
  </si>
  <si>
    <t>63  048</t>
  </si>
  <si>
    <t>https://churchofjesuschrist.org/study/scriptures/ot/ps/49?lang=</t>
  </si>
  <si>
    <t>63  049</t>
  </si>
  <si>
    <t>https://churchofjesuschrist.org/study/scriptures/ot/ps/50?lang=</t>
  </si>
  <si>
    <t>63  050</t>
  </si>
  <si>
    <t>https://churchofjesuschrist.org/study/scriptures/ot/ps/51?lang=</t>
  </si>
  <si>
    <t>63  051</t>
  </si>
  <si>
    <t>https://churchofjesuschrist.org/study/scriptures/ot/ps/52?lang=</t>
  </si>
  <si>
    <t>63  052</t>
  </si>
  <si>
    <t>https://churchofjesuschrist.org/study/scriptures/ot/ps/53?lang=</t>
  </si>
  <si>
    <t>63  053</t>
  </si>
  <si>
    <t>https://churchofjesuschrist.org/study/scriptures/ot/ps/54?lang=</t>
  </si>
  <si>
    <t>63  054</t>
  </si>
  <si>
    <t>https://churchofjesuschrist.org/study/scriptures/ot/ps/55?lang=</t>
  </si>
  <si>
    <t>63  055</t>
  </si>
  <si>
    <t>https://churchofjesuschrist.org/study/scriptures/ot/ps/56?lang=</t>
  </si>
  <si>
    <t>63  056</t>
  </si>
  <si>
    <t>https://churchofjesuschrist.org/study/scriptures/ot/ps/57?lang=</t>
  </si>
  <si>
    <t>63  057</t>
  </si>
  <si>
    <t>https://churchofjesuschrist.org/study/scriptures/ot/ps/58?lang=</t>
  </si>
  <si>
    <t>63  058</t>
  </si>
  <si>
    <t>https://churchofjesuschrist.org/study/scriptures/ot/ps/59?lang=</t>
  </si>
  <si>
    <t>63  059</t>
  </si>
  <si>
    <t>https://churchofjesuschrist.org/study/scriptures/ot/ps/60?lang=</t>
  </si>
  <si>
    <t>63  060</t>
  </si>
  <si>
    <t>https://churchofjesuschrist.org/study/scriptures/ot/ps/61?lang=</t>
  </si>
  <si>
    <t>63  061</t>
  </si>
  <si>
    <t>https://churchofjesuschrist.org/study/scriptures/ot/ps/62?lang=</t>
  </si>
  <si>
    <t>63  062</t>
  </si>
  <si>
    <t>https://churchofjesuschrist.org/study/scriptures/ot/ps/63?lang=</t>
  </si>
  <si>
    <t>63  063</t>
  </si>
  <si>
    <t>https://churchofjesuschrist.org/study/scriptures/ot/ps/64?lang=</t>
  </si>
  <si>
    <t>63  064</t>
  </si>
  <si>
    <t>https://churchofjesuschrist.org/study/scriptures/ot/ps/65?lang=</t>
  </si>
  <si>
    <t>63  065</t>
  </si>
  <si>
    <t>https://churchofjesuschrist.org/study/scriptures/ot/ps/66?lang=</t>
  </si>
  <si>
    <t>63  066</t>
  </si>
  <si>
    <t>https://churchofjesuschrist.org/study/scriptures/ot/ps/67?lang=</t>
  </si>
  <si>
    <t>63  067</t>
  </si>
  <si>
    <t>https://churchofjesuschrist.org/study/scriptures/ot/ps/68?lang=</t>
  </si>
  <si>
    <t>63  068</t>
  </si>
  <si>
    <t>https://churchofjesuschrist.org/study/scriptures/ot/ps/69?lang=</t>
  </si>
  <si>
    <t>63  069</t>
  </si>
  <si>
    <t>https://churchofjesuschrist.org/study/scriptures/ot/ps/70?lang=</t>
  </si>
  <si>
    <t>63  070</t>
  </si>
  <si>
    <t>https://churchofjesuschrist.org/study/scriptures/ot/ps/71?lang=</t>
  </si>
  <si>
    <t>63  071</t>
  </si>
  <si>
    <t>https://churchofjesuschrist.org/study/scriptures/ot/ps/72?lang=</t>
  </si>
  <si>
    <t>63  072</t>
  </si>
  <si>
    <t>https://churchofjesuschrist.org/study/scriptures/ot/ps/73?lang=</t>
  </si>
  <si>
    <t>63  073</t>
  </si>
  <si>
    <t>https://churchofjesuschrist.org/study/scriptures/ot/ps/74?lang=</t>
  </si>
  <si>
    <t>63  074</t>
  </si>
  <si>
    <t>https://churchofjesuschrist.org/study/scriptures/ot/ps/75?lang=</t>
  </si>
  <si>
    <t>63  075</t>
  </si>
  <si>
    <t>https://churchofjesuschrist.org/study/scriptures/ot/ps/76?lang=</t>
  </si>
  <si>
    <t>63  076</t>
  </si>
  <si>
    <t>https://churchofjesuschrist.org/study/scriptures/ot/ps/77?lang=</t>
  </si>
  <si>
    <t>63  077</t>
  </si>
  <si>
    <t>https://churchofjesuschrist.org/study/scriptures/ot/ps/78?lang=</t>
  </si>
  <si>
    <t>63  078</t>
  </si>
  <si>
    <t>https://churchofjesuschrist.org/study/scriptures/ot/ps/79?lang=</t>
  </si>
  <si>
    <t>63  079</t>
  </si>
  <si>
    <t>https://churchofjesuschrist.org/study/scriptures/ot/ps/80?lang=</t>
  </si>
  <si>
    <t>63  080</t>
  </si>
  <si>
    <t>https://churchofjesuschrist.org/study/scriptures/ot/ps/81?lang=</t>
  </si>
  <si>
    <t>63  081</t>
  </si>
  <si>
    <t>https://churchofjesuschrist.org/study/scriptures/ot/ps/82?lang=</t>
  </si>
  <si>
    <t>63  082</t>
  </si>
  <si>
    <t>https://churchofjesuschrist.org/study/scriptures/ot/ps/83?lang=</t>
  </si>
  <si>
    <t>63  083</t>
  </si>
  <si>
    <t>https://churchofjesuschrist.org/study/scriptures/ot/ps/84?lang=</t>
  </si>
  <si>
    <t>63  084</t>
  </si>
  <si>
    <t>https://churchofjesuschrist.org/study/scriptures/ot/ps/85?lang=</t>
  </si>
  <si>
    <t>63  085</t>
  </si>
  <si>
    <t>https://churchofjesuschrist.org/study/scriptures/ot/ps/86?lang=</t>
  </si>
  <si>
    <t>63  086</t>
  </si>
  <si>
    <t>https://churchofjesuschrist.org/study/scriptures/ot/ps/87?lang=</t>
  </si>
  <si>
    <t>63  087</t>
  </si>
  <si>
    <t>https://churchofjesuschrist.org/study/scriptures/ot/ps/88?lang=</t>
  </si>
  <si>
    <t>63  088</t>
  </si>
  <si>
    <t>https://churchofjesuschrist.org/study/scriptures/ot/ps/89?lang=</t>
  </si>
  <si>
    <t>63  089</t>
  </si>
  <si>
    <t>https://churchofjesuschrist.org/study/scriptures/ot/ps/90?lang=</t>
  </si>
  <si>
    <t>63  090</t>
  </si>
  <si>
    <t>https://churchofjesuschrist.org/study/scriptures/ot/ps/91?lang=</t>
  </si>
  <si>
    <t>63  091</t>
  </si>
  <si>
    <t>https://churchofjesuschrist.org/study/scriptures/ot/ps/92?lang=</t>
  </si>
  <si>
    <t>63  092</t>
  </si>
  <si>
    <t>https://churchofjesuschrist.org/study/scriptures/ot/ps/93?lang=</t>
  </si>
  <si>
    <t>63  093</t>
  </si>
  <si>
    <t>https://churchofjesuschrist.org/study/scriptures/ot/ps/94?lang=</t>
  </si>
  <si>
    <t>63  094</t>
  </si>
  <si>
    <t>https://churchofjesuschrist.org/study/scriptures/ot/ps/95?lang=</t>
  </si>
  <si>
    <t>63  095</t>
  </si>
  <si>
    <t>https://churchofjesuschrist.org/study/scriptures/ot/ps/96?lang=</t>
  </si>
  <si>
    <t>63  096</t>
  </si>
  <si>
    <t>https://churchofjesuschrist.org/study/scriptures/ot/ps/97?lang=</t>
  </si>
  <si>
    <t>63  097</t>
  </si>
  <si>
    <t>https://churchofjesuschrist.org/study/scriptures/ot/ps/98?lang=</t>
  </si>
  <si>
    <t>63  098</t>
  </si>
  <si>
    <t>https://churchofjesuschrist.org/study/scriptures/ot/ps/99?lang=</t>
  </si>
  <si>
    <t>63  099</t>
  </si>
  <si>
    <t>https://churchofjesuschrist.org/study/scriptures/ot/ps/100?lang=</t>
  </si>
  <si>
    <t>63  100</t>
  </si>
  <si>
    <t>https://churchofjesuschrist.org/study/scriptures/ot/ps/101?lang=</t>
  </si>
  <si>
    <t>63  101</t>
  </si>
  <si>
    <t>https://churchofjesuschrist.org/study/scriptures/ot/ps/102?lang=</t>
  </si>
  <si>
    <t>63  102</t>
  </si>
  <si>
    <t>https://churchofjesuschrist.org/study/scriptures/ot/ps/103?lang=</t>
  </si>
  <si>
    <t>63  103</t>
  </si>
  <si>
    <t>https://churchofjesuschrist.org/study/scriptures/ot/ps/104?lang=</t>
  </si>
  <si>
    <t>63  104</t>
  </si>
  <si>
    <t>https://churchofjesuschrist.org/study/scriptures/ot/ps/105?lang=</t>
  </si>
  <si>
    <t>63  105</t>
  </si>
  <si>
    <t>https://churchofjesuschrist.org/study/scriptures/ot/ps/106?lang=</t>
  </si>
  <si>
    <t>63  106</t>
  </si>
  <si>
    <t>https://churchofjesuschrist.org/study/scriptures/ot/ps/107?lang=</t>
  </si>
  <si>
    <t>63  107</t>
  </si>
  <si>
    <t>https://churchofjesuschrist.org/study/scriptures/ot/ps/108?lang=</t>
  </si>
  <si>
    <t>63  108</t>
  </si>
  <si>
    <t>https://churchofjesuschrist.org/study/scriptures/ot/ps/109?lang=</t>
  </si>
  <si>
    <t>63  109</t>
  </si>
  <si>
    <t>https://churchofjesuschrist.org/study/scriptures/ot/ps/110?lang=</t>
  </si>
  <si>
    <t>63  110</t>
  </si>
  <si>
    <t>https://churchofjesuschrist.org/study/scriptures/ot/ps/111?lang=</t>
  </si>
  <si>
    <t>63  111</t>
  </si>
  <si>
    <t>https://churchofjesuschrist.org/study/scriptures/ot/ps/112?lang=</t>
  </si>
  <si>
    <t>63  112</t>
  </si>
  <si>
    <t>https://churchofjesuschrist.org/study/scriptures/ot/ps/113?lang=</t>
  </si>
  <si>
    <t>63  113</t>
  </si>
  <si>
    <t>https://churchofjesuschrist.org/study/scriptures/ot/ps/114?lang=</t>
  </si>
  <si>
    <t>63  114</t>
  </si>
  <si>
    <t>https://churchofjesuschrist.org/study/scriptures/ot/ps/115?lang=</t>
  </si>
  <si>
    <t>63  115</t>
  </si>
  <si>
    <t>https://churchofjesuschrist.org/study/scriptures/ot/ps/116?lang=</t>
  </si>
  <si>
    <t>63  116</t>
  </si>
  <si>
    <t>https://churchofjesuschrist.org/study/scriptures/ot/ps/117?lang=</t>
  </si>
  <si>
    <t>63  117</t>
  </si>
  <si>
    <t>https://churchofjesuschrist.org/study/scriptures/ot/ps/118?lang=</t>
  </si>
  <si>
    <t>63  118</t>
  </si>
  <si>
    <t>https://churchofjesuschrist.org/study/scriptures/ot/ps/119?lang=</t>
  </si>
  <si>
    <t>63  119</t>
  </si>
  <si>
    <t>https://churchofjesuschrist.org/study/scriptures/ot/ps/120?lang=</t>
  </si>
  <si>
    <t>63  120</t>
  </si>
  <si>
    <t>https://churchofjesuschrist.org/study/scriptures/ot/ps/121?lang=</t>
  </si>
  <si>
    <t>63  121</t>
  </si>
  <si>
    <t>https://churchofjesuschrist.org/study/scriptures/ot/ps/122?lang=</t>
  </si>
  <si>
    <t>63  122</t>
  </si>
  <si>
    <t>https://churchofjesuschrist.org/study/scriptures/ot/ps/123?lang=</t>
  </si>
  <si>
    <t>63  123</t>
  </si>
  <si>
    <t>https://churchofjesuschrist.org/study/scriptures/ot/ps/124?lang=</t>
  </si>
  <si>
    <t>63  124</t>
  </si>
  <si>
    <t>https://churchofjesuschrist.org/study/scriptures/ot/ps/125?lang=</t>
  </si>
  <si>
    <t>63  125</t>
  </si>
  <si>
    <t>https://churchofjesuschrist.org/study/scriptures/ot/ps/126?lang=</t>
  </si>
  <si>
    <t>63  126</t>
  </si>
  <si>
    <t>https://churchofjesuschrist.org/study/scriptures/ot/ps/127?lang=</t>
  </si>
  <si>
    <t>63  127</t>
  </si>
  <si>
    <t>https://churchofjesuschrist.org/study/scriptures/ot/ps/128?lang=</t>
  </si>
  <si>
    <t>63  128</t>
  </si>
  <si>
    <t>https://churchofjesuschrist.org/study/scriptures/ot/ps/129?lang=</t>
  </si>
  <si>
    <t>63  129</t>
  </si>
  <si>
    <t>https://churchofjesuschrist.org/study/scriptures/ot/ps/130?lang=</t>
  </si>
  <si>
    <t>63  130</t>
  </si>
  <si>
    <t>https://churchofjesuschrist.org/study/scriptures/ot/ps/131?lang=</t>
  </si>
  <si>
    <t>63  131</t>
  </si>
  <si>
    <t>https://churchofjesuschrist.org/study/scriptures/ot/ps/132?lang=</t>
  </si>
  <si>
    <t>63  132</t>
  </si>
  <si>
    <t>https://churchofjesuschrist.org/study/scriptures/ot/ps/133?lang=</t>
  </si>
  <si>
    <t>63  133</t>
  </si>
  <si>
    <t>https://churchofjesuschrist.org/study/scriptures/ot/ps/134?lang=</t>
  </si>
  <si>
    <t>63  134</t>
  </si>
  <si>
    <t>https://churchofjesuschrist.org/study/scriptures/ot/ps/135?lang=</t>
  </si>
  <si>
    <t>63  135</t>
  </si>
  <si>
    <t>https://churchofjesuschrist.org/study/scriptures/ot/ps/136?lang=</t>
  </si>
  <si>
    <t>63  136</t>
  </si>
  <si>
    <t>https://churchofjesuschrist.org/study/scriptures/ot/ps/137?lang=</t>
  </si>
  <si>
    <t>63  137</t>
  </si>
  <si>
    <t>https://churchofjesuschrist.org/study/scriptures/ot/ps/138?lang=</t>
  </si>
  <si>
    <t>63  138</t>
  </si>
  <si>
    <t>https://churchofjesuschrist.org/study/scriptures/ot/ps/139?lang=</t>
  </si>
  <si>
    <t>63  139</t>
  </si>
  <si>
    <t>https://churchofjesuschrist.org/study/scriptures/ot/ps/140?lang=</t>
  </si>
  <si>
    <t>63  140</t>
  </si>
  <si>
    <t>https://churchofjesuschrist.org/study/scriptures/ot/ps/141?lang=</t>
  </si>
  <si>
    <t>63  141</t>
  </si>
  <si>
    <t>https://churchofjesuschrist.org/study/scriptures/ot/ps/142?lang=</t>
  </si>
  <si>
    <t>63  142</t>
  </si>
  <si>
    <t>https://churchofjesuschrist.org/study/scriptures/ot/ps/143?lang=</t>
  </si>
  <si>
    <t>63  143</t>
  </si>
  <si>
    <t>https://churchofjesuschrist.org/study/scriptures/ot/ps/144?lang=</t>
  </si>
  <si>
    <t>63  144</t>
  </si>
  <si>
    <t>https://churchofjesuschrist.org/study/scriptures/ot/ps/145?lang=</t>
  </si>
  <si>
    <t>63  145</t>
  </si>
  <si>
    <t>https://churchofjesuschrist.org/study/scriptures/ot/ps/146?lang=</t>
  </si>
  <si>
    <t>63  146</t>
  </si>
  <si>
    <t>https://churchofjesuschrist.org/study/scriptures/ot/ps/147?lang=</t>
  </si>
  <si>
    <t>63  147</t>
  </si>
  <si>
    <t>https://churchofjesuschrist.org/study/scriptures/ot/ps/148?lang=</t>
  </si>
  <si>
    <t>63  148</t>
  </si>
  <si>
    <t>https://churchofjesuschrist.org/study/scriptures/ot/ps/149?lang=</t>
  </si>
  <si>
    <t>63  149</t>
  </si>
  <si>
    <t>https://churchofjesuschrist.org/study/scriptures/ot/ps/150?lang=</t>
  </si>
  <si>
    <t>63  150</t>
  </si>
  <si>
    <t>https://churchofjesuschrist.org/study/scriptures/ot/prov/1?lang=</t>
  </si>
  <si>
    <t>64  001</t>
  </si>
  <si>
    <t>https://churchofjesuschrist.org/study/scriptures/ot/prov/2?lang=</t>
  </si>
  <si>
    <t>64  002</t>
  </si>
  <si>
    <t>https://churchofjesuschrist.org/study/scriptures/ot/prov/3?lang=</t>
  </si>
  <si>
    <t>64  003</t>
  </si>
  <si>
    <t>https://churchofjesuschrist.org/study/scriptures/ot/prov/4?lang=</t>
  </si>
  <si>
    <t>64  004</t>
  </si>
  <si>
    <t>https://churchofjesuschrist.org/study/scriptures/ot/prov/5?lang=</t>
  </si>
  <si>
    <t>64  005</t>
  </si>
  <si>
    <t>https://churchofjesuschrist.org/study/scriptures/ot/prov/6?lang=</t>
  </si>
  <si>
    <t>64  006</t>
  </si>
  <si>
    <t>https://churchofjesuschrist.org/study/scriptures/ot/prov/7?lang=</t>
  </si>
  <si>
    <t>64  007</t>
  </si>
  <si>
    <t>https://churchofjesuschrist.org/study/scriptures/ot/prov/8?lang=</t>
  </si>
  <si>
    <t>64  008</t>
  </si>
  <si>
    <t>https://churchofjesuschrist.org/study/scriptures/ot/prov/9?lang=</t>
  </si>
  <si>
    <t>64  009</t>
  </si>
  <si>
    <t>https://churchofjesuschrist.org/study/scriptures/ot/prov/10?lang=</t>
  </si>
  <si>
    <t>64  010</t>
  </si>
  <si>
    <t>https://churchofjesuschrist.org/study/scriptures/ot/prov/11?lang=</t>
  </si>
  <si>
    <t>64  011</t>
  </si>
  <si>
    <t>https://churchofjesuschrist.org/study/scriptures/ot/prov/12?lang=</t>
  </si>
  <si>
    <t>64  012</t>
  </si>
  <si>
    <t>https://churchofjesuschrist.org/study/scriptures/ot/prov/13?lang=</t>
  </si>
  <si>
    <t>64  013</t>
  </si>
  <si>
    <t>https://churchofjesuschrist.org/study/scriptures/ot/prov/14?lang=</t>
  </si>
  <si>
    <t>64  014</t>
  </si>
  <si>
    <t>https://churchofjesuschrist.org/study/scriptures/ot/prov/15?lang=</t>
  </si>
  <si>
    <t>64  015</t>
  </si>
  <si>
    <t>https://churchofjesuschrist.org/study/scriptures/ot/prov/16?lang=</t>
  </si>
  <si>
    <t>64  016</t>
  </si>
  <si>
    <t>https://churchofjesuschrist.org/study/scriptures/ot/prov/17?lang=</t>
  </si>
  <si>
    <t>64  017</t>
  </si>
  <si>
    <t>https://churchofjesuschrist.org/study/scriptures/ot/prov/18?lang=</t>
  </si>
  <si>
    <t>64  018</t>
  </si>
  <si>
    <t>https://churchofjesuschrist.org/study/scriptures/ot/prov/19?lang=</t>
  </si>
  <si>
    <t>64  019</t>
  </si>
  <si>
    <t>https://churchofjesuschrist.org/study/scriptures/ot/prov/20?lang=</t>
  </si>
  <si>
    <t>64  020</t>
  </si>
  <si>
    <t>https://churchofjesuschrist.org/study/scriptures/ot/prov/21?lang=</t>
  </si>
  <si>
    <t>64  021</t>
  </si>
  <si>
    <t>https://churchofjesuschrist.org/study/scriptures/ot/prov/22?lang=</t>
  </si>
  <si>
    <t>64  022</t>
  </si>
  <si>
    <t>https://churchofjesuschrist.org/study/scriptures/ot/prov/23?lang=</t>
  </si>
  <si>
    <t>64  023</t>
  </si>
  <si>
    <t>https://churchofjesuschrist.org/study/scriptures/ot/prov/24?lang=</t>
  </si>
  <si>
    <t>64  024</t>
  </si>
  <si>
    <t>https://churchofjesuschrist.org/study/scriptures/ot/prov/25?lang=</t>
  </si>
  <si>
    <t>64  025</t>
  </si>
  <si>
    <t>https://churchofjesuschrist.org/study/scriptures/ot/prov/26?lang=</t>
  </si>
  <si>
    <t>64  026</t>
  </si>
  <si>
    <t>https://churchofjesuschrist.org/study/scriptures/ot/prov/27?lang=</t>
  </si>
  <si>
    <t>64  027</t>
  </si>
  <si>
    <t>https://churchofjesuschrist.org/study/scriptures/ot/prov/28?lang=</t>
  </si>
  <si>
    <t>64  028</t>
  </si>
  <si>
    <t>https://churchofjesuschrist.org/study/scriptures/ot/prov/29?lang=</t>
  </si>
  <si>
    <t>64  029</t>
  </si>
  <si>
    <t>https://churchofjesuschrist.org/study/scriptures/ot/prov/30?lang=</t>
  </si>
  <si>
    <t>64  030</t>
  </si>
  <si>
    <t>https://churchofjesuschrist.org/study/scriptures/ot/prov/31?lang=</t>
  </si>
  <si>
    <t>64  031</t>
  </si>
  <si>
    <t>https://churchofjesuschrist.org/study/scriptures/ot/eccl/1?lang=</t>
  </si>
  <si>
    <t>65  001</t>
  </si>
  <si>
    <t>https://churchofjesuschrist.org/study/scriptures/ot/eccl/2?lang=</t>
  </si>
  <si>
    <t>65  002</t>
  </si>
  <si>
    <t>https://churchofjesuschrist.org/study/scriptures/ot/eccl/3?lang=</t>
  </si>
  <si>
    <t>65  003</t>
  </si>
  <si>
    <t>https://churchofjesuschrist.org/study/scriptures/ot/eccl/4?lang=</t>
  </si>
  <si>
    <t>65  004</t>
  </si>
  <si>
    <t>https://churchofjesuschrist.org/study/scriptures/ot/eccl/5?lang=</t>
  </si>
  <si>
    <t>65  005</t>
  </si>
  <si>
    <t>https://churchofjesuschrist.org/study/scriptures/ot/eccl/6?lang=</t>
  </si>
  <si>
    <t>65  006</t>
  </si>
  <si>
    <t>https://churchofjesuschrist.org/study/scriptures/ot/eccl/7?lang=</t>
  </si>
  <si>
    <t>65  007</t>
  </si>
  <si>
    <t>https://churchofjesuschrist.org/study/scriptures/ot/eccl/8?lang=</t>
  </si>
  <si>
    <t>65  008</t>
  </si>
  <si>
    <t>https://churchofjesuschrist.org/study/scriptures/ot/eccl/9?lang=</t>
  </si>
  <si>
    <t>65  009</t>
  </si>
  <si>
    <t>https://churchofjesuschrist.org/study/scriptures/ot/eccl/10?lang=</t>
  </si>
  <si>
    <t>65  010</t>
  </si>
  <si>
    <t>https://churchofjesuschrist.org/study/scriptures/ot/eccl/11?lang=</t>
  </si>
  <si>
    <t>65  011</t>
  </si>
  <si>
    <t>https://churchofjesuschrist.org/study/scriptures/ot/eccl/12?lang=</t>
  </si>
  <si>
    <t>65  012</t>
  </si>
  <si>
    <t>https://churchofjesuschrist.org/study/scriptures/ot/song/1?lang=</t>
  </si>
  <si>
    <t>66  001</t>
  </si>
  <si>
    <t>https://churchofjesuschrist.org/study/scriptures/ot/song/2?lang=</t>
  </si>
  <si>
    <t>66  002</t>
  </si>
  <si>
    <t>https://churchofjesuschrist.org/study/scriptures/ot/song/3?lang=</t>
  </si>
  <si>
    <t>66  003</t>
  </si>
  <si>
    <t>https://churchofjesuschrist.org/study/scriptures/ot/song/4?lang=</t>
  </si>
  <si>
    <t>66  004</t>
  </si>
  <si>
    <t>https://churchofjesuschrist.org/study/scriptures/ot/song/5?lang=</t>
  </si>
  <si>
    <t>66  005</t>
  </si>
  <si>
    <t>https://churchofjesuschrist.org/study/scriptures/ot/song/6?lang=</t>
  </si>
  <si>
    <t>66  006</t>
  </si>
  <si>
    <t>https://churchofjesuschrist.org/study/scriptures/ot/song/7?lang=</t>
  </si>
  <si>
    <t>66  007</t>
  </si>
  <si>
    <t>https://churchofjesuschrist.org/study/scriptures/ot/song/8?lang=</t>
  </si>
  <si>
    <t>66  008</t>
  </si>
  <si>
    <t>https://churchofjesuschrist.org/study/scriptures/ot/isa/1?lang=</t>
  </si>
  <si>
    <t>67  001</t>
  </si>
  <si>
    <t>https://churchofjesuschrist.org/study/scriptures/ot/isa/2?lang=</t>
  </si>
  <si>
    <t>67  002</t>
  </si>
  <si>
    <t>https://churchofjesuschrist.org/study/scriptures/ot/isa/3?lang=</t>
  </si>
  <si>
    <t>67  003</t>
  </si>
  <si>
    <t>https://churchofjesuschrist.org/study/scriptures/ot/isa/4?lang=</t>
  </si>
  <si>
    <t>67  004</t>
  </si>
  <si>
    <t>https://churchofjesuschrist.org/study/scriptures/ot/isa/5?lang=</t>
  </si>
  <si>
    <t>67  005</t>
  </si>
  <si>
    <t>https://churchofjesuschrist.org/study/scriptures/ot/isa/6?lang=</t>
  </si>
  <si>
    <t>67  006</t>
  </si>
  <si>
    <t>https://churchofjesuschrist.org/study/scriptures/ot/isa/7?lang=</t>
  </si>
  <si>
    <t>67  007</t>
  </si>
  <si>
    <t>https://churchofjesuschrist.org/study/scriptures/ot/isa/8?lang=</t>
  </si>
  <si>
    <t>67  008</t>
  </si>
  <si>
    <t>https://churchofjesuschrist.org/study/scriptures/ot/isa/9?lang=</t>
  </si>
  <si>
    <t>67  009</t>
  </si>
  <si>
    <t>https://churchofjesuschrist.org/study/scriptures/ot/isa/10?lang=</t>
  </si>
  <si>
    <t>67  010</t>
  </si>
  <si>
    <t>https://churchofjesuschrist.org/study/scriptures/ot/isa/11?lang=</t>
  </si>
  <si>
    <t>67  011</t>
  </si>
  <si>
    <t>https://churchofjesuschrist.org/study/scriptures/ot/isa/12?lang=</t>
  </si>
  <si>
    <t>67  012</t>
  </si>
  <si>
    <t>https://churchofjesuschrist.org/study/scriptures/ot/isa/13?lang=</t>
  </si>
  <si>
    <t>67  013</t>
  </si>
  <si>
    <t>https://churchofjesuschrist.org/study/scriptures/ot/isa/14?lang=</t>
  </si>
  <si>
    <t>67  014</t>
  </si>
  <si>
    <t>https://churchofjesuschrist.org/study/scriptures/ot/isa/15?lang=</t>
  </si>
  <si>
    <t>67  015</t>
  </si>
  <si>
    <t>https://churchofjesuschrist.org/study/scriptures/ot/isa/16?lang=</t>
  </si>
  <si>
    <t>67  016</t>
  </si>
  <si>
    <t>https://churchofjesuschrist.org/study/scriptures/ot/isa/17?lang=</t>
  </si>
  <si>
    <t>67  017</t>
  </si>
  <si>
    <t>https://churchofjesuschrist.org/study/scriptures/ot/isa/18?lang=</t>
  </si>
  <si>
    <t>67  018</t>
  </si>
  <si>
    <t>https://churchofjesuschrist.org/study/scriptures/ot/isa/19?lang=</t>
  </si>
  <si>
    <t>67  019</t>
  </si>
  <si>
    <t>https://churchofjesuschrist.org/study/scriptures/ot/isa/20?lang=</t>
  </si>
  <si>
    <t>67  020</t>
  </si>
  <si>
    <t>https://churchofjesuschrist.org/study/scriptures/ot/isa/21?lang=</t>
  </si>
  <si>
    <t>67  021</t>
  </si>
  <si>
    <t>https://churchofjesuschrist.org/study/scriptures/ot/isa/22?lang=</t>
  </si>
  <si>
    <t>67  022</t>
  </si>
  <si>
    <t>https://churchofjesuschrist.org/study/scriptures/ot/isa/23?lang=</t>
  </si>
  <si>
    <t>67  023</t>
  </si>
  <si>
    <t>https://churchofjesuschrist.org/study/scriptures/ot/isa/24?lang=</t>
  </si>
  <si>
    <t>67  024</t>
  </si>
  <si>
    <t>https://churchofjesuschrist.org/study/scriptures/ot/isa/25?lang=</t>
  </si>
  <si>
    <t>67  025</t>
  </si>
  <si>
    <t>https://churchofjesuschrist.org/study/scriptures/ot/isa/26?lang=</t>
  </si>
  <si>
    <t>67  026</t>
  </si>
  <si>
    <t>https://churchofjesuschrist.org/study/scriptures/ot/isa/27?lang=</t>
  </si>
  <si>
    <t>67  027</t>
  </si>
  <si>
    <t>https://churchofjesuschrist.org/study/scriptures/ot/isa/28?lang=</t>
  </si>
  <si>
    <t>67  028</t>
  </si>
  <si>
    <t>https://churchofjesuschrist.org/study/scriptures/ot/isa/29?lang=</t>
  </si>
  <si>
    <t>67  029</t>
  </si>
  <si>
    <t>https://churchofjesuschrist.org/study/scriptures/ot/isa/30?lang=</t>
  </si>
  <si>
    <t>67  030</t>
  </si>
  <si>
    <t>https://churchofjesuschrist.org/study/scriptures/ot/isa/31?lang=</t>
  </si>
  <si>
    <t>67  031</t>
  </si>
  <si>
    <t>https://churchofjesuschrist.org/study/scriptures/ot/isa/32?lang=</t>
  </si>
  <si>
    <t>67  032</t>
  </si>
  <si>
    <t>https://churchofjesuschrist.org/study/scriptures/ot/isa/33?lang=</t>
  </si>
  <si>
    <t>67  033</t>
  </si>
  <si>
    <t>https://churchofjesuschrist.org/study/scriptures/ot/isa/34?lang=</t>
  </si>
  <si>
    <t>67  034</t>
  </si>
  <si>
    <t>https://churchofjesuschrist.org/study/scriptures/ot/isa/35?lang=</t>
  </si>
  <si>
    <t>67  035</t>
  </si>
  <si>
    <t>https://churchofjesuschrist.org/study/scriptures/ot/isa/36?lang=</t>
  </si>
  <si>
    <t>67  036</t>
  </si>
  <si>
    <t>https://churchofjesuschrist.org/study/scriptures/ot/isa/37?lang=</t>
  </si>
  <si>
    <t>67  037</t>
  </si>
  <si>
    <t>https://churchofjesuschrist.org/study/scriptures/ot/isa/38?lang=</t>
  </si>
  <si>
    <t>67  038</t>
  </si>
  <si>
    <t>https://churchofjesuschrist.org/study/scriptures/ot/isa/39?lang=</t>
  </si>
  <si>
    <t>67  039</t>
  </si>
  <si>
    <t>https://churchofjesuschrist.org/study/scriptures/ot/isa/40?lang=</t>
  </si>
  <si>
    <t>67  040</t>
  </si>
  <si>
    <t>https://churchofjesuschrist.org/study/scriptures/ot/isa/41?lang=</t>
  </si>
  <si>
    <t>67  041</t>
  </si>
  <si>
    <t>https://churchofjesuschrist.org/study/scriptures/ot/isa/42?lang=</t>
  </si>
  <si>
    <t>67  042</t>
  </si>
  <si>
    <t>https://churchofjesuschrist.org/study/scriptures/ot/isa/43?lang=</t>
  </si>
  <si>
    <t>67  043</t>
  </si>
  <si>
    <t>https://churchofjesuschrist.org/study/scriptures/ot/isa/44?lang=</t>
  </si>
  <si>
    <t>67  044</t>
  </si>
  <si>
    <t>https://churchofjesuschrist.org/study/scriptures/ot/isa/45?lang=</t>
  </si>
  <si>
    <t>67  045</t>
  </si>
  <si>
    <t>https://churchofjesuschrist.org/study/scriptures/ot/isa/46?lang=</t>
  </si>
  <si>
    <t>67  046</t>
  </si>
  <si>
    <t>https://churchofjesuschrist.org/study/scriptures/ot/isa/47?lang=</t>
  </si>
  <si>
    <t>67  047</t>
  </si>
  <si>
    <t>https://churchofjesuschrist.org/study/scriptures/ot/isa/48?lang=</t>
  </si>
  <si>
    <t>67  048</t>
  </si>
  <si>
    <t>https://churchofjesuschrist.org/study/scriptures/ot/isa/49?lang=</t>
  </si>
  <si>
    <t>67  049</t>
  </si>
  <si>
    <t>https://churchofjesuschrist.org/study/scriptures/ot/isa/50?lang=</t>
  </si>
  <si>
    <t>67  050</t>
  </si>
  <si>
    <t>https://churchofjesuschrist.org/study/scriptures/ot/isa/51?lang=</t>
  </si>
  <si>
    <t>67  051</t>
  </si>
  <si>
    <t>https://churchofjesuschrist.org/study/scriptures/ot/isa/52?lang=</t>
  </si>
  <si>
    <t>67  052</t>
  </si>
  <si>
    <t>https://churchofjesuschrist.org/study/scriptures/ot/isa/53?lang=</t>
  </si>
  <si>
    <t>67  053</t>
  </si>
  <si>
    <t>https://churchofjesuschrist.org/study/scriptures/ot/isa/54?lang=</t>
  </si>
  <si>
    <t>67  054</t>
  </si>
  <si>
    <t>https://churchofjesuschrist.org/study/scriptures/ot/isa/55?lang=</t>
  </si>
  <si>
    <t>67  055</t>
  </si>
  <si>
    <t>https://churchofjesuschrist.org/study/scriptures/ot/isa/56?lang=</t>
  </si>
  <si>
    <t>67  056</t>
  </si>
  <si>
    <t>https://churchofjesuschrist.org/study/scriptures/ot/isa/57?lang=</t>
  </si>
  <si>
    <t>67  057</t>
  </si>
  <si>
    <t>https://churchofjesuschrist.org/study/scriptures/ot/isa/58?lang=</t>
  </si>
  <si>
    <t>67  058</t>
  </si>
  <si>
    <t>https://churchofjesuschrist.org/study/scriptures/ot/isa/59?lang=</t>
  </si>
  <si>
    <t>67  059</t>
  </si>
  <si>
    <t>https://churchofjesuschrist.org/study/scriptures/ot/isa/60?lang=</t>
  </si>
  <si>
    <t>67  060</t>
  </si>
  <si>
    <t>https://churchofjesuschrist.org/study/scriptures/ot/isa/61?lang=</t>
  </si>
  <si>
    <t>67  061</t>
  </si>
  <si>
    <t>https://churchofjesuschrist.org/study/scriptures/ot/isa/62?lang=</t>
  </si>
  <si>
    <t>67  062</t>
  </si>
  <si>
    <t>https://churchofjesuschrist.org/study/scriptures/ot/isa/63?lang=</t>
  </si>
  <si>
    <t>67  063</t>
  </si>
  <si>
    <t>https://churchofjesuschrist.org/study/scriptures/ot/isa/64?lang=</t>
  </si>
  <si>
    <t>67  064</t>
  </si>
  <si>
    <t>https://churchofjesuschrist.org/study/scriptures/ot/isa/65?lang=</t>
  </si>
  <si>
    <t>67  065</t>
  </si>
  <si>
    <t>https://churchofjesuschrist.org/study/scriptures/ot/isa/66?lang=</t>
  </si>
  <si>
    <t>67  066</t>
  </si>
  <si>
    <t>https://churchofjesuschrist.org/study/scriptures/ot/jer/1?lang=</t>
  </si>
  <si>
    <t>68  001</t>
  </si>
  <si>
    <t>https://churchofjesuschrist.org/study/scriptures/ot/jer/2?lang=</t>
  </si>
  <si>
    <t>68  002</t>
  </si>
  <si>
    <t>https://churchofjesuschrist.org/study/scriptures/ot/jer/3?lang=</t>
  </si>
  <si>
    <t>68  003</t>
  </si>
  <si>
    <t>https://churchofjesuschrist.org/study/scriptures/ot/jer/4?lang=</t>
  </si>
  <si>
    <t>68  004</t>
  </si>
  <si>
    <t>https://churchofjesuschrist.org/study/scriptures/ot/jer/5?lang=</t>
  </si>
  <si>
    <t>68  005</t>
  </si>
  <si>
    <t>https://churchofjesuschrist.org/study/scriptures/ot/jer/6?lang=</t>
  </si>
  <si>
    <t>68  006</t>
  </si>
  <si>
    <t>https://churchofjesuschrist.org/study/scriptures/ot/jer/7?lang=</t>
  </si>
  <si>
    <t>68  007</t>
  </si>
  <si>
    <t>https://churchofjesuschrist.org/study/scriptures/ot/jer/8?lang=</t>
  </si>
  <si>
    <t>68  008</t>
  </si>
  <si>
    <t>https://churchofjesuschrist.org/study/scriptures/ot/jer/9?lang=</t>
  </si>
  <si>
    <t>68  009</t>
  </si>
  <si>
    <t>https://churchofjesuschrist.org/study/scriptures/ot/jer/10?lang=</t>
  </si>
  <si>
    <t>68  010</t>
  </si>
  <si>
    <t>https://churchofjesuschrist.org/study/scriptures/ot/jer/11?lang=</t>
  </si>
  <si>
    <t>68  011</t>
  </si>
  <si>
    <t>https://churchofjesuschrist.org/study/scriptures/ot/jer/12?lang=</t>
  </si>
  <si>
    <t>68  012</t>
  </si>
  <si>
    <t>https://churchofjesuschrist.org/study/scriptures/ot/jer/13?lang=</t>
  </si>
  <si>
    <t>68  013</t>
  </si>
  <si>
    <t>https://churchofjesuschrist.org/study/scriptures/ot/jer/14?lang=</t>
  </si>
  <si>
    <t>68  014</t>
  </si>
  <si>
    <t>https://churchofjesuschrist.org/study/scriptures/ot/jer/15?lang=</t>
  </si>
  <si>
    <t>68  015</t>
  </si>
  <si>
    <t>https://churchofjesuschrist.org/study/scriptures/ot/jer/16?lang=</t>
  </si>
  <si>
    <t>68  016</t>
  </si>
  <si>
    <t>https://churchofjesuschrist.org/study/scriptures/ot/jer/17?lang=</t>
  </si>
  <si>
    <t>68  017</t>
  </si>
  <si>
    <t>https://churchofjesuschrist.org/study/scriptures/ot/jer/18?lang=</t>
  </si>
  <si>
    <t>68  018</t>
  </si>
  <si>
    <t>https://churchofjesuschrist.org/study/scriptures/ot/jer/19?lang=</t>
  </si>
  <si>
    <t>68  019</t>
  </si>
  <si>
    <t>https://churchofjesuschrist.org/study/scriptures/ot/jer/20?lang=</t>
  </si>
  <si>
    <t>68  020</t>
  </si>
  <si>
    <t>https://churchofjesuschrist.org/study/scriptures/ot/jer/21?lang=</t>
  </si>
  <si>
    <t>68  021</t>
  </si>
  <si>
    <t>https://churchofjesuschrist.org/study/scriptures/ot/jer/22?lang=</t>
  </si>
  <si>
    <t>68  022</t>
  </si>
  <si>
    <t>https://churchofjesuschrist.org/study/scriptures/ot/jer/23?lang=</t>
  </si>
  <si>
    <t>68  023</t>
  </si>
  <si>
    <t>https://churchofjesuschrist.org/study/scriptures/ot/jer/24?lang=</t>
  </si>
  <si>
    <t>68  024</t>
  </si>
  <si>
    <t>https://churchofjesuschrist.org/study/scriptures/ot/jer/25?lang=</t>
  </si>
  <si>
    <t>68  025</t>
  </si>
  <si>
    <t>https://churchofjesuschrist.org/study/scriptures/ot/jer/26?lang=</t>
  </si>
  <si>
    <t>68  026</t>
  </si>
  <si>
    <t>https://churchofjesuschrist.org/study/scriptures/ot/jer/27?lang=</t>
  </si>
  <si>
    <t>68  027</t>
  </si>
  <si>
    <t>https://churchofjesuschrist.org/study/scriptures/ot/jer/28?lang=</t>
  </si>
  <si>
    <t>68  028</t>
  </si>
  <si>
    <t>https://churchofjesuschrist.org/study/scriptures/ot/jer/29?lang=</t>
  </si>
  <si>
    <t>68  029</t>
  </si>
  <si>
    <t>https://churchofjesuschrist.org/study/scriptures/ot/jer/30?lang=</t>
  </si>
  <si>
    <t>68  030</t>
  </si>
  <si>
    <t>https://churchofjesuschrist.org/study/scriptures/ot/jer/31?lang=</t>
  </si>
  <si>
    <t>68  031</t>
  </si>
  <si>
    <t>https://churchofjesuschrist.org/study/scriptures/ot/jer/32?lang=</t>
  </si>
  <si>
    <t>68  032</t>
  </si>
  <si>
    <t>https://churchofjesuschrist.org/study/scriptures/ot/jer/33?lang=</t>
  </si>
  <si>
    <t>68  033</t>
  </si>
  <si>
    <t>https://churchofjesuschrist.org/study/scriptures/ot/jer/34?lang=</t>
  </si>
  <si>
    <t>68  034</t>
  </si>
  <si>
    <t>https://churchofjesuschrist.org/study/scriptures/ot/jer/35?lang=</t>
  </si>
  <si>
    <t>68  035</t>
  </si>
  <si>
    <t>https://churchofjesuschrist.org/study/scriptures/ot/jer/36?lang=</t>
  </si>
  <si>
    <t>68  036</t>
  </si>
  <si>
    <t>https://churchofjesuschrist.org/study/scriptures/ot/jer/37?lang=</t>
  </si>
  <si>
    <t>68  037</t>
  </si>
  <si>
    <t>https://churchofjesuschrist.org/study/scriptures/ot/jer/38?lang=</t>
  </si>
  <si>
    <t>68  038</t>
  </si>
  <si>
    <t>https://churchofjesuschrist.org/study/scriptures/ot/jer/39?lang=</t>
  </si>
  <si>
    <t>68  039</t>
  </si>
  <si>
    <t>https://churchofjesuschrist.org/study/scriptures/ot/jer/40?lang=</t>
  </si>
  <si>
    <t>68  040</t>
  </si>
  <si>
    <t>https://churchofjesuschrist.org/study/scriptures/ot/jer/41?lang=</t>
  </si>
  <si>
    <t>68  041</t>
  </si>
  <si>
    <t>https://churchofjesuschrist.org/study/scriptures/ot/jer/42?lang=</t>
  </si>
  <si>
    <t>68  042</t>
  </si>
  <si>
    <t>https://churchofjesuschrist.org/study/scriptures/ot/jer/43?lang=</t>
  </si>
  <si>
    <t>68  043</t>
  </si>
  <si>
    <t>https://churchofjesuschrist.org/study/scriptures/ot/jer/44?lang=</t>
  </si>
  <si>
    <t>68  044</t>
  </si>
  <si>
    <t>https://churchofjesuschrist.org/study/scriptures/ot/jer/45?lang=</t>
  </si>
  <si>
    <t>68  045</t>
  </si>
  <si>
    <t>https://churchofjesuschrist.org/study/scriptures/ot/jer/46?lang=</t>
  </si>
  <si>
    <t>68  046</t>
  </si>
  <si>
    <t>https://churchofjesuschrist.org/study/scriptures/ot/jer/47?lang=</t>
  </si>
  <si>
    <t>68  047</t>
  </si>
  <si>
    <t>https://churchofjesuschrist.org/study/scriptures/ot/jer/48?lang=</t>
  </si>
  <si>
    <t>68  048</t>
  </si>
  <si>
    <t>https://churchofjesuschrist.org/study/scriptures/ot/jer/49?lang=</t>
  </si>
  <si>
    <t>68  049</t>
  </si>
  <si>
    <t>https://churchofjesuschrist.org/study/scriptures/ot/jer/50?lang=</t>
  </si>
  <si>
    <t>68  050</t>
  </si>
  <si>
    <t>https://churchofjesuschrist.org/study/scriptures/ot/jer/51?lang=</t>
  </si>
  <si>
    <t>68  051</t>
  </si>
  <si>
    <t>https://churchofjesuschrist.org/study/scriptures/ot/jer/52?lang=</t>
  </si>
  <si>
    <t>68  052</t>
  </si>
  <si>
    <t>https://churchofjesuschrist.org/study/scriptures/ot/lam/1?lang=</t>
  </si>
  <si>
    <t>69  001</t>
  </si>
  <si>
    <t>https://churchofjesuschrist.org/study/scriptures/ot/lam/2?lang=</t>
  </si>
  <si>
    <t>69  002</t>
  </si>
  <si>
    <t>https://churchofjesuschrist.org/study/scriptures/ot/lam/3?lang=</t>
  </si>
  <si>
    <t>69  003</t>
  </si>
  <si>
    <t>https://churchofjesuschrist.org/study/scriptures/ot/lam/4?lang=</t>
  </si>
  <si>
    <t>69  004</t>
  </si>
  <si>
    <t>https://churchofjesuschrist.org/study/scriptures/ot/lam/5?lang=</t>
  </si>
  <si>
    <t>69  005</t>
  </si>
  <si>
    <t>https://churchofjesuschrist.org/study/scriptures/ot/ezek/1?lang=</t>
  </si>
  <si>
    <t>70  001</t>
  </si>
  <si>
    <t>https://churchofjesuschrist.org/study/scriptures/ot/ezek/2?lang=</t>
  </si>
  <si>
    <t>71  002</t>
  </si>
  <si>
    <t>https://churchofjesuschrist.org/study/scriptures/ot/ezek/3?lang=</t>
  </si>
  <si>
    <t>71  003</t>
  </si>
  <si>
    <t>https://churchofjesuschrist.org/study/scriptures/ot/ezek/4?lang=</t>
  </si>
  <si>
    <t>71  004</t>
  </si>
  <si>
    <t>https://churchofjesuschrist.org/study/scriptures/ot/ezek/5?lang=</t>
  </si>
  <si>
    <t>71  005</t>
  </si>
  <si>
    <t>https://churchofjesuschrist.org/study/scriptures/ot/ezek/6?lang=</t>
  </si>
  <si>
    <t>71  006</t>
  </si>
  <si>
    <t>https://churchofjesuschrist.org/study/scriptures/ot/ezek/7?lang=</t>
  </si>
  <si>
    <t>71  007</t>
  </si>
  <si>
    <t>https://churchofjesuschrist.org/study/scriptures/ot/ezek/8?lang=</t>
  </si>
  <si>
    <t>71  008</t>
  </si>
  <si>
    <t>https://churchofjesuschrist.org/study/scriptures/ot/ezek/9?lang=</t>
  </si>
  <si>
    <t>71  009</t>
  </si>
  <si>
    <t>https://churchofjesuschrist.org/study/scriptures/ot/ezek/10?lang=</t>
  </si>
  <si>
    <t>71  010</t>
  </si>
  <si>
    <t>https://churchofjesuschrist.org/study/scriptures/ot/ezek/11?lang=</t>
  </si>
  <si>
    <t>71  011</t>
  </si>
  <si>
    <t>https://churchofjesuschrist.org/study/scriptures/ot/ezek/12?lang=</t>
  </si>
  <si>
    <t>71  012</t>
  </si>
  <si>
    <t>https://churchofjesuschrist.org/study/scriptures/ot/ezek/13?lang=</t>
  </si>
  <si>
    <t>71  013</t>
  </si>
  <si>
    <t>https://churchofjesuschrist.org/study/scriptures/ot/ezek/14?lang=</t>
  </si>
  <si>
    <t>71  014</t>
  </si>
  <si>
    <t>https://churchofjesuschrist.org/study/scriptures/ot/ezek/15?lang=</t>
  </si>
  <si>
    <t>71  015</t>
  </si>
  <si>
    <t>https://churchofjesuschrist.org/study/scriptures/ot/ezek/16?lang=</t>
  </si>
  <si>
    <t>71  016</t>
  </si>
  <si>
    <t>https://churchofjesuschrist.org/study/scriptures/ot/ezek/17?lang=</t>
  </si>
  <si>
    <t>71  017</t>
  </si>
  <si>
    <t>https://churchofjesuschrist.org/study/scriptures/ot/ezek/18?lang=</t>
  </si>
  <si>
    <t>71  018</t>
  </si>
  <si>
    <t>https://churchofjesuschrist.org/study/scriptures/ot/ezek/19?lang=</t>
  </si>
  <si>
    <t>71  019</t>
  </si>
  <si>
    <t>https://churchofjesuschrist.org/study/scriptures/ot/ezek/20?lang=</t>
  </si>
  <si>
    <t>71  020</t>
  </si>
  <si>
    <t>https://churchofjesuschrist.org/study/scriptures/ot/ezek/21?lang=</t>
  </si>
  <si>
    <t>71  021</t>
  </si>
  <si>
    <t>https://churchofjesuschrist.org/study/scriptures/ot/ezek/22?lang=</t>
  </si>
  <si>
    <t>71  022</t>
  </si>
  <si>
    <t>https://churchofjesuschrist.org/study/scriptures/ot/ezek/23?lang=</t>
  </si>
  <si>
    <t>71  023</t>
  </si>
  <si>
    <t>https://churchofjesuschrist.org/study/scriptures/ot/ezek/24?lang=</t>
  </si>
  <si>
    <t>71  024</t>
  </si>
  <si>
    <t>https://churchofjesuschrist.org/study/scriptures/ot/ezek/25?lang=</t>
  </si>
  <si>
    <t>71  025</t>
  </si>
  <si>
    <t>https://churchofjesuschrist.org/study/scriptures/ot/ezek/26?lang=</t>
  </si>
  <si>
    <t>71  026</t>
  </si>
  <si>
    <t>https://churchofjesuschrist.org/study/scriptures/ot/ezek/27?lang=</t>
  </si>
  <si>
    <t>71  027</t>
  </si>
  <si>
    <t>https://churchofjesuschrist.org/study/scriptures/ot/ezek/28?lang=</t>
  </si>
  <si>
    <t>71  028</t>
  </si>
  <si>
    <t>https://churchofjesuschrist.org/study/scriptures/ot/ezek/29?lang=</t>
  </si>
  <si>
    <t>71  029</t>
  </si>
  <si>
    <t>https://churchofjesuschrist.org/study/scriptures/ot/ezek/30?lang=</t>
  </si>
  <si>
    <t>71  030</t>
  </si>
  <si>
    <t>https://churchofjesuschrist.org/study/scriptures/ot/ezek/31?lang=</t>
  </si>
  <si>
    <t>71  031</t>
  </si>
  <si>
    <t>https://churchofjesuschrist.org/study/scriptures/ot/ezek/32?lang=</t>
  </si>
  <si>
    <t>71  032</t>
  </si>
  <si>
    <t>https://churchofjesuschrist.org/study/scriptures/ot/ezek/33?lang=</t>
  </si>
  <si>
    <t>71  033</t>
  </si>
  <si>
    <t>https://churchofjesuschrist.org/study/scriptures/ot/ezek/34?lang=</t>
  </si>
  <si>
    <t>71  034</t>
  </si>
  <si>
    <t>https://churchofjesuschrist.org/study/scriptures/ot/ezek/35?lang=</t>
  </si>
  <si>
    <t>71  035</t>
  </si>
  <si>
    <t>https://churchofjesuschrist.org/study/scriptures/ot/ezek/36?lang=</t>
  </si>
  <si>
    <t>71  036</t>
  </si>
  <si>
    <t>https://churchofjesuschrist.org/study/scriptures/ot/ezek/37?lang=</t>
  </si>
  <si>
    <t>71  037</t>
  </si>
  <si>
    <t>https://churchofjesuschrist.org/study/scriptures/ot/ezek/38?lang=</t>
  </si>
  <si>
    <t>71  038</t>
  </si>
  <si>
    <t>https://churchofjesuschrist.org/study/scriptures/ot/ezek/39?lang=</t>
  </si>
  <si>
    <t>71  039</t>
  </si>
  <si>
    <t>https://churchofjesuschrist.org/study/scriptures/ot/ezek/40?lang=</t>
  </si>
  <si>
    <t>71  040</t>
  </si>
  <si>
    <t>https://churchofjesuschrist.org/study/scriptures/ot/ezek/41?lang=</t>
  </si>
  <si>
    <t>71  041</t>
  </si>
  <si>
    <t>https://churchofjesuschrist.org/study/scriptures/ot/ezek/42?lang=</t>
  </si>
  <si>
    <t>71  042</t>
  </si>
  <si>
    <t>https://churchofjesuschrist.org/study/scriptures/ot/ezek/43?lang=</t>
  </si>
  <si>
    <t>71  043</t>
  </si>
  <si>
    <t>https://churchofjesuschrist.org/study/scriptures/ot/ezek/44?lang=</t>
  </si>
  <si>
    <t>71  044</t>
  </si>
  <si>
    <t>https://churchofjesuschrist.org/study/scriptures/ot/ezek/45?lang=</t>
  </si>
  <si>
    <t>71  045</t>
  </si>
  <si>
    <t>https://churchofjesuschrist.org/study/scriptures/ot/ezek/46?lang=</t>
  </si>
  <si>
    <t>71  046</t>
  </si>
  <si>
    <t>https://churchofjesuschrist.org/study/scriptures/ot/ezek/47?lang=</t>
  </si>
  <si>
    <t>71  047</t>
  </si>
  <si>
    <t>https://churchofjesuschrist.org/study/scriptures/ot/ezek/48?lang=</t>
  </si>
  <si>
    <t>71  048</t>
  </si>
  <si>
    <t>https://churchofjesuschrist.org/study/scriptures/ot/dan/1?lang=</t>
  </si>
  <si>
    <t>72  001</t>
  </si>
  <si>
    <t>https://churchofjesuschrist.org/study/scriptures/ot/dan/2?lang=</t>
  </si>
  <si>
    <t>72  002</t>
  </si>
  <si>
    <t>https://churchofjesuschrist.org/study/scriptures/ot/dan/3?lang=</t>
  </si>
  <si>
    <t>72  003</t>
  </si>
  <si>
    <t>https://churchofjesuschrist.org/study/scriptures/ot/dan/4?lang=</t>
  </si>
  <si>
    <t>72  004</t>
  </si>
  <si>
    <t>https://churchofjesuschrist.org/study/scriptures/ot/dan/5?lang=</t>
  </si>
  <si>
    <t>72  005</t>
  </si>
  <si>
    <t>https://churchofjesuschrist.org/study/scriptures/ot/dan/6?lang=</t>
  </si>
  <si>
    <t>72  006</t>
  </si>
  <si>
    <t>https://churchofjesuschrist.org/study/scriptures/ot/dan/7?lang=</t>
  </si>
  <si>
    <t>72  007</t>
  </si>
  <si>
    <t>https://churchofjesuschrist.org/study/scriptures/ot/dan/8?lang=</t>
  </si>
  <si>
    <t>72  008</t>
  </si>
  <si>
    <t>https://churchofjesuschrist.org/study/scriptures/ot/dan/9?lang=</t>
  </si>
  <si>
    <t>72  009</t>
  </si>
  <si>
    <t>https://churchofjesuschrist.org/study/scriptures/ot/dan/10?lang=</t>
  </si>
  <si>
    <t>72  010</t>
  </si>
  <si>
    <t>https://churchofjesuschrist.org/study/scriptures/ot/dan/11?lang=</t>
  </si>
  <si>
    <t>72  011</t>
  </si>
  <si>
    <t>https://churchofjesuschrist.org/study/scriptures/ot/dan/12?lang=</t>
  </si>
  <si>
    <t>72  012</t>
  </si>
  <si>
    <t>https://churchofjesuschrist.org/study/scriptures/ot/hosea/1?lang=</t>
  </si>
  <si>
    <t>28</t>
  </si>
  <si>
    <t>73  001</t>
  </si>
  <si>
    <t>https://churchofjesuschrist.org/study/scriptures/ot/hosea/2?lang=</t>
  </si>
  <si>
    <t>73  002</t>
  </si>
  <si>
    <t>https://churchofjesuschrist.org/study/scriptures/ot/hosea/3?lang=</t>
  </si>
  <si>
    <t>73  003</t>
  </si>
  <si>
    <t>https://churchofjesuschrist.org/study/scriptures/ot/hosea/4?lang=</t>
  </si>
  <si>
    <t>73  004</t>
  </si>
  <si>
    <t>https://churchofjesuschrist.org/study/scriptures/ot/hosea/5?lang=</t>
  </si>
  <si>
    <t>73  005</t>
  </si>
  <si>
    <t>https://churchofjesuschrist.org/study/scriptures/ot/hosea/6?lang=</t>
  </si>
  <si>
    <t>73  006</t>
  </si>
  <si>
    <t>https://churchofjesuschrist.org/study/scriptures/ot/hosea/7?lang=</t>
  </si>
  <si>
    <t>73  007</t>
  </si>
  <si>
    <t>https://churchofjesuschrist.org/study/scriptures/ot/hosea/8?lang=</t>
  </si>
  <si>
    <t>73  008</t>
  </si>
  <si>
    <t>https://churchofjesuschrist.org/study/scriptures/ot/hosea/9?lang=</t>
  </si>
  <si>
    <t>73  009</t>
  </si>
  <si>
    <t>https://churchofjesuschrist.org/study/scriptures/ot/hosea/10?lang=</t>
  </si>
  <si>
    <t>73  010</t>
  </si>
  <si>
    <t>https://churchofjesuschrist.org/study/scriptures/ot/hosea/11?lang=</t>
  </si>
  <si>
    <t>73  011</t>
  </si>
  <si>
    <t>https://churchofjesuschrist.org/study/scriptures/ot/hosea/12?lang=</t>
  </si>
  <si>
    <t>73  012</t>
  </si>
  <si>
    <t>https://churchofjesuschrist.org/study/scriptures/ot/hosea/13?lang=</t>
  </si>
  <si>
    <t>73  013</t>
  </si>
  <si>
    <t>https://churchofjesuschrist.org/study/scriptures/ot/hosea/14?lang=</t>
  </si>
  <si>
    <t>73  014</t>
  </si>
  <si>
    <t>https://churchofjesuschrist.org/study/scriptures/ot/joel/1?lang=</t>
  </si>
  <si>
    <t>29</t>
  </si>
  <si>
    <t>74  001</t>
  </si>
  <si>
    <t>https://churchofjesuschrist.org/study/scriptures/ot/joel/2?lang=</t>
  </si>
  <si>
    <t>74  002</t>
  </si>
  <si>
    <t>https://churchofjesuschrist.org/study/scriptures/ot/joel/3?lang=</t>
  </si>
  <si>
    <t>74  003</t>
  </si>
  <si>
    <t>https://churchofjesuschrist.org/study/scriptures/ot/amos/1?lang=</t>
  </si>
  <si>
    <t>30</t>
  </si>
  <si>
    <t>75  001</t>
  </si>
  <si>
    <t>https://churchofjesuschrist.org/study/scriptures/ot/amos/2?lang=</t>
  </si>
  <si>
    <t>75  002</t>
  </si>
  <si>
    <t>https://churchofjesuschrist.org/study/scriptures/ot/amos/3?lang=</t>
  </si>
  <si>
    <t>75  003</t>
  </si>
  <si>
    <t>https://churchofjesuschrist.org/study/scriptures/ot/amos/4?lang=</t>
  </si>
  <si>
    <t>75  004</t>
  </si>
  <si>
    <t>https://churchofjesuschrist.org/study/scriptures/ot/amos/5?lang=</t>
  </si>
  <si>
    <t>75  005</t>
  </si>
  <si>
    <t>https://churchofjesuschrist.org/study/scriptures/ot/amos/6?lang=</t>
  </si>
  <si>
    <t>75  006</t>
  </si>
  <si>
    <t>https://churchofjesuschrist.org/study/scriptures/ot/amos/7?lang=</t>
  </si>
  <si>
    <t>75  007</t>
  </si>
  <si>
    <t>https://churchofjesuschrist.org/study/scriptures/ot/amos/8?lang=</t>
  </si>
  <si>
    <t>75  008</t>
  </si>
  <si>
    <t>https://churchofjesuschrist.org/study/scriptures/ot/amos/9?lang=</t>
  </si>
  <si>
    <t>75  009</t>
  </si>
  <si>
    <t>https://churchofjesuschrist.org/study/scriptures/ot/obad/1?lang=</t>
  </si>
  <si>
    <t>31</t>
  </si>
  <si>
    <t>76  001</t>
  </si>
  <si>
    <t>https://churchofjesuschrist.org/study/scriptures/ot/jonah/1?lang=</t>
  </si>
  <si>
    <t>32</t>
  </si>
  <si>
    <t>77  001</t>
  </si>
  <si>
    <t>https://churchofjesuschrist.org/study/scriptures/ot/jonah/2?lang=</t>
  </si>
  <si>
    <t>77  002</t>
  </si>
  <si>
    <t>https://churchofjesuschrist.org/study/scriptures/ot/jonah/3?lang=</t>
  </si>
  <si>
    <t>77  003</t>
  </si>
  <si>
    <t>https://churchofjesuschrist.org/study/scriptures/ot/jonah/4?lang=</t>
  </si>
  <si>
    <t>77  004</t>
  </si>
  <si>
    <t>https://churchofjesuschrist.org/study/scriptures/ot/micah/1?lang=</t>
  </si>
  <si>
    <t>33</t>
  </si>
  <si>
    <t>78  001</t>
  </si>
  <si>
    <t>https://churchofjesuschrist.org/study/scriptures/ot/micah/2?lang=</t>
  </si>
  <si>
    <t>78  002</t>
  </si>
  <si>
    <t>https://churchofjesuschrist.org/study/scriptures/ot/micah/3?lang=</t>
  </si>
  <si>
    <t>78  003</t>
  </si>
  <si>
    <t>https://churchofjesuschrist.org/study/scriptures/ot/micah/4?lang=</t>
  </si>
  <si>
    <t>78  004</t>
  </si>
  <si>
    <t>https://churchofjesuschrist.org/study/scriptures/ot/micah/5?lang=</t>
  </si>
  <si>
    <t>78  005</t>
  </si>
  <si>
    <t>https://churchofjesuschrist.org/study/scriptures/ot/micah/6?lang=</t>
  </si>
  <si>
    <t>78  006</t>
  </si>
  <si>
    <t>https://churchofjesuschrist.org/study/scriptures/ot/micah/7?lang=</t>
  </si>
  <si>
    <t>78  007</t>
  </si>
  <si>
    <t>https://churchofjesuschrist.org/study/scriptures/ot/nahum/1?lang=</t>
  </si>
  <si>
    <t>34</t>
  </si>
  <si>
    <t>79  001</t>
  </si>
  <si>
    <t>https://churchofjesuschrist.org/study/scriptures/ot/nahum/2?lang=</t>
  </si>
  <si>
    <t>79  002</t>
  </si>
  <si>
    <t>https://churchofjesuschrist.org/study/scriptures/ot/nahum/3?lang=</t>
  </si>
  <si>
    <t>79  003</t>
  </si>
  <si>
    <t>https://churchofjesuschrist.org/study/scriptures/ot/hab/1?lang=</t>
  </si>
  <si>
    <t>35</t>
  </si>
  <si>
    <t>80  001</t>
  </si>
  <si>
    <t>https://churchofjesuschrist.org/study/scriptures/ot/hab/2?lang=</t>
  </si>
  <si>
    <t>80  002</t>
  </si>
  <si>
    <t>https://churchofjesuschrist.org/study/scriptures/ot/hab/3?lang=</t>
  </si>
  <si>
    <t>80  003</t>
  </si>
  <si>
    <t>https://churchofjesuschrist.org/study/scriptures/ot/zeph/1?lang=</t>
  </si>
  <si>
    <t>36</t>
  </si>
  <si>
    <t>81  001</t>
  </si>
  <si>
    <t>https://churchofjesuschrist.org/study/scriptures/ot/zeph/2?lang=</t>
  </si>
  <si>
    <t>81  002</t>
  </si>
  <si>
    <t>https://churchofjesuschrist.org/study/scriptures/ot/zeph/3?lang=</t>
  </si>
  <si>
    <t>81  003</t>
  </si>
  <si>
    <t>https://churchofjesuschrist.org/study/scriptures/ot/hag/1?lang=</t>
  </si>
  <si>
    <t>37</t>
  </si>
  <si>
    <t>82  001</t>
  </si>
  <si>
    <t>https://churchofjesuschrist.org/study/scriptures/ot/hag/2?lang=</t>
  </si>
  <si>
    <t>82  002</t>
  </si>
  <si>
    <t>https://churchofjesuschrist.org/study/scriptures/ot/zech/1?lang=</t>
  </si>
  <si>
    <t>38</t>
  </si>
  <si>
    <t>83  001</t>
  </si>
  <si>
    <t>https://churchofjesuschrist.org/study/scriptures/ot/zech/2?lang=</t>
  </si>
  <si>
    <t>83  002</t>
  </si>
  <si>
    <t>https://churchofjesuschrist.org/study/scriptures/ot/zech/3?lang=</t>
  </si>
  <si>
    <t>83  003</t>
  </si>
  <si>
    <t>https://churchofjesuschrist.org/study/scriptures/ot/zech/4?lang=</t>
  </si>
  <si>
    <t>83  004</t>
  </si>
  <si>
    <t>https://churchofjesuschrist.org/study/scriptures/ot/zech/5?lang=</t>
  </si>
  <si>
    <t>83  005</t>
  </si>
  <si>
    <t>https://churchofjesuschrist.org/study/scriptures/ot/zech/6?lang=</t>
  </si>
  <si>
    <t>83  006</t>
  </si>
  <si>
    <t>https://churchofjesuschrist.org/study/scriptures/ot/zech/7?lang=</t>
  </si>
  <si>
    <t>83  007</t>
  </si>
  <si>
    <t>https://churchofjesuschrist.org/study/scriptures/ot/zech/8?lang=</t>
  </si>
  <si>
    <t>83  008</t>
  </si>
  <si>
    <t>https://churchofjesuschrist.org/study/scriptures/ot/zech/9?lang=</t>
  </si>
  <si>
    <t>83  009</t>
  </si>
  <si>
    <t>https://churchofjesuschrist.org/study/scriptures/ot/zech/10?lang=</t>
  </si>
  <si>
    <t>83  010</t>
  </si>
  <si>
    <t>https://churchofjesuschrist.org/study/scriptures/ot/zech/11?lang=</t>
  </si>
  <si>
    <t>83  011</t>
  </si>
  <si>
    <t>https://churchofjesuschrist.org/study/scriptures/ot/zech/12?lang=</t>
  </si>
  <si>
    <t>83  012</t>
  </si>
  <si>
    <t>https://churchofjesuschrist.org/study/scriptures/ot/zech/13?lang=</t>
  </si>
  <si>
    <t>83  013</t>
  </si>
  <si>
    <t>https://churchofjesuschrist.org/study/scriptures/ot/zech/14?lang=</t>
  </si>
  <si>
    <t>83  014</t>
  </si>
  <si>
    <t>https://churchofjesuschrist.org/study/scriptures/ot/mal/1?lang=</t>
  </si>
  <si>
    <t>39</t>
  </si>
  <si>
    <t>84  001</t>
  </si>
  <si>
    <t>https://churchofjesuschrist.org/study/scriptures/ot/mal/2?lang=</t>
  </si>
  <si>
    <t>84  002</t>
  </si>
  <si>
    <t>https://churchofjesuschrist.org/study/scriptures/ot/mal/3?lang=</t>
  </si>
  <si>
    <t>84  003</t>
  </si>
  <si>
    <t>https://churchofjesuschrist.org/study/scriptures/ot/mal/4?lang=</t>
  </si>
  <si>
    <t>84  004</t>
  </si>
  <si>
    <t>https://churchofjesuschrist.org/study/scriptures/pgp/moses/1?lang=</t>
  </si>
  <si>
    <t>85  001</t>
  </si>
  <si>
    <t>https://churchofjesuschrist.org/study/scriptures/pgp/moses/2?lang=</t>
  </si>
  <si>
    <t>85  002</t>
  </si>
  <si>
    <t>https://churchofjesuschrist.org/study/scriptures/pgp/moses/3?lang=</t>
  </si>
  <si>
    <t>85  003</t>
  </si>
  <si>
    <t>https://churchofjesuschrist.org/study/scriptures/pgp/moses/4?lang=</t>
  </si>
  <si>
    <t>85  004</t>
  </si>
  <si>
    <t>https://churchofjesuschrist.org/study/scriptures/pgp/moses/5?lang=</t>
  </si>
  <si>
    <t>85  005</t>
  </si>
  <si>
    <t>https://churchofjesuschrist.org/study/scriptures/pgp/moses/6?lang=</t>
  </si>
  <si>
    <t>85  006</t>
  </si>
  <si>
    <t>https://churchofjesuschrist.org/study/scriptures/pgp/moses/7?lang=</t>
  </si>
  <si>
    <t>85  007</t>
  </si>
  <si>
    <t>https://churchofjesuschrist.org/study/scriptures/pgp/moses/8?lang=</t>
  </si>
  <si>
    <t>85  008</t>
  </si>
  <si>
    <t>https://churchofjesuschrist.org/study/scriptures/pgp/abr/1?lang=</t>
  </si>
  <si>
    <t>86  001</t>
  </si>
  <si>
    <t>https://churchofjesuschrist.org/study/scriptures/pgp/abr/2?lang=</t>
  </si>
  <si>
    <t>86  002</t>
  </si>
  <si>
    <t>https://churchofjesuschrist.org/study/scriptures/pgp/abr/3?lang=</t>
  </si>
  <si>
    <t>86  003</t>
  </si>
  <si>
    <t>https://churchofjesuschrist.org/study/scriptures/pgp/abr/4?lang=</t>
  </si>
  <si>
    <t>86  004</t>
  </si>
  <si>
    <t>https://churchofjesuschrist.org/study/scriptures/pgp/abr/5?lang=</t>
  </si>
  <si>
    <t>86  005</t>
  </si>
  <si>
    <t>https://churchofjesuschrist.org/study/scriptures/pgp/js-m/1?lang=</t>
  </si>
  <si>
    <t>87 001</t>
  </si>
  <si>
    <t>https://churchofjesuschrist.org/study/scriptures/pgp/js-h/1?lang=</t>
  </si>
  <si>
    <t>88 001</t>
  </si>
  <si>
    <t>https://churchofjesuschrist.org/study/scriptures/pgp/a-of-f/1?lang=</t>
  </si>
  <si>
    <t>89 001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</si>
</sst>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2" fillId="2" borderId="0" xfId="1"/>
    <xf numFmtId="0" fontId="1" fillId="6" borderId="0" xfId="0" applyFont="1" applyFill="1"/>
    <xf numFmtId="0" fontId="0" fillId="6" borderId="0" xfId="0" applyFill="1"/>
    <xf numFmtId="0" fontId="4" fillId="4" borderId="1" xfId="3"/>
    <xf numFmtId="0" fontId="5" fillId="0" borderId="0" xfId="0" applyFont="1"/>
    <xf numFmtId="0" fontId="3" fillId="3" borderId="1" xfId="2"/>
  </cellXfs>
  <cellStyles count="4">
    <cellStyle name="Bad" xfId="1" builtinId="27"/>
    <cellStyle name="Calculation" xfId="3" builtinId="22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AD4B5F-3223-4687-94A3-2CF0E3FA5818}" name="TranslationsTbl" displayName="TranslationsTbl" ref="A11:C116" totalsRowShown="0">
  <autoFilter ref="A11:C116" xr:uid="{BCAD4B5F-3223-4687-94A3-2CF0E3FA5818}"/>
  <tableColumns count="3">
    <tableColumn id="1" xr3:uid="{979DA18E-38BA-4A00-BA14-C288078D2A88}" name="spa"/>
    <tableColumn id="2" xr3:uid="{907BE718-5293-41A7-883C-4D73E8A872BA}" name="eng"/>
    <tableColumn id="3" xr3:uid="{BA94BFEB-BBCB-4618-8968-56CC199B8303}" name="p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304F-4AC7-4FC4-A976-F2395D4E08CB}">
  <dimension ref="A1:N1598"/>
  <sheetViews>
    <sheetView tabSelected="1" workbookViewId="0">
      <selection activeCell="B2" sqref="B2"/>
    </sheetView>
  </sheetViews>
  <sheetFormatPr defaultRowHeight="15"/>
  <cols>
    <col min="1" max="1" width="16.42578125" bestFit="1" customWidth="1"/>
  </cols>
  <sheetData>
    <row r="1" spans="1:10">
      <c r="A1" t="s">
        <v>0</v>
      </c>
      <c r="B1" s="10" t="s">
        <v>1</v>
      </c>
      <c r="J1" t="s">
        <v>2</v>
      </c>
    </row>
    <row r="2" spans="1:10">
      <c r="A2" t="s">
        <v>3</v>
      </c>
      <c r="B2" s="10" t="s">
        <v>4</v>
      </c>
      <c r="C2" s="9" t="s">
        <v>5</v>
      </c>
      <c r="J2" s="8" t="str">
        <f>SUBSTITUTE(B2,"\","/")</f>
        <v>E:/Downloads/escrituras md</v>
      </c>
    </row>
    <row r="3" spans="1:10">
      <c r="A3" t="s">
        <v>6</v>
      </c>
      <c r="B3" s="10" t="s">
        <v>7</v>
      </c>
      <c r="C3" s="9" t="s">
        <v>8</v>
      </c>
    </row>
    <row r="4" spans="1:10">
      <c r="A4" t="s">
        <v>9</v>
      </c>
      <c r="B4" s="10"/>
      <c r="C4" s="9" t="s">
        <v>10</v>
      </c>
      <c r="J4" s="8" t="str">
        <f>IF(ISBLANK(B4),"",B4)</f>
        <v/>
      </c>
    </row>
    <row r="10" spans="1:10">
      <c r="A10" s="2" t="s">
        <v>11</v>
      </c>
    </row>
    <row r="11" spans="1:10">
      <c r="A11" t="s">
        <v>1</v>
      </c>
      <c r="B11" t="s">
        <v>12</v>
      </c>
      <c r="C11" t="s">
        <v>13</v>
      </c>
    </row>
    <row r="12" spans="1:10">
      <c r="A12" t="s">
        <v>14</v>
      </c>
      <c r="B12" t="s">
        <v>15</v>
      </c>
      <c r="C12" t="s">
        <v>16</v>
      </c>
    </row>
    <row r="13" spans="1:10">
      <c r="A13" t="s">
        <v>17</v>
      </c>
      <c r="B13" t="s">
        <v>18</v>
      </c>
      <c r="C13" t="s">
        <v>19</v>
      </c>
    </row>
    <row r="14" spans="1:10">
      <c r="A14" t="s">
        <v>20</v>
      </c>
      <c r="B14" t="s">
        <v>21</v>
      </c>
      <c r="C14" t="s">
        <v>22</v>
      </c>
    </row>
    <row r="15" spans="1:10">
      <c r="A15" t="s">
        <v>23</v>
      </c>
      <c r="B15" t="s">
        <v>24</v>
      </c>
      <c r="C15" t="s">
        <v>25</v>
      </c>
    </row>
    <row r="16" spans="1:10">
      <c r="A16" t="s">
        <v>26</v>
      </c>
      <c r="B16" t="s">
        <v>27</v>
      </c>
      <c r="C16" t="s">
        <v>28</v>
      </c>
    </row>
    <row r="17" spans="1:3">
      <c r="A17" t="s">
        <v>29</v>
      </c>
      <c r="B17" t="s">
        <v>30</v>
      </c>
      <c r="C17" t="s">
        <v>31</v>
      </c>
    </row>
    <row r="18" spans="1:3">
      <c r="A18" t="s">
        <v>32</v>
      </c>
      <c r="B18" t="s">
        <v>33</v>
      </c>
      <c r="C18" t="s">
        <v>34</v>
      </c>
    </row>
    <row r="19" spans="1:3">
      <c r="A19" t="s">
        <v>35</v>
      </c>
      <c r="B19" t="s">
        <v>36</v>
      </c>
      <c r="C19" t="s">
        <v>37</v>
      </c>
    </row>
    <row r="20" spans="1:3">
      <c r="A20" t="s">
        <v>38</v>
      </c>
      <c r="B20" t="s">
        <v>39</v>
      </c>
      <c r="C20" t="s">
        <v>40</v>
      </c>
    </row>
    <row r="21" spans="1:3">
      <c r="A21" t="s">
        <v>41</v>
      </c>
      <c r="B21" t="s">
        <v>42</v>
      </c>
      <c r="C21" t="s">
        <v>43</v>
      </c>
    </row>
    <row r="22" spans="1:3">
      <c r="A22" t="s">
        <v>44</v>
      </c>
      <c r="B22" t="s">
        <v>45</v>
      </c>
      <c r="C22" t="s">
        <v>46</v>
      </c>
    </row>
    <row r="23" spans="1:3">
      <c r="A23" t="s">
        <v>47</v>
      </c>
      <c r="B23" t="s">
        <v>48</v>
      </c>
      <c r="C23" t="s">
        <v>49</v>
      </c>
    </row>
    <row r="24" spans="1:3">
      <c r="A24" t="s">
        <v>50</v>
      </c>
      <c r="B24" t="s">
        <v>51</v>
      </c>
      <c r="C24" t="s">
        <v>52</v>
      </c>
    </row>
    <row r="25" spans="1:3">
      <c r="A25" t="s">
        <v>53</v>
      </c>
      <c r="B25" t="s">
        <v>54</v>
      </c>
      <c r="C25" t="s">
        <v>55</v>
      </c>
    </row>
    <row r="26" spans="1:3">
      <c r="A26" t="s">
        <v>56</v>
      </c>
      <c r="B26" t="s">
        <v>56</v>
      </c>
      <c r="C26" t="s">
        <v>57</v>
      </c>
    </row>
    <row r="27" spans="1:3">
      <c r="A27" t="s">
        <v>58</v>
      </c>
      <c r="B27" t="s">
        <v>59</v>
      </c>
      <c r="C27" t="s">
        <v>59</v>
      </c>
    </row>
    <row r="28" spans="1:3">
      <c r="A28" t="s">
        <v>60</v>
      </c>
      <c r="B28" t="s">
        <v>60</v>
      </c>
      <c r="C28" t="s">
        <v>60</v>
      </c>
    </row>
    <row r="29" spans="1:3">
      <c r="A29" t="s">
        <v>61</v>
      </c>
      <c r="B29" t="s">
        <v>61</v>
      </c>
      <c r="C29" t="s">
        <v>62</v>
      </c>
    </row>
    <row r="30" spans="1:3">
      <c r="A30" t="s">
        <v>63</v>
      </c>
      <c r="B30" t="s">
        <v>64</v>
      </c>
      <c r="C30" t="s">
        <v>65</v>
      </c>
    </row>
    <row r="31" spans="1:3">
      <c r="A31" t="s">
        <v>66</v>
      </c>
      <c r="B31" t="s">
        <v>67</v>
      </c>
      <c r="C31" t="s">
        <v>68</v>
      </c>
    </row>
    <row r="32" spans="1:3">
      <c r="A32" t="s">
        <v>69</v>
      </c>
      <c r="B32" t="s">
        <v>69</v>
      </c>
      <c r="C32" t="s">
        <v>69</v>
      </c>
    </row>
    <row r="33" spans="1:3">
      <c r="A33" t="s">
        <v>70</v>
      </c>
      <c r="B33" t="s">
        <v>71</v>
      </c>
      <c r="C33" t="s">
        <v>72</v>
      </c>
    </row>
    <row r="34" spans="1:3">
      <c r="A34" t="s">
        <v>73</v>
      </c>
      <c r="B34" t="s">
        <v>74</v>
      </c>
      <c r="C34" t="s">
        <v>75</v>
      </c>
    </row>
    <row r="35" spans="1:3">
      <c r="A35" t="s">
        <v>76</v>
      </c>
      <c r="B35" t="s">
        <v>77</v>
      </c>
      <c r="C35" t="s">
        <v>78</v>
      </c>
    </row>
    <row r="36" spans="1:3">
      <c r="A36" t="s">
        <v>79</v>
      </c>
      <c r="B36" t="s">
        <v>80</v>
      </c>
      <c r="C36" t="s">
        <v>81</v>
      </c>
    </row>
    <row r="37" spans="1:3">
      <c r="A37" t="s">
        <v>82</v>
      </c>
      <c r="B37" t="s">
        <v>83</v>
      </c>
      <c r="C37" t="s">
        <v>84</v>
      </c>
    </row>
    <row r="38" spans="1:3">
      <c r="A38" t="s">
        <v>85</v>
      </c>
      <c r="B38" t="s">
        <v>85</v>
      </c>
      <c r="C38" t="s">
        <v>86</v>
      </c>
    </row>
    <row r="39" spans="1:3">
      <c r="A39" t="s">
        <v>87</v>
      </c>
      <c r="B39" t="s">
        <v>88</v>
      </c>
      <c r="C39" t="s">
        <v>89</v>
      </c>
    </row>
    <row r="40" spans="1:3">
      <c r="A40" t="s">
        <v>90</v>
      </c>
      <c r="B40" t="s">
        <v>91</v>
      </c>
      <c r="C40" t="s">
        <v>92</v>
      </c>
    </row>
    <row r="41" spans="1:3">
      <c r="A41" t="s">
        <v>93</v>
      </c>
      <c r="B41" t="s">
        <v>94</v>
      </c>
      <c r="C41" t="s">
        <v>95</v>
      </c>
    </row>
    <row r="42" spans="1:3">
      <c r="A42" t="s">
        <v>96</v>
      </c>
      <c r="B42" t="s">
        <v>97</v>
      </c>
      <c r="C42" t="s">
        <v>96</v>
      </c>
    </row>
    <row r="43" spans="1:3">
      <c r="A43" t="s">
        <v>98</v>
      </c>
      <c r="B43" t="s">
        <v>99</v>
      </c>
      <c r="C43" t="s">
        <v>98</v>
      </c>
    </row>
    <row r="44" spans="1:3">
      <c r="A44" t="s">
        <v>100</v>
      </c>
      <c r="B44" t="s">
        <v>101</v>
      </c>
      <c r="C44" t="s">
        <v>102</v>
      </c>
    </row>
    <row r="45" spans="1:3">
      <c r="A45" t="s">
        <v>103</v>
      </c>
      <c r="B45" t="s">
        <v>104</v>
      </c>
      <c r="C45" t="s">
        <v>105</v>
      </c>
    </row>
    <row r="46" spans="1:3">
      <c r="A46" t="s">
        <v>106</v>
      </c>
      <c r="B46" t="s">
        <v>107</v>
      </c>
      <c r="C46" t="s">
        <v>106</v>
      </c>
    </row>
    <row r="47" spans="1:3">
      <c r="A47" t="s">
        <v>108</v>
      </c>
      <c r="B47" t="s">
        <v>109</v>
      </c>
      <c r="C47" t="s">
        <v>110</v>
      </c>
    </row>
    <row r="48" spans="1:3">
      <c r="A48" t="s">
        <v>111</v>
      </c>
      <c r="B48" t="s">
        <v>112</v>
      </c>
      <c r="C48" t="s">
        <v>113</v>
      </c>
    </row>
    <row r="49" spans="1:3">
      <c r="A49" t="s">
        <v>114</v>
      </c>
      <c r="B49" t="s">
        <v>115</v>
      </c>
      <c r="C49" t="s">
        <v>114</v>
      </c>
    </row>
    <row r="50" spans="1:3">
      <c r="A50" t="s">
        <v>116</v>
      </c>
      <c r="B50" t="s">
        <v>117</v>
      </c>
      <c r="C50" t="s">
        <v>118</v>
      </c>
    </row>
    <row r="51" spans="1:3">
      <c r="A51" t="s">
        <v>119</v>
      </c>
      <c r="B51" t="s">
        <v>120</v>
      </c>
      <c r="C51" t="s">
        <v>119</v>
      </c>
    </row>
    <row r="52" spans="1:3">
      <c r="A52" t="s">
        <v>121</v>
      </c>
      <c r="B52" t="s">
        <v>122</v>
      </c>
      <c r="C52" t="s">
        <v>123</v>
      </c>
    </row>
    <row r="53" spans="1:3">
      <c r="A53" t="s">
        <v>124</v>
      </c>
      <c r="B53" t="s">
        <v>125</v>
      </c>
      <c r="C53" t="s">
        <v>126</v>
      </c>
    </row>
    <row r="54" spans="1:3">
      <c r="A54" t="s">
        <v>127</v>
      </c>
      <c r="B54" t="s">
        <v>128</v>
      </c>
      <c r="C54" t="s">
        <v>129</v>
      </c>
    </row>
    <row r="55" spans="1:3">
      <c r="A55" t="s">
        <v>130</v>
      </c>
      <c r="B55" t="s">
        <v>131</v>
      </c>
      <c r="C55" t="s">
        <v>132</v>
      </c>
    </row>
    <row r="56" spans="1:3">
      <c r="A56" t="s">
        <v>133</v>
      </c>
      <c r="B56" t="s">
        <v>134</v>
      </c>
      <c r="C56" t="s">
        <v>135</v>
      </c>
    </row>
    <row r="57" spans="1:3">
      <c r="A57" t="s">
        <v>136</v>
      </c>
      <c r="B57" t="s">
        <v>137</v>
      </c>
      <c r="C57" t="s">
        <v>136</v>
      </c>
    </row>
    <row r="58" spans="1:3">
      <c r="A58" t="s">
        <v>138</v>
      </c>
      <c r="B58" t="s">
        <v>139</v>
      </c>
      <c r="C58" t="s">
        <v>140</v>
      </c>
    </row>
    <row r="59" spans="1:3">
      <c r="A59" t="s">
        <v>141</v>
      </c>
      <c r="B59" t="s">
        <v>142</v>
      </c>
      <c r="C59" t="s">
        <v>143</v>
      </c>
    </row>
    <row r="60" spans="1:3">
      <c r="A60" t="s">
        <v>144</v>
      </c>
      <c r="B60" t="s">
        <v>145</v>
      </c>
      <c r="C60" t="s">
        <v>146</v>
      </c>
    </row>
    <row r="61" spans="1:3">
      <c r="A61" t="s">
        <v>147</v>
      </c>
      <c r="B61" t="s">
        <v>148</v>
      </c>
      <c r="C61" t="s">
        <v>147</v>
      </c>
    </row>
    <row r="62" spans="1:3">
      <c r="A62" t="s">
        <v>149</v>
      </c>
      <c r="B62" t="s">
        <v>150</v>
      </c>
      <c r="C62" t="s">
        <v>149</v>
      </c>
    </row>
    <row r="63" spans="1:3">
      <c r="A63" t="s">
        <v>151</v>
      </c>
      <c r="B63" t="s">
        <v>152</v>
      </c>
      <c r="C63" t="s">
        <v>153</v>
      </c>
    </row>
    <row r="64" spans="1:3">
      <c r="A64" t="s">
        <v>154</v>
      </c>
      <c r="B64" t="s">
        <v>155</v>
      </c>
      <c r="C64" t="s">
        <v>156</v>
      </c>
    </row>
    <row r="65" spans="1:3">
      <c r="A65" t="s">
        <v>157</v>
      </c>
      <c r="B65" t="s">
        <v>158</v>
      </c>
      <c r="C65" t="s">
        <v>159</v>
      </c>
    </row>
    <row r="66" spans="1:3">
      <c r="A66" t="s">
        <v>160</v>
      </c>
      <c r="B66" t="s">
        <v>161</v>
      </c>
      <c r="C66" t="s">
        <v>160</v>
      </c>
    </row>
    <row r="67" spans="1:3">
      <c r="A67" t="s">
        <v>162</v>
      </c>
      <c r="B67" t="s">
        <v>163</v>
      </c>
      <c r="C67" t="s">
        <v>164</v>
      </c>
    </row>
    <row r="68" spans="1:3">
      <c r="A68" t="s">
        <v>165</v>
      </c>
      <c r="B68" t="s">
        <v>166</v>
      </c>
      <c r="C68" t="s">
        <v>167</v>
      </c>
    </row>
    <row r="69" spans="1:3">
      <c r="A69" t="s">
        <v>168</v>
      </c>
      <c r="B69" t="s">
        <v>169</v>
      </c>
      <c r="C69" t="s">
        <v>170</v>
      </c>
    </row>
    <row r="70" spans="1:3">
      <c r="A70" t="s">
        <v>171</v>
      </c>
      <c r="B70" t="s">
        <v>172</v>
      </c>
      <c r="C70" t="s">
        <v>173</v>
      </c>
    </row>
    <row r="71" spans="1:3">
      <c r="A71" t="s">
        <v>174</v>
      </c>
      <c r="B71" t="s">
        <v>175</v>
      </c>
      <c r="C71" t="s">
        <v>174</v>
      </c>
    </row>
    <row r="72" spans="1:3">
      <c r="A72" t="s">
        <v>176</v>
      </c>
      <c r="B72" t="s">
        <v>177</v>
      </c>
      <c r="C72" t="s">
        <v>178</v>
      </c>
    </row>
    <row r="73" spans="1:3">
      <c r="A73" t="s">
        <v>179</v>
      </c>
      <c r="B73" t="s">
        <v>180</v>
      </c>
      <c r="C73" t="s">
        <v>179</v>
      </c>
    </row>
    <row r="74" spans="1:3">
      <c r="A74" t="s">
        <v>181</v>
      </c>
      <c r="B74" t="s">
        <v>182</v>
      </c>
      <c r="C74" t="s">
        <v>183</v>
      </c>
    </row>
    <row r="75" spans="1:3">
      <c r="A75" t="s">
        <v>184</v>
      </c>
      <c r="B75" t="s">
        <v>185</v>
      </c>
      <c r="C75" t="s">
        <v>186</v>
      </c>
    </row>
    <row r="76" spans="1:3">
      <c r="A76" t="s">
        <v>187</v>
      </c>
      <c r="B76" t="s">
        <v>187</v>
      </c>
      <c r="C76" t="s">
        <v>187</v>
      </c>
    </row>
    <row r="77" spans="1:3">
      <c r="A77" t="s">
        <v>188</v>
      </c>
      <c r="B77" t="s">
        <v>188</v>
      </c>
      <c r="C77" t="s">
        <v>188</v>
      </c>
    </row>
    <row r="78" spans="1:3">
      <c r="A78" t="s">
        <v>189</v>
      </c>
      <c r="B78" t="s">
        <v>190</v>
      </c>
      <c r="C78" t="s">
        <v>191</v>
      </c>
    </row>
    <row r="79" spans="1:3">
      <c r="A79" t="s">
        <v>192</v>
      </c>
      <c r="B79" t="s">
        <v>193</v>
      </c>
      <c r="C79" t="s">
        <v>194</v>
      </c>
    </row>
    <row r="80" spans="1:3">
      <c r="A80" t="s">
        <v>195</v>
      </c>
      <c r="B80" t="s">
        <v>196</v>
      </c>
      <c r="C80" t="s">
        <v>197</v>
      </c>
    </row>
    <row r="81" spans="1:3">
      <c r="A81" t="s">
        <v>198</v>
      </c>
      <c r="B81" t="s">
        <v>199</v>
      </c>
      <c r="C81" t="s">
        <v>200</v>
      </c>
    </row>
    <row r="82" spans="1:3">
      <c r="A82" t="s">
        <v>201</v>
      </c>
      <c r="B82" t="s">
        <v>202</v>
      </c>
      <c r="C82" t="s">
        <v>201</v>
      </c>
    </row>
    <row r="83" spans="1:3">
      <c r="A83" t="s">
        <v>203</v>
      </c>
      <c r="B83" t="s">
        <v>204</v>
      </c>
      <c r="C83" t="s">
        <v>205</v>
      </c>
    </row>
    <row r="84" spans="1:3">
      <c r="A84" t="s">
        <v>206</v>
      </c>
      <c r="B84" t="s">
        <v>207</v>
      </c>
      <c r="C84" t="s">
        <v>206</v>
      </c>
    </row>
    <row r="85" spans="1:3">
      <c r="A85" t="s">
        <v>208</v>
      </c>
      <c r="B85" t="s">
        <v>208</v>
      </c>
      <c r="C85" t="s">
        <v>209</v>
      </c>
    </row>
    <row r="86" spans="1:3">
      <c r="A86" t="s">
        <v>210</v>
      </c>
      <c r="B86" t="s">
        <v>211</v>
      </c>
      <c r="C86" t="s">
        <v>210</v>
      </c>
    </row>
    <row r="87" spans="1:3">
      <c r="A87" t="s">
        <v>212</v>
      </c>
      <c r="B87" t="s">
        <v>213</v>
      </c>
      <c r="C87" t="s">
        <v>214</v>
      </c>
    </row>
    <row r="88" spans="1:3">
      <c r="A88" t="s">
        <v>215</v>
      </c>
      <c r="B88" t="s">
        <v>216</v>
      </c>
      <c r="C88" t="s">
        <v>217</v>
      </c>
    </row>
    <row r="89" spans="1:3">
      <c r="A89" t="s">
        <v>218</v>
      </c>
      <c r="B89" t="s">
        <v>219</v>
      </c>
      <c r="C89" t="s">
        <v>220</v>
      </c>
    </row>
    <row r="90" spans="1:3">
      <c r="A90" t="s">
        <v>221</v>
      </c>
      <c r="B90" t="s">
        <v>222</v>
      </c>
      <c r="C90" t="s">
        <v>221</v>
      </c>
    </row>
    <row r="91" spans="1:3">
      <c r="A91" t="s">
        <v>223</v>
      </c>
      <c r="B91" t="s">
        <v>224</v>
      </c>
      <c r="C91" t="s">
        <v>225</v>
      </c>
    </row>
    <row r="92" spans="1:3">
      <c r="A92" t="s">
        <v>226</v>
      </c>
      <c r="B92" t="s">
        <v>227</v>
      </c>
      <c r="C92" t="s">
        <v>228</v>
      </c>
    </row>
    <row r="93" spans="1:3">
      <c r="A93" t="s">
        <v>229</v>
      </c>
      <c r="B93" t="s">
        <v>230</v>
      </c>
      <c r="C93" t="s">
        <v>229</v>
      </c>
    </row>
    <row r="94" spans="1:3">
      <c r="A94" t="s">
        <v>231</v>
      </c>
      <c r="B94" t="s">
        <v>231</v>
      </c>
      <c r="C94" t="s">
        <v>231</v>
      </c>
    </row>
    <row r="95" spans="1:3">
      <c r="A95" t="s">
        <v>232</v>
      </c>
      <c r="B95" t="s">
        <v>233</v>
      </c>
      <c r="C95" t="s">
        <v>234</v>
      </c>
    </row>
    <row r="96" spans="1:3">
      <c r="A96" t="s">
        <v>235</v>
      </c>
      <c r="B96" t="s">
        <v>235</v>
      </c>
      <c r="C96" t="s">
        <v>235</v>
      </c>
    </row>
    <row r="97" spans="1:3">
      <c r="A97" t="s">
        <v>236</v>
      </c>
      <c r="B97" t="s">
        <v>237</v>
      </c>
      <c r="C97" t="s">
        <v>236</v>
      </c>
    </row>
    <row r="98" spans="1:3">
      <c r="A98" t="s">
        <v>238</v>
      </c>
      <c r="B98" t="s">
        <v>239</v>
      </c>
      <c r="C98" t="s">
        <v>240</v>
      </c>
    </row>
    <row r="99" spans="1:3">
      <c r="A99" t="s">
        <v>241</v>
      </c>
      <c r="B99" t="s">
        <v>242</v>
      </c>
      <c r="C99" t="s">
        <v>243</v>
      </c>
    </row>
    <row r="100" spans="1:3">
      <c r="A100" t="s">
        <v>244</v>
      </c>
      <c r="B100" t="s">
        <v>245</v>
      </c>
      <c r="C100" t="s">
        <v>246</v>
      </c>
    </row>
    <row r="101" spans="1:3">
      <c r="A101" t="s">
        <v>247</v>
      </c>
      <c r="B101" t="s">
        <v>248</v>
      </c>
      <c r="C101" t="s">
        <v>249</v>
      </c>
    </row>
    <row r="102" spans="1:3">
      <c r="A102" t="s">
        <v>250</v>
      </c>
      <c r="B102" t="s">
        <v>251</v>
      </c>
      <c r="C102" t="s">
        <v>252</v>
      </c>
    </row>
    <row r="103" spans="1:3">
      <c r="A103" t="s">
        <v>253</v>
      </c>
      <c r="B103" t="s">
        <v>254</v>
      </c>
      <c r="C103" t="s">
        <v>255</v>
      </c>
    </row>
    <row r="104" spans="1:3">
      <c r="A104" t="s">
        <v>256</v>
      </c>
      <c r="B104" t="s">
        <v>257</v>
      </c>
      <c r="C104" t="s">
        <v>258</v>
      </c>
    </row>
    <row r="105" spans="1:3">
      <c r="A105" t="s">
        <v>259</v>
      </c>
      <c r="B105" t="s">
        <v>260</v>
      </c>
      <c r="C105" t="s">
        <v>261</v>
      </c>
    </row>
    <row r="106" spans="1:3">
      <c r="A106" t="s">
        <v>262</v>
      </c>
      <c r="B106" t="s">
        <v>263</v>
      </c>
      <c r="C106" t="s">
        <v>264</v>
      </c>
    </row>
    <row r="107" spans="1:3">
      <c r="A107" t="s">
        <v>265</v>
      </c>
      <c r="B107" t="s">
        <v>266</v>
      </c>
      <c r="C107" t="s">
        <v>267</v>
      </c>
    </row>
    <row r="108" spans="1:3">
      <c r="A108" t="s">
        <v>268</v>
      </c>
      <c r="B108" t="s">
        <v>269</v>
      </c>
      <c r="C108" t="s">
        <v>270</v>
      </c>
    </row>
    <row r="109" spans="1:3">
      <c r="A109" t="s">
        <v>271</v>
      </c>
      <c r="B109" t="s">
        <v>272</v>
      </c>
      <c r="C109" t="s">
        <v>273</v>
      </c>
    </row>
    <row r="110" spans="1:3">
      <c r="A110" t="s">
        <v>274</v>
      </c>
      <c r="B110" t="s">
        <v>275</v>
      </c>
      <c r="C110" t="s">
        <v>274</v>
      </c>
    </row>
    <row r="111" spans="1:3">
      <c r="A111" t="s">
        <v>276</v>
      </c>
      <c r="B111" t="s">
        <v>276</v>
      </c>
      <c r="C111" t="s">
        <v>277</v>
      </c>
    </row>
    <row r="112" spans="1:3">
      <c r="A112" t="s">
        <v>278</v>
      </c>
      <c r="B112" t="s">
        <v>279</v>
      </c>
      <c r="C112" t="s">
        <v>278</v>
      </c>
    </row>
    <row r="113" spans="1:3">
      <c r="A113" t="s">
        <v>280</v>
      </c>
      <c r="B113" t="s">
        <v>281</v>
      </c>
      <c r="C113" t="s">
        <v>282</v>
      </c>
    </row>
    <row r="114" spans="1:3">
      <c r="A114" t="s">
        <v>283</v>
      </c>
      <c r="B114" t="s">
        <v>284</v>
      </c>
      <c r="C114" t="s">
        <v>285</v>
      </c>
    </row>
    <row r="115" spans="1:3">
      <c r="A115" t="s">
        <v>286</v>
      </c>
      <c r="B115" t="s">
        <v>287</v>
      </c>
      <c r="C115" t="s">
        <v>288</v>
      </c>
    </row>
    <row r="116" spans="1:3">
      <c r="A116" t="s">
        <v>289</v>
      </c>
      <c r="B116" t="s">
        <v>290</v>
      </c>
      <c r="C116" t="s">
        <v>291</v>
      </c>
    </row>
    <row r="269" spans="13:14">
      <c r="M269" s="1"/>
      <c r="N269" s="1"/>
    </row>
    <row r="270" spans="13:14">
      <c r="M270" s="1"/>
      <c r="N270" s="1"/>
    </row>
    <row r="271" spans="13:14">
      <c r="M271" s="1"/>
      <c r="N271" s="1"/>
    </row>
    <row r="272" spans="13:14">
      <c r="M272" s="1"/>
      <c r="N272" s="1"/>
    </row>
    <row r="273" spans="13:14">
      <c r="M273" s="1"/>
      <c r="N273" s="1"/>
    </row>
    <row r="274" spans="13:14">
      <c r="M274" s="1"/>
      <c r="N274" s="1"/>
    </row>
    <row r="275" spans="13:14">
      <c r="M275" s="1"/>
      <c r="N275" s="1"/>
    </row>
    <row r="276" spans="13:14">
      <c r="M276" s="1"/>
      <c r="N276" s="1"/>
    </row>
    <row r="277" spans="13:14">
      <c r="M277" s="1"/>
      <c r="N277" s="1"/>
    </row>
    <row r="278" spans="13:14">
      <c r="M278" s="1"/>
      <c r="N278" s="1"/>
    </row>
    <row r="279" spans="13:14">
      <c r="M279" s="1"/>
      <c r="N279" s="1"/>
    </row>
    <row r="280" spans="13:14">
      <c r="M280" s="1"/>
      <c r="N280" s="1"/>
    </row>
    <row r="281" spans="13:14">
      <c r="M281" s="1"/>
      <c r="N281" s="1"/>
    </row>
    <row r="282" spans="13:14">
      <c r="M282" s="1"/>
      <c r="N282" s="1"/>
    </row>
    <row r="283" spans="13:14">
      <c r="M283" s="1"/>
      <c r="N283" s="1"/>
    </row>
    <row r="284" spans="13:14">
      <c r="M284" s="1"/>
      <c r="N284" s="1"/>
    </row>
    <row r="285" spans="13:14">
      <c r="M285" s="1"/>
      <c r="N285" s="1"/>
    </row>
    <row r="286" spans="13:14">
      <c r="M286" s="1"/>
      <c r="N286" s="1"/>
    </row>
    <row r="287" spans="13:14">
      <c r="M287" s="1"/>
      <c r="N287" s="1"/>
    </row>
    <row r="288" spans="13:14">
      <c r="M288" s="1"/>
      <c r="N288" s="1"/>
    </row>
    <row r="289" spans="13:14">
      <c r="M289" s="1"/>
      <c r="N289" s="1"/>
    </row>
    <row r="290" spans="13:14">
      <c r="M290" s="1"/>
      <c r="N290" s="1"/>
    </row>
    <row r="291" spans="13:14">
      <c r="M291" s="1"/>
      <c r="N291" s="1"/>
    </row>
    <row r="292" spans="13:14">
      <c r="M292" s="1"/>
      <c r="N292" s="1"/>
    </row>
    <row r="293" spans="13:14">
      <c r="M293" s="1"/>
      <c r="N293" s="1"/>
    </row>
    <row r="294" spans="13:14">
      <c r="M294" s="1"/>
      <c r="N294" s="1"/>
    </row>
    <row r="295" spans="13:14">
      <c r="M295" s="1"/>
      <c r="N295" s="1"/>
    </row>
    <row r="296" spans="13:14">
      <c r="M296" s="1"/>
      <c r="N296" s="1"/>
    </row>
    <row r="297" spans="13:14">
      <c r="M297" s="1"/>
      <c r="N297" s="1"/>
    </row>
    <row r="298" spans="13:14">
      <c r="M298" s="1"/>
      <c r="N298" s="1"/>
    </row>
    <row r="299" spans="13:14">
      <c r="M299" s="1"/>
      <c r="N299" s="1"/>
    </row>
    <row r="300" spans="13:14">
      <c r="M300" s="1"/>
      <c r="N300" s="1"/>
    </row>
    <row r="301" spans="13:14">
      <c r="M301" s="1"/>
      <c r="N301" s="1"/>
    </row>
    <row r="302" spans="13:14">
      <c r="M302" s="1"/>
      <c r="N302" s="1"/>
    </row>
    <row r="303" spans="13:14">
      <c r="M303" s="1"/>
      <c r="N303" s="1"/>
    </row>
    <row r="304" spans="13:14">
      <c r="M304" s="1"/>
      <c r="N304" s="1"/>
    </row>
    <row r="305" spans="13:14">
      <c r="M305" s="1"/>
      <c r="N305" s="1"/>
    </row>
    <row r="306" spans="13:14">
      <c r="M306" s="1"/>
      <c r="N306" s="1"/>
    </row>
    <row r="307" spans="13:14">
      <c r="M307" s="1"/>
      <c r="N307" s="1"/>
    </row>
    <row r="308" spans="13:14">
      <c r="M308" s="1"/>
      <c r="N308" s="1"/>
    </row>
    <row r="309" spans="13:14">
      <c r="M309" s="1"/>
      <c r="N309" s="1"/>
    </row>
    <row r="310" spans="13:14">
      <c r="M310" s="1"/>
      <c r="N310" s="1"/>
    </row>
    <row r="311" spans="13:14">
      <c r="M311" s="1"/>
      <c r="N311" s="1"/>
    </row>
    <row r="312" spans="13:14">
      <c r="M312" s="1"/>
      <c r="N312" s="1"/>
    </row>
    <row r="313" spans="13:14">
      <c r="M313" s="1"/>
      <c r="N313" s="1"/>
    </row>
    <row r="314" spans="13:14">
      <c r="M314" s="1"/>
      <c r="N314" s="1"/>
    </row>
    <row r="315" spans="13:14">
      <c r="M315" s="1"/>
      <c r="N315" s="1"/>
    </row>
    <row r="316" spans="13:14">
      <c r="M316" s="1"/>
      <c r="N316" s="1"/>
    </row>
    <row r="317" spans="13:14">
      <c r="M317" s="1"/>
      <c r="N317" s="1"/>
    </row>
    <row r="318" spans="13:14">
      <c r="M318" s="1"/>
      <c r="N318" s="1"/>
    </row>
    <row r="319" spans="13:14">
      <c r="M319" s="1"/>
      <c r="N319" s="1"/>
    </row>
    <row r="320" spans="13:14">
      <c r="M320" s="1"/>
      <c r="N320" s="1"/>
    </row>
    <row r="321" spans="13:14">
      <c r="M321" s="1"/>
      <c r="N321" s="1"/>
    </row>
    <row r="322" spans="13:14">
      <c r="M322" s="1"/>
      <c r="N322" s="1"/>
    </row>
    <row r="323" spans="13:14">
      <c r="M323" s="1"/>
      <c r="N323" s="1"/>
    </row>
    <row r="324" spans="13:14">
      <c r="M324" s="1"/>
      <c r="N324" s="1"/>
    </row>
    <row r="325" spans="13:14">
      <c r="M325" s="1"/>
      <c r="N325" s="1"/>
    </row>
    <row r="326" spans="13:14">
      <c r="M326" s="1"/>
      <c r="N326" s="1"/>
    </row>
    <row r="327" spans="13:14">
      <c r="M327" s="1"/>
      <c r="N327" s="1"/>
    </row>
    <row r="328" spans="13:14">
      <c r="M328" s="1"/>
      <c r="N328" s="1"/>
    </row>
    <row r="329" spans="13:14">
      <c r="M329" s="1"/>
      <c r="N329" s="1"/>
    </row>
    <row r="330" spans="13:14">
      <c r="M330" s="1"/>
      <c r="N330" s="1"/>
    </row>
    <row r="331" spans="13:14">
      <c r="M331" s="1"/>
      <c r="N331" s="1"/>
    </row>
    <row r="332" spans="13:14">
      <c r="M332" s="1"/>
      <c r="N332" s="1"/>
    </row>
    <row r="333" spans="13:14">
      <c r="M333" s="1"/>
      <c r="N333" s="1"/>
    </row>
    <row r="334" spans="13:14">
      <c r="M334" s="1"/>
      <c r="N334" s="1"/>
    </row>
    <row r="335" spans="13:14">
      <c r="M335" s="1"/>
      <c r="N335" s="1"/>
    </row>
    <row r="336" spans="13:14">
      <c r="M336" s="1"/>
      <c r="N336" s="1"/>
    </row>
    <row r="337" spans="13:14">
      <c r="M337" s="1"/>
      <c r="N337" s="1"/>
    </row>
    <row r="338" spans="13:14">
      <c r="M338" s="1"/>
      <c r="N338" s="1"/>
    </row>
    <row r="339" spans="13:14">
      <c r="M339" s="1"/>
      <c r="N339" s="1"/>
    </row>
    <row r="340" spans="13:14">
      <c r="M340" s="1"/>
      <c r="N340" s="1"/>
    </row>
    <row r="341" spans="13:14">
      <c r="M341" s="1"/>
      <c r="N341" s="1"/>
    </row>
    <row r="342" spans="13:14">
      <c r="M342" s="1"/>
      <c r="N342" s="1"/>
    </row>
    <row r="343" spans="13:14">
      <c r="M343" s="1"/>
      <c r="N343" s="1"/>
    </row>
    <row r="344" spans="13:14">
      <c r="M344" s="1"/>
      <c r="N344" s="1"/>
    </row>
    <row r="345" spans="13:14">
      <c r="M345" s="1"/>
      <c r="N345" s="1"/>
    </row>
    <row r="346" spans="13:14">
      <c r="M346" s="1"/>
      <c r="N346" s="1"/>
    </row>
    <row r="347" spans="13:14">
      <c r="M347" s="1"/>
      <c r="N347" s="1"/>
    </row>
    <row r="348" spans="13:14">
      <c r="M348" s="1"/>
      <c r="N348" s="1"/>
    </row>
    <row r="349" spans="13:14">
      <c r="M349" s="1"/>
      <c r="N349" s="1"/>
    </row>
    <row r="350" spans="13:14">
      <c r="M350" s="1"/>
      <c r="N350" s="1"/>
    </row>
    <row r="351" spans="13:14">
      <c r="M351" s="1"/>
      <c r="N351" s="1"/>
    </row>
    <row r="352" spans="13:14">
      <c r="M352" s="1"/>
      <c r="N352" s="1"/>
    </row>
    <row r="353" spans="13:14">
      <c r="M353" s="1"/>
      <c r="N353" s="1"/>
    </row>
    <row r="354" spans="13:14">
      <c r="M354" s="1"/>
      <c r="N354" s="1"/>
    </row>
    <row r="355" spans="13:14">
      <c r="M355" s="1"/>
      <c r="N355" s="1"/>
    </row>
    <row r="356" spans="13:14">
      <c r="M356" s="1"/>
      <c r="N356" s="1"/>
    </row>
    <row r="357" spans="13:14">
      <c r="M357" s="1"/>
      <c r="N357" s="1"/>
    </row>
    <row r="358" spans="13:14">
      <c r="M358" s="1"/>
      <c r="N358" s="1"/>
    </row>
    <row r="359" spans="13:14">
      <c r="M359" s="1"/>
      <c r="N359" s="1"/>
    </row>
    <row r="360" spans="13:14">
      <c r="M360" s="1"/>
      <c r="N360" s="1"/>
    </row>
    <row r="361" spans="13:14">
      <c r="M361" s="1"/>
      <c r="N361" s="1"/>
    </row>
    <row r="362" spans="13:14">
      <c r="M362" s="1"/>
      <c r="N362" s="1"/>
    </row>
    <row r="363" spans="13:14">
      <c r="M363" s="1"/>
      <c r="N363" s="1"/>
    </row>
    <row r="364" spans="13:14">
      <c r="M364" s="1"/>
      <c r="N364" s="1"/>
    </row>
    <row r="365" spans="13:14">
      <c r="M365" s="1"/>
      <c r="N365" s="1"/>
    </row>
    <row r="366" spans="13:14">
      <c r="M366" s="1"/>
      <c r="N366" s="1"/>
    </row>
    <row r="367" spans="13:14">
      <c r="M367" s="1"/>
      <c r="N367" s="1"/>
    </row>
    <row r="368" spans="13:14">
      <c r="M368" s="1"/>
      <c r="N368" s="1"/>
    </row>
    <row r="369" spans="13:14">
      <c r="M369" s="1"/>
      <c r="N369" s="1"/>
    </row>
    <row r="370" spans="13:14">
      <c r="M370" s="1"/>
      <c r="N370" s="1"/>
    </row>
    <row r="371" spans="13:14">
      <c r="M371" s="1"/>
      <c r="N371" s="1"/>
    </row>
    <row r="372" spans="13:14">
      <c r="M372" s="1"/>
      <c r="N372" s="1"/>
    </row>
    <row r="373" spans="13:14">
      <c r="M373" s="1"/>
      <c r="N373" s="1"/>
    </row>
    <row r="374" spans="13:14">
      <c r="M374" s="1"/>
      <c r="N374" s="1"/>
    </row>
    <row r="375" spans="13:14">
      <c r="M375" s="1"/>
      <c r="N375" s="1"/>
    </row>
    <row r="376" spans="13:14">
      <c r="M376" s="1"/>
      <c r="N376" s="1"/>
    </row>
    <row r="377" spans="13:14">
      <c r="M377" s="1"/>
      <c r="N377" s="1"/>
    </row>
    <row r="378" spans="13:14">
      <c r="M378" s="1"/>
      <c r="N378" s="1"/>
    </row>
    <row r="379" spans="13:14">
      <c r="M379" s="1"/>
      <c r="N379" s="1"/>
    </row>
    <row r="380" spans="13:14">
      <c r="M380" s="1"/>
      <c r="N380" s="1"/>
    </row>
    <row r="381" spans="13:14">
      <c r="M381" s="1"/>
      <c r="N381" s="1"/>
    </row>
    <row r="382" spans="13:14">
      <c r="M382" s="1"/>
      <c r="N382" s="1"/>
    </row>
    <row r="383" spans="13:14">
      <c r="M383" s="1"/>
      <c r="N383" s="1"/>
    </row>
    <row r="384" spans="13:14">
      <c r="M384" s="1"/>
      <c r="N384" s="1"/>
    </row>
    <row r="385" spans="13:14">
      <c r="M385" s="1"/>
      <c r="N385" s="1"/>
    </row>
    <row r="386" spans="13:14">
      <c r="M386" s="1"/>
      <c r="N386" s="1"/>
    </row>
    <row r="387" spans="13:14">
      <c r="M387" s="1"/>
      <c r="N387" s="1"/>
    </row>
    <row r="388" spans="13:14">
      <c r="M388" s="1"/>
      <c r="N388" s="1"/>
    </row>
    <row r="389" spans="13:14">
      <c r="M389" s="1"/>
      <c r="N389" s="1"/>
    </row>
    <row r="390" spans="13:14">
      <c r="M390" s="1"/>
      <c r="N390" s="1"/>
    </row>
    <row r="391" spans="13:14">
      <c r="M391" s="1"/>
      <c r="N391" s="1"/>
    </row>
    <row r="392" spans="13:14">
      <c r="M392" s="1"/>
      <c r="N392" s="1"/>
    </row>
    <row r="393" spans="13:14">
      <c r="M393" s="1"/>
      <c r="N393" s="1"/>
    </row>
    <row r="394" spans="13:14">
      <c r="M394" s="1"/>
      <c r="N394" s="1"/>
    </row>
    <row r="395" spans="13:14">
      <c r="M395" s="1"/>
      <c r="N395" s="1"/>
    </row>
    <row r="396" spans="13:14">
      <c r="M396" s="1"/>
      <c r="N396" s="1"/>
    </row>
    <row r="397" spans="13:14">
      <c r="M397" s="1"/>
      <c r="N397" s="1"/>
    </row>
    <row r="398" spans="13:14">
      <c r="M398" s="1"/>
      <c r="N398" s="1"/>
    </row>
    <row r="399" spans="13:14">
      <c r="M399" s="1"/>
      <c r="N399" s="1"/>
    </row>
    <row r="400" spans="13:14">
      <c r="M400" s="1"/>
      <c r="N400" s="1"/>
    </row>
    <row r="401" spans="13:14">
      <c r="M401" s="1"/>
      <c r="N401" s="1"/>
    </row>
    <row r="402" spans="13:14">
      <c r="M402" s="1"/>
      <c r="N402" s="1"/>
    </row>
    <row r="403" spans="13:14">
      <c r="M403" s="1"/>
      <c r="N403" s="1"/>
    </row>
    <row r="404" spans="13:14">
      <c r="M404" s="1"/>
      <c r="N404" s="1"/>
    </row>
    <row r="405" spans="13:14">
      <c r="M405" s="1"/>
      <c r="N405" s="1"/>
    </row>
    <row r="406" spans="13:14">
      <c r="M406" s="1"/>
      <c r="N406" s="1"/>
    </row>
    <row r="1596" spans="13:14">
      <c r="M1596" s="1"/>
      <c r="N1596" s="1"/>
    </row>
    <row r="1597" spans="13:14">
      <c r="M1597" s="1"/>
      <c r="N1597" s="1"/>
    </row>
    <row r="1598" spans="13:14">
      <c r="M1598" s="1"/>
      <c r="N1598" s="1"/>
    </row>
  </sheetData>
  <dataValidations count="1">
    <dataValidation type="list" allowBlank="1" showInputMessage="1" showErrorMessage="1" sqref="B1" xr:uid="{0C73F56B-89BD-4A49-A963-B5D45031A29D}">
      <formula1>INDIRECT("TranslationsTbl[#Headers]")</formula1>
    </dataValidation>
  </dataValidation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7C752-9DE6-4307-9D5E-4C52EB9213BF}">
  <dimension ref="A1:U1591"/>
  <sheetViews>
    <sheetView topLeftCell="R1" workbookViewId="0">
      <pane ySplit="1" topLeftCell="A1561" activePane="bottomLeft" state="frozen"/>
      <selection pane="bottomLeft" activeCell="R2" sqref="R2:R1591"/>
    </sheetView>
  </sheetViews>
  <sheetFormatPr defaultRowHeight="15" outlineLevelCol="1"/>
  <cols>
    <col min="1" max="1" width="9.140625" hidden="1" customWidth="1" outlineLevel="1"/>
    <col min="2" max="6" width="7.5703125" hidden="1" customWidth="1" outlineLevel="1"/>
    <col min="7" max="7" width="15.7109375" hidden="1" customWidth="1" outlineLevel="1"/>
    <col min="8" max="8" width="7.5703125" hidden="1" customWidth="1" outlineLevel="1"/>
    <col min="9" max="9" width="14.140625" hidden="1" customWidth="1" outlineLevel="1"/>
    <col min="10" max="10" width="80.85546875" hidden="1" customWidth="1" outlineLevel="1"/>
    <col min="11" max="11" width="21.5703125" hidden="1" customWidth="1" outlineLevel="1"/>
    <col min="12" max="13" width="15.7109375" hidden="1" customWidth="1" outlineLevel="1"/>
    <col min="14" max="15" width="17.85546875" hidden="1" customWidth="1" outlineLevel="1"/>
    <col min="16" max="17" width="15.7109375" hidden="1" customWidth="1" outlineLevel="1"/>
    <col min="18" max="18" width="32.42578125" customWidth="1" collapsed="1"/>
    <col min="21" max="21" width="37.140625" bestFit="1" customWidth="1"/>
  </cols>
  <sheetData>
    <row r="1" spans="1:21" s="2" customFormat="1">
      <c r="A1" s="6" t="s">
        <v>292</v>
      </c>
      <c r="B1" s="3" t="s">
        <v>293</v>
      </c>
      <c r="C1" s="6" t="s">
        <v>294</v>
      </c>
      <c r="D1" s="2" t="s">
        <v>295</v>
      </c>
      <c r="E1" s="6" t="s">
        <v>296</v>
      </c>
      <c r="F1" s="6" t="s">
        <v>297</v>
      </c>
      <c r="G1" s="3" t="s">
        <v>298</v>
      </c>
      <c r="H1" s="2" t="s">
        <v>299</v>
      </c>
      <c r="I1" s="2" t="s">
        <v>300</v>
      </c>
      <c r="J1" s="3" t="s">
        <v>301</v>
      </c>
      <c r="K1" s="3" t="s">
        <v>302</v>
      </c>
      <c r="L1" s="6" t="s">
        <v>303</v>
      </c>
      <c r="M1" s="6" t="s">
        <v>304</v>
      </c>
      <c r="N1" s="3" t="s">
        <v>305</v>
      </c>
      <c r="O1" s="3" t="s">
        <v>306</v>
      </c>
      <c r="P1" s="6" t="s">
        <v>307</v>
      </c>
      <c r="Q1" s="3" t="s">
        <v>308</v>
      </c>
      <c r="R1" s="8" t="s">
        <v>309</v>
      </c>
      <c r="S1" s="1" t="s">
        <v>310</v>
      </c>
    </row>
    <row r="2" spans="1:21">
      <c r="A2" s="7" t="s">
        <v>311</v>
      </c>
      <c r="B2" s="4" t="str">
        <f t="shared" ref="B2:B65" si="0">A2&amp;langSufix</f>
        <v>https://www.churchofjesuschrist.org/study/scriptures/bofm/title-page?lang=spa</v>
      </c>
      <c r="C2" s="7" t="s">
        <v>14</v>
      </c>
      <c r="D2" t="str" cm="1">
        <f t="array" ref="D2">INDEX(TranslationsTbl[],_xlfn.XMATCH(C2,TranslationsTbl[spa]),_xlfn.XMATCH(langSufix,TranslationsTbl[#Headers]))</f>
        <v>Libro de Mormón</v>
      </c>
      <c r="E2" s="7" t="s">
        <v>312</v>
      </c>
      <c r="F2" s="7" t="s">
        <v>29</v>
      </c>
      <c r="G2" s="4" t="str" cm="1">
        <f t="array" ref="G2">INDEX(TranslationsTbl[],_xlfn.XMATCH(F2,TranslationsTbl[spa]),_xlfn.XMATCH(langSufix,TranslationsTbl[#Headers]))</f>
        <v>Introducción y Testimonios</v>
      </c>
      <c r="H2" t="str">
        <f t="shared" ref="H2:H65" si="1">TRIM(E2&amp;" "&amp;G2)</f>
        <v>00 Introducción y Testimonios</v>
      </c>
      <c r="I2" t="str">
        <f t="shared" ref="I2:I65" si="2">"/"&amp;D2&amp;"/"&amp;H2</f>
        <v>/Libro de Mormón/00 Introducción y Testimonios</v>
      </c>
      <c r="J2" s="4" t="str">
        <f t="shared" ref="J2:J65" si="3">RootFolder&amp;"/"&amp;CollectionName&amp;I2</f>
        <v>E:/Downloads/escrituras md/Escrituras/Libro de Mormón/00 Introducción y Testimonios</v>
      </c>
      <c r="K2" s="5" t="str">
        <f>_xlfn.TEXTJOIN(" ",TRUE,CollectionPrefix,INDEX(config!18:18,_xlfn.XMATCH(langSufix,TranslationsTbl[#Headers])))</f>
        <v>Portada del Libro de Mormón</v>
      </c>
      <c r="L2" s="7">
        <v>1</v>
      </c>
      <c r="M2" s="7" t="s">
        <v>313</v>
      </c>
      <c r="N2" s="4" t="str">
        <f t="shared" ref="N2:N65" si="4">IF(Q2=Q1,K1,"")</f>
        <v/>
      </c>
      <c r="O2" s="4" t="str">
        <f t="shared" ref="O2:O65" si="5">IF(Q2=Q3,K3,"")</f>
        <v>Introducción del Libro de Mormón</v>
      </c>
      <c r="P2" s="7" t="s">
        <v>278</v>
      </c>
      <c r="Q2" s="4" t="str" cm="1">
        <f t="array" ref="Q2">INDEX(TranslationsTbl[],_xlfn.XMATCH(P2,TranslationsTbl[spa]),_xlfn.XMATCH(langSufix,TranslationsTbl[#Headers]))</f>
        <v>#Escrituras\LdM</v>
      </c>
      <c r="R2" s="2" t="str">
        <f>_xlfn.TEXTJOIN("|",FALSE,B2,J2,K2,G2,N2,O2,Q2)</f>
        <v>https://www.churchofjesuschrist.org/study/scriptures/bofm/title-page?lang=spa|E:/Downloads/escrituras md/Escrituras/Libro de Mormón/00 Introducción y Testimonios|Portada del Libro de Mormón|Introducción y Testimonios||Introducción del Libro de Mormón|#Escrituras\LdM</v>
      </c>
      <c r="S2" s="1" t="s">
        <v>310</v>
      </c>
      <c r="U2" t="s">
        <v>314</v>
      </c>
    </row>
    <row r="3" spans="1:21">
      <c r="A3" s="7" t="s">
        <v>315</v>
      </c>
      <c r="B3" s="4" t="str">
        <f t="shared" si="0"/>
        <v>https://www.churchofjesuschrist.org/study/scriptures/bofm/introduction?lang=spa</v>
      </c>
      <c r="C3" s="7" t="s">
        <v>14</v>
      </c>
      <c r="D3" t="str" cm="1">
        <f t="array" ref="D3">INDEX(TranslationsTbl[],_xlfn.XMATCH(C3,TranslationsTbl[spa]),_xlfn.XMATCH(langSufix,TranslationsTbl[#Headers]))</f>
        <v>Libro de Mormón</v>
      </c>
      <c r="E3" s="7" t="s">
        <v>312</v>
      </c>
      <c r="F3" s="7" t="s">
        <v>29</v>
      </c>
      <c r="G3" s="4" t="str" cm="1">
        <f t="array" ref="G3">INDEX(TranslationsTbl[],_xlfn.XMATCH(F3,TranslationsTbl[spa]),_xlfn.XMATCH(langSufix,TranslationsTbl[#Headers]))</f>
        <v>Introducción y Testimonios</v>
      </c>
      <c r="H3" t="str">
        <f t="shared" si="1"/>
        <v>00 Introducción y Testimonios</v>
      </c>
      <c r="I3" t="str">
        <f t="shared" si="2"/>
        <v>/Libro de Mormón/00 Introducción y Testimonios</v>
      </c>
      <c r="J3" s="4" t="str">
        <f t="shared" si="3"/>
        <v>E:/Downloads/escrituras md/Escrituras/Libro de Mormón/00 Introducción y Testimonios</v>
      </c>
      <c r="K3" s="5" t="str">
        <f>_xlfn.TEXTJOIN(" ",TRUE,CollectionPrefix,INDEX(config!19:19,_xlfn.XMATCH(langSufix,TranslationsTbl[#Headers])))</f>
        <v>Introducción del Libro de Mormón</v>
      </c>
      <c r="L3" s="7">
        <v>1</v>
      </c>
      <c r="M3" s="7" t="s">
        <v>316</v>
      </c>
      <c r="N3" s="4" t="str">
        <f t="shared" si="4"/>
        <v>Portada del Libro de Mormón</v>
      </c>
      <c r="O3" s="4" t="str">
        <f t="shared" si="5"/>
        <v>Testimonio de Tres Testigos</v>
      </c>
      <c r="P3" s="7" t="s">
        <v>278</v>
      </c>
      <c r="Q3" s="4" t="str" cm="1">
        <f t="array" ref="Q3">INDEX(TranslationsTbl[],_xlfn.XMATCH(P3,TranslationsTbl[spa]),_xlfn.XMATCH(langSufix,TranslationsTbl[#Headers]))</f>
        <v>#Escrituras\LdM</v>
      </c>
      <c r="R3" s="2" t="str">
        <f t="shared" ref="R3:R66" si="6">_xlfn.TEXTJOIN("|",FALSE,B3,J3,K3,G3,N3,O3,Q3)</f>
        <v>https://www.churchofjesuschrist.org/study/scriptures/bofm/introduction?lang=spa|E:/Downloads/escrituras md/Escrituras/Libro de Mormón/00 Introducción y Testimonios|Introducción del Libro de Mormón|Introducción y Testimonios|Portada del Libro de Mormón|Testimonio de Tres Testigos|#Escrituras\LdM</v>
      </c>
      <c r="S3" s="1" t="s">
        <v>310</v>
      </c>
      <c r="U3" s="4" t="s">
        <v>317</v>
      </c>
    </row>
    <row r="4" spans="1:21">
      <c r="A4" s="7" t="s">
        <v>318</v>
      </c>
      <c r="B4" s="4" t="str">
        <f t="shared" si="0"/>
        <v>https://www.churchofjesuschrist.org/study/scriptures/bofm/three?lang=spa</v>
      </c>
      <c r="C4" s="7" t="s">
        <v>14</v>
      </c>
      <c r="D4" t="str" cm="1">
        <f t="array" ref="D4">INDEX(TranslationsTbl[],_xlfn.XMATCH(C4,TranslationsTbl[spa]),_xlfn.XMATCH(langSufix,TranslationsTbl[#Headers]))</f>
        <v>Libro de Mormón</v>
      </c>
      <c r="E4" s="7" t="s">
        <v>312</v>
      </c>
      <c r="F4" s="7" t="s">
        <v>29</v>
      </c>
      <c r="G4" s="4" t="str" cm="1">
        <f t="array" ref="G4">INDEX(TranslationsTbl[],_xlfn.XMATCH(F4,TranslationsTbl[spa]),_xlfn.XMATCH(langSufix,TranslationsTbl[#Headers]))</f>
        <v>Introducción y Testimonios</v>
      </c>
      <c r="H4" t="str">
        <f t="shared" si="1"/>
        <v>00 Introducción y Testimonios</v>
      </c>
      <c r="I4" t="str">
        <f t="shared" si="2"/>
        <v>/Libro de Mormón/00 Introducción y Testimonios</v>
      </c>
      <c r="J4" s="4" t="str">
        <f t="shared" si="3"/>
        <v>E:/Downloads/escrituras md/Escrituras/Libro de Mormón/00 Introducción y Testimonios</v>
      </c>
      <c r="K4" s="5" t="str">
        <f>_xlfn.TEXTJOIN(" ",TRUE,CollectionPrefix,INDEX(config!20:20,_xlfn.XMATCH(langSufix,TranslationsTbl[#Headers])))</f>
        <v>Testimonio de Tres Testigos</v>
      </c>
      <c r="L4" s="7">
        <v>1</v>
      </c>
      <c r="M4" s="7" t="s">
        <v>319</v>
      </c>
      <c r="N4" s="4" t="str">
        <f t="shared" si="4"/>
        <v>Introducción del Libro de Mormón</v>
      </c>
      <c r="O4" s="4" t="str">
        <f t="shared" si="5"/>
        <v>Testimonio de Ocho Testigos</v>
      </c>
      <c r="P4" s="7" t="s">
        <v>278</v>
      </c>
      <c r="Q4" s="4" t="str" cm="1">
        <f t="array" ref="Q4">INDEX(TranslationsTbl[],_xlfn.XMATCH(P4,TranslationsTbl[spa]),_xlfn.XMATCH(langSufix,TranslationsTbl[#Headers]))</f>
        <v>#Escrituras\LdM</v>
      </c>
      <c r="R4" s="2" t="str">
        <f t="shared" si="6"/>
        <v>https://www.churchofjesuschrist.org/study/scriptures/bofm/three?lang=spa|E:/Downloads/escrituras md/Escrituras/Libro de Mormón/00 Introducción y Testimonios|Testimonio de Tres Testigos|Introducción y Testimonios|Introducción del Libro de Mormón|Testimonio de Ocho Testigos|#Escrituras\LdM</v>
      </c>
      <c r="S4" s="1" t="s">
        <v>310</v>
      </c>
      <c r="U4" s="7" t="s">
        <v>320</v>
      </c>
    </row>
    <row r="5" spans="1:21">
      <c r="A5" s="7" t="s">
        <v>321</v>
      </c>
      <c r="B5" s="4" t="str">
        <f t="shared" si="0"/>
        <v>https://www.churchofjesuschrist.org/study/scriptures/bofm/eight?lang=spa</v>
      </c>
      <c r="C5" s="7" t="s">
        <v>14</v>
      </c>
      <c r="D5" t="str" cm="1">
        <f t="array" ref="D5">INDEX(TranslationsTbl[],_xlfn.XMATCH(C5,TranslationsTbl[spa]),_xlfn.XMATCH(langSufix,TranslationsTbl[#Headers]))</f>
        <v>Libro de Mormón</v>
      </c>
      <c r="E5" s="7" t="s">
        <v>312</v>
      </c>
      <c r="F5" s="7" t="s">
        <v>29</v>
      </c>
      <c r="G5" s="4" t="str" cm="1">
        <f t="array" ref="G5">INDEX(TranslationsTbl[],_xlfn.XMATCH(F5,TranslationsTbl[spa]),_xlfn.XMATCH(langSufix,TranslationsTbl[#Headers]))</f>
        <v>Introducción y Testimonios</v>
      </c>
      <c r="H5" t="str">
        <f t="shared" si="1"/>
        <v>00 Introducción y Testimonios</v>
      </c>
      <c r="I5" t="str">
        <f t="shared" si="2"/>
        <v>/Libro de Mormón/00 Introducción y Testimonios</v>
      </c>
      <c r="J5" s="4" t="str">
        <f t="shared" si="3"/>
        <v>E:/Downloads/escrituras md/Escrituras/Libro de Mormón/00 Introducción y Testimonios</v>
      </c>
      <c r="K5" s="5" t="str">
        <f>_xlfn.TEXTJOIN(" ",TRUE,CollectionPrefix,INDEX(config!21:21,_xlfn.XMATCH(langSufix,TranslationsTbl[#Headers])))</f>
        <v>Testimonio de Ocho Testigos</v>
      </c>
      <c r="L5" s="7">
        <v>1</v>
      </c>
      <c r="M5" s="7" t="s">
        <v>322</v>
      </c>
      <c r="N5" s="4" t="str">
        <f t="shared" si="4"/>
        <v>Testimonio de Tres Testigos</v>
      </c>
      <c r="O5" s="4" t="str">
        <f t="shared" si="5"/>
        <v>Testimonio del Profeta José Smith</v>
      </c>
      <c r="P5" s="7" t="s">
        <v>278</v>
      </c>
      <c r="Q5" s="4" t="str" cm="1">
        <f t="array" ref="Q5">INDEX(TranslationsTbl[],_xlfn.XMATCH(P5,TranslationsTbl[spa]),_xlfn.XMATCH(langSufix,TranslationsTbl[#Headers]))</f>
        <v>#Escrituras\LdM</v>
      </c>
      <c r="R5" s="2" t="str">
        <f t="shared" si="6"/>
        <v>https://www.churchofjesuschrist.org/study/scriptures/bofm/eight?lang=spa|E:/Downloads/escrituras md/Escrituras/Libro de Mormón/00 Introducción y Testimonios|Testimonio de Ocho Testigos|Introducción y Testimonios|Testimonio de Tres Testigos|Testimonio del Profeta José Smith|#Escrituras\LdM</v>
      </c>
      <c r="S5" s="1" t="s">
        <v>310</v>
      </c>
      <c r="U5" s="5" t="s">
        <v>323</v>
      </c>
    </row>
    <row r="6" spans="1:21">
      <c r="A6" s="7" t="s">
        <v>324</v>
      </c>
      <c r="B6" s="4" t="str">
        <f t="shared" si="0"/>
        <v>https://www.churchofjesuschrist.org/study/scriptures/bofm/js?lang=spa</v>
      </c>
      <c r="C6" s="7" t="s">
        <v>14</v>
      </c>
      <c r="D6" t="str" cm="1">
        <f t="array" ref="D6">INDEX(TranslationsTbl[],_xlfn.XMATCH(C6,TranslationsTbl[spa]),_xlfn.XMATCH(langSufix,TranslationsTbl[#Headers]))</f>
        <v>Libro de Mormón</v>
      </c>
      <c r="E6" s="7" t="s">
        <v>312</v>
      </c>
      <c r="F6" s="7" t="s">
        <v>29</v>
      </c>
      <c r="G6" s="4" t="str" cm="1">
        <f t="array" ref="G6">INDEX(TranslationsTbl[],_xlfn.XMATCH(F6,TranslationsTbl[spa]),_xlfn.XMATCH(langSufix,TranslationsTbl[#Headers]))</f>
        <v>Introducción y Testimonios</v>
      </c>
      <c r="H6" t="str">
        <f t="shared" si="1"/>
        <v>00 Introducción y Testimonios</v>
      </c>
      <c r="I6" t="str">
        <f t="shared" si="2"/>
        <v>/Libro de Mormón/00 Introducción y Testimonios</v>
      </c>
      <c r="J6" s="4" t="str">
        <f t="shared" si="3"/>
        <v>E:/Downloads/escrituras md/Escrituras/Libro de Mormón/00 Introducción y Testimonios</v>
      </c>
      <c r="K6" s="5" t="str">
        <f>_xlfn.TEXTJOIN(" ",TRUE,CollectionPrefix,INDEX(config!22:22,_xlfn.XMATCH(langSufix,TranslationsTbl[#Headers])))</f>
        <v>Testimonio del Profeta José Smith</v>
      </c>
      <c r="L6" s="7">
        <v>1</v>
      </c>
      <c r="M6" s="7" t="s">
        <v>325</v>
      </c>
      <c r="N6" s="4" t="str">
        <f t="shared" si="4"/>
        <v>Testimonio de Ocho Testigos</v>
      </c>
      <c r="O6" s="4" t="str">
        <f t="shared" si="5"/>
        <v>Una breve explicación del Libro de Mormón</v>
      </c>
      <c r="P6" s="7" t="s">
        <v>278</v>
      </c>
      <c r="Q6" s="4" t="str" cm="1">
        <f t="array" ref="Q6">INDEX(TranslationsTbl[],_xlfn.XMATCH(P6,TranslationsTbl[spa]),_xlfn.XMATCH(langSufix,TranslationsTbl[#Headers]))</f>
        <v>#Escrituras\LdM</v>
      </c>
      <c r="R6" s="2" t="str">
        <f t="shared" si="6"/>
        <v>https://www.churchofjesuschrist.org/study/scriptures/bofm/js?lang=spa|E:/Downloads/escrituras md/Escrituras/Libro de Mormón/00 Introducción y Testimonios|Testimonio del Profeta José Smith|Introducción y Testimonios|Testimonio de Ocho Testigos|Una breve explicación del Libro de Mormón|#Escrituras\LdM</v>
      </c>
      <c r="S6" s="1" t="s">
        <v>310</v>
      </c>
    </row>
    <row r="7" spans="1:21">
      <c r="A7" s="7" t="s">
        <v>326</v>
      </c>
      <c r="B7" s="4" t="str">
        <f t="shared" si="0"/>
        <v>https://www.churchofjesuschrist.org/study/scriptures/bofm/explanation?lang=spa</v>
      </c>
      <c r="C7" s="7" t="s">
        <v>14</v>
      </c>
      <c r="D7" t="str" cm="1">
        <f t="array" ref="D7">INDEX(TranslationsTbl[],_xlfn.XMATCH(C7,TranslationsTbl[spa]),_xlfn.XMATCH(langSufix,TranslationsTbl[#Headers]))</f>
        <v>Libro de Mormón</v>
      </c>
      <c r="E7" s="7" t="s">
        <v>312</v>
      </c>
      <c r="F7" s="7" t="s">
        <v>29</v>
      </c>
      <c r="G7" s="4" t="str" cm="1">
        <f t="array" ref="G7">INDEX(TranslationsTbl[],_xlfn.XMATCH(F7,TranslationsTbl[spa]),_xlfn.XMATCH(langSufix,TranslationsTbl[#Headers]))</f>
        <v>Introducción y Testimonios</v>
      </c>
      <c r="H7" t="str">
        <f t="shared" si="1"/>
        <v>00 Introducción y Testimonios</v>
      </c>
      <c r="I7" t="str">
        <f t="shared" si="2"/>
        <v>/Libro de Mormón/00 Introducción y Testimonios</v>
      </c>
      <c r="J7" s="4" t="str">
        <f t="shared" si="3"/>
        <v>E:/Downloads/escrituras md/Escrituras/Libro de Mormón/00 Introducción y Testimonios</v>
      </c>
      <c r="K7" s="5" t="str">
        <f>_xlfn.TEXTJOIN(" ",TRUE,CollectionPrefix,INDEX(config!23:23,_xlfn.XMATCH(langSufix,TranslationsTbl[#Headers])))</f>
        <v>Una breve explicación del Libro de Mormón</v>
      </c>
      <c r="L7" s="7">
        <v>1</v>
      </c>
      <c r="M7" s="7" t="s">
        <v>327</v>
      </c>
      <c r="N7" s="4" t="str">
        <f t="shared" si="4"/>
        <v>Testimonio del Profeta José Smith</v>
      </c>
      <c r="O7" s="4" t="str">
        <f t="shared" si="5"/>
        <v>1 Nefi 1</v>
      </c>
      <c r="P7" s="7" t="s">
        <v>278</v>
      </c>
      <c r="Q7" s="4" t="str" cm="1">
        <f t="array" ref="Q7">INDEX(TranslationsTbl[],_xlfn.XMATCH(P7,TranslationsTbl[spa]),_xlfn.XMATCH(langSufix,TranslationsTbl[#Headers]))</f>
        <v>#Escrituras\LdM</v>
      </c>
      <c r="R7" s="2" t="str">
        <f t="shared" si="6"/>
        <v>https://www.churchofjesuschrist.org/study/scriptures/bofm/explanation?lang=spa|E:/Downloads/escrituras md/Escrituras/Libro de Mormón/00 Introducción y Testimonios|Una breve explicación del Libro de Mormón|Introducción y Testimonios|Testimonio del Profeta José Smith|1 Nefi 1|#Escrituras\LdM</v>
      </c>
      <c r="S7" s="1" t="s">
        <v>310</v>
      </c>
    </row>
    <row r="8" spans="1:21">
      <c r="A8" s="7" t="s">
        <v>328</v>
      </c>
      <c r="B8" s="4" t="str">
        <f t="shared" si="0"/>
        <v>https://churchofjesuschrist.org/study/scriptures/bofm/1-ne/1?lang=spa</v>
      </c>
      <c r="C8" s="7" t="s">
        <v>14</v>
      </c>
      <c r="D8" t="str" cm="1">
        <f t="array" ref="D8">INDEX(TranslationsTbl[],_xlfn.XMATCH(C8,TranslationsTbl[spa]),_xlfn.XMATCH(langSufix,TranslationsTbl[#Headers]))</f>
        <v>Libro de Mormón</v>
      </c>
      <c r="E8" s="7" t="s">
        <v>329</v>
      </c>
      <c r="F8" s="7" t="s">
        <v>50</v>
      </c>
      <c r="G8" s="4" t="str" cm="1">
        <f t="array" ref="G8">INDEX(TranslationsTbl[],_xlfn.XMATCH(F8,TranslationsTbl[spa]),_xlfn.XMATCH(langSufix,TranslationsTbl[#Headers]))</f>
        <v>1 Nefi</v>
      </c>
      <c r="H8" t="str">
        <f t="shared" si="1"/>
        <v>01 1 Nefi</v>
      </c>
      <c r="I8" t="str">
        <f t="shared" si="2"/>
        <v>/Libro de Mormón/01 1 Nefi</v>
      </c>
      <c r="J8" s="4" t="str">
        <f t="shared" si="3"/>
        <v>E:/Downloads/escrituras md/Escrituras/Libro de Mormón/01 1 Nefi</v>
      </c>
      <c r="K8" s="4" t="str">
        <f t="shared" ref="K8:K71" si="7">_xlfn.TEXTJOIN(" ",TRUE,CollectionPrefix,G8,L8)</f>
        <v>1 Nefi 1</v>
      </c>
      <c r="L8" s="7">
        <v>1</v>
      </c>
      <c r="M8" s="7" t="s">
        <v>330</v>
      </c>
      <c r="N8" s="4" t="str">
        <f t="shared" si="4"/>
        <v>Una breve explicación del Libro de Mormón</v>
      </c>
      <c r="O8" s="4" t="str">
        <f t="shared" si="5"/>
        <v>1 Nefi 2</v>
      </c>
      <c r="P8" s="7" t="s">
        <v>278</v>
      </c>
      <c r="Q8" s="4" t="str" cm="1">
        <f t="array" ref="Q8">INDEX(TranslationsTbl[],_xlfn.XMATCH(P8,TranslationsTbl[spa]),_xlfn.XMATCH(langSufix,TranslationsTbl[#Headers]))</f>
        <v>#Escrituras\LdM</v>
      </c>
      <c r="R8" s="2" t="str">
        <f t="shared" si="6"/>
        <v>https://churchofjesuschrist.org/study/scriptures/bofm/1-ne/1?lang=spa|E:/Downloads/escrituras md/Escrituras/Libro de Mormón/01 1 Nefi|1 Nefi 1|1 Nefi|Una breve explicación del Libro de Mormón|1 Nefi 2|#Escrituras\LdM</v>
      </c>
      <c r="S8" s="1" t="s">
        <v>310</v>
      </c>
    </row>
    <row r="9" spans="1:21">
      <c r="A9" s="7" t="s">
        <v>331</v>
      </c>
      <c r="B9" s="4" t="str">
        <f t="shared" si="0"/>
        <v>https://churchofjesuschrist.org/study/scriptures/bofm/1-ne/2?lang=spa</v>
      </c>
      <c r="C9" s="7" t="s">
        <v>14</v>
      </c>
      <c r="D9" t="str" cm="1">
        <f t="array" ref="D9">INDEX(TranslationsTbl[],_xlfn.XMATCH(C9,TranslationsTbl[spa]),_xlfn.XMATCH(langSufix,TranslationsTbl[#Headers]))</f>
        <v>Libro de Mormón</v>
      </c>
      <c r="E9" s="7" t="s">
        <v>329</v>
      </c>
      <c r="F9" s="7" t="s">
        <v>50</v>
      </c>
      <c r="G9" s="4" t="str" cm="1">
        <f t="array" ref="G9">INDEX(TranslationsTbl[],_xlfn.XMATCH(F9,TranslationsTbl[spa]),_xlfn.XMATCH(langSufix,TranslationsTbl[#Headers]))</f>
        <v>1 Nefi</v>
      </c>
      <c r="H9" t="str">
        <f t="shared" si="1"/>
        <v>01 1 Nefi</v>
      </c>
      <c r="I9" t="str">
        <f t="shared" si="2"/>
        <v>/Libro de Mormón/01 1 Nefi</v>
      </c>
      <c r="J9" s="4" t="str">
        <f t="shared" si="3"/>
        <v>E:/Downloads/escrituras md/Escrituras/Libro de Mormón/01 1 Nefi</v>
      </c>
      <c r="K9" s="4" t="str">
        <f t="shared" si="7"/>
        <v>1 Nefi 2</v>
      </c>
      <c r="L9" s="7">
        <v>2</v>
      </c>
      <c r="M9" s="7" t="s">
        <v>332</v>
      </c>
      <c r="N9" s="4" t="str">
        <f t="shared" si="4"/>
        <v>1 Nefi 1</v>
      </c>
      <c r="O9" s="4" t="str">
        <f t="shared" si="5"/>
        <v>1 Nefi 3</v>
      </c>
      <c r="P9" s="7" t="s">
        <v>278</v>
      </c>
      <c r="Q9" s="4" t="str" cm="1">
        <f t="array" ref="Q9">INDEX(TranslationsTbl[],_xlfn.XMATCH(P9,TranslationsTbl[spa]),_xlfn.XMATCH(langSufix,TranslationsTbl[#Headers]))</f>
        <v>#Escrituras\LdM</v>
      </c>
      <c r="R9" s="2" t="str">
        <f t="shared" si="6"/>
        <v>https://churchofjesuschrist.org/study/scriptures/bofm/1-ne/2?lang=spa|E:/Downloads/escrituras md/Escrituras/Libro de Mormón/01 1 Nefi|1 Nefi 2|1 Nefi|1 Nefi 1|1 Nefi 3|#Escrituras\LdM</v>
      </c>
      <c r="S9" s="1" t="s">
        <v>310</v>
      </c>
    </row>
    <row r="10" spans="1:21">
      <c r="A10" s="7" t="s">
        <v>333</v>
      </c>
      <c r="B10" s="4" t="str">
        <f t="shared" si="0"/>
        <v>https://churchofjesuschrist.org/study/scriptures/bofm/1-ne/3?lang=spa</v>
      </c>
      <c r="C10" s="7" t="s">
        <v>14</v>
      </c>
      <c r="D10" t="str" cm="1">
        <f t="array" ref="D10">INDEX(TranslationsTbl[],_xlfn.XMATCH(C10,TranslationsTbl[spa]),_xlfn.XMATCH(langSufix,TranslationsTbl[#Headers]))</f>
        <v>Libro de Mormón</v>
      </c>
      <c r="E10" s="7" t="s">
        <v>329</v>
      </c>
      <c r="F10" s="7" t="s">
        <v>50</v>
      </c>
      <c r="G10" s="4" t="str" cm="1">
        <f t="array" ref="G10">INDEX(TranslationsTbl[],_xlfn.XMATCH(F10,TranslationsTbl[spa]),_xlfn.XMATCH(langSufix,TranslationsTbl[#Headers]))</f>
        <v>1 Nefi</v>
      </c>
      <c r="H10" t="str">
        <f t="shared" si="1"/>
        <v>01 1 Nefi</v>
      </c>
      <c r="I10" t="str">
        <f t="shared" si="2"/>
        <v>/Libro de Mormón/01 1 Nefi</v>
      </c>
      <c r="J10" s="4" t="str">
        <f t="shared" si="3"/>
        <v>E:/Downloads/escrituras md/Escrituras/Libro de Mormón/01 1 Nefi</v>
      </c>
      <c r="K10" s="4" t="str">
        <f t="shared" si="7"/>
        <v>1 Nefi 3</v>
      </c>
      <c r="L10" s="7">
        <v>3</v>
      </c>
      <c r="M10" s="7" t="s">
        <v>334</v>
      </c>
      <c r="N10" s="4" t="str">
        <f t="shared" si="4"/>
        <v>1 Nefi 2</v>
      </c>
      <c r="O10" s="4" t="str">
        <f t="shared" si="5"/>
        <v>1 Nefi 4</v>
      </c>
      <c r="P10" s="7" t="s">
        <v>278</v>
      </c>
      <c r="Q10" s="4" t="str" cm="1">
        <f t="array" ref="Q10">INDEX(TranslationsTbl[],_xlfn.XMATCH(P10,TranslationsTbl[spa]),_xlfn.XMATCH(langSufix,TranslationsTbl[#Headers]))</f>
        <v>#Escrituras\LdM</v>
      </c>
      <c r="R10" s="2" t="str">
        <f t="shared" si="6"/>
        <v>https://churchofjesuschrist.org/study/scriptures/bofm/1-ne/3?lang=spa|E:/Downloads/escrituras md/Escrituras/Libro de Mormón/01 1 Nefi|1 Nefi 3|1 Nefi|1 Nefi 2|1 Nefi 4|#Escrituras\LdM</v>
      </c>
      <c r="S10" s="1" t="s">
        <v>310</v>
      </c>
    </row>
    <row r="11" spans="1:21">
      <c r="A11" s="7" t="s">
        <v>335</v>
      </c>
      <c r="B11" s="4" t="str">
        <f t="shared" si="0"/>
        <v>https://churchofjesuschrist.org/study/scriptures/bofm/1-ne/4?lang=spa</v>
      </c>
      <c r="C11" s="7" t="s">
        <v>14</v>
      </c>
      <c r="D11" t="str" cm="1">
        <f t="array" ref="D11">INDEX(TranslationsTbl[],_xlfn.XMATCH(C11,TranslationsTbl[spa]),_xlfn.XMATCH(langSufix,TranslationsTbl[#Headers]))</f>
        <v>Libro de Mormón</v>
      </c>
      <c r="E11" s="7" t="s">
        <v>329</v>
      </c>
      <c r="F11" s="7" t="s">
        <v>50</v>
      </c>
      <c r="G11" s="4" t="str" cm="1">
        <f t="array" ref="G11">INDEX(TranslationsTbl[],_xlfn.XMATCH(F11,TranslationsTbl[spa]),_xlfn.XMATCH(langSufix,TranslationsTbl[#Headers]))</f>
        <v>1 Nefi</v>
      </c>
      <c r="H11" t="str">
        <f t="shared" si="1"/>
        <v>01 1 Nefi</v>
      </c>
      <c r="I11" t="str">
        <f t="shared" si="2"/>
        <v>/Libro de Mormón/01 1 Nefi</v>
      </c>
      <c r="J11" s="4" t="str">
        <f t="shared" si="3"/>
        <v>E:/Downloads/escrituras md/Escrituras/Libro de Mormón/01 1 Nefi</v>
      </c>
      <c r="K11" s="4" t="str">
        <f t="shared" si="7"/>
        <v>1 Nefi 4</v>
      </c>
      <c r="L11" s="7">
        <v>4</v>
      </c>
      <c r="M11" s="7" t="s">
        <v>336</v>
      </c>
      <c r="N11" s="4" t="str">
        <f t="shared" si="4"/>
        <v>1 Nefi 3</v>
      </c>
      <c r="O11" s="4" t="str">
        <f t="shared" si="5"/>
        <v>1 Nefi 5</v>
      </c>
      <c r="P11" s="7" t="s">
        <v>278</v>
      </c>
      <c r="Q11" s="4" t="str" cm="1">
        <f t="array" ref="Q11">INDEX(TranslationsTbl[],_xlfn.XMATCH(P11,TranslationsTbl[spa]),_xlfn.XMATCH(langSufix,TranslationsTbl[#Headers]))</f>
        <v>#Escrituras\LdM</v>
      </c>
      <c r="R11" s="2" t="str">
        <f t="shared" si="6"/>
        <v>https://churchofjesuschrist.org/study/scriptures/bofm/1-ne/4?lang=spa|E:/Downloads/escrituras md/Escrituras/Libro de Mormón/01 1 Nefi|1 Nefi 4|1 Nefi|1 Nefi 3|1 Nefi 5|#Escrituras\LdM</v>
      </c>
      <c r="S11" s="1" t="s">
        <v>310</v>
      </c>
    </row>
    <row r="12" spans="1:21">
      <c r="A12" s="7" t="s">
        <v>337</v>
      </c>
      <c r="B12" s="4" t="str">
        <f t="shared" si="0"/>
        <v>https://churchofjesuschrist.org/study/scriptures/bofm/1-ne/5?lang=spa</v>
      </c>
      <c r="C12" s="7" t="s">
        <v>14</v>
      </c>
      <c r="D12" t="str" cm="1">
        <f t="array" ref="D12">INDEX(TranslationsTbl[],_xlfn.XMATCH(C12,TranslationsTbl[spa]),_xlfn.XMATCH(langSufix,TranslationsTbl[#Headers]))</f>
        <v>Libro de Mormón</v>
      </c>
      <c r="E12" s="7" t="s">
        <v>329</v>
      </c>
      <c r="F12" s="7" t="s">
        <v>50</v>
      </c>
      <c r="G12" s="4" t="str" cm="1">
        <f t="array" ref="G12">INDEX(TranslationsTbl[],_xlfn.XMATCH(F12,TranslationsTbl[spa]),_xlfn.XMATCH(langSufix,TranslationsTbl[#Headers]))</f>
        <v>1 Nefi</v>
      </c>
      <c r="H12" t="str">
        <f t="shared" si="1"/>
        <v>01 1 Nefi</v>
      </c>
      <c r="I12" t="str">
        <f t="shared" si="2"/>
        <v>/Libro de Mormón/01 1 Nefi</v>
      </c>
      <c r="J12" s="4" t="str">
        <f t="shared" si="3"/>
        <v>E:/Downloads/escrituras md/Escrituras/Libro de Mormón/01 1 Nefi</v>
      </c>
      <c r="K12" s="4" t="str">
        <f t="shared" si="7"/>
        <v>1 Nefi 5</v>
      </c>
      <c r="L12" s="7">
        <v>5</v>
      </c>
      <c r="M12" s="7" t="s">
        <v>338</v>
      </c>
      <c r="N12" s="4" t="str">
        <f t="shared" si="4"/>
        <v>1 Nefi 4</v>
      </c>
      <c r="O12" s="4" t="str">
        <f t="shared" si="5"/>
        <v>1 Nefi 6</v>
      </c>
      <c r="P12" s="7" t="s">
        <v>278</v>
      </c>
      <c r="Q12" s="4" t="str" cm="1">
        <f t="array" ref="Q12">INDEX(TranslationsTbl[],_xlfn.XMATCH(P12,TranslationsTbl[spa]),_xlfn.XMATCH(langSufix,TranslationsTbl[#Headers]))</f>
        <v>#Escrituras\LdM</v>
      </c>
      <c r="R12" s="2" t="str">
        <f t="shared" si="6"/>
        <v>https://churchofjesuschrist.org/study/scriptures/bofm/1-ne/5?lang=spa|E:/Downloads/escrituras md/Escrituras/Libro de Mormón/01 1 Nefi|1 Nefi 5|1 Nefi|1 Nefi 4|1 Nefi 6|#Escrituras\LdM</v>
      </c>
      <c r="S12" s="1" t="s">
        <v>310</v>
      </c>
    </row>
    <row r="13" spans="1:21">
      <c r="A13" s="7" t="s">
        <v>339</v>
      </c>
      <c r="B13" s="4" t="str">
        <f t="shared" si="0"/>
        <v>https://churchofjesuschrist.org/study/scriptures/bofm/1-ne/6?lang=spa</v>
      </c>
      <c r="C13" s="7" t="s">
        <v>14</v>
      </c>
      <c r="D13" t="str" cm="1">
        <f t="array" ref="D13">INDEX(TranslationsTbl[],_xlfn.XMATCH(C13,TranslationsTbl[spa]),_xlfn.XMATCH(langSufix,TranslationsTbl[#Headers]))</f>
        <v>Libro de Mormón</v>
      </c>
      <c r="E13" s="7" t="s">
        <v>329</v>
      </c>
      <c r="F13" s="7" t="s">
        <v>50</v>
      </c>
      <c r="G13" s="4" t="str" cm="1">
        <f t="array" ref="G13">INDEX(TranslationsTbl[],_xlfn.XMATCH(F13,TranslationsTbl[spa]),_xlfn.XMATCH(langSufix,TranslationsTbl[#Headers]))</f>
        <v>1 Nefi</v>
      </c>
      <c r="H13" t="str">
        <f t="shared" si="1"/>
        <v>01 1 Nefi</v>
      </c>
      <c r="I13" t="str">
        <f t="shared" si="2"/>
        <v>/Libro de Mormón/01 1 Nefi</v>
      </c>
      <c r="J13" s="4" t="str">
        <f t="shared" si="3"/>
        <v>E:/Downloads/escrituras md/Escrituras/Libro de Mormón/01 1 Nefi</v>
      </c>
      <c r="K13" s="4" t="str">
        <f t="shared" si="7"/>
        <v>1 Nefi 6</v>
      </c>
      <c r="L13" s="7">
        <v>6</v>
      </c>
      <c r="M13" s="7" t="s">
        <v>340</v>
      </c>
      <c r="N13" s="4" t="str">
        <f t="shared" si="4"/>
        <v>1 Nefi 5</v>
      </c>
      <c r="O13" s="4" t="str">
        <f t="shared" si="5"/>
        <v>1 Nefi 7</v>
      </c>
      <c r="P13" s="7" t="s">
        <v>278</v>
      </c>
      <c r="Q13" s="4" t="str" cm="1">
        <f t="array" ref="Q13">INDEX(TranslationsTbl[],_xlfn.XMATCH(P13,TranslationsTbl[spa]),_xlfn.XMATCH(langSufix,TranslationsTbl[#Headers]))</f>
        <v>#Escrituras\LdM</v>
      </c>
      <c r="R13" s="2" t="str">
        <f t="shared" si="6"/>
        <v>https://churchofjesuschrist.org/study/scriptures/bofm/1-ne/6?lang=spa|E:/Downloads/escrituras md/Escrituras/Libro de Mormón/01 1 Nefi|1 Nefi 6|1 Nefi|1 Nefi 5|1 Nefi 7|#Escrituras\LdM</v>
      </c>
      <c r="S13" s="1" t="s">
        <v>310</v>
      </c>
    </row>
    <row r="14" spans="1:21">
      <c r="A14" s="7" t="s">
        <v>341</v>
      </c>
      <c r="B14" s="4" t="str">
        <f t="shared" si="0"/>
        <v>https://churchofjesuschrist.org/study/scriptures/bofm/1-ne/7?lang=spa</v>
      </c>
      <c r="C14" s="7" t="s">
        <v>14</v>
      </c>
      <c r="D14" t="str" cm="1">
        <f t="array" ref="D14">INDEX(TranslationsTbl[],_xlfn.XMATCH(C14,TranslationsTbl[spa]),_xlfn.XMATCH(langSufix,TranslationsTbl[#Headers]))</f>
        <v>Libro de Mormón</v>
      </c>
      <c r="E14" s="7" t="s">
        <v>329</v>
      </c>
      <c r="F14" s="7" t="s">
        <v>50</v>
      </c>
      <c r="G14" s="4" t="str" cm="1">
        <f t="array" ref="G14">INDEX(TranslationsTbl[],_xlfn.XMATCH(F14,TranslationsTbl[spa]),_xlfn.XMATCH(langSufix,TranslationsTbl[#Headers]))</f>
        <v>1 Nefi</v>
      </c>
      <c r="H14" t="str">
        <f t="shared" si="1"/>
        <v>01 1 Nefi</v>
      </c>
      <c r="I14" t="str">
        <f t="shared" si="2"/>
        <v>/Libro de Mormón/01 1 Nefi</v>
      </c>
      <c r="J14" s="4" t="str">
        <f t="shared" si="3"/>
        <v>E:/Downloads/escrituras md/Escrituras/Libro de Mormón/01 1 Nefi</v>
      </c>
      <c r="K14" s="4" t="str">
        <f t="shared" si="7"/>
        <v>1 Nefi 7</v>
      </c>
      <c r="L14" s="7">
        <v>7</v>
      </c>
      <c r="M14" s="7" t="s">
        <v>342</v>
      </c>
      <c r="N14" s="4" t="str">
        <f t="shared" si="4"/>
        <v>1 Nefi 6</v>
      </c>
      <c r="O14" s="4" t="str">
        <f t="shared" si="5"/>
        <v>1 Nefi 8</v>
      </c>
      <c r="P14" s="7" t="s">
        <v>278</v>
      </c>
      <c r="Q14" s="4" t="str" cm="1">
        <f t="array" ref="Q14">INDEX(TranslationsTbl[],_xlfn.XMATCH(P14,TranslationsTbl[spa]),_xlfn.XMATCH(langSufix,TranslationsTbl[#Headers]))</f>
        <v>#Escrituras\LdM</v>
      </c>
      <c r="R14" s="2" t="str">
        <f t="shared" si="6"/>
        <v>https://churchofjesuschrist.org/study/scriptures/bofm/1-ne/7?lang=spa|E:/Downloads/escrituras md/Escrituras/Libro de Mormón/01 1 Nefi|1 Nefi 7|1 Nefi|1 Nefi 6|1 Nefi 8|#Escrituras\LdM</v>
      </c>
      <c r="S14" s="1" t="s">
        <v>310</v>
      </c>
    </row>
    <row r="15" spans="1:21">
      <c r="A15" s="7" t="s">
        <v>343</v>
      </c>
      <c r="B15" s="4" t="str">
        <f t="shared" si="0"/>
        <v>https://churchofjesuschrist.org/study/scriptures/bofm/1-ne/8?lang=spa</v>
      </c>
      <c r="C15" s="7" t="s">
        <v>14</v>
      </c>
      <c r="D15" t="str" cm="1">
        <f t="array" ref="D15">INDEX(TranslationsTbl[],_xlfn.XMATCH(C15,TranslationsTbl[spa]),_xlfn.XMATCH(langSufix,TranslationsTbl[#Headers]))</f>
        <v>Libro de Mormón</v>
      </c>
      <c r="E15" s="7" t="s">
        <v>329</v>
      </c>
      <c r="F15" s="7" t="s">
        <v>50</v>
      </c>
      <c r="G15" s="4" t="str" cm="1">
        <f t="array" ref="G15">INDEX(TranslationsTbl[],_xlfn.XMATCH(F15,TranslationsTbl[spa]),_xlfn.XMATCH(langSufix,TranslationsTbl[#Headers]))</f>
        <v>1 Nefi</v>
      </c>
      <c r="H15" t="str">
        <f t="shared" si="1"/>
        <v>01 1 Nefi</v>
      </c>
      <c r="I15" t="str">
        <f t="shared" si="2"/>
        <v>/Libro de Mormón/01 1 Nefi</v>
      </c>
      <c r="J15" s="4" t="str">
        <f t="shared" si="3"/>
        <v>E:/Downloads/escrituras md/Escrituras/Libro de Mormón/01 1 Nefi</v>
      </c>
      <c r="K15" s="4" t="str">
        <f t="shared" si="7"/>
        <v>1 Nefi 8</v>
      </c>
      <c r="L15" s="7">
        <v>8</v>
      </c>
      <c r="M15" s="7" t="s">
        <v>344</v>
      </c>
      <c r="N15" s="4" t="str">
        <f t="shared" si="4"/>
        <v>1 Nefi 7</v>
      </c>
      <c r="O15" s="4" t="str">
        <f t="shared" si="5"/>
        <v>1 Nefi 9</v>
      </c>
      <c r="P15" s="7" t="s">
        <v>278</v>
      </c>
      <c r="Q15" s="4" t="str" cm="1">
        <f t="array" ref="Q15">INDEX(TranslationsTbl[],_xlfn.XMATCH(P15,TranslationsTbl[spa]),_xlfn.XMATCH(langSufix,TranslationsTbl[#Headers]))</f>
        <v>#Escrituras\LdM</v>
      </c>
      <c r="R15" s="2" t="str">
        <f t="shared" si="6"/>
        <v>https://churchofjesuschrist.org/study/scriptures/bofm/1-ne/8?lang=spa|E:/Downloads/escrituras md/Escrituras/Libro de Mormón/01 1 Nefi|1 Nefi 8|1 Nefi|1 Nefi 7|1 Nefi 9|#Escrituras\LdM</v>
      </c>
      <c r="S15" s="1" t="s">
        <v>310</v>
      </c>
    </row>
    <row r="16" spans="1:21">
      <c r="A16" s="7" t="s">
        <v>345</v>
      </c>
      <c r="B16" s="4" t="str">
        <f t="shared" si="0"/>
        <v>https://churchofjesuschrist.org/study/scriptures/bofm/1-ne/9?lang=spa</v>
      </c>
      <c r="C16" s="7" t="s">
        <v>14</v>
      </c>
      <c r="D16" t="str" cm="1">
        <f t="array" ref="D16">INDEX(TranslationsTbl[],_xlfn.XMATCH(C16,TranslationsTbl[spa]),_xlfn.XMATCH(langSufix,TranslationsTbl[#Headers]))</f>
        <v>Libro de Mormón</v>
      </c>
      <c r="E16" s="7" t="s">
        <v>329</v>
      </c>
      <c r="F16" s="7" t="s">
        <v>50</v>
      </c>
      <c r="G16" s="4" t="str" cm="1">
        <f t="array" ref="G16">INDEX(TranslationsTbl[],_xlfn.XMATCH(F16,TranslationsTbl[spa]),_xlfn.XMATCH(langSufix,TranslationsTbl[#Headers]))</f>
        <v>1 Nefi</v>
      </c>
      <c r="H16" t="str">
        <f t="shared" si="1"/>
        <v>01 1 Nefi</v>
      </c>
      <c r="I16" t="str">
        <f t="shared" si="2"/>
        <v>/Libro de Mormón/01 1 Nefi</v>
      </c>
      <c r="J16" s="4" t="str">
        <f t="shared" si="3"/>
        <v>E:/Downloads/escrituras md/Escrituras/Libro de Mormón/01 1 Nefi</v>
      </c>
      <c r="K16" s="4" t="str">
        <f t="shared" si="7"/>
        <v>1 Nefi 9</v>
      </c>
      <c r="L16" s="7">
        <v>9</v>
      </c>
      <c r="M16" s="7" t="s">
        <v>346</v>
      </c>
      <c r="N16" s="4" t="str">
        <f t="shared" si="4"/>
        <v>1 Nefi 8</v>
      </c>
      <c r="O16" s="4" t="str">
        <f t="shared" si="5"/>
        <v>1 Nefi 10</v>
      </c>
      <c r="P16" s="7" t="s">
        <v>278</v>
      </c>
      <c r="Q16" s="4" t="str" cm="1">
        <f t="array" ref="Q16">INDEX(TranslationsTbl[],_xlfn.XMATCH(P16,TranslationsTbl[spa]),_xlfn.XMATCH(langSufix,TranslationsTbl[#Headers]))</f>
        <v>#Escrituras\LdM</v>
      </c>
      <c r="R16" s="2" t="str">
        <f t="shared" si="6"/>
        <v>https://churchofjesuschrist.org/study/scriptures/bofm/1-ne/9?lang=spa|E:/Downloads/escrituras md/Escrituras/Libro de Mormón/01 1 Nefi|1 Nefi 9|1 Nefi|1 Nefi 8|1 Nefi 10|#Escrituras\LdM</v>
      </c>
      <c r="S16" s="1" t="s">
        <v>310</v>
      </c>
    </row>
    <row r="17" spans="1:19">
      <c r="A17" s="7" t="s">
        <v>347</v>
      </c>
      <c r="B17" s="4" t="str">
        <f t="shared" si="0"/>
        <v>https://churchofjesuschrist.org/study/scriptures/bofm/1-ne/10?lang=spa</v>
      </c>
      <c r="C17" s="7" t="s">
        <v>14</v>
      </c>
      <c r="D17" t="str" cm="1">
        <f t="array" ref="D17">INDEX(TranslationsTbl[],_xlfn.XMATCH(C17,TranslationsTbl[spa]),_xlfn.XMATCH(langSufix,TranslationsTbl[#Headers]))</f>
        <v>Libro de Mormón</v>
      </c>
      <c r="E17" s="7" t="s">
        <v>329</v>
      </c>
      <c r="F17" s="7" t="s">
        <v>50</v>
      </c>
      <c r="G17" s="4" t="str" cm="1">
        <f t="array" ref="G17">INDEX(TranslationsTbl[],_xlfn.XMATCH(F17,TranslationsTbl[spa]),_xlfn.XMATCH(langSufix,TranslationsTbl[#Headers]))</f>
        <v>1 Nefi</v>
      </c>
      <c r="H17" t="str">
        <f t="shared" si="1"/>
        <v>01 1 Nefi</v>
      </c>
      <c r="I17" t="str">
        <f t="shared" si="2"/>
        <v>/Libro de Mormón/01 1 Nefi</v>
      </c>
      <c r="J17" s="4" t="str">
        <f t="shared" si="3"/>
        <v>E:/Downloads/escrituras md/Escrituras/Libro de Mormón/01 1 Nefi</v>
      </c>
      <c r="K17" s="4" t="str">
        <f t="shared" si="7"/>
        <v>1 Nefi 10</v>
      </c>
      <c r="L17" s="7">
        <v>10</v>
      </c>
      <c r="M17" s="7" t="s">
        <v>348</v>
      </c>
      <c r="N17" s="4" t="str">
        <f t="shared" si="4"/>
        <v>1 Nefi 9</v>
      </c>
      <c r="O17" s="4" t="str">
        <f t="shared" si="5"/>
        <v>1 Nefi 11</v>
      </c>
      <c r="P17" s="7" t="s">
        <v>278</v>
      </c>
      <c r="Q17" s="4" t="str" cm="1">
        <f t="array" ref="Q17">INDEX(TranslationsTbl[],_xlfn.XMATCH(P17,TranslationsTbl[spa]),_xlfn.XMATCH(langSufix,TranslationsTbl[#Headers]))</f>
        <v>#Escrituras\LdM</v>
      </c>
      <c r="R17" s="2" t="str">
        <f t="shared" si="6"/>
        <v>https://churchofjesuschrist.org/study/scriptures/bofm/1-ne/10?lang=spa|E:/Downloads/escrituras md/Escrituras/Libro de Mormón/01 1 Nefi|1 Nefi 10|1 Nefi|1 Nefi 9|1 Nefi 11|#Escrituras\LdM</v>
      </c>
      <c r="S17" s="1" t="s">
        <v>310</v>
      </c>
    </row>
    <row r="18" spans="1:19">
      <c r="A18" s="7" t="s">
        <v>349</v>
      </c>
      <c r="B18" s="4" t="str">
        <f t="shared" si="0"/>
        <v>https://churchofjesuschrist.org/study/scriptures/bofm/1-ne/11?lang=spa</v>
      </c>
      <c r="C18" s="7" t="s">
        <v>14</v>
      </c>
      <c r="D18" t="str" cm="1">
        <f t="array" ref="D18">INDEX(TranslationsTbl[],_xlfn.XMATCH(C18,TranslationsTbl[spa]),_xlfn.XMATCH(langSufix,TranslationsTbl[#Headers]))</f>
        <v>Libro de Mormón</v>
      </c>
      <c r="E18" s="7" t="s">
        <v>329</v>
      </c>
      <c r="F18" s="7" t="s">
        <v>50</v>
      </c>
      <c r="G18" s="4" t="str" cm="1">
        <f t="array" ref="G18">INDEX(TranslationsTbl[],_xlfn.XMATCH(F18,TranslationsTbl[spa]),_xlfn.XMATCH(langSufix,TranslationsTbl[#Headers]))</f>
        <v>1 Nefi</v>
      </c>
      <c r="H18" t="str">
        <f t="shared" si="1"/>
        <v>01 1 Nefi</v>
      </c>
      <c r="I18" t="str">
        <f t="shared" si="2"/>
        <v>/Libro de Mormón/01 1 Nefi</v>
      </c>
      <c r="J18" s="4" t="str">
        <f t="shared" si="3"/>
        <v>E:/Downloads/escrituras md/Escrituras/Libro de Mormón/01 1 Nefi</v>
      </c>
      <c r="K18" s="4" t="str">
        <f t="shared" si="7"/>
        <v>1 Nefi 11</v>
      </c>
      <c r="L18" s="7">
        <v>11</v>
      </c>
      <c r="M18" s="7" t="s">
        <v>350</v>
      </c>
      <c r="N18" s="4" t="str">
        <f t="shared" si="4"/>
        <v>1 Nefi 10</v>
      </c>
      <c r="O18" s="4" t="str">
        <f t="shared" si="5"/>
        <v>1 Nefi 12</v>
      </c>
      <c r="P18" s="7" t="s">
        <v>278</v>
      </c>
      <c r="Q18" s="4" t="str" cm="1">
        <f t="array" ref="Q18">INDEX(TranslationsTbl[],_xlfn.XMATCH(P18,TranslationsTbl[spa]),_xlfn.XMATCH(langSufix,TranslationsTbl[#Headers]))</f>
        <v>#Escrituras\LdM</v>
      </c>
      <c r="R18" s="2" t="str">
        <f t="shared" si="6"/>
        <v>https://churchofjesuschrist.org/study/scriptures/bofm/1-ne/11?lang=spa|E:/Downloads/escrituras md/Escrituras/Libro de Mormón/01 1 Nefi|1 Nefi 11|1 Nefi|1 Nefi 10|1 Nefi 12|#Escrituras\LdM</v>
      </c>
      <c r="S18" s="1" t="s">
        <v>310</v>
      </c>
    </row>
    <row r="19" spans="1:19">
      <c r="A19" s="7" t="s">
        <v>351</v>
      </c>
      <c r="B19" s="4" t="str">
        <f t="shared" si="0"/>
        <v>https://churchofjesuschrist.org/study/scriptures/bofm/1-ne/12?lang=spa</v>
      </c>
      <c r="C19" s="7" t="s">
        <v>14</v>
      </c>
      <c r="D19" t="str" cm="1">
        <f t="array" ref="D19">INDEX(TranslationsTbl[],_xlfn.XMATCH(C19,TranslationsTbl[spa]),_xlfn.XMATCH(langSufix,TranslationsTbl[#Headers]))</f>
        <v>Libro de Mormón</v>
      </c>
      <c r="E19" s="7" t="s">
        <v>329</v>
      </c>
      <c r="F19" s="7" t="s">
        <v>50</v>
      </c>
      <c r="G19" s="4" t="str" cm="1">
        <f t="array" ref="G19">INDEX(TranslationsTbl[],_xlfn.XMATCH(F19,TranslationsTbl[spa]),_xlfn.XMATCH(langSufix,TranslationsTbl[#Headers]))</f>
        <v>1 Nefi</v>
      </c>
      <c r="H19" t="str">
        <f t="shared" si="1"/>
        <v>01 1 Nefi</v>
      </c>
      <c r="I19" t="str">
        <f t="shared" si="2"/>
        <v>/Libro de Mormón/01 1 Nefi</v>
      </c>
      <c r="J19" s="4" t="str">
        <f t="shared" si="3"/>
        <v>E:/Downloads/escrituras md/Escrituras/Libro de Mormón/01 1 Nefi</v>
      </c>
      <c r="K19" s="4" t="str">
        <f t="shared" si="7"/>
        <v>1 Nefi 12</v>
      </c>
      <c r="L19" s="7">
        <v>12</v>
      </c>
      <c r="M19" s="7" t="s">
        <v>352</v>
      </c>
      <c r="N19" s="4" t="str">
        <f t="shared" si="4"/>
        <v>1 Nefi 11</v>
      </c>
      <c r="O19" s="4" t="str">
        <f t="shared" si="5"/>
        <v>1 Nefi 13</v>
      </c>
      <c r="P19" s="7" t="s">
        <v>278</v>
      </c>
      <c r="Q19" s="4" t="str" cm="1">
        <f t="array" ref="Q19">INDEX(TranslationsTbl[],_xlfn.XMATCH(P19,TranslationsTbl[spa]),_xlfn.XMATCH(langSufix,TranslationsTbl[#Headers]))</f>
        <v>#Escrituras\LdM</v>
      </c>
      <c r="R19" s="2" t="str">
        <f t="shared" si="6"/>
        <v>https://churchofjesuschrist.org/study/scriptures/bofm/1-ne/12?lang=spa|E:/Downloads/escrituras md/Escrituras/Libro de Mormón/01 1 Nefi|1 Nefi 12|1 Nefi|1 Nefi 11|1 Nefi 13|#Escrituras\LdM</v>
      </c>
      <c r="S19" s="1" t="s">
        <v>310</v>
      </c>
    </row>
    <row r="20" spans="1:19">
      <c r="A20" s="7" t="s">
        <v>353</v>
      </c>
      <c r="B20" s="4" t="str">
        <f t="shared" si="0"/>
        <v>https://churchofjesuschrist.org/study/scriptures/bofm/1-ne/13?lang=spa</v>
      </c>
      <c r="C20" s="7" t="s">
        <v>14</v>
      </c>
      <c r="D20" t="str" cm="1">
        <f t="array" ref="D20">INDEX(TranslationsTbl[],_xlfn.XMATCH(C20,TranslationsTbl[spa]),_xlfn.XMATCH(langSufix,TranslationsTbl[#Headers]))</f>
        <v>Libro de Mormón</v>
      </c>
      <c r="E20" s="7" t="s">
        <v>329</v>
      </c>
      <c r="F20" s="7" t="s">
        <v>50</v>
      </c>
      <c r="G20" s="4" t="str" cm="1">
        <f t="array" ref="G20">INDEX(TranslationsTbl[],_xlfn.XMATCH(F20,TranslationsTbl[spa]),_xlfn.XMATCH(langSufix,TranslationsTbl[#Headers]))</f>
        <v>1 Nefi</v>
      </c>
      <c r="H20" t="str">
        <f t="shared" si="1"/>
        <v>01 1 Nefi</v>
      </c>
      <c r="I20" t="str">
        <f t="shared" si="2"/>
        <v>/Libro de Mormón/01 1 Nefi</v>
      </c>
      <c r="J20" s="4" t="str">
        <f t="shared" si="3"/>
        <v>E:/Downloads/escrituras md/Escrituras/Libro de Mormón/01 1 Nefi</v>
      </c>
      <c r="K20" s="4" t="str">
        <f t="shared" si="7"/>
        <v>1 Nefi 13</v>
      </c>
      <c r="L20" s="7">
        <v>13</v>
      </c>
      <c r="M20" s="7" t="s">
        <v>354</v>
      </c>
      <c r="N20" s="4" t="str">
        <f t="shared" si="4"/>
        <v>1 Nefi 12</v>
      </c>
      <c r="O20" s="4" t="str">
        <f t="shared" si="5"/>
        <v>1 Nefi 14</v>
      </c>
      <c r="P20" s="7" t="s">
        <v>278</v>
      </c>
      <c r="Q20" s="4" t="str" cm="1">
        <f t="array" ref="Q20">INDEX(TranslationsTbl[],_xlfn.XMATCH(P20,TranslationsTbl[spa]),_xlfn.XMATCH(langSufix,TranslationsTbl[#Headers]))</f>
        <v>#Escrituras\LdM</v>
      </c>
      <c r="R20" s="2" t="str">
        <f t="shared" si="6"/>
        <v>https://churchofjesuschrist.org/study/scriptures/bofm/1-ne/13?lang=spa|E:/Downloads/escrituras md/Escrituras/Libro de Mormón/01 1 Nefi|1 Nefi 13|1 Nefi|1 Nefi 12|1 Nefi 14|#Escrituras\LdM</v>
      </c>
      <c r="S20" s="1" t="s">
        <v>310</v>
      </c>
    </row>
    <row r="21" spans="1:19">
      <c r="A21" s="7" t="s">
        <v>355</v>
      </c>
      <c r="B21" s="4" t="str">
        <f t="shared" si="0"/>
        <v>https://churchofjesuschrist.org/study/scriptures/bofm/1-ne/14?lang=spa</v>
      </c>
      <c r="C21" s="7" t="s">
        <v>14</v>
      </c>
      <c r="D21" t="str" cm="1">
        <f t="array" ref="D21">INDEX(TranslationsTbl[],_xlfn.XMATCH(C21,TranslationsTbl[spa]),_xlfn.XMATCH(langSufix,TranslationsTbl[#Headers]))</f>
        <v>Libro de Mormón</v>
      </c>
      <c r="E21" s="7" t="s">
        <v>329</v>
      </c>
      <c r="F21" s="7" t="s">
        <v>50</v>
      </c>
      <c r="G21" s="4" t="str" cm="1">
        <f t="array" ref="G21">INDEX(TranslationsTbl[],_xlfn.XMATCH(F21,TranslationsTbl[spa]),_xlfn.XMATCH(langSufix,TranslationsTbl[#Headers]))</f>
        <v>1 Nefi</v>
      </c>
      <c r="H21" t="str">
        <f t="shared" si="1"/>
        <v>01 1 Nefi</v>
      </c>
      <c r="I21" t="str">
        <f t="shared" si="2"/>
        <v>/Libro de Mormón/01 1 Nefi</v>
      </c>
      <c r="J21" s="4" t="str">
        <f t="shared" si="3"/>
        <v>E:/Downloads/escrituras md/Escrituras/Libro de Mormón/01 1 Nefi</v>
      </c>
      <c r="K21" s="4" t="str">
        <f t="shared" si="7"/>
        <v>1 Nefi 14</v>
      </c>
      <c r="L21" s="7">
        <v>14</v>
      </c>
      <c r="M21" s="7" t="s">
        <v>356</v>
      </c>
      <c r="N21" s="4" t="str">
        <f t="shared" si="4"/>
        <v>1 Nefi 13</v>
      </c>
      <c r="O21" s="4" t="str">
        <f t="shared" si="5"/>
        <v>1 Nefi 15</v>
      </c>
      <c r="P21" s="7" t="s">
        <v>278</v>
      </c>
      <c r="Q21" s="4" t="str" cm="1">
        <f t="array" ref="Q21">INDEX(TranslationsTbl[],_xlfn.XMATCH(P21,TranslationsTbl[spa]),_xlfn.XMATCH(langSufix,TranslationsTbl[#Headers]))</f>
        <v>#Escrituras\LdM</v>
      </c>
      <c r="R21" s="2" t="str">
        <f t="shared" si="6"/>
        <v>https://churchofjesuschrist.org/study/scriptures/bofm/1-ne/14?lang=spa|E:/Downloads/escrituras md/Escrituras/Libro de Mormón/01 1 Nefi|1 Nefi 14|1 Nefi|1 Nefi 13|1 Nefi 15|#Escrituras\LdM</v>
      </c>
      <c r="S21" s="1" t="s">
        <v>310</v>
      </c>
    </row>
    <row r="22" spans="1:19">
      <c r="A22" s="7" t="s">
        <v>357</v>
      </c>
      <c r="B22" s="4" t="str">
        <f t="shared" si="0"/>
        <v>https://churchofjesuschrist.org/study/scriptures/bofm/1-ne/15?lang=spa</v>
      </c>
      <c r="C22" s="7" t="s">
        <v>14</v>
      </c>
      <c r="D22" t="str" cm="1">
        <f t="array" ref="D22">INDEX(TranslationsTbl[],_xlfn.XMATCH(C22,TranslationsTbl[spa]),_xlfn.XMATCH(langSufix,TranslationsTbl[#Headers]))</f>
        <v>Libro de Mormón</v>
      </c>
      <c r="E22" s="7" t="s">
        <v>329</v>
      </c>
      <c r="F22" s="7" t="s">
        <v>50</v>
      </c>
      <c r="G22" s="4" t="str" cm="1">
        <f t="array" ref="G22">INDEX(TranslationsTbl[],_xlfn.XMATCH(F22,TranslationsTbl[spa]),_xlfn.XMATCH(langSufix,TranslationsTbl[#Headers]))</f>
        <v>1 Nefi</v>
      </c>
      <c r="H22" t="str">
        <f t="shared" si="1"/>
        <v>01 1 Nefi</v>
      </c>
      <c r="I22" t="str">
        <f t="shared" si="2"/>
        <v>/Libro de Mormón/01 1 Nefi</v>
      </c>
      <c r="J22" s="4" t="str">
        <f t="shared" si="3"/>
        <v>E:/Downloads/escrituras md/Escrituras/Libro de Mormón/01 1 Nefi</v>
      </c>
      <c r="K22" s="4" t="str">
        <f t="shared" si="7"/>
        <v>1 Nefi 15</v>
      </c>
      <c r="L22" s="7">
        <v>15</v>
      </c>
      <c r="M22" s="7" t="s">
        <v>358</v>
      </c>
      <c r="N22" s="4" t="str">
        <f t="shared" si="4"/>
        <v>1 Nefi 14</v>
      </c>
      <c r="O22" s="4" t="str">
        <f t="shared" si="5"/>
        <v>1 Nefi 16</v>
      </c>
      <c r="P22" s="7" t="s">
        <v>278</v>
      </c>
      <c r="Q22" s="4" t="str" cm="1">
        <f t="array" ref="Q22">INDEX(TranslationsTbl[],_xlfn.XMATCH(P22,TranslationsTbl[spa]),_xlfn.XMATCH(langSufix,TranslationsTbl[#Headers]))</f>
        <v>#Escrituras\LdM</v>
      </c>
      <c r="R22" s="2" t="str">
        <f t="shared" si="6"/>
        <v>https://churchofjesuschrist.org/study/scriptures/bofm/1-ne/15?lang=spa|E:/Downloads/escrituras md/Escrituras/Libro de Mormón/01 1 Nefi|1 Nefi 15|1 Nefi|1 Nefi 14|1 Nefi 16|#Escrituras\LdM</v>
      </c>
      <c r="S22" s="1" t="s">
        <v>310</v>
      </c>
    </row>
    <row r="23" spans="1:19">
      <c r="A23" s="7" t="s">
        <v>359</v>
      </c>
      <c r="B23" s="4" t="str">
        <f t="shared" si="0"/>
        <v>https://churchofjesuschrist.org/study/scriptures/bofm/1-ne/16?lang=spa</v>
      </c>
      <c r="C23" s="7" t="s">
        <v>14</v>
      </c>
      <c r="D23" t="str" cm="1">
        <f t="array" ref="D23">INDEX(TranslationsTbl[],_xlfn.XMATCH(C23,TranslationsTbl[spa]),_xlfn.XMATCH(langSufix,TranslationsTbl[#Headers]))</f>
        <v>Libro de Mormón</v>
      </c>
      <c r="E23" s="7" t="s">
        <v>329</v>
      </c>
      <c r="F23" s="7" t="s">
        <v>50</v>
      </c>
      <c r="G23" s="4" t="str" cm="1">
        <f t="array" ref="G23">INDEX(TranslationsTbl[],_xlfn.XMATCH(F23,TranslationsTbl[spa]),_xlfn.XMATCH(langSufix,TranslationsTbl[#Headers]))</f>
        <v>1 Nefi</v>
      </c>
      <c r="H23" t="str">
        <f t="shared" si="1"/>
        <v>01 1 Nefi</v>
      </c>
      <c r="I23" t="str">
        <f t="shared" si="2"/>
        <v>/Libro de Mormón/01 1 Nefi</v>
      </c>
      <c r="J23" s="4" t="str">
        <f t="shared" si="3"/>
        <v>E:/Downloads/escrituras md/Escrituras/Libro de Mormón/01 1 Nefi</v>
      </c>
      <c r="K23" s="4" t="str">
        <f t="shared" si="7"/>
        <v>1 Nefi 16</v>
      </c>
      <c r="L23" s="7">
        <v>16</v>
      </c>
      <c r="M23" s="7" t="s">
        <v>360</v>
      </c>
      <c r="N23" s="4" t="str">
        <f t="shared" si="4"/>
        <v>1 Nefi 15</v>
      </c>
      <c r="O23" s="4" t="str">
        <f t="shared" si="5"/>
        <v>1 Nefi 17</v>
      </c>
      <c r="P23" s="7" t="s">
        <v>278</v>
      </c>
      <c r="Q23" s="4" t="str" cm="1">
        <f t="array" ref="Q23">INDEX(TranslationsTbl[],_xlfn.XMATCH(P23,TranslationsTbl[spa]),_xlfn.XMATCH(langSufix,TranslationsTbl[#Headers]))</f>
        <v>#Escrituras\LdM</v>
      </c>
      <c r="R23" s="2" t="str">
        <f t="shared" si="6"/>
        <v>https://churchofjesuschrist.org/study/scriptures/bofm/1-ne/16?lang=spa|E:/Downloads/escrituras md/Escrituras/Libro de Mormón/01 1 Nefi|1 Nefi 16|1 Nefi|1 Nefi 15|1 Nefi 17|#Escrituras\LdM</v>
      </c>
      <c r="S23" s="1" t="s">
        <v>310</v>
      </c>
    </row>
    <row r="24" spans="1:19">
      <c r="A24" s="7" t="s">
        <v>361</v>
      </c>
      <c r="B24" s="4" t="str">
        <f t="shared" si="0"/>
        <v>https://churchofjesuschrist.org/study/scriptures/bofm/1-ne/17?lang=spa</v>
      </c>
      <c r="C24" s="7" t="s">
        <v>14</v>
      </c>
      <c r="D24" t="str" cm="1">
        <f t="array" ref="D24">INDEX(TranslationsTbl[],_xlfn.XMATCH(C24,TranslationsTbl[spa]),_xlfn.XMATCH(langSufix,TranslationsTbl[#Headers]))</f>
        <v>Libro de Mormón</v>
      </c>
      <c r="E24" s="7" t="s">
        <v>329</v>
      </c>
      <c r="F24" s="7" t="s">
        <v>50</v>
      </c>
      <c r="G24" s="4" t="str" cm="1">
        <f t="array" ref="G24">INDEX(TranslationsTbl[],_xlfn.XMATCH(F24,TranslationsTbl[spa]),_xlfn.XMATCH(langSufix,TranslationsTbl[#Headers]))</f>
        <v>1 Nefi</v>
      </c>
      <c r="H24" t="str">
        <f t="shared" si="1"/>
        <v>01 1 Nefi</v>
      </c>
      <c r="I24" t="str">
        <f t="shared" si="2"/>
        <v>/Libro de Mormón/01 1 Nefi</v>
      </c>
      <c r="J24" s="4" t="str">
        <f t="shared" si="3"/>
        <v>E:/Downloads/escrituras md/Escrituras/Libro de Mormón/01 1 Nefi</v>
      </c>
      <c r="K24" s="4" t="str">
        <f t="shared" si="7"/>
        <v>1 Nefi 17</v>
      </c>
      <c r="L24" s="7">
        <v>17</v>
      </c>
      <c r="M24" s="7" t="s">
        <v>362</v>
      </c>
      <c r="N24" s="4" t="str">
        <f t="shared" si="4"/>
        <v>1 Nefi 16</v>
      </c>
      <c r="O24" s="4" t="str">
        <f t="shared" si="5"/>
        <v>1 Nefi 18</v>
      </c>
      <c r="P24" s="7" t="s">
        <v>278</v>
      </c>
      <c r="Q24" s="4" t="str" cm="1">
        <f t="array" ref="Q24">INDEX(TranslationsTbl[],_xlfn.XMATCH(P24,TranslationsTbl[spa]),_xlfn.XMATCH(langSufix,TranslationsTbl[#Headers]))</f>
        <v>#Escrituras\LdM</v>
      </c>
      <c r="R24" s="2" t="str">
        <f t="shared" si="6"/>
        <v>https://churchofjesuschrist.org/study/scriptures/bofm/1-ne/17?lang=spa|E:/Downloads/escrituras md/Escrituras/Libro de Mormón/01 1 Nefi|1 Nefi 17|1 Nefi|1 Nefi 16|1 Nefi 18|#Escrituras\LdM</v>
      </c>
      <c r="S24" s="1" t="s">
        <v>310</v>
      </c>
    </row>
    <row r="25" spans="1:19">
      <c r="A25" s="7" t="s">
        <v>363</v>
      </c>
      <c r="B25" s="4" t="str">
        <f t="shared" si="0"/>
        <v>https://churchofjesuschrist.org/study/scriptures/bofm/1-ne/18?lang=spa</v>
      </c>
      <c r="C25" s="7" t="s">
        <v>14</v>
      </c>
      <c r="D25" t="str" cm="1">
        <f t="array" ref="D25">INDEX(TranslationsTbl[],_xlfn.XMATCH(C25,TranslationsTbl[spa]),_xlfn.XMATCH(langSufix,TranslationsTbl[#Headers]))</f>
        <v>Libro de Mormón</v>
      </c>
      <c r="E25" s="7" t="s">
        <v>329</v>
      </c>
      <c r="F25" s="7" t="s">
        <v>50</v>
      </c>
      <c r="G25" s="4" t="str" cm="1">
        <f t="array" ref="G25">INDEX(TranslationsTbl[],_xlfn.XMATCH(F25,TranslationsTbl[spa]),_xlfn.XMATCH(langSufix,TranslationsTbl[#Headers]))</f>
        <v>1 Nefi</v>
      </c>
      <c r="H25" t="str">
        <f t="shared" si="1"/>
        <v>01 1 Nefi</v>
      </c>
      <c r="I25" t="str">
        <f t="shared" si="2"/>
        <v>/Libro de Mormón/01 1 Nefi</v>
      </c>
      <c r="J25" s="4" t="str">
        <f t="shared" si="3"/>
        <v>E:/Downloads/escrituras md/Escrituras/Libro de Mormón/01 1 Nefi</v>
      </c>
      <c r="K25" s="4" t="str">
        <f t="shared" si="7"/>
        <v>1 Nefi 18</v>
      </c>
      <c r="L25" s="7">
        <v>18</v>
      </c>
      <c r="M25" s="7" t="s">
        <v>364</v>
      </c>
      <c r="N25" s="4" t="str">
        <f t="shared" si="4"/>
        <v>1 Nefi 17</v>
      </c>
      <c r="O25" s="4" t="str">
        <f t="shared" si="5"/>
        <v>1 Nefi 19</v>
      </c>
      <c r="P25" s="7" t="s">
        <v>278</v>
      </c>
      <c r="Q25" s="4" t="str" cm="1">
        <f t="array" ref="Q25">INDEX(TranslationsTbl[],_xlfn.XMATCH(P25,TranslationsTbl[spa]),_xlfn.XMATCH(langSufix,TranslationsTbl[#Headers]))</f>
        <v>#Escrituras\LdM</v>
      </c>
      <c r="R25" s="2" t="str">
        <f t="shared" si="6"/>
        <v>https://churchofjesuschrist.org/study/scriptures/bofm/1-ne/18?lang=spa|E:/Downloads/escrituras md/Escrituras/Libro de Mormón/01 1 Nefi|1 Nefi 18|1 Nefi|1 Nefi 17|1 Nefi 19|#Escrituras\LdM</v>
      </c>
      <c r="S25" s="1" t="s">
        <v>310</v>
      </c>
    </row>
    <row r="26" spans="1:19">
      <c r="A26" s="7" t="s">
        <v>365</v>
      </c>
      <c r="B26" s="4" t="str">
        <f t="shared" si="0"/>
        <v>https://churchofjesuschrist.org/study/scriptures/bofm/1-ne/19?lang=spa</v>
      </c>
      <c r="C26" s="7" t="s">
        <v>14</v>
      </c>
      <c r="D26" t="str" cm="1">
        <f t="array" ref="D26">INDEX(TranslationsTbl[],_xlfn.XMATCH(C26,TranslationsTbl[spa]),_xlfn.XMATCH(langSufix,TranslationsTbl[#Headers]))</f>
        <v>Libro de Mormón</v>
      </c>
      <c r="E26" s="7" t="s">
        <v>329</v>
      </c>
      <c r="F26" s="7" t="s">
        <v>50</v>
      </c>
      <c r="G26" s="4" t="str" cm="1">
        <f t="array" ref="G26">INDEX(TranslationsTbl[],_xlfn.XMATCH(F26,TranslationsTbl[spa]),_xlfn.XMATCH(langSufix,TranslationsTbl[#Headers]))</f>
        <v>1 Nefi</v>
      </c>
      <c r="H26" t="str">
        <f t="shared" si="1"/>
        <v>01 1 Nefi</v>
      </c>
      <c r="I26" t="str">
        <f t="shared" si="2"/>
        <v>/Libro de Mormón/01 1 Nefi</v>
      </c>
      <c r="J26" s="4" t="str">
        <f t="shared" si="3"/>
        <v>E:/Downloads/escrituras md/Escrituras/Libro de Mormón/01 1 Nefi</v>
      </c>
      <c r="K26" s="4" t="str">
        <f t="shared" si="7"/>
        <v>1 Nefi 19</v>
      </c>
      <c r="L26" s="7">
        <v>19</v>
      </c>
      <c r="M26" s="7" t="s">
        <v>366</v>
      </c>
      <c r="N26" s="4" t="str">
        <f t="shared" si="4"/>
        <v>1 Nefi 18</v>
      </c>
      <c r="O26" s="4" t="str">
        <f t="shared" si="5"/>
        <v>1 Nefi 20</v>
      </c>
      <c r="P26" s="7" t="s">
        <v>278</v>
      </c>
      <c r="Q26" s="4" t="str" cm="1">
        <f t="array" ref="Q26">INDEX(TranslationsTbl[],_xlfn.XMATCH(P26,TranslationsTbl[spa]),_xlfn.XMATCH(langSufix,TranslationsTbl[#Headers]))</f>
        <v>#Escrituras\LdM</v>
      </c>
      <c r="R26" s="2" t="str">
        <f t="shared" si="6"/>
        <v>https://churchofjesuschrist.org/study/scriptures/bofm/1-ne/19?lang=spa|E:/Downloads/escrituras md/Escrituras/Libro de Mormón/01 1 Nefi|1 Nefi 19|1 Nefi|1 Nefi 18|1 Nefi 20|#Escrituras\LdM</v>
      </c>
      <c r="S26" s="1" t="s">
        <v>310</v>
      </c>
    </row>
    <row r="27" spans="1:19">
      <c r="A27" s="7" t="s">
        <v>367</v>
      </c>
      <c r="B27" s="4" t="str">
        <f t="shared" si="0"/>
        <v>https://churchofjesuschrist.org/study/scriptures/bofm/1-ne/20?lang=spa</v>
      </c>
      <c r="C27" s="7" t="s">
        <v>14</v>
      </c>
      <c r="D27" t="str" cm="1">
        <f t="array" ref="D27">INDEX(TranslationsTbl[],_xlfn.XMATCH(C27,TranslationsTbl[spa]),_xlfn.XMATCH(langSufix,TranslationsTbl[#Headers]))</f>
        <v>Libro de Mormón</v>
      </c>
      <c r="E27" s="7" t="s">
        <v>329</v>
      </c>
      <c r="F27" s="7" t="s">
        <v>50</v>
      </c>
      <c r="G27" s="4" t="str" cm="1">
        <f t="array" ref="G27">INDEX(TranslationsTbl[],_xlfn.XMATCH(F27,TranslationsTbl[spa]),_xlfn.XMATCH(langSufix,TranslationsTbl[#Headers]))</f>
        <v>1 Nefi</v>
      </c>
      <c r="H27" t="str">
        <f t="shared" si="1"/>
        <v>01 1 Nefi</v>
      </c>
      <c r="I27" t="str">
        <f t="shared" si="2"/>
        <v>/Libro de Mormón/01 1 Nefi</v>
      </c>
      <c r="J27" s="4" t="str">
        <f t="shared" si="3"/>
        <v>E:/Downloads/escrituras md/Escrituras/Libro de Mormón/01 1 Nefi</v>
      </c>
      <c r="K27" s="4" t="str">
        <f t="shared" si="7"/>
        <v>1 Nefi 20</v>
      </c>
      <c r="L27" s="7">
        <v>20</v>
      </c>
      <c r="M27" s="7" t="s">
        <v>368</v>
      </c>
      <c r="N27" s="4" t="str">
        <f t="shared" si="4"/>
        <v>1 Nefi 19</v>
      </c>
      <c r="O27" s="4" t="str">
        <f t="shared" si="5"/>
        <v>1 Nefi 21</v>
      </c>
      <c r="P27" s="7" t="s">
        <v>278</v>
      </c>
      <c r="Q27" s="4" t="str" cm="1">
        <f t="array" ref="Q27">INDEX(TranslationsTbl[],_xlfn.XMATCH(P27,TranslationsTbl[spa]),_xlfn.XMATCH(langSufix,TranslationsTbl[#Headers]))</f>
        <v>#Escrituras\LdM</v>
      </c>
      <c r="R27" s="2" t="str">
        <f t="shared" si="6"/>
        <v>https://churchofjesuschrist.org/study/scriptures/bofm/1-ne/20?lang=spa|E:/Downloads/escrituras md/Escrituras/Libro de Mormón/01 1 Nefi|1 Nefi 20|1 Nefi|1 Nefi 19|1 Nefi 21|#Escrituras\LdM</v>
      </c>
      <c r="S27" s="1" t="s">
        <v>310</v>
      </c>
    </row>
    <row r="28" spans="1:19">
      <c r="A28" s="7" t="s">
        <v>369</v>
      </c>
      <c r="B28" s="4" t="str">
        <f t="shared" si="0"/>
        <v>https://churchofjesuschrist.org/study/scriptures/bofm/1-ne/21?lang=spa</v>
      </c>
      <c r="C28" s="7" t="s">
        <v>14</v>
      </c>
      <c r="D28" t="str" cm="1">
        <f t="array" ref="D28">INDEX(TranslationsTbl[],_xlfn.XMATCH(C28,TranslationsTbl[spa]),_xlfn.XMATCH(langSufix,TranslationsTbl[#Headers]))</f>
        <v>Libro de Mormón</v>
      </c>
      <c r="E28" s="7" t="s">
        <v>329</v>
      </c>
      <c r="F28" s="7" t="s">
        <v>50</v>
      </c>
      <c r="G28" s="4" t="str" cm="1">
        <f t="array" ref="G28">INDEX(TranslationsTbl[],_xlfn.XMATCH(F28,TranslationsTbl[spa]),_xlfn.XMATCH(langSufix,TranslationsTbl[#Headers]))</f>
        <v>1 Nefi</v>
      </c>
      <c r="H28" t="str">
        <f t="shared" si="1"/>
        <v>01 1 Nefi</v>
      </c>
      <c r="I28" t="str">
        <f t="shared" si="2"/>
        <v>/Libro de Mormón/01 1 Nefi</v>
      </c>
      <c r="J28" s="4" t="str">
        <f t="shared" si="3"/>
        <v>E:/Downloads/escrituras md/Escrituras/Libro de Mormón/01 1 Nefi</v>
      </c>
      <c r="K28" s="4" t="str">
        <f t="shared" si="7"/>
        <v>1 Nefi 21</v>
      </c>
      <c r="L28" s="7">
        <v>21</v>
      </c>
      <c r="M28" s="7" t="s">
        <v>370</v>
      </c>
      <c r="N28" s="4" t="str">
        <f t="shared" si="4"/>
        <v>1 Nefi 20</v>
      </c>
      <c r="O28" s="4" t="str">
        <f t="shared" si="5"/>
        <v>1 Nefi 22</v>
      </c>
      <c r="P28" s="7" t="s">
        <v>278</v>
      </c>
      <c r="Q28" s="4" t="str" cm="1">
        <f t="array" ref="Q28">INDEX(TranslationsTbl[],_xlfn.XMATCH(P28,TranslationsTbl[spa]),_xlfn.XMATCH(langSufix,TranslationsTbl[#Headers]))</f>
        <v>#Escrituras\LdM</v>
      </c>
      <c r="R28" s="2" t="str">
        <f t="shared" si="6"/>
        <v>https://churchofjesuschrist.org/study/scriptures/bofm/1-ne/21?lang=spa|E:/Downloads/escrituras md/Escrituras/Libro de Mormón/01 1 Nefi|1 Nefi 21|1 Nefi|1 Nefi 20|1 Nefi 22|#Escrituras\LdM</v>
      </c>
      <c r="S28" s="1" t="s">
        <v>310</v>
      </c>
    </row>
    <row r="29" spans="1:19">
      <c r="A29" s="7" t="s">
        <v>371</v>
      </c>
      <c r="B29" s="4" t="str">
        <f t="shared" si="0"/>
        <v>https://churchofjesuschrist.org/study/scriptures/bofm/1-ne/22?lang=spa</v>
      </c>
      <c r="C29" s="7" t="s">
        <v>14</v>
      </c>
      <c r="D29" t="str" cm="1">
        <f t="array" ref="D29">INDEX(TranslationsTbl[],_xlfn.XMATCH(C29,TranslationsTbl[spa]),_xlfn.XMATCH(langSufix,TranslationsTbl[#Headers]))</f>
        <v>Libro de Mormón</v>
      </c>
      <c r="E29" s="7" t="s">
        <v>329</v>
      </c>
      <c r="F29" s="7" t="s">
        <v>50</v>
      </c>
      <c r="G29" s="4" t="str" cm="1">
        <f t="array" ref="G29">INDEX(TranslationsTbl[],_xlfn.XMATCH(F29,TranslationsTbl[spa]),_xlfn.XMATCH(langSufix,TranslationsTbl[#Headers]))</f>
        <v>1 Nefi</v>
      </c>
      <c r="H29" t="str">
        <f t="shared" si="1"/>
        <v>01 1 Nefi</v>
      </c>
      <c r="I29" t="str">
        <f t="shared" si="2"/>
        <v>/Libro de Mormón/01 1 Nefi</v>
      </c>
      <c r="J29" s="4" t="str">
        <f t="shared" si="3"/>
        <v>E:/Downloads/escrituras md/Escrituras/Libro de Mormón/01 1 Nefi</v>
      </c>
      <c r="K29" s="4" t="str">
        <f t="shared" si="7"/>
        <v>1 Nefi 22</v>
      </c>
      <c r="L29" s="7">
        <v>22</v>
      </c>
      <c r="M29" s="7" t="s">
        <v>372</v>
      </c>
      <c r="N29" s="4" t="str">
        <f t="shared" si="4"/>
        <v>1 Nefi 21</v>
      </c>
      <c r="O29" s="4" t="str">
        <f t="shared" si="5"/>
        <v>2 Nefi 1</v>
      </c>
      <c r="P29" s="7" t="s">
        <v>278</v>
      </c>
      <c r="Q29" s="4" t="str" cm="1">
        <f t="array" ref="Q29">INDEX(TranslationsTbl[],_xlfn.XMATCH(P29,TranslationsTbl[spa]),_xlfn.XMATCH(langSufix,TranslationsTbl[#Headers]))</f>
        <v>#Escrituras\LdM</v>
      </c>
      <c r="R29" s="2" t="str">
        <f t="shared" si="6"/>
        <v>https://churchofjesuschrist.org/study/scriptures/bofm/1-ne/22?lang=spa|E:/Downloads/escrituras md/Escrituras/Libro de Mormón/01 1 Nefi|1 Nefi 22|1 Nefi|1 Nefi 21|2 Nefi 1|#Escrituras\LdM</v>
      </c>
      <c r="S29" s="1" t="s">
        <v>310</v>
      </c>
    </row>
    <row r="30" spans="1:19">
      <c r="A30" s="7" t="s">
        <v>373</v>
      </c>
      <c r="B30" s="4" t="str">
        <f t="shared" si="0"/>
        <v>https://churchofjesuschrist.org/study/scriptures/bofm/2-ne/1?lang=spa</v>
      </c>
      <c r="C30" s="7" t="s">
        <v>14</v>
      </c>
      <c r="D30" t="str" cm="1">
        <f t="array" ref="D30">INDEX(TranslationsTbl[],_xlfn.XMATCH(C30,TranslationsTbl[spa]),_xlfn.XMATCH(langSufix,TranslationsTbl[#Headers]))</f>
        <v>Libro de Mormón</v>
      </c>
      <c r="E30" s="7" t="s">
        <v>374</v>
      </c>
      <c r="F30" s="7" t="s">
        <v>53</v>
      </c>
      <c r="G30" s="4" t="str" cm="1">
        <f t="array" ref="G30">INDEX(TranslationsTbl[],_xlfn.XMATCH(F30,TranslationsTbl[spa]),_xlfn.XMATCH(langSufix,TranslationsTbl[#Headers]))</f>
        <v>2 Nefi</v>
      </c>
      <c r="H30" t="str">
        <f t="shared" si="1"/>
        <v>02 2 Nefi</v>
      </c>
      <c r="I30" t="str">
        <f t="shared" si="2"/>
        <v>/Libro de Mormón/02 2 Nefi</v>
      </c>
      <c r="J30" s="4" t="str">
        <f t="shared" si="3"/>
        <v>E:/Downloads/escrituras md/Escrituras/Libro de Mormón/02 2 Nefi</v>
      </c>
      <c r="K30" s="4" t="str">
        <f t="shared" si="7"/>
        <v>2 Nefi 1</v>
      </c>
      <c r="L30" s="7">
        <v>1</v>
      </c>
      <c r="M30" s="7" t="s">
        <v>375</v>
      </c>
      <c r="N30" s="4" t="str">
        <f t="shared" si="4"/>
        <v>1 Nefi 22</v>
      </c>
      <c r="O30" s="4" t="str">
        <f t="shared" si="5"/>
        <v>2 Nefi 2</v>
      </c>
      <c r="P30" s="7" t="s">
        <v>278</v>
      </c>
      <c r="Q30" s="4" t="str" cm="1">
        <f t="array" ref="Q30">INDEX(TranslationsTbl[],_xlfn.XMATCH(P30,TranslationsTbl[spa]),_xlfn.XMATCH(langSufix,TranslationsTbl[#Headers]))</f>
        <v>#Escrituras\LdM</v>
      </c>
      <c r="R30" s="2" t="str">
        <f t="shared" si="6"/>
        <v>https://churchofjesuschrist.org/study/scriptures/bofm/2-ne/1?lang=spa|E:/Downloads/escrituras md/Escrituras/Libro de Mormón/02 2 Nefi|2 Nefi 1|2 Nefi|1 Nefi 22|2 Nefi 2|#Escrituras\LdM</v>
      </c>
      <c r="S30" s="1" t="s">
        <v>310</v>
      </c>
    </row>
    <row r="31" spans="1:19">
      <c r="A31" s="7" t="s">
        <v>376</v>
      </c>
      <c r="B31" s="4" t="str">
        <f t="shared" si="0"/>
        <v>https://churchofjesuschrist.org/study/scriptures/bofm/2-ne/2?lang=spa</v>
      </c>
      <c r="C31" s="7" t="s">
        <v>14</v>
      </c>
      <c r="D31" t="str" cm="1">
        <f t="array" ref="D31">INDEX(TranslationsTbl[],_xlfn.XMATCH(C31,TranslationsTbl[spa]),_xlfn.XMATCH(langSufix,TranslationsTbl[#Headers]))</f>
        <v>Libro de Mormón</v>
      </c>
      <c r="E31" s="7" t="s">
        <v>374</v>
      </c>
      <c r="F31" s="7" t="s">
        <v>53</v>
      </c>
      <c r="G31" s="4" t="str" cm="1">
        <f t="array" ref="G31">INDEX(TranslationsTbl[],_xlfn.XMATCH(F31,TranslationsTbl[spa]),_xlfn.XMATCH(langSufix,TranslationsTbl[#Headers]))</f>
        <v>2 Nefi</v>
      </c>
      <c r="H31" t="str">
        <f t="shared" si="1"/>
        <v>02 2 Nefi</v>
      </c>
      <c r="I31" t="str">
        <f t="shared" si="2"/>
        <v>/Libro de Mormón/02 2 Nefi</v>
      </c>
      <c r="J31" s="4" t="str">
        <f t="shared" si="3"/>
        <v>E:/Downloads/escrituras md/Escrituras/Libro de Mormón/02 2 Nefi</v>
      </c>
      <c r="K31" s="4" t="str">
        <f t="shared" si="7"/>
        <v>2 Nefi 2</v>
      </c>
      <c r="L31" s="7">
        <v>2</v>
      </c>
      <c r="M31" s="7" t="s">
        <v>377</v>
      </c>
      <c r="N31" s="4" t="str">
        <f t="shared" si="4"/>
        <v>2 Nefi 1</v>
      </c>
      <c r="O31" s="4" t="str">
        <f t="shared" si="5"/>
        <v>2 Nefi 3</v>
      </c>
      <c r="P31" s="7" t="s">
        <v>278</v>
      </c>
      <c r="Q31" s="4" t="str" cm="1">
        <f t="array" ref="Q31">INDEX(TranslationsTbl[],_xlfn.XMATCH(P31,TranslationsTbl[spa]),_xlfn.XMATCH(langSufix,TranslationsTbl[#Headers]))</f>
        <v>#Escrituras\LdM</v>
      </c>
      <c r="R31" s="2" t="str">
        <f t="shared" si="6"/>
        <v>https://churchofjesuschrist.org/study/scriptures/bofm/2-ne/2?lang=spa|E:/Downloads/escrituras md/Escrituras/Libro de Mormón/02 2 Nefi|2 Nefi 2|2 Nefi|2 Nefi 1|2 Nefi 3|#Escrituras\LdM</v>
      </c>
      <c r="S31" s="1" t="s">
        <v>310</v>
      </c>
    </row>
    <row r="32" spans="1:19">
      <c r="A32" s="7" t="s">
        <v>378</v>
      </c>
      <c r="B32" s="4" t="str">
        <f t="shared" si="0"/>
        <v>https://churchofjesuschrist.org/study/scriptures/bofm/2-ne/3?lang=spa</v>
      </c>
      <c r="C32" s="7" t="s">
        <v>14</v>
      </c>
      <c r="D32" t="str" cm="1">
        <f t="array" ref="D32">INDEX(TranslationsTbl[],_xlfn.XMATCH(C32,TranslationsTbl[spa]),_xlfn.XMATCH(langSufix,TranslationsTbl[#Headers]))</f>
        <v>Libro de Mormón</v>
      </c>
      <c r="E32" s="7" t="s">
        <v>374</v>
      </c>
      <c r="F32" s="7" t="s">
        <v>53</v>
      </c>
      <c r="G32" s="4" t="str" cm="1">
        <f t="array" ref="G32">INDEX(TranslationsTbl[],_xlfn.XMATCH(F32,TranslationsTbl[spa]),_xlfn.XMATCH(langSufix,TranslationsTbl[#Headers]))</f>
        <v>2 Nefi</v>
      </c>
      <c r="H32" t="str">
        <f t="shared" si="1"/>
        <v>02 2 Nefi</v>
      </c>
      <c r="I32" t="str">
        <f t="shared" si="2"/>
        <v>/Libro de Mormón/02 2 Nefi</v>
      </c>
      <c r="J32" s="4" t="str">
        <f t="shared" si="3"/>
        <v>E:/Downloads/escrituras md/Escrituras/Libro de Mormón/02 2 Nefi</v>
      </c>
      <c r="K32" s="4" t="str">
        <f t="shared" si="7"/>
        <v>2 Nefi 3</v>
      </c>
      <c r="L32" s="7">
        <v>3</v>
      </c>
      <c r="M32" s="7" t="s">
        <v>379</v>
      </c>
      <c r="N32" s="4" t="str">
        <f t="shared" si="4"/>
        <v>2 Nefi 2</v>
      </c>
      <c r="O32" s="4" t="str">
        <f t="shared" si="5"/>
        <v>2 Nefi 4</v>
      </c>
      <c r="P32" s="7" t="s">
        <v>278</v>
      </c>
      <c r="Q32" s="4" t="str" cm="1">
        <f t="array" ref="Q32">INDEX(TranslationsTbl[],_xlfn.XMATCH(P32,TranslationsTbl[spa]),_xlfn.XMATCH(langSufix,TranslationsTbl[#Headers]))</f>
        <v>#Escrituras\LdM</v>
      </c>
      <c r="R32" s="2" t="str">
        <f t="shared" si="6"/>
        <v>https://churchofjesuschrist.org/study/scriptures/bofm/2-ne/3?lang=spa|E:/Downloads/escrituras md/Escrituras/Libro de Mormón/02 2 Nefi|2 Nefi 3|2 Nefi|2 Nefi 2|2 Nefi 4|#Escrituras\LdM</v>
      </c>
      <c r="S32" s="1" t="s">
        <v>310</v>
      </c>
    </row>
    <row r="33" spans="1:19">
      <c r="A33" s="7" t="s">
        <v>380</v>
      </c>
      <c r="B33" s="4" t="str">
        <f t="shared" si="0"/>
        <v>https://churchofjesuschrist.org/study/scriptures/bofm/2-ne/4?lang=spa</v>
      </c>
      <c r="C33" s="7" t="s">
        <v>14</v>
      </c>
      <c r="D33" t="str" cm="1">
        <f t="array" ref="D33">INDEX(TranslationsTbl[],_xlfn.XMATCH(C33,TranslationsTbl[spa]),_xlfn.XMATCH(langSufix,TranslationsTbl[#Headers]))</f>
        <v>Libro de Mormón</v>
      </c>
      <c r="E33" s="7" t="s">
        <v>374</v>
      </c>
      <c r="F33" s="7" t="s">
        <v>53</v>
      </c>
      <c r="G33" s="4" t="str" cm="1">
        <f t="array" ref="G33">INDEX(TranslationsTbl[],_xlfn.XMATCH(F33,TranslationsTbl[spa]),_xlfn.XMATCH(langSufix,TranslationsTbl[#Headers]))</f>
        <v>2 Nefi</v>
      </c>
      <c r="H33" t="str">
        <f t="shared" si="1"/>
        <v>02 2 Nefi</v>
      </c>
      <c r="I33" t="str">
        <f t="shared" si="2"/>
        <v>/Libro de Mormón/02 2 Nefi</v>
      </c>
      <c r="J33" s="4" t="str">
        <f t="shared" si="3"/>
        <v>E:/Downloads/escrituras md/Escrituras/Libro de Mormón/02 2 Nefi</v>
      </c>
      <c r="K33" s="4" t="str">
        <f t="shared" si="7"/>
        <v>2 Nefi 4</v>
      </c>
      <c r="L33" s="7">
        <v>4</v>
      </c>
      <c r="M33" s="7" t="s">
        <v>381</v>
      </c>
      <c r="N33" s="4" t="str">
        <f t="shared" si="4"/>
        <v>2 Nefi 3</v>
      </c>
      <c r="O33" s="4" t="str">
        <f t="shared" si="5"/>
        <v>2 Nefi 5</v>
      </c>
      <c r="P33" s="7" t="s">
        <v>278</v>
      </c>
      <c r="Q33" s="4" t="str" cm="1">
        <f t="array" ref="Q33">INDEX(TranslationsTbl[],_xlfn.XMATCH(P33,TranslationsTbl[spa]),_xlfn.XMATCH(langSufix,TranslationsTbl[#Headers]))</f>
        <v>#Escrituras\LdM</v>
      </c>
      <c r="R33" s="2" t="str">
        <f t="shared" si="6"/>
        <v>https://churchofjesuschrist.org/study/scriptures/bofm/2-ne/4?lang=spa|E:/Downloads/escrituras md/Escrituras/Libro de Mormón/02 2 Nefi|2 Nefi 4|2 Nefi|2 Nefi 3|2 Nefi 5|#Escrituras\LdM</v>
      </c>
      <c r="S33" s="1" t="s">
        <v>310</v>
      </c>
    </row>
    <row r="34" spans="1:19">
      <c r="A34" s="7" t="s">
        <v>382</v>
      </c>
      <c r="B34" s="4" t="str">
        <f t="shared" si="0"/>
        <v>https://churchofjesuschrist.org/study/scriptures/bofm/2-ne/5?lang=spa</v>
      </c>
      <c r="C34" s="7" t="s">
        <v>14</v>
      </c>
      <c r="D34" t="str" cm="1">
        <f t="array" ref="D34">INDEX(TranslationsTbl[],_xlfn.XMATCH(C34,TranslationsTbl[spa]),_xlfn.XMATCH(langSufix,TranslationsTbl[#Headers]))</f>
        <v>Libro de Mormón</v>
      </c>
      <c r="E34" s="7" t="s">
        <v>374</v>
      </c>
      <c r="F34" s="7" t="s">
        <v>53</v>
      </c>
      <c r="G34" s="4" t="str" cm="1">
        <f t="array" ref="G34">INDEX(TranslationsTbl[],_xlfn.XMATCH(F34,TranslationsTbl[spa]),_xlfn.XMATCH(langSufix,TranslationsTbl[#Headers]))</f>
        <v>2 Nefi</v>
      </c>
      <c r="H34" t="str">
        <f t="shared" si="1"/>
        <v>02 2 Nefi</v>
      </c>
      <c r="I34" t="str">
        <f t="shared" si="2"/>
        <v>/Libro de Mormón/02 2 Nefi</v>
      </c>
      <c r="J34" s="4" t="str">
        <f t="shared" si="3"/>
        <v>E:/Downloads/escrituras md/Escrituras/Libro de Mormón/02 2 Nefi</v>
      </c>
      <c r="K34" s="4" t="str">
        <f t="shared" si="7"/>
        <v>2 Nefi 5</v>
      </c>
      <c r="L34" s="7">
        <v>5</v>
      </c>
      <c r="M34" s="7" t="s">
        <v>383</v>
      </c>
      <c r="N34" s="4" t="str">
        <f t="shared" si="4"/>
        <v>2 Nefi 4</v>
      </c>
      <c r="O34" s="4" t="str">
        <f t="shared" si="5"/>
        <v>2 Nefi 6</v>
      </c>
      <c r="P34" s="7" t="s">
        <v>278</v>
      </c>
      <c r="Q34" s="4" t="str" cm="1">
        <f t="array" ref="Q34">INDEX(TranslationsTbl[],_xlfn.XMATCH(P34,TranslationsTbl[spa]),_xlfn.XMATCH(langSufix,TranslationsTbl[#Headers]))</f>
        <v>#Escrituras\LdM</v>
      </c>
      <c r="R34" s="2" t="str">
        <f t="shared" si="6"/>
        <v>https://churchofjesuschrist.org/study/scriptures/bofm/2-ne/5?lang=spa|E:/Downloads/escrituras md/Escrituras/Libro de Mormón/02 2 Nefi|2 Nefi 5|2 Nefi|2 Nefi 4|2 Nefi 6|#Escrituras\LdM</v>
      </c>
      <c r="S34" s="1" t="s">
        <v>310</v>
      </c>
    </row>
    <row r="35" spans="1:19">
      <c r="A35" s="7" t="s">
        <v>384</v>
      </c>
      <c r="B35" s="4" t="str">
        <f t="shared" si="0"/>
        <v>https://churchofjesuschrist.org/study/scriptures/bofm/2-ne/6?lang=spa</v>
      </c>
      <c r="C35" s="7" t="s">
        <v>14</v>
      </c>
      <c r="D35" t="str" cm="1">
        <f t="array" ref="D35">INDEX(TranslationsTbl[],_xlfn.XMATCH(C35,TranslationsTbl[spa]),_xlfn.XMATCH(langSufix,TranslationsTbl[#Headers]))</f>
        <v>Libro de Mormón</v>
      </c>
      <c r="E35" s="7" t="s">
        <v>374</v>
      </c>
      <c r="F35" s="7" t="s">
        <v>53</v>
      </c>
      <c r="G35" s="4" t="str" cm="1">
        <f t="array" ref="G35">INDEX(TranslationsTbl[],_xlfn.XMATCH(F35,TranslationsTbl[spa]),_xlfn.XMATCH(langSufix,TranslationsTbl[#Headers]))</f>
        <v>2 Nefi</v>
      </c>
      <c r="H35" t="str">
        <f t="shared" si="1"/>
        <v>02 2 Nefi</v>
      </c>
      <c r="I35" t="str">
        <f t="shared" si="2"/>
        <v>/Libro de Mormón/02 2 Nefi</v>
      </c>
      <c r="J35" s="4" t="str">
        <f t="shared" si="3"/>
        <v>E:/Downloads/escrituras md/Escrituras/Libro de Mormón/02 2 Nefi</v>
      </c>
      <c r="K35" s="4" t="str">
        <f t="shared" si="7"/>
        <v>2 Nefi 6</v>
      </c>
      <c r="L35" s="7">
        <v>6</v>
      </c>
      <c r="M35" s="7" t="s">
        <v>385</v>
      </c>
      <c r="N35" s="4" t="str">
        <f t="shared" si="4"/>
        <v>2 Nefi 5</v>
      </c>
      <c r="O35" s="4" t="str">
        <f t="shared" si="5"/>
        <v>2 Nefi 7</v>
      </c>
      <c r="P35" s="7" t="s">
        <v>278</v>
      </c>
      <c r="Q35" s="4" t="str" cm="1">
        <f t="array" ref="Q35">INDEX(TranslationsTbl[],_xlfn.XMATCH(P35,TranslationsTbl[spa]),_xlfn.XMATCH(langSufix,TranslationsTbl[#Headers]))</f>
        <v>#Escrituras\LdM</v>
      </c>
      <c r="R35" s="2" t="str">
        <f t="shared" si="6"/>
        <v>https://churchofjesuschrist.org/study/scriptures/bofm/2-ne/6?lang=spa|E:/Downloads/escrituras md/Escrituras/Libro de Mormón/02 2 Nefi|2 Nefi 6|2 Nefi|2 Nefi 5|2 Nefi 7|#Escrituras\LdM</v>
      </c>
      <c r="S35" s="1" t="s">
        <v>310</v>
      </c>
    </row>
    <row r="36" spans="1:19">
      <c r="A36" s="7" t="s">
        <v>386</v>
      </c>
      <c r="B36" s="4" t="str">
        <f t="shared" si="0"/>
        <v>https://churchofjesuschrist.org/study/scriptures/bofm/2-ne/7?lang=spa</v>
      </c>
      <c r="C36" s="7" t="s">
        <v>14</v>
      </c>
      <c r="D36" t="str" cm="1">
        <f t="array" ref="D36">INDEX(TranslationsTbl[],_xlfn.XMATCH(C36,TranslationsTbl[spa]),_xlfn.XMATCH(langSufix,TranslationsTbl[#Headers]))</f>
        <v>Libro de Mormón</v>
      </c>
      <c r="E36" s="7" t="s">
        <v>374</v>
      </c>
      <c r="F36" s="7" t="s">
        <v>53</v>
      </c>
      <c r="G36" s="4" t="str" cm="1">
        <f t="array" ref="G36">INDEX(TranslationsTbl[],_xlfn.XMATCH(F36,TranslationsTbl[spa]),_xlfn.XMATCH(langSufix,TranslationsTbl[#Headers]))</f>
        <v>2 Nefi</v>
      </c>
      <c r="H36" t="str">
        <f t="shared" si="1"/>
        <v>02 2 Nefi</v>
      </c>
      <c r="I36" t="str">
        <f t="shared" si="2"/>
        <v>/Libro de Mormón/02 2 Nefi</v>
      </c>
      <c r="J36" s="4" t="str">
        <f t="shared" si="3"/>
        <v>E:/Downloads/escrituras md/Escrituras/Libro de Mormón/02 2 Nefi</v>
      </c>
      <c r="K36" s="4" t="str">
        <f t="shared" si="7"/>
        <v>2 Nefi 7</v>
      </c>
      <c r="L36" s="7">
        <v>7</v>
      </c>
      <c r="M36" s="7" t="s">
        <v>387</v>
      </c>
      <c r="N36" s="4" t="str">
        <f t="shared" si="4"/>
        <v>2 Nefi 6</v>
      </c>
      <c r="O36" s="4" t="str">
        <f t="shared" si="5"/>
        <v>2 Nefi 8</v>
      </c>
      <c r="P36" s="7" t="s">
        <v>278</v>
      </c>
      <c r="Q36" s="4" t="str" cm="1">
        <f t="array" ref="Q36">INDEX(TranslationsTbl[],_xlfn.XMATCH(P36,TranslationsTbl[spa]),_xlfn.XMATCH(langSufix,TranslationsTbl[#Headers]))</f>
        <v>#Escrituras\LdM</v>
      </c>
      <c r="R36" s="2" t="str">
        <f t="shared" si="6"/>
        <v>https://churchofjesuschrist.org/study/scriptures/bofm/2-ne/7?lang=spa|E:/Downloads/escrituras md/Escrituras/Libro de Mormón/02 2 Nefi|2 Nefi 7|2 Nefi|2 Nefi 6|2 Nefi 8|#Escrituras\LdM</v>
      </c>
      <c r="S36" s="1" t="s">
        <v>310</v>
      </c>
    </row>
    <row r="37" spans="1:19">
      <c r="A37" s="7" t="s">
        <v>388</v>
      </c>
      <c r="B37" s="4" t="str">
        <f t="shared" si="0"/>
        <v>https://churchofjesuschrist.org/study/scriptures/bofm/2-ne/8?lang=spa</v>
      </c>
      <c r="C37" s="7" t="s">
        <v>14</v>
      </c>
      <c r="D37" t="str" cm="1">
        <f t="array" ref="D37">INDEX(TranslationsTbl[],_xlfn.XMATCH(C37,TranslationsTbl[spa]),_xlfn.XMATCH(langSufix,TranslationsTbl[#Headers]))</f>
        <v>Libro de Mormón</v>
      </c>
      <c r="E37" s="7" t="s">
        <v>374</v>
      </c>
      <c r="F37" s="7" t="s">
        <v>53</v>
      </c>
      <c r="G37" s="4" t="str" cm="1">
        <f t="array" ref="G37">INDEX(TranslationsTbl[],_xlfn.XMATCH(F37,TranslationsTbl[spa]),_xlfn.XMATCH(langSufix,TranslationsTbl[#Headers]))</f>
        <v>2 Nefi</v>
      </c>
      <c r="H37" t="str">
        <f t="shared" si="1"/>
        <v>02 2 Nefi</v>
      </c>
      <c r="I37" t="str">
        <f t="shared" si="2"/>
        <v>/Libro de Mormón/02 2 Nefi</v>
      </c>
      <c r="J37" s="4" t="str">
        <f t="shared" si="3"/>
        <v>E:/Downloads/escrituras md/Escrituras/Libro de Mormón/02 2 Nefi</v>
      </c>
      <c r="K37" s="4" t="str">
        <f t="shared" si="7"/>
        <v>2 Nefi 8</v>
      </c>
      <c r="L37" s="7">
        <v>8</v>
      </c>
      <c r="M37" s="7" t="s">
        <v>389</v>
      </c>
      <c r="N37" s="4" t="str">
        <f t="shared" si="4"/>
        <v>2 Nefi 7</v>
      </c>
      <c r="O37" s="4" t="str">
        <f t="shared" si="5"/>
        <v>2 Nefi 9</v>
      </c>
      <c r="P37" s="7" t="s">
        <v>278</v>
      </c>
      <c r="Q37" s="4" t="str" cm="1">
        <f t="array" ref="Q37">INDEX(TranslationsTbl[],_xlfn.XMATCH(P37,TranslationsTbl[spa]),_xlfn.XMATCH(langSufix,TranslationsTbl[#Headers]))</f>
        <v>#Escrituras\LdM</v>
      </c>
      <c r="R37" s="2" t="str">
        <f t="shared" si="6"/>
        <v>https://churchofjesuschrist.org/study/scriptures/bofm/2-ne/8?lang=spa|E:/Downloads/escrituras md/Escrituras/Libro de Mormón/02 2 Nefi|2 Nefi 8|2 Nefi|2 Nefi 7|2 Nefi 9|#Escrituras\LdM</v>
      </c>
      <c r="S37" s="1" t="s">
        <v>310</v>
      </c>
    </row>
    <row r="38" spans="1:19">
      <c r="A38" s="7" t="s">
        <v>390</v>
      </c>
      <c r="B38" s="4" t="str">
        <f t="shared" si="0"/>
        <v>https://churchofjesuschrist.org/study/scriptures/bofm/2-ne/9?lang=spa</v>
      </c>
      <c r="C38" s="7" t="s">
        <v>14</v>
      </c>
      <c r="D38" t="str" cm="1">
        <f t="array" ref="D38">INDEX(TranslationsTbl[],_xlfn.XMATCH(C38,TranslationsTbl[spa]),_xlfn.XMATCH(langSufix,TranslationsTbl[#Headers]))</f>
        <v>Libro de Mormón</v>
      </c>
      <c r="E38" s="7" t="s">
        <v>374</v>
      </c>
      <c r="F38" s="7" t="s">
        <v>53</v>
      </c>
      <c r="G38" s="4" t="str" cm="1">
        <f t="array" ref="G38">INDEX(TranslationsTbl[],_xlfn.XMATCH(F38,TranslationsTbl[spa]),_xlfn.XMATCH(langSufix,TranslationsTbl[#Headers]))</f>
        <v>2 Nefi</v>
      </c>
      <c r="H38" t="str">
        <f t="shared" si="1"/>
        <v>02 2 Nefi</v>
      </c>
      <c r="I38" t="str">
        <f t="shared" si="2"/>
        <v>/Libro de Mormón/02 2 Nefi</v>
      </c>
      <c r="J38" s="4" t="str">
        <f t="shared" si="3"/>
        <v>E:/Downloads/escrituras md/Escrituras/Libro de Mormón/02 2 Nefi</v>
      </c>
      <c r="K38" s="4" t="str">
        <f t="shared" si="7"/>
        <v>2 Nefi 9</v>
      </c>
      <c r="L38" s="7">
        <v>9</v>
      </c>
      <c r="M38" s="7" t="s">
        <v>391</v>
      </c>
      <c r="N38" s="4" t="str">
        <f t="shared" si="4"/>
        <v>2 Nefi 8</v>
      </c>
      <c r="O38" s="4" t="str">
        <f t="shared" si="5"/>
        <v>2 Nefi 10</v>
      </c>
      <c r="P38" s="7" t="s">
        <v>278</v>
      </c>
      <c r="Q38" s="4" t="str" cm="1">
        <f t="array" ref="Q38">INDEX(TranslationsTbl[],_xlfn.XMATCH(P38,TranslationsTbl[spa]),_xlfn.XMATCH(langSufix,TranslationsTbl[#Headers]))</f>
        <v>#Escrituras\LdM</v>
      </c>
      <c r="R38" s="2" t="str">
        <f t="shared" si="6"/>
        <v>https://churchofjesuschrist.org/study/scriptures/bofm/2-ne/9?lang=spa|E:/Downloads/escrituras md/Escrituras/Libro de Mormón/02 2 Nefi|2 Nefi 9|2 Nefi|2 Nefi 8|2 Nefi 10|#Escrituras\LdM</v>
      </c>
      <c r="S38" s="1" t="s">
        <v>310</v>
      </c>
    </row>
    <row r="39" spans="1:19">
      <c r="A39" s="7" t="s">
        <v>392</v>
      </c>
      <c r="B39" s="4" t="str">
        <f t="shared" si="0"/>
        <v>https://churchofjesuschrist.org/study/scriptures/bofm/2-ne/10?lang=spa</v>
      </c>
      <c r="C39" s="7" t="s">
        <v>14</v>
      </c>
      <c r="D39" t="str" cm="1">
        <f t="array" ref="D39">INDEX(TranslationsTbl[],_xlfn.XMATCH(C39,TranslationsTbl[spa]),_xlfn.XMATCH(langSufix,TranslationsTbl[#Headers]))</f>
        <v>Libro de Mormón</v>
      </c>
      <c r="E39" s="7" t="s">
        <v>374</v>
      </c>
      <c r="F39" s="7" t="s">
        <v>53</v>
      </c>
      <c r="G39" s="4" t="str" cm="1">
        <f t="array" ref="G39">INDEX(TranslationsTbl[],_xlfn.XMATCH(F39,TranslationsTbl[spa]),_xlfn.XMATCH(langSufix,TranslationsTbl[#Headers]))</f>
        <v>2 Nefi</v>
      </c>
      <c r="H39" t="str">
        <f t="shared" si="1"/>
        <v>02 2 Nefi</v>
      </c>
      <c r="I39" t="str">
        <f t="shared" si="2"/>
        <v>/Libro de Mormón/02 2 Nefi</v>
      </c>
      <c r="J39" s="4" t="str">
        <f t="shared" si="3"/>
        <v>E:/Downloads/escrituras md/Escrituras/Libro de Mormón/02 2 Nefi</v>
      </c>
      <c r="K39" s="4" t="str">
        <f t="shared" si="7"/>
        <v>2 Nefi 10</v>
      </c>
      <c r="L39" s="7">
        <v>10</v>
      </c>
      <c r="M39" s="7" t="s">
        <v>393</v>
      </c>
      <c r="N39" s="4" t="str">
        <f t="shared" si="4"/>
        <v>2 Nefi 9</v>
      </c>
      <c r="O39" s="4" t="str">
        <f t="shared" si="5"/>
        <v>2 Nefi 11</v>
      </c>
      <c r="P39" s="7" t="s">
        <v>278</v>
      </c>
      <c r="Q39" s="4" t="str" cm="1">
        <f t="array" ref="Q39">INDEX(TranslationsTbl[],_xlfn.XMATCH(P39,TranslationsTbl[spa]),_xlfn.XMATCH(langSufix,TranslationsTbl[#Headers]))</f>
        <v>#Escrituras\LdM</v>
      </c>
      <c r="R39" s="2" t="str">
        <f t="shared" si="6"/>
        <v>https://churchofjesuschrist.org/study/scriptures/bofm/2-ne/10?lang=spa|E:/Downloads/escrituras md/Escrituras/Libro de Mormón/02 2 Nefi|2 Nefi 10|2 Nefi|2 Nefi 9|2 Nefi 11|#Escrituras\LdM</v>
      </c>
      <c r="S39" s="1" t="s">
        <v>310</v>
      </c>
    </row>
    <row r="40" spans="1:19">
      <c r="A40" s="7" t="s">
        <v>394</v>
      </c>
      <c r="B40" s="4" t="str">
        <f t="shared" si="0"/>
        <v>https://churchofjesuschrist.org/study/scriptures/bofm/2-ne/11?lang=spa</v>
      </c>
      <c r="C40" s="7" t="s">
        <v>14</v>
      </c>
      <c r="D40" t="str" cm="1">
        <f t="array" ref="D40">INDEX(TranslationsTbl[],_xlfn.XMATCH(C40,TranslationsTbl[spa]),_xlfn.XMATCH(langSufix,TranslationsTbl[#Headers]))</f>
        <v>Libro de Mormón</v>
      </c>
      <c r="E40" s="7" t="s">
        <v>374</v>
      </c>
      <c r="F40" s="7" t="s">
        <v>53</v>
      </c>
      <c r="G40" s="4" t="str" cm="1">
        <f t="array" ref="G40">INDEX(TranslationsTbl[],_xlfn.XMATCH(F40,TranslationsTbl[spa]),_xlfn.XMATCH(langSufix,TranslationsTbl[#Headers]))</f>
        <v>2 Nefi</v>
      </c>
      <c r="H40" t="str">
        <f t="shared" si="1"/>
        <v>02 2 Nefi</v>
      </c>
      <c r="I40" t="str">
        <f t="shared" si="2"/>
        <v>/Libro de Mormón/02 2 Nefi</v>
      </c>
      <c r="J40" s="4" t="str">
        <f t="shared" si="3"/>
        <v>E:/Downloads/escrituras md/Escrituras/Libro de Mormón/02 2 Nefi</v>
      </c>
      <c r="K40" s="4" t="str">
        <f t="shared" si="7"/>
        <v>2 Nefi 11</v>
      </c>
      <c r="L40" s="7">
        <v>11</v>
      </c>
      <c r="M40" s="7" t="s">
        <v>395</v>
      </c>
      <c r="N40" s="4" t="str">
        <f t="shared" si="4"/>
        <v>2 Nefi 10</v>
      </c>
      <c r="O40" s="4" t="str">
        <f t="shared" si="5"/>
        <v>2 Nefi 12</v>
      </c>
      <c r="P40" s="7" t="s">
        <v>278</v>
      </c>
      <c r="Q40" s="4" t="str" cm="1">
        <f t="array" ref="Q40">INDEX(TranslationsTbl[],_xlfn.XMATCH(P40,TranslationsTbl[spa]),_xlfn.XMATCH(langSufix,TranslationsTbl[#Headers]))</f>
        <v>#Escrituras\LdM</v>
      </c>
      <c r="R40" s="2" t="str">
        <f t="shared" si="6"/>
        <v>https://churchofjesuschrist.org/study/scriptures/bofm/2-ne/11?lang=spa|E:/Downloads/escrituras md/Escrituras/Libro de Mormón/02 2 Nefi|2 Nefi 11|2 Nefi|2 Nefi 10|2 Nefi 12|#Escrituras\LdM</v>
      </c>
      <c r="S40" s="1" t="s">
        <v>310</v>
      </c>
    </row>
    <row r="41" spans="1:19">
      <c r="A41" s="7" t="s">
        <v>396</v>
      </c>
      <c r="B41" s="4" t="str">
        <f t="shared" si="0"/>
        <v>https://churchofjesuschrist.org/study/scriptures/bofm/2-ne/12?lang=spa</v>
      </c>
      <c r="C41" s="7" t="s">
        <v>14</v>
      </c>
      <c r="D41" t="str" cm="1">
        <f t="array" ref="D41">INDEX(TranslationsTbl[],_xlfn.XMATCH(C41,TranslationsTbl[spa]),_xlfn.XMATCH(langSufix,TranslationsTbl[#Headers]))</f>
        <v>Libro de Mormón</v>
      </c>
      <c r="E41" s="7" t="s">
        <v>374</v>
      </c>
      <c r="F41" s="7" t="s">
        <v>53</v>
      </c>
      <c r="G41" s="4" t="str" cm="1">
        <f t="array" ref="G41">INDEX(TranslationsTbl[],_xlfn.XMATCH(F41,TranslationsTbl[spa]),_xlfn.XMATCH(langSufix,TranslationsTbl[#Headers]))</f>
        <v>2 Nefi</v>
      </c>
      <c r="H41" t="str">
        <f t="shared" si="1"/>
        <v>02 2 Nefi</v>
      </c>
      <c r="I41" t="str">
        <f t="shared" si="2"/>
        <v>/Libro de Mormón/02 2 Nefi</v>
      </c>
      <c r="J41" s="4" t="str">
        <f t="shared" si="3"/>
        <v>E:/Downloads/escrituras md/Escrituras/Libro de Mormón/02 2 Nefi</v>
      </c>
      <c r="K41" s="4" t="str">
        <f t="shared" si="7"/>
        <v>2 Nefi 12</v>
      </c>
      <c r="L41" s="7">
        <v>12</v>
      </c>
      <c r="M41" s="7" t="s">
        <v>397</v>
      </c>
      <c r="N41" s="4" t="str">
        <f t="shared" si="4"/>
        <v>2 Nefi 11</v>
      </c>
      <c r="O41" s="4" t="str">
        <f t="shared" si="5"/>
        <v>2 Nefi 13</v>
      </c>
      <c r="P41" s="7" t="s">
        <v>278</v>
      </c>
      <c r="Q41" s="4" t="str" cm="1">
        <f t="array" ref="Q41">INDEX(TranslationsTbl[],_xlfn.XMATCH(P41,TranslationsTbl[spa]),_xlfn.XMATCH(langSufix,TranslationsTbl[#Headers]))</f>
        <v>#Escrituras\LdM</v>
      </c>
      <c r="R41" s="2" t="str">
        <f t="shared" si="6"/>
        <v>https://churchofjesuschrist.org/study/scriptures/bofm/2-ne/12?lang=spa|E:/Downloads/escrituras md/Escrituras/Libro de Mormón/02 2 Nefi|2 Nefi 12|2 Nefi|2 Nefi 11|2 Nefi 13|#Escrituras\LdM</v>
      </c>
      <c r="S41" s="1" t="s">
        <v>310</v>
      </c>
    </row>
    <row r="42" spans="1:19">
      <c r="A42" s="7" t="s">
        <v>398</v>
      </c>
      <c r="B42" s="4" t="str">
        <f t="shared" si="0"/>
        <v>https://churchofjesuschrist.org/study/scriptures/bofm/2-ne/13?lang=spa</v>
      </c>
      <c r="C42" s="7" t="s">
        <v>14</v>
      </c>
      <c r="D42" t="str" cm="1">
        <f t="array" ref="D42">INDEX(TranslationsTbl[],_xlfn.XMATCH(C42,TranslationsTbl[spa]),_xlfn.XMATCH(langSufix,TranslationsTbl[#Headers]))</f>
        <v>Libro de Mormón</v>
      </c>
      <c r="E42" s="7" t="s">
        <v>374</v>
      </c>
      <c r="F42" s="7" t="s">
        <v>53</v>
      </c>
      <c r="G42" s="4" t="str" cm="1">
        <f t="array" ref="G42">INDEX(TranslationsTbl[],_xlfn.XMATCH(F42,TranslationsTbl[spa]),_xlfn.XMATCH(langSufix,TranslationsTbl[#Headers]))</f>
        <v>2 Nefi</v>
      </c>
      <c r="H42" t="str">
        <f t="shared" si="1"/>
        <v>02 2 Nefi</v>
      </c>
      <c r="I42" t="str">
        <f t="shared" si="2"/>
        <v>/Libro de Mormón/02 2 Nefi</v>
      </c>
      <c r="J42" s="4" t="str">
        <f t="shared" si="3"/>
        <v>E:/Downloads/escrituras md/Escrituras/Libro de Mormón/02 2 Nefi</v>
      </c>
      <c r="K42" s="4" t="str">
        <f t="shared" si="7"/>
        <v>2 Nefi 13</v>
      </c>
      <c r="L42" s="7">
        <v>13</v>
      </c>
      <c r="M42" s="7" t="s">
        <v>399</v>
      </c>
      <c r="N42" s="4" t="str">
        <f t="shared" si="4"/>
        <v>2 Nefi 12</v>
      </c>
      <c r="O42" s="4" t="str">
        <f t="shared" si="5"/>
        <v>2 Nefi 14</v>
      </c>
      <c r="P42" s="7" t="s">
        <v>278</v>
      </c>
      <c r="Q42" s="4" t="str" cm="1">
        <f t="array" ref="Q42">INDEX(TranslationsTbl[],_xlfn.XMATCH(P42,TranslationsTbl[spa]),_xlfn.XMATCH(langSufix,TranslationsTbl[#Headers]))</f>
        <v>#Escrituras\LdM</v>
      </c>
      <c r="R42" s="2" t="str">
        <f t="shared" si="6"/>
        <v>https://churchofjesuschrist.org/study/scriptures/bofm/2-ne/13?lang=spa|E:/Downloads/escrituras md/Escrituras/Libro de Mormón/02 2 Nefi|2 Nefi 13|2 Nefi|2 Nefi 12|2 Nefi 14|#Escrituras\LdM</v>
      </c>
      <c r="S42" s="1" t="s">
        <v>310</v>
      </c>
    </row>
    <row r="43" spans="1:19">
      <c r="A43" s="7" t="s">
        <v>400</v>
      </c>
      <c r="B43" s="4" t="str">
        <f t="shared" si="0"/>
        <v>https://churchofjesuschrist.org/study/scriptures/bofm/2-ne/14?lang=spa</v>
      </c>
      <c r="C43" s="7" t="s">
        <v>14</v>
      </c>
      <c r="D43" t="str" cm="1">
        <f t="array" ref="D43">INDEX(TranslationsTbl[],_xlfn.XMATCH(C43,TranslationsTbl[spa]),_xlfn.XMATCH(langSufix,TranslationsTbl[#Headers]))</f>
        <v>Libro de Mormón</v>
      </c>
      <c r="E43" s="7" t="s">
        <v>374</v>
      </c>
      <c r="F43" s="7" t="s">
        <v>53</v>
      </c>
      <c r="G43" s="4" t="str" cm="1">
        <f t="array" ref="G43">INDEX(TranslationsTbl[],_xlfn.XMATCH(F43,TranslationsTbl[spa]),_xlfn.XMATCH(langSufix,TranslationsTbl[#Headers]))</f>
        <v>2 Nefi</v>
      </c>
      <c r="H43" t="str">
        <f t="shared" si="1"/>
        <v>02 2 Nefi</v>
      </c>
      <c r="I43" t="str">
        <f t="shared" si="2"/>
        <v>/Libro de Mormón/02 2 Nefi</v>
      </c>
      <c r="J43" s="4" t="str">
        <f t="shared" si="3"/>
        <v>E:/Downloads/escrituras md/Escrituras/Libro de Mormón/02 2 Nefi</v>
      </c>
      <c r="K43" s="4" t="str">
        <f t="shared" si="7"/>
        <v>2 Nefi 14</v>
      </c>
      <c r="L43" s="7">
        <v>14</v>
      </c>
      <c r="M43" s="7" t="s">
        <v>401</v>
      </c>
      <c r="N43" s="4" t="str">
        <f t="shared" si="4"/>
        <v>2 Nefi 13</v>
      </c>
      <c r="O43" s="4" t="str">
        <f t="shared" si="5"/>
        <v>2 Nefi 15</v>
      </c>
      <c r="P43" s="7" t="s">
        <v>278</v>
      </c>
      <c r="Q43" s="4" t="str" cm="1">
        <f t="array" ref="Q43">INDEX(TranslationsTbl[],_xlfn.XMATCH(P43,TranslationsTbl[spa]),_xlfn.XMATCH(langSufix,TranslationsTbl[#Headers]))</f>
        <v>#Escrituras\LdM</v>
      </c>
      <c r="R43" s="2" t="str">
        <f t="shared" si="6"/>
        <v>https://churchofjesuschrist.org/study/scriptures/bofm/2-ne/14?lang=spa|E:/Downloads/escrituras md/Escrituras/Libro de Mormón/02 2 Nefi|2 Nefi 14|2 Nefi|2 Nefi 13|2 Nefi 15|#Escrituras\LdM</v>
      </c>
      <c r="S43" s="1" t="s">
        <v>310</v>
      </c>
    </row>
    <row r="44" spans="1:19">
      <c r="A44" s="7" t="s">
        <v>402</v>
      </c>
      <c r="B44" s="4" t="str">
        <f t="shared" si="0"/>
        <v>https://churchofjesuschrist.org/study/scriptures/bofm/2-ne/15?lang=spa</v>
      </c>
      <c r="C44" s="7" t="s">
        <v>14</v>
      </c>
      <c r="D44" t="str" cm="1">
        <f t="array" ref="D44">INDEX(TranslationsTbl[],_xlfn.XMATCH(C44,TranslationsTbl[spa]),_xlfn.XMATCH(langSufix,TranslationsTbl[#Headers]))</f>
        <v>Libro de Mormón</v>
      </c>
      <c r="E44" s="7" t="s">
        <v>374</v>
      </c>
      <c r="F44" s="7" t="s">
        <v>53</v>
      </c>
      <c r="G44" s="4" t="str" cm="1">
        <f t="array" ref="G44">INDEX(TranslationsTbl[],_xlfn.XMATCH(F44,TranslationsTbl[spa]),_xlfn.XMATCH(langSufix,TranslationsTbl[#Headers]))</f>
        <v>2 Nefi</v>
      </c>
      <c r="H44" t="str">
        <f t="shared" si="1"/>
        <v>02 2 Nefi</v>
      </c>
      <c r="I44" t="str">
        <f t="shared" si="2"/>
        <v>/Libro de Mormón/02 2 Nefi</v>
      </c>
      <c r="J44" s="4" t="str">
        <f t="shared" si="3"/>
        <v>E:/Downloads/escrituras md/Escrituras/Libro de Mormón/02 2 Nefi</v>
      </c>
      <c r="K44" s="4" t="str">
        <f t="shared" si="7"/>
        <v>2 Nefi 15</v>
      </c>
      <c r="L44" s="7">
        <v>15</v>
      </c>
      <c r="M44" s="7" t="s">
        <v>403</v>
      </c>
      <c r="N44" s="4" t="str">
        <f t="shared" si="4"/>
        <v>2 Nefi 14</v>
      </c>
      <c r="O44" s="4" t="str">
        <f t="shared" si="5"/>
        <v>2 Nefi 16</v>
      </c>
      <c r="P44" s="7" t="s">
        <v>278</v>
      </c>
      <c r="Q44" s="4" t="str" cm="1">
        <f t="array" ref="Q44">INDEX(TranslationsTbl[],_xlfn.XMATCH(P44,TranslationsTbl[spa]),_xlfn.XMATCH(langSufix,TranslationsTbl[#Headers]))</f>
        <v>#Escrituras\LdM</v>
      </c>
      <c r="R44" s="2" t="str">
        <f t="shared" si="6"/>
        <v>https://churchofjesuschrist.org/study/scriptures/bofm/2-ne/15?lang=spa|E:/Downloads/escrituras md/Escrituras/Libro de Mormón/02 2 Nefi|2 Nefi 15|2 Nefi|2 Nefi 14|2 Nefi 16|#Escrituras\LdM</v>
      </c>
      <c r="S44" s="1" t="s">
        <v>310</v>
      </c>
    </row>
    <row r="45" spans="1:19">
      <c r="A45" s="7" t="s">
        <v>404</v>
      </c>
      <c r="B45" s="4" t="str">
        <f t="shared" si="0"/>
        <v>https://churchofjesuschrist.org/study/scriptures/bofm/2-ne/16?lang=spa</v>
      </c>
      <c r="C45" s="7" t="s">
        <v>14</v>
      </c>
      <c r="D45" t="str" cm="1">
        <f t="array" ref="D45">INDEX(TranslationsTbl[],_xlfn.XMATCH(C45,TranslationsTbl[spa]),_xlfn.XMATCH(langSufix,TranslationsTbl[#Headers]))</f>
        <v>Libro de Mormón</v>
      </c>
      <c r="E45" s="7" t="s">
        <v>374</v>
      </c>
      <c r="F45" s="7" t="s">
        <v>53</v>
      </c>
      <c r="G45" s="4" t="str" cm="1">
        <f t="array" ref="G45">INDEX(TranslationsTbl[],_xlfn.XMATCH(F45,TranslationsTbl[spa]),_xlfn.XMATCH(langSufix,TranslationsTbl[#Headers]))</f>
        <v>2 Nefi</v>
      </c>
      <c r="H45" t="str">
        <f t="shared" si="1"/>
        <v>02 2 Nefi</v>
      </c>
      <c r="I45" t="str">
        <f t="shared" si="2"/>
        <v>/Libro de Mormón/02 2 Nefi</v>
      </c>
      <c r="J45" s="4" t="str">
        <f t="shared" si="3"/>
        <v>E:/Downloads/escrituras md/Escrituras/Libro de Mormón/02 2 Nefi</v>
      </c>
      <c r="K45" s="4" t="str">
        <f t="shared" si="7"/>
        <v>2 Nefi 16</v>
      </c>
      <c r="L45" s="7">
        <v>16</v>
      </c>
      <c r="M45" s="7" t="s">
        <v>405</v>
      </c>
      <c r="N45" s="4" t="str">
        <f t="shared" si="4"/>
        <v>2 Nefi 15</v>
      </c>
      <c r="O45" s="4" t="str">
        <f t="shared" si="5"/>
        <v>2 Nefi 17</v>
      </c>
      <c r="P45" s="7" t="s">
        <v>278</v>
      </c>
      <c r="Q45" s="4" t="str" cm="1">
        <f t="array" ref="Q45">INDEX(TranslationsTbl[],_xlfn.XMATCH(P45,TranslationsTbl[spa]),_xlfn.XMATCH(langSufix,TranslationsTbl[#Headers]))</f>
        <v>#Escrituras\LdM</v>
      </c>
      <c r="R45" s="2" t="str">
        <f t="shared" si="6"/>
        <v>https://churchofjesuschrist.org/study/scriptures/bofm/2-ne/16?lang=spa|E:/Downloads/escrituras md/Escrituras/Libro de Mormón/02 2 Nefi|2 Nefi 16|2 Nefi|2 Nefi 15|2 Nefi 17|#Escrituras\LdM</v>
      </c>
      <c r="S45" s="1" t="s">
        <v>310</v>
      </c>
    </row>
    <row r="46" spans="1:19">
      <c r="A46" s="7" t="s">
        <v>406</v>
      </c>
      <c r="B46" s="4" t="str">
        <f t="shared" si="0"/>
        <v>https://churchofjesuschrist.org/study/scriptures/bofm/2-ne/17?lang=spa</v>
      </c>
      <c r="C46" s="7" t="s">
        <v>14</v>
      </c>
      <c r="D46" t="str" cm="1">
        <f t="array" ref="D46">INDEX(TranslationsTbl[],_xlfn.XMATCH(C46,TranslationsTbl[spa]),_xlfn.XMATCH(langSufix,TranslationsTbl[#Headers]))</f>
        <v>Libro de Mormón</v>
      </c>
      <c r="E46" s="7" t="s">
        <v>374</v>
      </c>
      <c r="F46" s="7" t="s">
        <v>53</v>
      </c>
      <c r="G46" s="4" t="str" cm="1">
        <f t="array" ref="G46">INDEX(TranslationsTbl[],_xlfn.XMATCH(F46,TranslationsTbl[spa]),_xlfn.XMATCH(langSufix,TranslationsTbl[#Headers]))</f>
        <v>2 Nefi</v>
      </c>
      <c r="H46" t="str">
        <f t="shared" si="1"/>
        <v>02 2 Nefi</v>
      </c>
      <c r="I46" t="str">
        <f t="shared" si="2"/>
        <v>/Libro de Mormón/02 2 Nefi</v>
      </c>
      <c r="J46" s="4" t="str">
        <f t="shared" si="3"/>
        <v>E:/Downloads/escrituras md/Escrituras/Libro de Mormón/02 2 Nefi</v>
      </c>
      <c r="K46" s="4" t="str">
        <f t="shared" si="7"/>
        <v>2 Nefi 17</v>
      </c>
      <c r="L46" s="7">
        <v>17</v>
      </c>
      <c r="M46" s="7" t="s">
        <v>407</v>
      </c>
      <c r="N46" s="4" t="str">
        <f t="shared" si="4"/>
        <v>2 Nefi 16</v>
      </c>
      <c r="O46" s="4" t="str">
        <f t="shared" si="5"/>
        <v>2 Nefi 18</v>
      </c>
      <c r="P46" s="7" t="s">
        <v>278</v>
      </c>
      <c r="Q46" s="4" t="str" cm="1">
        <f t="array" ref="Q46">INDEX(TranslationsTbl[],_xlfn.XMATCH(P46,TranslationsTbl[spa]),_xlfn.XMATCH(langSufix,TranslationsTbl[#Headers]))</f>
        <v>#Escrituras\LdM</v>
      </c>
      <c r="R46" s="2" t="str">
        <f t="shared" si="6"/>
        <v>https://churchofjesuschrist.org/study/scriptures/bofm/2-ne/17?lang=spa|E:/Downloads/escrituras md/Escrituras/Libro de Mormón/02 2 Nefi|2 Nefi 17|2 Nefi|2 Nefi 16|2 Nefi 18|#Escrituras\LdM</v>
      </c>
      <c r="S46" s="1" t="s">
        <v>310</v>
      </c>
    </row>
    <row r="47" spans="1:19">
      <c r="A47" s="7" t="s">
        <v>408</v>
      </c>
      <c r="B47" s="4" t="str">
        <f t="shared" si="0"/>
        <v>https://churchofjesuschrist.org/study/scriptures/bofm/2-ne/18?lang=spa</v>
      </c>
      <c r="C47" s="7" t="s">
        <v>14</v>
      </c>
      <c r="D47" t="str" cm="1">
        <f t="array" ref="D47">INDEX(TranslationsTbl[],_xlfn.XMATCH(C47,TranslationsTbl[spa]),_xlfn.XMATCH(langSufix,TranslationsTbl[#Headers]))</f>
        <v>Libro de Mormón</v>
      </c>
      <c r="E47" s="7" t="s">
        <v>374</v>
      </c>
      <c r="F47" s="7" t="s">
        <v>53</v>
      </c>
      <c r="G47" s="4" t="str" cm="1">
        <f t="array" ref="G47">INDEX(TranslationsTbl[],_xlfn.XMATCH(F47,TranslationsTbl[spa]),_xlfn.XMATCH(langSufix,TranslationsTbl[#Headers]))</f>
        <v>2 Nefi</v>
      </c>
      <c r="H47" t="str">
        <f t="shared" si="1"/>
        <v>02 2 Nefi</v>
      </c>
      <c r="I47" t="str">
        <f t="shared" si="2"/>
        <v>/Libro de Mormón/02 2 Nefi</v>
      </c>
      <c r="J47" s="4" t="str">
        <f t="shared" si="3"/>
        <v>E:/Downloads/escrituras md/Escrituras/Libro de Mormón/02 2 Nefi</v>
      </c>
      <c r="K47" s="4" t="str">
        <f t="shared" si="7"/>
        <v>2 Nefi 18</v>
      </c>
      <c r="L47" s="7">
        <v>18</v>
      </c>
      <c r="M47" s="7" t="s">
        <v>409</v>
      </c>
      <c r="N47" s="4" t="str">
        <f t="shared" si="4"/>
        <v>2 Nefi 17</v>
      </c>
      <c r="O47" s="4" t="str">
        <f t="shared" si="5"/>
        <v>2 Nefi 19</v>
      </c>
      <c r="P47" s="7" t="s">
        <v>278</v>
      </c>
      <c r="Q47" s="4" t="str" cm="1">
        <f t="array" ref="Q47">INDEX(TranslationsTbl[],_xlfn.XMATCH(P47,TranslationsTbl[spa]),_xlfn.XMATCH(langSufix,TranslationsTbl[#Headers]))</f>
        <v>#Escrituras\LdM</v>
      </c>
      <c r="R47" s="2" t="str">
        <f t="shared" si="6"/>
        <v>https://churchofjesuschrist.org/study/scriptures/bofm/2-ne/18?lang=spa|E:/Downloads/escrituras md/Escrituras/Libro de Mormón/02 2 Nefi|2 Nefi 18|2 Nefi|2 Nefi 17|2 Nefi 19|#Escrituras\LdM</v>
      </c>
      <c r="S47" s="1" t="s">
        <v>310</v>
      </c>
    </row>
    <row r="48" spans="1:19">
      <c r="A48" s="7" t="s">
        <v>410</v>
      </c>
      <c r="B48" s="4" t="str">
        <f t="shared" si="0"/>
        <v>https://churchofjesuschrist.org/study/scriptures/bofm/2-ne/19?lang=spa</v>
      </c>
      <c r="C48" s="7" t="s">
        <v>14</v>
      </c>
      <c r="D48" t="str" cm="1">
        <f t="array" ref="D48">INDEX(TranslationsTbl[],_xlfn.XMATCH(C48,TranslationsTbl[spa]),_xlfn.XMATCH(langSufix,TranslationsTbl[#Headers]))</f>
        <v>Libro de Mormón</v>
      </c>
      <c r="E48" s="7" t="s">
        <v>374</v>
      </c>
      <c r="F48" s="7" t="s">
        <v>53</v>
      </c>
      <c r="G48" s="4" t="str" cm="1">
        <f t="array" ref="G48">INDEX(TranslationsTbl[],_xlfn.XMATCH(F48,TranslationsTbl[spa]),_xlfn.XMATCH(langSufix,TranslationsTbl[#Headers]))</f>
        <v>2 Nefi</v>
      </c>
      <c r="H48" t="str">
        <f t="shared" si="1"/>
        <v>02 2 Nefi</v>
      </c>
      <c r="I48" t="str">
        <f t="shared" si="2"/>
        <v>/Libro de Mormón/02 2 Nefi</v>
      </c>
      <c r="J48" s="4" t="str">
        <f t="shared" si="3"/>
        <v>E:/Downloads/escrituras md/Escrituras/Libro de Mormón/02 2 Nefi</v>
      </c>
      <c r="K48" s="4" t="str">
        <f t="shared" si="7"/>
        <v>2 Nefi 19</v>
      </c>
      <c r="L48" s="7">
        <v>19</v>
      </c>
      <c r="M48" s="7" t="s">
        <v>411</v>
      </c>
      <c r="N48" s="4" t="str">
        <f t="shared" si="4"/>
        <v>2 Nefi 18</v>
      </c>
      <c r="O48" s="4" t="str">
        <f t="shared" si="5"/>
        <v>2 Nefi 20</v>
      </c>
      <c r="P48" s="7" t="s">
        <v>278</v>
      </c>
      <c r="Q48" s="4" t="str" cm="1">
        <f t="array" ref="Q48">INDEX(TranslationsTbl[],_xlfn.XMATCH(P48,TranslationsTbl[spa]),_xlfn.XMATCH(langSufix,TranslationsTbl[#Headers]))</f>
        <v>#Escrituras\LdM</v>
      </c>
      <c r="R48" s="2" t="str">
        <f t="shared" si="6"/>
        <v>https://churchofjesuschrist.org/study/scriptures/bofm/2-ne/19?lang=spa|E:/Downloads/escrituras md/Escrituras/Libro de Mormón/02 2 Nefi|2 Nefi 19|2 Nefi|2 Nefi 18|2 Nefi 20|#Escrituras\LdM</v>
      </c>
      <c r="S48" s="1" t="s">
        <v>310</v>
      </c>
    </row>
    <row r="49" spans="1:19">
      <c r="A49" s="7" t="s">
        <v>412</v>
      </c>
      <c r="B49" s="4" t="str">
        <f t="shared" si="0"/>
        <v>https://churchofjesuschrist.org/study/scriptures/bofm/2-ne/20?lang=spa</v>
      </c>
      <c r="C49" s="7" t="s">
        <v>14</v>
      </c>
      <c r="D49" t="str" cm="1">
        <f t="array" ref="D49">INDEX(TranslationsTbl[],_xlfn.XMATCH(C49,TranslationsTbl[spa]),_xlfn.XMATCH(langSufix,TranslationsTbl[#Headers]))</f>
        <v>Libro de Mormón</v>
      </c>
      <c r="E49" s="7" t="s">
        <v>374</v>
      </c>
      <c r="F49" s="7" t="s">
        <v>53</v>
      </c>
      <c r="G49" s="4" t="str" cm="1">
        <f t="array" ref="G49">INDEX(TranslationsTbl[],_xlfn.XMATCH(F49,TranslationsTbl[spa]),_xlfn.XMATCH(langSufix,TranslationsTbl[#Headers]))</f>
        <v>2 Nefi</v>
      </c>
      <c r="H49" t="str">
        <f t="shared" si="1"/>
        <v>02 2 Nefi</v>
      </c>
      <c r="I49" t="str">
        <f t="shared" si="2"/>
        <v>/Libro de Mormón/02 2 Nefi</v>
      </c>
      <c r="J49" s="4" t="str">
        <f t="shared" si="3"/>
        <v>E:/Downloads/escrituras md/Escrituras/Libro de Mormón/02 2 Nefi</v>
      </c>
      <c r="K49" s="4" t="str">
        <f t="shared" si="7"/>
        <v>2 Nefi 20</v>
      </c>
      <c r="L49" s="7">
        <v>20</v>
      </c>
      <c r="M49" s="7" t="s">
        <v>413</v>
      </c>
      <c r="N49" s="4" t="str">
        <f t="shared" si="4"/>
        <v>2 Nefi 19</v>
      </c>
      <c r="O49" s="4" t="str">
        <f t="shared" si="5"/>
        <v>2 Nefi 21</v>
      </c>
      <c r="P49" s="7" t="s">
        <v>278</v>
      </c>
      <c r="Q49" s="4" t="str" cm="1">
        <f t="array" ref="Q49">INDEX(TranslationsTbl[],_xlfn.XMATCH(P49,TranslationsTbl[spa]),_xlfn.XMATCH(langSufix,TranslationsTbl[#Headers]))</f>
        <v>#Escrituras\LdM</v>
      </c>
      <c r="R49" s="2" t="str">
        <f t="shared" si="6"/>
        <v>https://churchofjesuschrist.org/study/scriptures/bofm/2-ne/20?lang=spa|E:/Downloads/escrituras md/Escrituras/Libro de Mormón/02 2 Nefi|2 Nefi 20|2 Nefi|2 Nefi 19|2 Nefi 21|#Escrituras\LdM</v>
      </c>
      <c r="S49" s="1" t="s">
        <v>310</v>
      </c>
    </row>
    <row r="50" spans="1:19">
      <c r="A50" s="7" t="s">
        <v>414</v>
      </c>
      <c r="B50" s="4" t="str">
        <f t="shared" si="0"/>
        <v>https://churchofjesuschrist.org/study/scriptures/bofm/2-ne/21?lang=spa</v>
      </c>
      <c r="C50" s="7" t="s">
        <v>14</v>
      </c>
      <c r="D50" t="str" cm="1">
        <f t="array" ref="D50">INDEX(TranslationsTbl[],_xlfn.XMATCH(C50,TranslationsTbl[spa]),_xlfn.XMATCH(langSufix,TranslationsTbl[#Headers]))</f>
        <v>Libro de Mormón</v>
      </c>
      <c r="E50" s="7" t="s">
        <v>374</v>
      </c>
      <c r="F50" s="7" t="s">
        <v>53</v>
      </c>
      <c r="G50" s="4" t="str" cm="1">
        <f t="array" ref="G50">INDEX(TranslationsTbl[],_xlfn.XMATCH(F50,TranslationsTbl[spa]),_xlfn.XMATCH(langSufix,TranslationsTbl[#Headers]))</f>
        <v>2 Nefi</v>
      </c>
      <c r="H50" t="str">
        <f t="shared" si="1"/>
        <v>02 2 Nefi</v>
      </c>
      <c r="I50" t="str">
        <f t="shared" si="2"/>
        <v>/Libro de Mormón/02 2 Nefi</v>
      </c>
      <c r="J50" s="4" t="str">
        <f t="shared" si="3"/>
        <v>E:/Downloads/escrituras md/Escrituras/Libro de Mormón/02 2 Nefi</v>
      </c>
      <c r="K50" s="4" t="str">
        <f t="shared" si="7"/>
        <v>2 Nefi 21</v>
      </c>
      <c r="L50" s="7">
        <v>21</v>
      </c>
      <c r="M50" s="7" t="s">
        <v>415</v>
      </c>
      <c r="N50" s="4" t="str">
        <f t="shared" si="4"/>
        <v>2 Nefi 20</v>
      </c>
      <c r="O50" s="4" t="str">
        <f t="shared" si="5"/>
        <v>2 Nefi 22</v>
      </c>
      <c r="P50" s="7" t="s">
        <v>278</v>
      </c>
      <c r="Q50" s="4" t="str" cm="1">
        <f t="array" ref="Q50">INDEX(TranslationsTbl[],_xlfn.XMATCH(P50,TranslationsTbl[spa]),_xlfn.XMATCH(langSufix,TranslationsTbl[#Headers]))</f>
        <v>#Escrituras\LdM</v>
      </c>
      <c r="R50" s="2" t="str">
        <f t="shared" si="6"/>
        <v>https://churchofjesuschrist.org/study/scriptures/bofm/2-ne/21?lang=spa|E:/Downloads/escrituras md/Escrituras/Libro de Mormón/02 2 Nefi|2 Nefi 21|2 Nefi|2 Nefi 20|2 Nefi 22|#Escrituras\LdM</v>
      </c>
      <c r="S50" s="1" t="s">
        <v>310</v>
      </c>
    </row>
    <row r="51" spans="1:19">
      <c r="A51" s="7" t="s">
        <v>416</v>
      </c>
      <c r="B51" s="4" t="str">
        <f t="shared" si="0"/>
        <v>https://churchofjesuschrist.org/study/scriptures/bofm/2-ne/22?lang=spa</v>
      </c>
      <c r="C51" s="7" t="s">
        <v>14</v>
      </c>
      <c r="D51" t="str" cm="1">
        <f t="array" ref="D51">INDEX(TranslationsTbl[],_xlfn.XMATCH(C51,TranslationsTbl[spa]),_xlfn.XMATCH(langSufix,TranslationsTbl[#Headers]))</f>
        <v>Libro de Mormón</v>
      </c>
      <c r="E51" s="7" t="s">
        <v>374</v>
      </c>
      <c r="F51" s="7" t="s">
        <v>53</v>
      </c>
      <c r="G51" s="4" t="str" cm="1">
        <f t="array" ref="G51">INDEX(TranslationsTbl[],_xlfn.XMATCH(F51,TranslationsTbl[spa]),_xlfn.XMATCH(langSufix,TranslationsTbl[#Headers]))</f>
        <v>2 Nefi</v>
      </c>
      <c r="H51" t="str">
        <f t="shared" si="1"/>
        <v>02 2 Nefi</v>
      </c>
      <c r="I51" t="str">
        <f t="shared" si="2"/>
        <v>/Libro de Mormón/02 2 Nefi</v>
      </c>
      <c r="J51" s="4" t="str">
        <f t="shared" si="3"/>
        <v>E:/Downloads/escrituras md/Escrituras/Libro de Mormón/02 2 Nefi</v>
      </c>
      <c r="K51" s="4" t="str">
        <f t="shared" si="7"/>
        <v>2 Nefi 22</v>
      </c>
      <c r="L51" s="7">
        <v>22</v>
      </c>
      <c r="M51" s="7" t="s">
        <v>417</v>
      </c>
      <c r="N51" s="4" t="str">
        <f t="shared" si="4"/>
        <v>2 Nefi 21</v>
      </c>
      <c r="O51" s="4" t="str">
        <f t="shared" si="5"/>
        <v>2 Nefi 23</v>
      </c>
      <c r="P51" s="7" t="s">
        <v>278</v>
      </c>
      <c r="Q51" s="4" t="str" cm="1">
        <f t="array" ref="Q51">INDEX(TranslationsTbl[],_xlfn.XMATCH(P51,TranslationsTbl[spa]),_xlfn.XMATCH(langSufix,TranslationsTbl[#Headers]))</f>
        <v>#Escrituras\LdM</v>
      </c>
      <c r="R51" s="2" t="str">
        <f t="shared" si="6"/>
        <v>https://churchofjesuschrist.org/study/scriptures/bofm/2-ne/22?lang=spa|E:/Downloads/escrituras md/Escrituras/Libro de Mormón/02 2 Nefi|2 Nefi 22|2 Nefi|2 Nefi 21|2 Nefi 23|#Escrituras\LdM</v>
      </c>
      <c r="S51" s="1" t="s">
        <v>310</v>
      </c>
    </row>
    <row r="52" spans="1:19">
      <c r="A52" s="7" t="s">
        <v>418</v>
      </c>
      <c r="B52" s="4" t="str">
        <f t="shared" si="0"/>
        <v>https://churchofjesuschrist.org/study/scriptures/bofm/2-ne/23?lang=spa</v>
      </c>
      <c r="C52" s="7" t="s">
        <v>14</v>
      </c>
      <c r="D52" t="str" cm="1">
        <f t="array" ref="D52">INDEX(TranslationsTbl[],_xlfn.XMATCH(C52,TranslationsTbl[spa]),_xlfn.XMATCH(langSufix,TranslationsTbl[#Headers]))</f>
        <v>Libro de Mormón</v>
      </c>
      <c r="E52" s="7" t="s">
        <v>374</v>
      </c>
      <c r="F52" s="7" t="s">
        <v>53</v>
      </c>
      <c r="G52" s="4" t="str" cm="1">
        <f t="array" ref="G52">INDEX(TranslationsTbl[],_xlfn.XMATCH(F52,TranslationsTbl[spa]),_xlfn.XMATCH(langSufix,TranslationsTbl[#Headers]))</f>
        <v>2 Nefi</v>
      </c>
      <c r="H52" t="str">
        <f t="shared" si="1"/>
        <v>02 2 Nefi</v>
      </c>
      <c r="I52" t="str">
        <f t="shared" si="2"/>
        <v>/Libro de Mormón/02 2 Nefi</v>
      </c>
      <c r="J52" s="4" t="str">
        <f t="shared" si="3"/>
        <v>E:/Downloads/escrituras md/Escrituras/Libro de Mormón/02 2 Nefi</v>
      </c>
      <c r="K52" s="4" t="str">
        <f t="shared" si="7"/>
        <v>2 Nefi 23</v>
      </c>
      <c r="L52" s="7">
        <v>23</v>
      </c>
      <c r="M52" s="7" t="s">
        <v>419</v>
      </c>
      <c r="N52" s="4" t="str">
        <f t="shared" si="4"/>
        <v>2 Nefi 22</v>
      </c>
      <c r="O52" s="4" t="str">
        <f t="shared" si="5"/>
        <v>2 Nefi 24</v>
      </c>
      <c r="P52" s="7" t="s">
        <v>278</v>
      </c>
      <c r="Q52" s="4" t="str" cm="1">
        <f t="array" ref="Q52">INDEX(TranslationsTbl[],_xlfn.XMATCH(P52,TranslationsTbl[spa]),_xlfn.XMATCH(langSufix,TranslationsTbl[#Headers]))</f>
        <v>#Escrituras\LdM</v>
      </c>
      <c r="R52" s="2" t="str">
        <f t="shared" si="6"/>
        <v>https://churchofjesuschrist.org/study/scriptures/bofm/2-ne/23?lang=spa|E:/Downloads/escrituras md/Escrituras/Libro de Mormón/02 2 Nefi|2 Nefi 23|2 Nefi|2 Nefi 22|2 Nefi 24|#Escrituras\LdM</v>
      </c>
      <c r="S52" s="1" t="s">
        <v>310</v>
      </c>
    </row>
    <row r="53" spans="1:19">
      <c r="A53" s="7" t="s">
        <v>420</v>
      </c>
      <c r="B53" s="4" t="str">
        <f t="shared" si="0"/>
        <v>https://churchofjesuschrist.org/study/scriptures/bofm/2-ne/24?lang=spa</v>
      </c>
      <c r="C53" s="7" t="s">
        <v>14</v>
      </c>
      <c r="D53" t="str" cm="1">
        <f t="array" ref="D53">INDEX(TranslationsTbl[],_xlfn.XMATCH(C53,TranslationsTbl[spa]),_xlfn.XMATCH(langSufix,TranslationsTbl[#Headers]))</f>
        <v>Libro de Mormón</v>
      </c>
      <c r="E53" s="7" t="s">
        <v>374</v>
      </c>
      <c r="F53" s="7" t="s">
        <v>53</v>
      </c>
      <c r="G53" s="4" t="str" cm="1">
        <f t="array" ref="G53">INDEX(TranslationsTbl[],_xlfn.XMATCH(F53,TranslationsTbl[spa]),_xlfn.XMATCH(langSufix,TranslationsTbl[#Headers]))</f>
        <v>2 Nefi</v>
      </c>
      <c r="H53" t="str">
        <f t="shared" si="1"/>
        <v>02 2 Nefi</v>
      </c>
      <c r="I53" t="str">
        <f t="shared" si="2"/>
        <v>/Libro de Mormón/02 2 Nefi</v>
      </c>
      <c r="J53" s="4" t="str">
        <f t="shared" si="3"/>
        <v>E:/Downloads/escrituras md/Escrituras/Libro de Mormón/02 2 Nefi</v>
      </c>
      <c r="K53" s="4" t="str">
        <f t="shared" si="7"/>
        <v>2 Nefi 24</v>
      </c>
      <c r="L53" s="7">
        <v>24</v>
      </c>
      <c r="M53" s="7" t="s">
        <v>421</v>
      </c>
      <c r="N53" s="4" t="str">
        <f t="shared" si="4"/>
        <v>2 Nefi 23</v>
      </c>
      <c r="O53" s="4" t="str">
        <f t="shared" si="5"/>
        <v>2 Nefi 25</v>
      </c>
      <c r="P53" s="7" t="s">
        <v>278</v>
      </c>
      <c r="Q53" s="4" t="str" cm="1">
        <f t="array" ref="Q53">INDEX(TranslationsTbl[],_xlfn.XMATCH(P53,TranslationsTbl[spa]),_xlfn.XMATCH(langSufix,TranslationsTbl[#Headers]))</f>
        <v>#Escrituras\LdM</v>
      </c>
      <c r="R53" s="2" t="str">
        <f t="shared" si="6"/>
        <v>https://churchofjesuschrist.org/study/scriptures/bofm/2-ne/24?lang=spa|E:/Downloads/escrituras md/Escrituras/Libro de Mormón/02 2 Nefi|2 Nefi 24|2 Nefi|2 Nefi 23|2 Nefi 25|#Escrituras\LdM</v>
      </c>
      <c r="S53" s="1" t="s">
        <v>310</v>
      </c>
    </row>
    <row r="54" spans="1:19">
      <c r="A54" s="7" t="s">
        <v>422</v>
      </c>
      <c r="B54" s="4" t="str">
        <f t="shared" si="0"/>
        <v>https://churchofjesuschrist.org/study/scriptures/bofm/2-ne/25?lang=spa</v>
      </c>
      <c r="C54" s="7" t="s">
        <v>14</v>
      </c>
      <c r="D54" t="str" cm="1">
        <f t="array" ref="D54">INDEX(TranslationsTbl[],_xlfn.XMATCH(C54,TranslationsTbl[spa]),_xlfn.XMATCH(langSufix,TranslationsTbl[#Headers]))</f>
        <v>Libro de Mormón</v>
      </c>
      <c r="E54" s="7" t="s">
        <v>374</v>
      </c>
      <c r="F54" s="7" t="s">
        <v>53</v>
      </c>
      <c r="G54" s="4" t="str" cm="1">
        <f t="array" ref="G54">INDEX(TranslationsTbl[],_xlfn.XMATCH(F54,TranslationsTbl[spa]),_xlfn.XMATCH(langSufix,TranslationsTbl[#Headers]))</f>
        <v>2 Nefi</v>
      </c>
      <c r="H54" t="str">
        <f t="shared" si="1"/>
        <v>02 2 Nefi</v>
      </c>
      <c r="I54" t="str">
        <f t="shared" si="2"/>
        <v>/Libro de Mormón/02 2 Nefi</v>
      </c>
      <c r="J54" s="4" t="str">
        <f t="shared" si="3"/>
        <v>E:/Downloads/escrituras md/Escrituras/Libro de Mormón/02 2 Nefi</v>
      </c>
      <c r="K54" s="4" t="str">
        <f t="shared" si="7"/>
        <v>2 Nefi 25</v>
      </c>
      <c r="L54" s="7">
        <v>25</v>
      </c>
      <c r="M54" s="7" t="s">
        <v>423</v>
      </c>
      <c r="N54" s="4" t="str">
        <f t="shared" si="4"/>
        <v>2 Nefi 24</v>
      </c>
      <c r="O54" s="4" t="str">
        <f t="shared" si="5"/>
        <v>2 Nefi 26</v>
      </c>
      <c r="P54" s="7" t="s">
        <v>278</v>
      </c>
      <c r="Q54" s="4" t="str" cm="1">
        <f t="array" ref="Q54">INDEX(TranslationsTbl[],_xlfn.XMATCH(P54,TranslationsTbl[spa]),_xlfn.XMATCH(langSufix,TranslationsTbl[#Headers]))</f>
        <v>#Escrituras\LdM</v>
      </c>
      <c r="R54" s="2" t="str">
        <f t="shared" si="6"/>
        <v>https://churchofjesuschrist.org/study/scriptures/bofm/2-ne/25?lang=spa|E:/Downloads/escrituras md/Escrituras/Libro de Mormón/02 2 Nefi|2 Nefi 25|2 Nefi|2 Nefi 24|2 Nefi 26|#Escrituras\LdM</v>
      </c>
      <c r="S54" s="1" t="s">
        <v>310</v>
      </c>
    </row>
    <row r="55" spans="1:19">
      <c r="A55" s="7" t="s">
        <v>424</v>
      </c>
      <c r="B55" s="4" t="str">
        <f t="shared" si="0"/>
        <v>https://churchofjesuschrist.org/study/scriptures/bofm/2-ne/26?lang=spa</v>
      </c>
      <c r="C55" s="7" t="s">
        <v>14</v>
      </c>
      <c r="D55" t="str" cm="1">
        <f t="array" ref="D55">INDEX(TranslationsTbl[],_xlfn.XMATCH(C55,TranslationsTbl[spa]),_xlfn.XMATCH(langSufix,TranslationsTbl[#Headers]))</f>
        <v>Libro de Mormón</v>
      </c>
      <c r="E55" s="7" t="s">
        <v>374</v>
      </c>
      <c r="F55" s="7" t="s">
        <v>53</v>
      </c>
      <c r="G55" s="4" t="str" cm="1">
        <f t="array" ref="G55">INDEX(TranslationsTbl[],_xlfn.XMATCH(F55,TranslationsTbl[spa]),_xlfn.XMATCH(langSufix,TranslationsTbl[#Headers]))</f>
        <v>2 Nefi</v>
      </c>
      <c r="H55" t="str">
        <f t="shared" si="1"/>
        <v>02 2 Nefi</v>
      </c>
      <c r="I55" t="str">
        <f t="shared" si="2"/>
        <v>/Libro de Mormón/02 2 Nefi</v>
      </c>
      <c r="J55" s="4" t="str">
        <f t="shared" si="3"/>
        <v>E:/Downloads/escrituras md/Escrituras/Libro de Mormón/02 2 Nefi</v>
      </c>
      <c r="K55" s="4" t="str">
        <f t="shared" si="7"/>
        <v>2 Nefi 26</v>
      </c>
      <c r="L55" s="7">
        <v>26</v>
      </c>
      <c r="M55" s="7" t="s">
        <v>425</v>
      </c>
      <c r="N55" s="4" t="str">
        <f t="shared" si="4"/>
        <v>2 Nefi 25</v>
      </c>
      <c r="O55" s="4" t="str">
        <f t="shared" si="5"/>
        <v>2 Nefi 27</v>
      </c>
      <c r="P55" s="7" t="s">
        <v>278</v>
      </c>
      <c r="Q55" s="4" t="str" cm="1">
        <f t="array" ref="Q55">INDEX(TranslationsTbl[],_xlfn.XMATCH(P55,TranslationsTbl[spa]),_xlfn.XMATCH(langSufix,TranslationsTbl[#Headers]))</f>
        <v>#Escrituras\LdM</v>
      </c>
      <c r="R55" s="2" t="str">
        <f t="shared" si="6"/>
        <v>https://churchofjesuschrist.org/study/scriptures/bofm/2-ne/26?lang=spa|E:/Downloads/escrituras md/Escrituras/Libro de Mormón/02 2 Nefi|2 Nefi 26|2 Nefi|2 Nefi 25|2 Nefi 27|#Escrituras\LdM</v>
      </c>
      <c r="S55" s="1" t="s">
        <v>310</v>
      </c>
    </row>
    <row r="56" spans="1:19">
      <c r="A56" s="7" t="s">
        <v>426</v>
      </c>
      <c r="B56" s="4" t="str">
        <f t="shared" si="0"/>
        <v>https://churchofjesuschrist.org/study/scriptures/bofm/2-ne/27?lang=spa</v>
      </c>
      <c r="C56" s="7" t="s">
        <v>14</v>
      </c>
      <c r="D56" t="str" cm="1">
        <f t="array" ref="D56">INDEX(TranslationsTbl[],_xlfn.XMATCH(C56,TranslationsTbl[spa]),_xlfn.XMATCH(langSufix,TranslationsTbl[#Headers]))</f>
        <v>Libro de Mormón</v>
      </c>
      <c r="E56" s="7" t="s">
        <v>374</v>
      </c>
      <c r="F56" s="7" t="s">
        <v>53</v>
      </c>
      <c r="G56" s="4" t="str" cm="1">
        <f t="array" ref="G56">INDEX(TranslationsTbl[],_xlfn.XMATCH(F56,TranslationsTbl[spa]),_xlfn.XMATCH(langSufix,TranslationsTbl[#Headers]))</f>
        <v>2 Nefi</v>
      </c>
      <c r="H56" t="str">
        <f t="shared" si="1"/>
        <v>02 2 Nefi</v>
      </c>
      <c r="I56" t="str">
        <f t="shared" si="2"/>
        <v>/Libro de Mormón/02 2 Nefi</v>
      </c>
      <c r="J56" s="4" t="str">
        <f t="shared" si="3"/>
        <v>E:/Downloads/escrituras md/Escrituras/Libro de Mormón/02 2 Nefi</v>
      </c>
      <c r="K56" s="4" t="str">
        <f t="shared" si="7"/>
        <v>2 Nefi 27</v>
      </c>
      <c r="L56" s="7">
        <v>27</v>
      </c>
      <c r="M56" s="7" t="s">
        <v>427</v>
      </c>
      <c r="N56" s="4" t="str">
        <f t="shared" si="4"/>
        <v>2 Nefi 26</v>
      </c>
      <c r="O56" s="4" t="str">
        <f t="shared" si="5"/>
        <v>2 Nefi 28</v>
      </c>
      <c r="P56" s="7" t="s">
        <v>278</v>
      </c>
      <c r="Q56" s="4" t="str" cm="1">
        <f t="array" ref="Q56">INDEX(TranslationsTbl[],_xlfn.XMATCH(P56,TranslationsTbl[spa]),_xlfn.XMATCH(langSufix,TranslationsTbl[#Headers]))</f>
        <v>#Escrituras\LdM</v>
      </c>
      <c r="R56" s="2" t="str">
        <f t="shared" si="6"/>
        <v>https://churchofjesuschrist.org/study/scriptures/bofm/2-ne/27?lang=spa|E:/Downloads/escrituras md/Escrituras/Libro de Mormón/02 2 Nefi|2 Nefi 27|2 Nefi|2 Nefi 26|2 Nefi 28|#Escrituras\LdM</v>
      </c>
      <c r="S56" s="1" t="s">
        <v>310</v>
      </c>
    </row>
    <row r="57" spans="1:19">
      <c r="A57" s="7" t="s">
        <v>428</v>
      </c>
      <c r="B57" s="4" t="str">
        <f t="shared" si="0"/>
        <v>https://churchofjesuschrist.org/study/scriptures/bofm/2-ne/28?lang=spa</v>
      </c>
      <c r="C57" s="7" t="s">
        <v>14</v>
      </c>
      <c r="D57" t="str" cm="1">
        <f t="array" ref="D57">INDEX(TranslationsTbl[],_xlfn.XMATCH(C57,TranslationsTbl[spa]),_xlfn.XMATCH(langSufix,TranslationsTbl[#Headers]))</f>
        <v>Libro de Mormón</v>
      </c>
      <c r="E57" s="7" t="s">
        <v>374</v>
      </c>
      <c r="F57" s="7" t="s">
        <v>53</v>
      </c>
      <c r="G57" s="4" t="str" cm="1">
        <f t="array" ref="G57">INDEX(TranslationsTbl[],_xlfn.XMATCH(F57,TranslationsTbl[spa]),_xlfn.XMATCH(langSufix,TranslationsTbl[#Headers]))</f>
        <v>2 Nefi</v>
      </c>
      <c r="H57" t="str">
        <f t="shared" si="1"/>
        <v>02 2 Nefi</v>
      </c>
      <c r="I57" t="str">
        <f t="shared" si="2"/>
        <v>/Libro de Mormón/02 2 Nefi</v>
      </c>
      <c r="J57" s="4" t="str">
        <f t="shared" si="3"/>
        <v>E:/Downloads/escrituras md/Escrituras/Libro de Mormón/02 2 Nefi</v>
      </c>
      <c r="K57" s="4" t="str">
        <f t="shared" si="7"/>
        <v>2 Nefi 28</v>
      </c>
      <c r="L57" s="7">
        <v>28</v>
      </c>
      <c r="M57" s="7" t="s">
        <v>429</v>
      </c>
      <c r="N57" s="4" t="str">
        <f t="shared" si="4"/>
        <v>2 Nefi 27</v>
      </c>
      <c r="O57" s="4" t="str">
        <f t="shared" si="5"/>
        <v>2 Nefi 29</v>
      </c>
      <c r="P57" s="7" t="s">
        <v>278</v>
      </c>
      <c r="Q57" s="4" t="str" cm="1">
        <f t="array" ref="Q57">INDEX(TranslationsTbl[],_xlfn.XMATCH(P57,TranslationsTbl[spa]),_xlfn.XMATCH(langSufix,TranslationsTbl[#Headers]))</f>
        <v>#Escrituras\LdM</v>
      </c>
      <c r="R57" s="2" t="str">
        <f t="shared" si="6"/>
        <v>https://churchofjesuschrist.org/study/scriptures/bofm/2-ne/28?lang=spa|E:/Downloads/escrituras md/Escrituras/Libro de Mormón/02 2 Nefi|2 Nefi 28|2 Nefi|2 Nefi 27|2 Nefi 29|#Escrituras\LdM</v>
      </c>
      <c r="S57" s="1" t="s">
        <v>310</v>
      </c>
    </row>
    <row r="58" spans="1:19">
      <c r="A58" s="7" t="s">
        <v>430</v>
      </c>
      <c r="B58" s="4" t="str">
        <f t="shared" si="0"/>
        <v>https://churchofjesuschrist.org/study/scriptures/bofm/2-ne/29?lang=spa</v>
      </c>
      <c r="C58" s="7" t="s">
        <v>14</v>
      </c>
      <c r="D58" t="str" cm="1">
        <f t="array" ref="D58">INDEX(TranslationsTbl[],_xlfn.XMATCH(C58,TranslationsTbl[spa]),_xlfn.XMATCH(langSufix,TranslationsTbl[#Headers]))</f>
        <v>Libro de Mormón</v>
      </c>
      <c r="E58" s="7" t="s">
        <v>374</v>
      </c>
      <c r="F58" s="7" t="s">
        <v>53</v>
      </c>
      <c r="G58" s="4" t="str" cm="1">
        <f t="array" ref="G58">INDEX(TranslationsTbl[],_xlfn.XMATCH(F58,TranslationsTbl[spa]),_xlfn.XMATCH(langSufix,TranslationsTbl[#Headers]))</f>
        <v>2 Nefi</v>
      </c>
      <c r="H58" t="str">
        <f t="shared" si="1"/>
        <v>02 2 Nefi</v>
      </c>
      <c r="I58" t="str">
        <f t="shared" si="2"/>
        <v>/Libro de Mormón/02 2 Nefi</v>
      </c>
      <c r="J58" s="4" t="str">
        <f t="shared" si="3"/>
        <v>E:/Downloads/escrituras md/Escrituras/Libro de Mormón/02 2 Nefi</v>
      </c>
      <c r="K58" s="4" t="str">
        <f t="shared" si="7"/>
        <v>2 Nefi 29</v>
      </c>
      <c r="L58" s="7">
        <v>29</v>
      </c>
      <c r="M58" s="7" t="s">
        <v>431</v>
      </c>
      <c r="N58" s="4" t="str">
        <f t="shared" si="4"/>
        <v>2 Nefi 28</v>
      </c>
      <c r="O58" s="4" t="str">
        <f t="shared" si="5"/>
        <v>2 Nefi 30</v>
      </c>
      <c r="P58" s="7" t="s">
        <v>278</v>
      </c>
      <c r="Q58" s="4" t="str" cm="1">
        <f t="array" ref="Q58">INDEX(TranslationsTbl[],_xlfn.XMATCH(P58,TranslationsTbl[spa]),_xlfn.XMATCH(langSufix,TranslationsTbl[#Headers]))</f>
        <v>#Escrituras\LdM</v>
      </c>
      <c r="R58" s="2" t="str">
        <f t="shared" si="6"/>
        <v>https://churchofjesuschrist.org/study/scriptures/bofm/2-ne/29?lang=spa|E:/Downloads/escrituras md/Escrituras/Libro de Mormón/02 2 Nefi|2 Nefi 29|2 Nefi|2 Nefi 28|2 Nefi 30|#Escrituras\LdM</v>
      </c>
      <c r="S58" s="1" t="s">
        <v>310</v>
      </c>
    </row>
    <row r="59" spans="1:19">
      <c r="A59" s="7" t="s">
        <v>432</v>
      </c>
      <c r="B59" s="4" t="str">
        <f t="shared" si="0"/>
        <v>https://churchofjesuschrist.org/study/scriptures/bofm/2-ne/30?lang=spa</v>
      </c>
      <c r="C59" s="7" t="s">
        <v>14</v>
      </c>
      <c r="D59" t="str" cm="1">
        <f t="array" ref="D59">INDEX(TranslationsTbl[],_xlfn.XMATCH(C59,TranslationsTbl[spa]),_xlfn.XMATCH(langSufix,TranslationsTbl[#Headers]))</f>
        <v>Libro de Mormón</v>
      </c>
      <c r="E59" s="7" t="s">
        <v>374</v>
      </c>
      <c r="F59" s="7" t="s">
        <v>53</v>
      </c>
      <c r="G59" s="4" t="str" cm="1">
        <f t="array" ref="G59">INDEX(TranslationsTbl[],_xlfn.XMATCH(F59,TranslationsTbl[spa]),_xlfn.XMATCH(langSufix,TranslationsTbl[#Headers]))</f>
        <v>2 Nefi</v>
      </c>
      <c r="H59" t="str">
        <f t="shared" si="1"/>
        <v>02 2 Nefi</v>
      </c>
      <c r="I59" t="str">
        <f t="shared" si="2"/>
        <v>/Libro de Mormón/02 2 Nefi</v>
      </c>
      <c r="J59" s="4" t="str">
        <f t="shared" si="3"/>
        <v>E:/Downloads/escrituras md/Escrituras/Libro de Mormón/02 2 Nefi</v>
      </c>
      <c r="K59" s="4" t="str">
        <f t="shared" si="7"/>
        <v>2 Nefi 30</v>
      </c>
      <c r="L59" s="7">
        <v>30</v>
      </c>
      <c r="M59" s="7" t="s">
        <v>433</v>
      </c>
      <c r="N59" s="4" t="str">
        <f t="shared" si="4"/>
        <v>2 Nefi 29</v>
      </c>
      <c r="O59" s="4" t="str">
        <f t="shared" si="5"/>
        <v>2 Nefi 31</v>
      </c>
      <c r="P59" s="7" t="s">
        <v>278</v>
      </c>
      <c r="Q59" s="4" t="str" cm="1">
        <f t="array" ref="Q59">INDEX(TranslationsTbl[],_xlfn.XMATCH(P59,TranslationsTbl[spa]),_xlfn.XMATCH(langSufix,TranslationsTbl[#Headers]))</f>
        <v>#Escrituras\LdM</v>
      </c>
      <c r="R59" s="2" t="str">
        <f t="shared" si="6"/>
        <v>https://churchofjesuschrist.org/study/scriptures/bofm/2-ne/30?lang=spa|E:/Downloads/escrituras md/Escrituras/Libro de Mormón/02 2 Nefi|2 Nefi 30|2 Nefi|2 Nefi 29|2 Nefi 31|#Escrituras\LdM</v>
      </c>
      <c r="S59" s="1" t="s">
        <v>310</v>
      </c>
    </row>
    <row r="60" spans="1:19">
      <c r="A60" s="7" t="s">
        <v>434</v>
      </c>
      <c r="B60" s="4" t="str">
        <f t="shared" si="0"/>
        <v>https://churchofjesuschrist.org/study/scriptures/bofm/2-ne/31?lang=spa</v>
      </c>
      <c r="C60" s="7" t="s">
        <v>14</v>
      </c>
      <c r="D60" t="str" cm="1">
        <f t="array" ref="D60">INDEX(TranslationsTbl[],_xlfn.XMATCH(C60,TranslationsTbl[spa]),_xlfn.XMATCH(langSufix,TranslationsTbl[#Headers]))</f>
        <v>Libro de Mormón</v>
      </c>
      <c r="E60" s="7" t="s">
        <v>374</v>
      </c>
      <c r="F60" s="7" t="s">
        <v>53</v>
      </c>
      <c r="G60" s="4" t="str" cm="1">
        <f t="array" ref="G60">INDEX(TranslationsTbl[],_xlfn.XMATCH(F60,TranslationsTbl[spa]),_xlfn.XMATCH(langSufix,TranslationsTbl[#Headers]))</f>
        <v>2 Nefi</v>
      </c>
      <c r="H60" t="str">
        <f t="shared" si="1"/>
        <v>02 2 Nefi</v>
      </c>
      <c r="I60" t="str">
        <f t="shared" si="2"/>
        <v>/Libro de Mormón/02 2 Nefi</v>
      </c>
      <c r="J60" s="4" t="str">
        <f t="shared" si="3"/>
        <v>E:/Downloads/escrituras md/Escrituras/Libro de Mormón/02 2 Nefi</v>
      </c>
      <c r="K60" s="4" t="str">
        <f t="shared" si="7"/>
        <v>2 Nefi 31</v>
      </c>
      <c r="L60" s="7">
        <v>31</v>
      </c>
      <c r="M60" s="7" t="s">
        <v>435</v>
      </c>
      <c r="N60" s="4" t="str">
        <f t="shared" si="4"/>
        <v>2 Nefi 30</v>
      </c>
      <c r="O60" s="4" t="str">
        <f t="shared" si="5"/>
        <v>2 Nefi 32</v>
      </c>
      <c r="P60" s="7" t="s">
        <v>278</v>
      </c>
      <c r="Q60" s="4" t="str" cm="1">
        <f t="array" ref="Q60">INDEX(TranslationsTbl[],_xlfn.XMATCH(P60,TranslationsTbl[spa]),_xlfn.XMATCH(langSufix,TranslationsTbl[#Headers]))</f>
        <v>#Escrituras\LdM</v>
      </c>
      <c r="R60" s="2" t="str">
        <f t="shared" si="6"/>
        <v>https://churchofjesuschrist.org/study/scriptures/bofm/2-ne/31?lang=spa|E:/Downloads/escrituras md/Escrituras/Libro de Mormón/02 2 Nefi|2 Nefi 31|2 Nefi|2 Nefi 30|2 Nefi 32|#Escrituras\LdM</v>
      </c>
      <c r="S60" s="1" t="s">
        <v>310</v>
      </c>
    </row>
    <row r="61" spans="1:19">
      <c r="A61" s="7" t="s">
        <v>436</v>
      </c>
      <c r="B61" s="4" t="str">
        <f t="shared" si="0"/>
        <v>https://churchofjesuschrist.org/study/scriptures/bofm/2-ne/32?lang=spa</v>
      </c>
      <c r="C61" s="7" t="s">
        <v>14</v>
      </c>
      <c r="D61" t="str" cm="1">
        <f t="array" ref="D61">INDEX(TranslationsTbl[],_xlfn.XMATCH(C61,TranslationsTbl[spa]),_xlfn.XMATCH(langSufix,TranslationsTbl[#Headers]))</f>
        <v>Libro de Mormón</v>
      </c>
      <c r="E61" s="7" t="s">
        <v>374</v>
      </c>
      <c r="F61" s="7" t="s">
        <v>53</v>
      </c>
      <c r="G61" s="4" t="str" cm="1">
        <f t="array" ref="G61">INDEX(TranslationsTbl[],_xlfn.XMATCH(F61,TranslationsTbl[spa]),_xlfn.XMATCH(langSufix,TranslationsTbl[#Headers]))</f>
        <v>2 Nefi</v>
      </c>
      <c r="H61" t="str">
        <f t="shared" si="1"/>
        <v>02 2 Nefi</v>
      </c>
      <c r="I61" t="str">
        <f t="shared" si="2"/>
        <v>/Libro de Mormón/02 2 Nefi</v>
      </c>
      <c r="J61" s="4" t="str">
        <f t="shared" si="3"/>
        <v>E:/Downloads/escrituras md/Escrituras/Libro de Mormón/02 2 Nefi</v>
      </c>
      <c r="K61" s="4" t="str">
        <f t="shared" si="7"/>
        <v>2 Nefi 32</v>
      </c>
      <c r="L61" s="7">
        <v>32</v>
      </c>
      <c r="M61" s="7" t="s">
        <v>437</v>
      </c>
      <c r="N61" s="4" t="str">
        <f t="shared" si="4"/>
        <v>2 Nefi 31</v>
      </c>
      <c r="O61" s="4" t="str">
        <f t="shared" si="5"/>
        <v>2 Nefi 33</v>
      </c>
      <c r="P61" s="7" t="s">
        <v>278</v>
      </c>
      <c r="Q61" s="4" t="str" cm="1">
        <f t="array" ref="Q61">INDEX(TranslationsTbl[],_xlfn.XMATCH(P61,TranslationsTbl[spa]),_xlfn.XMATCH(langSufix,TranslationsTbl[#Headers]))</f>
        <v>#Escrituras\LdM</v>
      </c>
      <c r="R61" s="2" t="str">
        <f t="shared" si="6"/>
        <v>https://churchofjesuschrist.org/study/scriptures/bofm/2-ne/32?lang=spa|E:/Downloads/escrituras md/Escrituras/Libro de Mormón/02 2 Nefi|2 Nefi 32|2 Nefi|2 Nefi 31|2 Nefi 33|#Escrituras\LdM</v>
      </c>
      <c r="S61" s="1" t="s">
        <v>310</v>
      </c>
    </row>
    <row r="62" spans="1:19">
      <c r="A62" s="7" t="s">
        <v>438</v>
      </c>
      <c r="B62" s="4" t="str">
        <f t="shared" si="0"/>
        <v>https://churchofjesuschrist.org/study/scriptures/bofm/2-ne/33?lang=spa</v>
      </c>
      <c r="C62" s="7" t="s">
        <v>14</v>
      </c>
      <c r="D62" t="str" cm="1">
        <f t="array" ref="D62">INDEX(TranslationsTbl[],_xlfn.XMATCH(C62,TranslationsTbl[spa]),_xlfn.XMATCH(langSufix,TranslationsTbl[#Headers]))</f>
        <v>Libro de Mormón</v>
      </c>
      <c r="E62" s="7" t="s">
        <v>374</v>
      </c>
      <c r="F62" s="7" t="s">
        <v>53</v>
      </c>
      <c r="G62" s="4" t="str" cm="1">
        <f t="array" ref="G62">INDEX(TranslationsTbl[],_xlfn.XMATCH(F62,TranslationsTbl[spa]),_xlfn.XMATCH(langSufix,TranslationsTbl[#Headers]))</f>
        <v>2 Nefi</v>
      </c>
      <c r="H62" t="str">
        <f t="shared" si="1"/>
        <v>02 2 Nefi</v>
      </c>
      <c r="I62" t="str">
        <f t="shared" si="2"/>
        <v>/Libro de Mormón/02 2 Nefi</v>
      </c>
      <c r="J62" s="4" t="str">
        <f t="shared" si="3"/>
        <v>E:/Downloads/escrituras md/Escrituras/Libro de Mormón/02 2 Nefi</v>
      </c>
      <c r="K62" s="4" t="str">
        <f t="shared" si="7"/>
        <v>2 Nefi 33</v>
      </c>
      <c r="L62" s="7">
        <v>33</v>
      </c>
      <c r="M62" s="7" t="s">
        <v>439</v>
      </c>
      <c r="N62" s="4" t="str">
        <f t="shared" si="4"/>
        <v>2 Nefi 32</v>
      </c>
      <c r="O62" s="4" t="str">
        <f t="shared" si="5"/>
        <v>Jacob 1</v>
      </c>
      <c r="P62" s="7" t="s">
        <v>278</v>
      </c>
      <c r="Q62" s="4" t="str" cm="1">
        <f t="array" ref="Q62">INDEX(TranslationsTbl[],_xlfn.XMATCH(P62,TranslationsTbl[spa]),_xlfn.XMATCH(langSufix,TranslationsTbl[#Headers]))</f>
        <v>#Escrituras\LdM</v>
      </c>
      <c r="R62" s="2" t="str">
        <f t="shared" si="6"/>
        <v>https://churchofjesuschrist.org/study/scriptures/bofm/2-ne/33?lang=spa|E:/Downloads/escrituras md/Escrituras/Libro de Mormón/02 2 Nefi|2 Nefi 33|2 Nefi|2 Nefi 32|Jacob 1|#Escrituras\LdM</v>
      </c>
      <c r="S62" s="1" t="s">
        <v>310</v>
      </c>
    </row>
    <row r="63" spans="1:19">
      <c r="A63" s="7" t="s">
        <v>440</v>
      </c>
      <c r="B63" s="4" t="str">
        <f t="shared" si="0"/>
        <v>https://churchofjesuschrist.org/study/scriptures/bofm/jacob/1?lang=spa</v>
      </c>
      <c r="C63" s="7" t="s">
        <v>14</v>
      </c>
      <c r="D63" t="str" cm="1">
        <f t="array" ref="D63">INDEX(TranslationsTbl[],_xlfn.XMATCH(C63,TranslationsTbl[spa]),_xlfn.XMATCH(langSufix,TranslationsTbl[#Headers]))</f>
        <v>Libro de Mormón</v>
      </c>
      <c r="E63" s="7" t="s">
        <v>441</v>
      </c>
      <c r="F63" s="7" t="s">
        <v>56</v>
      </c>
      <c r="G63" s="4" t="str" cm="1">
        <f t="array" ref="G63">INDEX(TranslationsTbl[],_xlfn.XMATCH(F63,TranslationsTbl[spa]),_xlfn.XMATCH(langSufix,TranslationsTbl[#Headers]))</f>
        <v>Jacob</v>
      </c>
      <c r="H63" t="str">
        <f t="shared" si="1"/>
        <v>03 Jacob</v>
      </c>
      <c r="I63" t="str">
        <f t="shared" si="2"/>
        <v>/Libro de Mormón/03 Jacob</v>
      </c>
      <c r="J63" s="4" t="str">
        <f t="shared" si="3"/>
        <v>E:/Downloads/escrituras md/Escrituras/Libro de Mormón/03 Jacob</v>
      </c>
      <c r="K63" s="4" t="str">
        <f t="shared" si="7"/>
        <v>Jacob 1</v>
      </c>
      <c r="L63" s="7">
        <v>1</v>
      </c>
      <c r="M63" s="7" t="s">
        <v>442</v>
      </c>
      <c r="N63" s="4" t="str">
        <f t="shared" si="4"/>
        <v>2 Nefi 33</v>
      </c>
      <c r="O63" s="4" t="str">
        <f t="shared" si="5"/>
        <v>Jacob 2</v>
      </c>
      <c r="P63" s="7" t="s">
        <v>278</v>
      </c>
      <c r="Q63" s="4" t="str" cm="1">
        <f t="array" ref="Q63">INDEX(TranslationsTbl[],_xlfn.XMATCH(P63,TranslationsTbl[spa]),_xlfn.XMATCH(langSufix,TranslationsTbl[#Headers]))</f>
        <v>#Escrituras\LdM</v>
      </c>
      <c r="R63" s="2" t="str">
        <f t="shared" si="6"/>
        <v>https://churchofjesuschrist.org/study/scriptures/bofm/jacob/1?lang=spa|E:/Downloads/escrituras md/Escrituras/Libro de Mormón/03 Jacob|Jacob 1|Jacob|2 Nefi 33|Jacob 2|#Escrituras\LdM</v>
      </c>
      <c r="S63" s="1" t="s">
        <v>310</v>
      </c>
    </row>
    <row r="64" spans="1:19">
      <c r="A64" s="7" t="s">
        <v>443</v>
      </c>
      <c r="B64" s="4" t="str">
        <f t="shared" si="0"/>
        <v>https://churchofjesuschrist.org/study/scriptures/bofm/jacob/2?lang=spa</v>
      </c>
      <c r="C64" s="7" t="s">
        <v>14</v>
      </c>
      <c r="D64" t="str" cm="1">
        <f t="array" ref="D64">INDEX(TranslationsTbl[],_xlfn.XMATCH(C64,TranslationsTbl[spa]),_xlfn.XMATCH(langSufix,TranslationsTbl[#Headers]))</f>
        <v>Libro de Mormón</v>
      </c>
      <c r="E64" s="7" t="s">
        <v>441</v>
      </c>
      <c r="F64" s="7" t="s">
        <v>56</v>
      </c>
      <c r="G64" s="4" t="str" cm="1">
        <f t="array" ref="G64">INDEX(TranslationsTbl[],_xlfn.XMATCH(F64,TranslationsTbl[spa]),_xlfn.XMATCH(langSufix,TranslationsTbl[#Headers]))</f>
        <v>Jacob</v>
      </c>
      <c r="H64" t="str">
        <f t="shared" si="1"/>
        <v>03 Jacob</v>
      </c>
      <c r="I64" t="str">
        <f t="shared" si="2"/>
        <v>/Libro de Mormón/03 Jacob</v>
      </c>
      <c r="J64" s="4" t="str">
        <f t="shared" si="3"/>
        <v>E:/Downloads/escrituras md/Escrituras/Libro de Mormón/03 Jacob</v>
      </c>
      <c r="K64" s="4" t="str">
        <f t="shared" si="7"/>
        <v>Jacob 2</v>
      </c>
      <c r="L64" s="7">
        <v>2</v>
      </c>
      <c r="M64" s="7" t="s">
        <v>444</v>
      </c>
      <c r="N64" s="4" t="str">
        <f t="shared" si="4"/>
        <v>Jacob 1</v>
      </c>
      <c r="O64" s="4" t="str">
        <f t="shared" si="5"/>
        <v>Jacob 3</v>
      </c>
      <c r="P64" s="7" t="s">
        <v>278</v>
      </c>
      <c r="Q64" s="4" t="str" cm="1">
        <f t="array" ref="Q64">INDEX(TranslationsTbl[],_xlfn.XMATCH(P64,TranslationsTbl[spa]),_xlfn.XMATCH(langSufix,TranslationsTbl[#Headers]))</f>
        <v>#Escrituras\LdM</v>
      </c>
      <c r="R64" s="2" t="str">
        <f t="shared" si="6"/>
        <v>https://churchofjesuschrist.org/study/scriptures/bofm/jacob/2?lang=spa|E:/Downloads/escrituras md/Escrituras/Libro de Mormón/03 Jacob|Jacob 2|Jacob|Jacob 1|Jacob 3|#Escrituras\LdM</v>
      </c>
      <c r="S64" s="1" t="s">
        <v>310</v>
      </c>
    </row>
    <row r="65" spans="1:19">
      <c r="A65" s="7" t="s">
        <v>445</v>
      </c>
      <c r="B65" s="4" t="str">
        <f t="shared" si="0"/>
        <v>https://churchofjesuschrist.org/study/scriptures/bofm/jacob/3?lang=spa</v>
      </c>
      <c r="C65" s="7" t="s">
        <v>14</v>
      </c>
      <c r="D65" t="str" cm="1">
        <f t="array" ref="D65">INDEX(TranslationsTbl[],_xlfn.XMATCH(C65,TranslationsTbl[spa]),_xlfn.XMATCH(langSufix,TranslationsTbl[#Headers]))</f>
        <v>Libro de Mormón</v>
      </c>
      <c r="E65" s="7" t="s">
        <v>441</v>
      </c>
      <c r="F65" s="7" t="s">
        <v>56</v>
      </c>
      <c r="G65" s="4" t="str" cm="1">
        <f t="array" ref="G65">INDEX(TranslationsTbl[],_xlfn.XMATCH(F65,TranslationsTbl[spa]),_xlfn.XMATCH(langSufix,TranslationsTbl[#Headers]))</f>
        <v>Jacob</v>
      </c>
      <c r="H65" t="str">
        <f t="shared" si="1"/>
        <v>03 Jacob</v>
      </c>
      <c r="I65" t="str">
        <f t="shared" si="2"/>
        <v>/Libro de Mormón/03 Jacob</v>
      </c>
      <c r="J65" s="4" t="str">
        <f t="shared" si="3"/>
        <v>E:/Downloads/escrituras md/Escrituras/Libro de Mormón/03 Jacob</v>
      </c>
      <c r="K65" s="4" t="str">
        <f t="shared" si="7"/>
        <v>Jacob 3</v>
      </c>
      <c r="L65" s="7">
        <v>3</v>
      </c>
      <c r="M65" s="7" t="s">
        <v>446</v>
      </c>
      <c r="N65" s="4" t="str">
        <f t="shared" si="4"/>
        <v>Jacob 2</v>
      </c>
      <c r="O65" s="4" t="str">
        <f t="shared" si="5"/>
        <v>Jacob 4</v>
      </c>
      <c r="P65" s="7" t="s">
        <v>278</v>
      </c>
      <c r="Q65" s="4" t="str" cm="1">
        <f t="array" ref="Q65">INDEX(TranslationsTbl[],_xlfn.XMATCH(P65,TranslationsTbl[spa]),_xlfn.XMATCH(langSufix,TranslationsTbl[#Headers]))</f>
        <v>#Escrituras\LdM</v>
      </c>
      <c r="R65" s="2" t="str">
        <f t="shared" si="6"/>
        <v>https://churchofjesuschrist.org/study/scriptures/bofm/jacob/3?lang=spa|E:/Downloads/escrituras md/Escrituras/Libro de Mormón/03 Jacob|Jacob 3|Jacob|Jacob 2|Jacob 4|#Escrituras\LdM</v>
      </c>
      <c r="S65" s="1" t="s">
        <v>310</v>
      </c>
    </row>
    <row r="66" spans="1:19">
      <c r="A66" s="7" t="s">
        <v>447</v>
      </c>
      <c r="B66" s="4" t="str">
        <f t="shared" ref="B66:B129" si="8">A66&amp;langSufix</f>
        <v>https://churchofjesuschrist.org/study/scriptures/bofm/jacob/4?lang=spa</v>
      </c>
      <c r="C66" s="7" t="s">
        <v>14</v>
      </c>
      <c r="D66" t="str" cm="1">
        <f t="array" ref="D66">INDEX(TranslationsTbl[],_xlfn.XMATCH(C66,TranslationsTbl[spa]),_xlfn.XMATCH(langSufix,TranslationsTbl[#Headers]))</f>
        <v>Libro de Mormón</v>
      </c>
      <c r="E66" s="7" t="s">
        <v>441</v>
      </c>
      <c r="F66" s="7" t="s">
        <v>56</v>
      </c>
      <c r="G66" s="4" t="str" cm="1">
        <f t="array" ref="G66">INDEX(TranslationsTbl[],_xlfn.XMATCH(F66,TranslationsTbl[spa]),_xlfn.XMATCH(langSufix,TranslationsTbl[#Headers]))</f>
        <v>Jacob</v>
      </c>
      <c r="H66" t="str">
        <f t="shared" ref="H66:H129" si="9">TRIM(E66&amp;" "&amp;G66)</f>
        <v>03 Jacob</v>
      </c>
      <c r="I66" t="str">
        <f t="shared" ref="I66:I129" si="10">"/"&amp;D66&amp;"/"&amp;H66</f>
        <v>/Libro de Mormón/03 Jacob</v>
      </c>
      <c r="J66" s="4" t="str">
        <f t="shared" ref="J66:J129" si="11">RootFolder&amp;"/"&amp;CollectionName&amp;I66</f>
        <v>E:/Downloads/escrituras md/Escrituras/Libro de Mormón/03 Jacob</v>
      </c>
      <c r="K66" s="4" t="str">
        <f t="shared" si="7"/>
        <v>Jacob 4</v>
      </c>
      <c r="L66" s="7">
        <v>4</v>
      </c>
      <c r="M66" s="7" t="s">
        <v>448</v>
      </c>
      <c r="N66" s="4" t="str">
        <f t="shared" ref="N66:N129" si="12">IF(Q66=Q65,K65,"")</f>
        <v>Jacob 3</v>
      </c>
      <c r="O66" s="4" t="str">
        <f t="shared" ref="O66:O129" si="13">IF(Q66=Q67,K67,"")</f>
        <v>Jacob 5</v>
      </c>
      <c r="P66" s="7" t="s">
        <v>278</v>
      </c>
      <c r="Q66" s="4" t="str" cm="1">
        <f t="array" ref="Q66">INDEX(TranslationsTbl[],_xlfn.XMATCH(P66,TranslationsTbl[spa]),_xlfn.XMATCH(langSufix,TranslationsTbl[#Headers]))</f>
        <v>#Escrituras\LdM</v>
      </c>
      <c r="R66" s="2" t="str">
        <f t="shared" si="6"/>
        <v>https://churchofjesuschrist.org/study/scriptures/bofm/jacob/4?lang=spa|E:/Downloads/escrituras md/Escrituras/Libro de Mormón/03 Jacob|Jacob 4|Jacob|Jacob 3|Jacob 5|#Escrituras\LdM</v>
      </c>
      <c r="S66" s="1" t="s">
        <v>310</v>
      </c>
    </row>
    <row r="67" spans="1:19">
      <c r="A67" s="7" t="s">
        <v>449</v>
      </c>
      <c r="B67" s="4" t="str">
        <f t="shared" si="8"/>
        <v>https://churchofjesuschrist.org/study/scriptures/bofm/jacob/5?lang=spa</v>
      </c>
      <c r="C67" s="7" t="s">
        <v>14</v>
      </c>
      <c r="D67" t="str" cm="1">
        <f t="array" ref="D67">INDEX(TranslationsTbl[],_xlfn.XMATCH(C67,TranslationsTbl[spa]),_xlfn.XMATCH(langSufix,TranslationsTbl[#Headers]))</f>
        <v>Libro de Mormón</v>
      </c>
      <c r="E67" s="7" t="s">
        <v>441</v>
      </c>
      <c r="F67" s="7" t="s">
        <v>56</v>
      </c>
      <c r="G67" s="4" t="str" cm="1">
        <f t="array" ref="G67">INDEX(TranslationsTbl[],_xlfn.XMATCH(F67,TranslationsTbl[spa]),_xlfn.XMATCH(langSufix,TranslationsTbl[#Headers]))</f>
        <v>Jacob</v>
      </c>
      <c r="H67" t="str">
        <f t="shared" si="9"/>
        <v>03 Jacob</v>
      </c>
      <c r="I67" t="str">
        <f t="shared" si="10"/>
        <v>/Libro de Mormón/03 Jacob</v>
      </c>
      <c r="J67" s="4" t="str">
        <f t="shared" si="11"/>
        <v>E:/Downloads/escrituras md/Escrituras/Libro de Mormón/03 Jacob</v>
      </c>
      <c r="K67" s="4" t="str">
        <f t="shared" si="7"/>
        <v>Jacob 5</v>
      </c>
      <c r="L67" s="7">
        <v>5</v>
      </c>
      <c r="M67" s="7" t="s">
        <v>450</v>
      </c>
      <c r="N67" s="4" t="str">
        <f t="shared" si="12"/>
        <v>Jacob 4</v>
      </c>
      <c r="O67" s="4" t="str">
        <f t="shared" si="13"/>
        <v>Jacob 6</v>
      </c>
      <c r="P67" s="7" t="s">
        <v>278</v>
      </c>
      <c r="Q67" s="4" t="str" cm="1">
        <f t="array" ref="Q67">INDEX(TranslationsTbl[],_xlfn.XMATCH(P67,TranslationsTbl[spa]),_xlfn.XMATCH(langSufix,TranslationsTbl[#Headers]))</f>
        <v>#Escrituras\LdM</v>
      </c>
      <c r="R67" s="2" t="str">
        <f t="shared" ref="R67:R130" si="14">_xlfn.TEXTJOIN("|",FALSE,B67,J67,K67,G67,N67,O67,Q67)</f>
        <v>https://churchofjesuschrist.org/study/scriptures/bofm/jacob/5?lang=spa|E:/Downloads/escrituras md/Escrituras/Libro de Mormón/03 Jacob|Jacob 5|Jacob|Jacob 4|Jacob 6|#Escrituras\LdM</v>
      </c>
      <c r="S67" s="1" t="s">
        <v>310</v>
      </c>
    </row>
    <row r="68" spans="1:19">
      <c r="A68" s="7" t="s">
        <v>451</v>
      </c>
      <c r="B68" s="4" t="str">
        <f t="shared" si="8"/>
        <v>https://churchofjesuschrist.org/study/scriptures/bofm/jacob/6?lang=spa</v>
      </c>
      <c r="C68" s="7" t="s">
        <v>14</v>
      </c>
      <c r="D68" t="str" cm="1">
        <f t="array" ref="D68">INDEX(TranslationsTbl[],_xlfn.XMATCH(C68,TranslationsTbl[spa]),_xlfn.XMATCH(langSufix,TranslationsTbl[#Headers]))</f>
        <v>Libro de Mormón</v>
      </c>
      <c r="E68" s="7" t="s">
        <v>441</v>
      </c>
      <c r="F68" s="7" t="s">
        <v>56</v>
      </c>
      <c r="G68" s="4" t="str" cm="1">
        <f t="array" ref="G68">INDEX(TranslationsTbl[],_xlfn.XMATCH(F68,TranslationsTbl[spa]),_xlfn.XMATCH(langSufix,TranslationsTbl[#Headers]))</f>
        <v>Jacob</v>
      </c>
      <c r="H68" t="str">
        <f t="shared" si="9"/>
        <v>03 Jacob</v>
      </c>
      <c r="I68" t="str">
        <f t="shared" si="10"/>
        <v>/Libro de Mormón/03 Jacob</v>
      </c>
      <c r="J68" s="4" t="str">
        <f t="shared" si="11"/>
        <v>E:/Downloads/escrituras md/Escrituras/Libro de Mormón/03 Jacob</v>
      </c>
      <c r="K68" s="4" t="str">
        <f t="shared" si="7"/>
        <v>Jacob 6</v>
      </c>
      <c r="L68" s="7">
        <v>6</v>
      </c>
      <c r="M68" s="7" t="s">
        <v>452</v>
      </c>
      <c r="N68" s="4" t="str">
        <f t="shared" si="12"/>
        <v>Jacob 5</v>
      </c>
      <c r="O68" s="4" t="str">
        <f t="shared" si="13"/>
        <v>Jacob 7</v>
      </c>
      <c r="P68" s="7" t="s">
        <v>278</v>
      </c>
      <c r="Q68" s="4" t="str" cm="1">
        <f t="array" ref="Q68">INDEX(TranslationsTbl[],_xlfn.XMATCH(P68,TranslationsTbl[spa]),_xlfn.XMATCH(langSufix,TranslationsTbl[#Headers]))</f>
        <v>#Escrituras\LdM</v>
      </c>
      <c r="R68" s="2" t="str">
        <f t="shared" si="14"/>
        <v>https://churchofjesuschrist.org/study/scriptures/bofm/jacob/6?lang=spa|E:/Downloads/escrituras md/Escrituras/Libro de Mormón/03 Jacob|Jacob 6|Jacob|Jacob 5|Jacob 7|#Escrituras\LdM</v>
      </c>
      <c r="S68" s="1" t="s">
        <v>310</v>
      </c>
    </row>
    <row r="69" spans="1:19">
      <c r="A69" s="7" t="s">
        <v>453</v>
      </c>
      <c r="B69" s="4" t="str">
        <f t="shared" si="8"/>
        <v>https://churchofjesuschrist.org/study/scriptures/bofm/jacob/7?lang=spa</v>
      </c>
      <c r="C69" s="7" t="s">
        <v>14</v>
      </c>
      <c r="D69" t="str" cm="1">
        <f t="array" ref="D69">INDEX(TranslationsTbl[],_xlfn.XMATCH(C69,TranslationsTbl[spa]),_xlfn.XMATCH(langSufix,TranslationsTbl[#Headers]))</f>
        <v>Libro de Mormón</v>
      </c>
      <c r="E69" s="7" t="s">
        <v>441</v>
      </c>
      <c r="F69" s="7" t="s">
        <v>56</v>
      </c>
      <c r="G69" s="4" t="str" cm="1">
        <f t="array" ref="G69">INDEX(TranslationsTbl[],_xlfn.XMATCH(F69,TranslationsTbl[spa]),_xlfn.XMATCH(langSufix,TranslationsTbl[#Headers]))</f>
        <v>Jacob</v>
      </c>
      <c r="H69" t="str">
        <f t="shared" si="9"/>
        <v>03 Jacob</v>
      </c>
      <c r="I69" t="str">
        <f t="shared" si="10"/>
        <v>/Libro de Mormón/03 Jacob</v>
      </c>
      <c r="J69" s="4" t="str">
        <f t="shared" si="11"/>
        <v>E:/Downloads/escrituras md/Escrituras/Libro de Mormón/03 Jacob</v>
      </c>
      <c r="K69" s="4" t="str">
        <f t="shared" si="7"/>
        <v>Jacob 7</v>
      </c>
      <c r="L69" s="7">
        <v>7</v>
      </c>
      <c r="M69" s="7" t="s">
        <v>454</v>
      </c>
      <c r="N69" s="4" t="str">
        <f t="shared" si="12"/>
        <v>Jacob 6</v>
      </c>
      <c r="O69" s="4" t="str">
        <f t="shared" si="13"/>
        <v>Enós 1</v>
      </c>
      <c r="P69" s="7" t="s">
        <v>278</v>
      </c>
      <c r="Q69" s="4" t="str" cm="1">
        <f t="array" ref="Q69">INDEX(TranslationsTbl[],_xlfn.XMATCH(P69,TranslationsTbl[spa]),_xlfn.XMATCH(langSufix,TranslationsTbl[#Headers]))</f>
        <v>#Escrituras\LdM</v>
      </c>
      <c r="R69" s="2" t="str">
        <f t="shared" si="14"/>
        <v>https://churchofjesuschrist.org/study/scriptures/bofm/jacob/7?lang=spa|E:/Downloads/escrituras md/Escrituras/Libro de Mormón/03 Jacob|Jacob 7|Jacob|Jacob 6|Enós 1|#Escrituras\LdM</v>
      </c>
      <c r="S69" s="1" t="s">
        <v>310</v>
      </c>
    </row>
    <row r="70" spans="1:19">
      <c r="A70" s="7" t="s">
        <v>455</v>
      </c>
      <c r="B70" s="4" t="str">
        <f t="shared" si="8"/>
        <v>https://churchofjesuschrist.org/study/scriptures/bofm/enos/1?lang=spa</v>
      </c>
      <c r="C70" s="7" t="s">
        <v>14</v>
      </c>
      <c r="D70" t="str" cm="1">
        <f t="array" ref="D70">INDEX(TranslationsTbl[],_xlfn.XMATCH(C70,TranslationsTbl[spa]),_xlfn.XMATCH(langSufix,TranslationsTbl[#Headers]))</f>
        <v>Libro de Mormón</v>
      </c>
      <c r="E70" s="7" t="s">
        <v>456</v>
      </c>
      <c r="F70" s="7" t="s">
        <v>58</v>
      </c>
      <c r="G70" s="4" t="str" cm="1">
        <f t="array" ref="G70">INDEX(TranslationsTbl[],_xlfn.XMATCH(F70,TranslationsTbl[spa]),_xlfn.XMATCH(langSufix,TranslationsTbl[#Headers]))</f>
        <v>Enós</v>
      </c>
      <c r="H70" t="str">
        <f t="shared" si="9"/>
        <v>04 Enós</v>
      </c>
      <c r="I70" t="str">
        <f t="shared" si="10"/>
        <v>/Libro de Mormón/04 Enós</v>
      </c>
      <c r="J70" s="4" t="str">
        <f t="shared" si="11"/>
        <v>E:/Downloads/escrituras md/Escrituras/Libro de Mormón/04 Enós</v>
      </c>
      <c r="K70" s="4" t="str">
        <f t="shared" si="7"/>
        <v>Enós 1</v>
      </c>
      <c r="L70" s="7">
        <v>1</v>
      </c>
      <c r="M70" s="7" t="s">
        <v>457</v>
      </c>
      <c r="N70" s="4" t="str">
        <f t="shared" si="12"/>
        <v>Jacob 7</v>
      </c>
      <c r="O70" s="4" t="str">
        <f t="shared" si="13"/>
        <v>Jarom 1</v>
      </c>
      <c r="P70" s="7" t="s">
        <v>278</v>
      </c>
      <c r="Q70" s="4" t="str" cm="1">
        <f t="array" ref="Q70">INDEX(TranslationsTbl[],_xlfn.XMATCH(P70,TranslationsTbl[spa]),_xlfn.XMATCH(langSufix,TranslationsTbl[#Headers]))</f>
        <v>#Escrituras\LdM</v>
      </c>
      <c r="R70" s="2" t="str">
        <f t="shared" si="14"/>
        <v>https://churchofjesuschrist.org/study/scriptures/bofm/enos/1?lang=spa|E:/Downloads/escrituras md/Escrituras/Libro de Mormón/04 Enós|Enós 1|Enós|Jacob 7|Jarom 1|#Escrituras\LdM</v>
      </c>
      <c r="S70" s="1" t="s">
        <v>310</v>
      </c>
    </row>
    <row r="71" spans="1:19">
      <c r="A71" s="7" t="s">
        <v>458</v>
      </c>
      <c r="B71" s="4" t="str">
        <f t="shared" si="8"/>
        <v>https://churchofjesuschrist.org/study/scriptures/bofm/jarom/1?lang=spa</v>
      </c>
      <c r="C71" s="7" t="s">
        <v>14</v>
      </c>
      <c r="D71" t="str" cm="1">
        <f t="array" ref="D71">INDEX(TranslationsTbl[],_xlfn.XMATCH(C71,TranslationsTbl[spa]),_xlfn.XMATCH(langSufix,TranslationsTbl[#Headers]))</f>
        <v>Libro de Mormón</v>
      </c>
      <c r="E71" s="7" t="s">
        <v>459</v>
      </c>
      <c r="F71" s="7" t="s">
        <v>60</v>
      </c>
      <c r="G71" s="4" t="str" cm="1">
        <f t="array" ref="G71">INDEX(TranslationsTbl[],_xlfn.XMATCH(F71,TranslationsTbl[spa]),_xlfn.XMATCH(langSufix,TranslationsTbl[#Headers]))</f>
        <v>Jarom</v>
      </c>
      <c r="H71" t="str">
        <f t="shared" si="9"/>
        <v>05 Jarom</v>
      </c>
      <c r="I71" t="str">
        <f t="shared" si="10"/>
        <v>/Libro de Mormón/05 Jarom</v>
      </c>
      <c r="J71" s="4" t="str">
        <f t="shared" si="11"/>
        <v>E:/Downloads/escrituras md/Escrituras/Libro de Mormón/05 Jarom</v>
      </c>
      <c r="K71" s="4" t="str">
        <f t="shared" si="7"/>
        <v>Jarom 1</v>
      </c>
      <c r="L71" s="7">
        <v>1</v>
      </c>
      <c r="M71" s="7" t="s">
        <v>460</v>
      </c>
      <c r="N71" s="4" t="str">
        <f t="shared" si="12"/>
        <v>Enós 1</v>
      </c>
      <c r="O71" s="4" t="str">
        <f t="shared" si="13"/>
        <v>Omni 1</v>
      </c>
      <c r="P71" s="7" t="s">
        <v>278</v>
      </c>
      <c r="Q71" s="4" t="str" cm="1">
        <f t="array" ref="Q71">INDEX(TranslationsTbl[],_xlfn.XMATCH(P71,TranslationsTbl[spa]),_xlfn.XMATCH(langSufix,TranslationsTbl[#Headers]))</f>
        <v>#Escrituras\LdM</v>
      </c>
      <c r="R71" s="2" t="str">
        <f t="shared" si="14"/>
        <v>https://churchofjesuschrist.org/study/scriptures/bofm/jarom/1?lang=spa|E:/Downloads/escrituras md/Escrituras/Libro de Mormón/05 Jarom|Jarom 1|Jarom|Enós 1|Omni 1|#Escrituras\LdM</v>
      </c>
      <c r="S71" s="1" t="s">
        <v>310</v>
      </c>
    </row>
    <row r="72" spans="1:19">
      <c r="A72" s="7" t="s">
        <v>461</v>
      </c>
      <c r="B72" s="4" t="str">
        <f t="shared" si="8"/>
        <v>https://churchofjesuschrist.org/study/scriptures/bofm/omni/1?lang=spa</v>
      </c>
      <c r="C72" s="7" t="s">
        <v>14</v>
      </c>
      <c r="D72" t="str" cm="1">
        <f t="array" ref="D72">INDEX(TranslationsTbl[],_xlfn.XMATCH(C72,TranslationsTbl[spa]),_xlfn.XMATCH(langSufix,TranslationsTbl[#Headers]))</f>
        <v>Libro de Mormón</v>
      </c>
      <c r="E72" s="7" t="s">
        <v>462</v>
      </c>
      <c r="F72" s="7" t="s">
        <v>61</v>
      </c>
      <c r="G72" s="4" t="str" cm="1">
        <f t="array" ref="G72">INDEX(TranslationsTbl[],_xlfn.XMATCH(F72,TranslationsTbl[spa]),_xlfn.XMATCH(langSufix,TranslationsTbl[#Headers]))</f>
        <v>Omni</v>
      </c>
      <c r="H72" t="str">
        <f t="shared" si="9"/>
        <v>06 Omni</v>
      </c>
      <c r="I72" t="str">
        <f t="shared" si="10"/>
        <v>/Libro de Mormón/06 Omni</v>
      </c>
      <c r="J72" s="4" t="str">
        <f t="shared" si="11"/>
        <v>E:/Downloads/escrituras md/Escrituras/Libro de Mormón/06 Omni</v>
      </c>
      <c r="K72" s="4" t="str">
        <f t="shared" ref="K72:K135" si="15">_xlfn.TEXTJOIN(" ",TRUE,CollectionPrefix,G72,L72)</f>
        <v>Omni 1</v>
      </c>
      <c r="L72" s="7">
        <v>1</v>
      </c>
      <c r="M72" s="7" t="s">
        <v>463</v>
      </c>
      <c r="N72" s="4" t="str">
        <f t="shared" si="12"/>
        <v>Jarom 1</v>
      </c>
      <c r="O72" s="4" t="str">
        <f t="shared" si="13"/>
        <v>Palabras de Mormón 1</v>
      </c>
      <c r="P72" s="7" t="s">
        <v>278</v>
      </c>
      <c r="Q72" s="4" t="str" cm="1">
        <f t="array" ref="Q72">INDEX(TranslationsTbl[],_xlfn.XMATCH(P72,TranslationsTbl[spa]),_xlfn.XMATCH(langSufix,TranslationsTbl[#Headers]))</f>
        <v>#Escrituras\LdM</v>
      </c>
      <c r="R72" s="2" t="str">
        <f t="shared" si="14"/>
        <v>https://churchofjesuschrist.org/study/scriptures/bofm/omni/1?lang=spa|E:/Downloads/escrituras md/Escrituras/Libro de Mormón/06 Omni|Omni 1|Omni|Jarom 1|Palabras de Mormón 1|#Escrituras\LdM</v>
      </c>
      <c r="S72" s="1" t="s">
        <v>310</v>
      </c>
    </row>
    <row r="73" spans="1:19">
      <c r="A73" s="7" t="s">
        <v>464</v>
      </c>
      <c r="B73" s="4" t="str">
        <f t="shared" si="8"/>
        <v>https://churchofjesuschrist.org/study/scriptures/bofm/w-of-m/1?lang=spa</v>
      </c>
      <c r="C73" s="7" t="s">
        <v>14</v>
      </c>
      <c r="D73" t="str" cm="1">
        <f t="array" ref="D73">INDEX(TranslationsTbl[],_xlfn.XMATCH(C73,TranslationsTbl[spa]),_xlfn.XMATCH(langSufix,TranslationsTbl[#Headers]))</f>
        <v>Libro de Mormón</v>
      </c>
      <c r="E73" s="7" t="s">
        <v>465</v>
      </c>
      <c r="F73" s="7" t="s">
        <v>63</v>
      </c>
      <c r="G73" s="4" t="str" cm="1">
        <f t="array" ref="G73">INDEX(TranslationsTbl[],_xlfn.XMATCH(F73,TranslationsTbl[spa]),_xlfn.XMATCH(langSufix,TranslationsTbl[#Headers]))</f>
        <v>Palabras de Mormón</v>
      </c>
      <c r="H73" t="str">
        <f t="shared" si="9"/>
        <v>07 Palabras de Mormón</v>
      </c>
      <c r="I73" t="str">
        <f t="shared" si="10"/>
        <v>/Libro de Mormón/07 Palabras de Mormón</v>
      </c>
      <c r="J73" s="4" t="str">
        <f t="shared" si="11"/>
        <v>E:/Downloads/escrituras md/Escrituras/Libro de Mormón/07 Palabras de Mormón</v>
      </c>
      <c r="K73" s="4" t="str">
        <f t="shared" si="15"/>
        <v>Palabras de Mormón 1</v>
      </c>
      <c r="L73" s="7">
        <v>1</v>
      </c>
      <c r="M73" s="7" t="s">
        <v>466</v>
      </c>
      <c r="N73" s="4" t="str">
        <f t="shared" si="12"/>
        <v>Omni 1</v>
      </c>
      <c r="O73" s="4" t="str">
        <f t="shared" si="13"/>
        <v>Mosíah 1</v>
      </c>
      <c r="P73" s="7" t="s">
        <v>278</v>
      </c>
      <c r="Q73" s="4" t="str" cm="1">
        <f t="array" ref="Q73">INDEX(TranslationsTbl[],_xlfn.XMATCH(P73,TranslationsTbl[spa]),_xlfn.XMATCH(langSufix,TranslationsTbl[#Headers]))</f>
        <v>#Escrituras\LdM</v>
      </c>
      <c r="R73" s="2" t="str">
        <f t="shared" si="14"/>
        <v>https://churchofjesuschrist.org/study/scriptures/bofm/w-of-m/1?lang=spa|E:/Downloads/escrituras md/Escrituras/Libro de Mormón/07 Palabras de Mormón|Palabras de Mormón 1|Palabras de Mormón|Omni 1|Mosíah 1|#Escrituras\LdM</v>
      </c>
      <c r="S73" s="1" t="s">
        <v>310</v>
      </c>
    </row>
    <row r="74" spans="1:19">
      <c r="A74" s="7" t="s">
        <v>467</v>
      </c>
      <c r="B74" s="4" t="str">
        <f t="shared" si="8"/>
        <v>https://churchofjesuschrist.org/study/scriptures/bofm/mosiah/1?lang=spa</v>
      </c>
      <c r="C74" s="7" t="s">
        <v>14</v>
      </c>
      <c r="D74" t="str" cm="1">
        <f t="array" ref="D74">INDEX(TranslationsTbl[],_xlfn.XMATCH(C74,TranslationsTbl[spa]),_xlfn.XMATCH(langSufix,TranslationsTbl[#Headers]))</f>
        <v>Libro de Mormón</v>
      </c>
      <c r="E74" s="7" t="s">
        <v>468</v>
      </c>
      <c r="F74" s="7" t="s">
        <v>66</v>
      </c>
      <c r="G74" s="4" t="str" cm="1">
        <f t="array" ref="G74">INDEX(TranslationsTbl[],_xlfn.XMATCH(F74,TranslationsTbl[spa]),_xlfn.XMATCH(langSufix,TranslationsTbl[#Headers]))</f>
        <v>Mosíah</v>
      </c>
      <c r="H74" t="str">
        <f t="shared" si="9"/>
        <v>08 Mosíah</v>
      </c>
      <c r="I74" t="str">
        <f t="shared" si="10"/>
        <v>/Libro de Mormón/08 Mosíah</v>
      </c>
      <c r="J74" s="4" t="str">
        <f t="shared" si="11"/>
        <v>E:/Downloads/escrituras md/Escrituras/Libro de Mormón/08 Mosíah</v>
      </c>
      <c r="K74" s="4" t="str">
        <f t="shared" si="15"/>
        <v>Mosíah 1</v>
      </c>
      <c r="L74" s="7">
        <v>1</v>
      </c>
      <c r="M74" s="7" t="s">
        <v>469</v>
      </c>
      <c r="N74" s="4" t="str">
        <f t="shared" si="12"/>
        <v>Palabras de Mormón 1</v>
      </c>
      <c r="O74" s="4" t="str">
        <f t="shared" si="13"/>
        <v>Mosíah 2</v>
      </c>
      <c r="P74" s="7" t="s">
        <v>278</v>
      </c>
      <c r="Q74" s="4" t="str" cm="1">
        <f t="array" ref="Q74">INDEX(TranslationsTbl[],_xlfn.XMATCH(P74,TranslationsTbl[spa]),_xlfn.XMATCH(langSufix,TranslationsTbl[#Headers]))</f>
        <v>#Escrituras\LdM</v>
      </c>
      <c r="R74" s="2" t="str">
        <f t="shared" si="14"/>
        <v>https://churchofjesuschrist.org/study/scriptures/bofm/mosiah/1?lang=spa|E:/Downloads/escrituras md/Escrituras/Libro de Mormón/08 Mosíah|Mosíah 1|Mosíah|Palabras de Mormón 1|Mosíah 2|#Escrituras\LdM</v>
      </c>
      <c r="S74" s="1" t="s">
        <v>310</v>
      </c>
    </row>
    <row r="75" spans="1:19">
      <c r="A75" s="7" t="s">
        <v>470</v>
      </c>
      <c r="B75" s="4" t="str">
        <f t="shared" si="8"/>
        <v>https://churchofjesuschrist.org/study/scriptures/bofm/mosiah/2?lang=spa</v>
      </c>
      <c r="C75" s="7" t="s">
        <v>14</v>
      </c>
      <c r="D75" t="str" cm="1">
        <f t="array" ref="D75">INDEX(TranslationsTbl[],_xlfn.XMATCH(C75,TranslationsTbl[spa]),_xlfn.XMATCH(langSufix,TranslationsTbl[#Headers]))</f>
        <v>Libro de Mormón</v>
      </c>
      <c r="E75" s="7" t="s">
        <v>468</v>
      </c>
      <c r="F75" s="7" t="s">
        <v>66</v>
      </c>
      <c r="G75" s="4" t="str" cm="1">
        <f t="array" ref="G75">INDEX(TranslationsTbl[],_xlfn.XMATCH(F75,TranslationsTbl[spa]),_xlfn.XMATCH(langSufix,TranslationsTbl[#Headers]))</f>
        <v>Mosíah</v>
      </c>
      <c r="H75" t="str">
        <f t="shared" si="9"/>
        <v>08 Mosíah</v>
      </c>
      <c r="I75" t="str">
        <f t="shared" si="10"/>
        <v>/Libro de Mormón/08 Mosíah</v>
      </c>
      <c r="J75" s="4" t="str">
        <f t="shared" si="11"/>
        <v>E:/Downloads/escrituras md/Escrituras/Libro de Mormón/08 Mosíah</v>
      </c>
      <c r="K75" s="4" t="str">
        <f t="shared" si="15"/>
        <v>Mosíah 2</v>
      </c>
      <c r="L75" s="7">
        <v>2</v>
      </c>
      <c r="M75" s="7" t="s">
        <v>471</v>
      </c>
      <c r="N75" s="4" t="str">
        <f t="shared" si="12"/>
        <v>Mosíah 1</v>
      </c>
      <c r="O75" s="4" t="str">
        <f t="shared" si="13"/>
        <v>Mosíah 3</v>
      </c>
      <c r="P75" s="7" t="s">
        <v>278</v>
      </c>
      <c r="Q75" s="4" t="str" cm="1">
        <f t="array" ref="Q75">INDEX(TranslationsTbl[],_xlfn.XMATCH(P75,TranslationsTbl[spa]),_xlfn.XMATCH(langSufix,TranslationsTbl[#Headers]))</f>
        <v>#Escrituras\LdM</v>
      </c>
      <c r="R75" s="2" t="str">
        <f t="shared" si="14"/>
        <v>https://churchofjesuschrist.org/study/scriptures/bofm/mosiah/2?lang=spa|E:/Downloads/escrituras md/Escrituras/Libro de Mormón/08 Mosíah|Mosíah 2|Mosíah|Mosíah 1|Mosíah 3|#Escrituras\LdM</v>
      </c>
      <c r="S75" s="1" t="s">
        <v>310</v>
      </c>
    </row>
    <row r="76" spans="1:19">
      <c r="A76" s="7" t="s">
        <v>472</v>
      </c>
      <c r="B76" s="4" t="str">
        <f t="shared" si="8"/>
        <v>https://churchofjesuschrist.org/study/scriptures/bofm/mosiah/3?lang=spa</v>
      </c>
      <c r="C76" s="7" t="s">
        <v>14</v>
      </c>
      <c r="D76" t="str" cm="1">
        <f t="array" ref="D76">INDEX(TranslationsTbl[],_xlfn.XMATCH(C76,TranslationsTbl[spa]),_xlfn.XMATCH(langSufix,TranslationsTbl[#Headers]))</f>
        <v>Libro de Mormón</v>
      </c>
      <c r="E76" s="7" t="s">
        <v>468</v>
      </c>
      <c r="F76" s="7" t="s">
        <v>66</v>
      </c>
      <c r="G76" s="4" t="str" cm="1">
        <f t="array" ref="G76">INDEX(TranslationsTbl[],_xlfn.XMATCH(F76,TranslationsTbl[spa]),_xlfn.XMATCH(langSufix,TranslationsTbl[#Headers]))</f>
        <v>Mosíah</v>
      </c>
      <c r="H76" t="str">
        <f t="shared" si="9"/>
        <v>08 Mosíah</v>
      </c>
      <c r="I76" t="str">
        <f t="shared" si="10"/>
        <v>/Libro de Mormón/08 Mosíah</v>
      </c>
      <c r="J76" s="4" t="str">
        <f t="shared" si="11"/>
        <v>E:/Downloads/escrituras md/Escrituras/Libro de Mormón/08 Mosíah</v>
      </c>
      <c r="K76" s="4" t="str">
        <f t="shared" si="15"/>
        <v>Mosíah 3</v>
      </c>
      <c r="L76" s="7">
        <v>3</v>
      </c>
      <c r="M76" s="7" t="s">
        <v>473</v>
      </c>
      <c r="N76" s="4" t="str">
        <f t="shared" si="12"/>
        <v>Mosíah 2</v>
      </c>
      <c r="O76" s="4" t="str">
        <f t="shared" si="13"/>
        <v>Mosíah 4</v>
      </c>
      <c r="P76" s="7" t="s">
        <v>278</v>
      </c>
      <c r="Q76" s="4" t="str" cm="1">
        <f t="array" ref="Q76">INDEX(TranslationsTbl[],_xlfn.XMATCH(P76,TranslationsTbl[spa]),_xlfn.XMATCH(langSufix,TranslationsTbl[#Headers]))</f>
        <v>#Escrituras\LdM</v>
      </c>
      <c r="R76" s="2" t="str">
        <f t="shared" si="14"/>
        <v>https://churchofjesuschrist.org/study/scriptures/bofm/mosiah/3?lang=spa|E:/Downloads/escrituras md/Escrituras/Libro de Mormón/08 Mosíah|Mosíah 3|Mosíah|Mosíah 2|Mosíah 4|#Escrituras\LdM</v>
      </c>
      <c r="S76" s="1" t="s">
        <v>310</v>
      </c>
    </row>
    <row r="77" spans="1:19">
      <c r="A77" s="7" t="s">
        <v>474</v>
      </c>
      <c r="B77" s="4" t="str">
        <f t="shared" si="8"/>
        <v>https://churchofjesuschrist.org/study/scriptures/bofm/mosiah/4?lang=spa</v>
      </c>
      <c r="C77" s="7" t="s">
        <v>14</v>
      </c>
      <c r="D77" t="str" cm="1">
        <f t="array" ref="D77">INDEX(TranslationsTbl[],_xlfn.XMATCH(C77,TranslationsTbl[spa]),_xlfn.XMATCH(langSufix,TranslationsTbl[#Headers]))</f>
        <v>Libro de Mormón</v>
      </c>
      <c r="E77" s="7" t="s">
        <v>468</v>
      </c>
      <c r="F77" s="7" t="s">
        <v>66</v>
      </c>
      <c r="G77" s="4" t="str" cm="1">
        <f t="array" ref="G77">INDEX(TranslationsTbl[],_xlfn.XMATCH(F77,TranslationsTbl[spa]),_xlfn.XMATCH(langSufix,TranslationsTbl[#Headers]))</f>
        <v>Mosíah</v>
      </c>
      <c r="H77" t="str">
        <f t="shared" si="9"/>
        <v>08 Mosíah</v>
      </c>
      <c r="I77" t="str">
        <f t="shared" si="10"/>
        <v>/Libro de Mormón/08 Mosíah</v>
      </c>
      <c r="J77" s="4" t="str">
        <f t="shared" si="11"/>
        <v>E:/Downloads/escrituras md/Escrituras/Libro de Mormón/08 Mosíah</v>
      </c>
      <c r="K77" s="4" t="str">
        <f t="shared" si="15"/>
        <v>Mosíah 4</v>
      </c>
      <c r="L77" s="7">
        <v>4</v>
      </c>
      <c r="M77" s="7" t="s">
        <v>475</v>
      </c>
      <c r="N77" s="4" t="str">
        <f t="shared" si="12"/>
        <v>Mosíah 3</v>
      </c>
      <c r="O77" s="4" t="str">
        <f t="shared" si="13"/>
        <v>Mosíah 5</v>
      </c>
      <c r="P77" s="7" t="s">
        <v>278</v>
      </c>
      <c r="Q77" s="4" t="str" cm="1">
        <f t="array" ref="Q77">INDEX(TranslationsTbl[],_xlfn.XMATCH(P77,TranslationsTbl[spa]),_xlfn.XMATCH(langSufix,TranslationsTbl[#Headers]))</f>
        <v>#Escrituras\LdM</v>
      </c>
      <c r="R77" s="2" t="str">
        <f t="shared" si="14"/>
        <v>https://churchofjesuschrist.org/study/scriptures/bofm/mosiah/4?lang=spa|E:/Downloads/escrituras md/Escrituras/Libro de Mormón/08 Mosíah|Mosíah 4|Mosíah|Mosíah 3|Mosíah 5|#Escrituras\LdM</v>
      </c>
      <c r="S77" s="1" t="s">
        <v>310</v>
      </c>
    </row>
    <row r="78" spans="1:19">
      <c r="A78" s="7" t="s">
        <v>476</v>
      </c>
      <c r="B78" s="4" t="str">
        <f t="shared" si="8"/>
        <v>https://churchofjesuschrist.org/study/scriptures/bofm/mosiah/5?lang=spa</v>
      </c>
      <c r="C78" s="7" t="s">
        <v>14</v>
      </c>
      <c r="D78" t="str" cm="1">
        <f t="array" ref="D78">INDEX(TranslationsTbl[],_xlfn.XMATCH(C78,TranslationsTbl[spa]),_xlfn.XMATCH(langSufix,TranslationsTbl[#Headers]))</f>
        <v>Libro de Mormón</v>
      </c>
      <c r="E78" s="7" t="s">
        <v>468</v>
      </c>
      <c r="F78" s="7" t="s">
        <v>66</v>
      </c>
      <c r="G78" s="4" t="str" cm="1">
        <f t="array" ref="G78">INDEX(TranslationsTbl[],_xlfn.XMATCH(F78,TranslationsTbl[spa]),_xlfn.XMATCH(langSufix,TranslationsTbl[#Headers]))</f>
        <v>Mosíah</v>
      </c>
      <c r="H78" t="str">
        <f t="shared" si="9"/>
        <v>08 Mosíah</v>
      </c>
      <c r="I78" t="str">
        <f t="shared" si="10"/>
        <v>/Libro de Mormón/08 Mosíah</v>
      </c>
      <c r="J78" s="4" t="str">
        <f t="shared" si="11"/>
        <v>E:/Downloads/escrituras md/Escrituras/Libro de Mormón/08 Mosíah</v>
      </c>
      <c r="K78" s="4" t="str">
        <f t="shared" si="15"/>
        <v>Mosíah 5</v>
      </c>
      <c r="L78" s="7">
        <v>5</v>
      </c>
      <c r="M78" s="7" t="s">
        <v>477</v>
      </c>
      <c r="N78" s="4" t="str">
        <f t="shared" si="12"/>
        <v>Mosíah 4</v>
      </c>
      <c r="O78" s="4" t="str">
        <f t="shared" si="13"/>
        <v>Mosíah 6</v>
      </c>
      <c r="P78" s="7" t="s">
        <v>278</v>
      </c>
      <c r="Q78" s="4" t="str" cm="1">
        <f t="array" ref="Q78">INDEX(TranslationsTbl[],_xlfn.XMATCH(P78,TranslationsTbl[spa]),_xlfn.XMATCH(langSufix,TranslationsTbl[#Headers]))</f>
        <v>#Escrituras\LdM</v>
      </c>
      <c r="R78" s="2" t="str">
        <f t="shared" si="14"/>
        <v>https://churchofjesuschrist.org/study/scriptures/bofm/mosiah/5?lang=spa|E:/Downloads/escrituras md/Escrituras/Libro de Mormón/08 Mosíah|Mosíah 5|Mosíah|Mosíah 4|Mosíah 6|#Escrituras\LdM</v>
      </c>
      <c r="S78" s="1" t="s">
        <v>310</v>
      </c>
    </row>
    <row r="79" spans="1:19">
      <c r="A79" s="7" t="s">
        <v>478</v>
      </c>
      <c r="B79" s="4" t="str">
        <f t="shared" si="8"/>
        <v>https://churchofjesuschrist.org/study/scriptures/bofm/mosiah/6?lang=spa</v>
      </c>
      <c r="C79" s="7" t="s">
        <v>14</v>
      </c>
      <c r="D79" t="str" cm="1">
        <f t="array" ref="D79">INDEX(TranslationsTbl[],_xlfn.XMATCH(C79,TranslationsTbl[spa]),_xlfn.XMATCH(langSufix,TranslationsTbl[#Headers]))</f>
        <v>Libro de Mormón</v>
      </c>
      <c r="E79" s="7" t="s">
        <v>468</v>
      </c>
      <c r="F79" s="7" t="s">
        <v>66</v>
      </c>
      <c r="G79" s="4" t="str" cm="1">
        <f t="array" ref="G79">INDEX(TranslationsTbl[],_xlfn.XMATCH(F79,TranslationsTbl[spa]),_xlfn.XMATCH(langSufix,TranslationsTbl[#Headers]))</f>
        <v>Mosíah</v>
      </c>
      <c r="H79" t="str">
        <f t="shared" si="9"/>
        <v>08 Mosíah</v>
      </c>
      <c r="I79" t="str">
        <f t="shared" si="10"/>
        <v>/Libro de Mormón/08 Mosíah</v>
      </c>
      <c r="J79" s="4" t="str">
        <f t="shared" si="11"/>
        <v>E:/Downloads/escrituras md/Escrituras/Libro de Mormón/08 Mosíah</v>
      </c>
      <c r="K79" s="4" t="str">
        <f t="shared" si="15"/>
        <v>Mosíah 6</v>
      </c>
      <c r="L79" s="7">
        <v>6</v>
      </c>
      <c r="M79" s="7" t="s">
        <v>479</v>
      </c>
      <c r="N79" s="4" t="str">
        <f t="shared" si="12"/>
        <v>Mosíah 5</v>
      </c>
      <c r="O79" s="4" t="str">
        <f t="shared" si="13"/>
        <v>Mosíah 7</v>
      </c>
      <c r="P79" s="7" t="s">
        <v>278</v>
      </c>
      <c r="Q79" s="4" t="str" cm="1">
        <f t="array" ref="Q79">INDEX(TranslationsTbl[],_xlfn.XMATCH(P79,TranslationsTbl[spa]),_xlfn.XMATCH(langSufix,TranslationsTbl[#Headers]))</f>
        <v>#Escrituras\LdM</v>
      </c>
      <c r="R79" s="2" t="str">
        <f t="shared" si="14"/>
        <v>https://churchofjesuschrist.org/study/scriptures/bofm/mosiah/6?lang=spa|E:/Downloads/escrituras md/Escrituras/Libro de Mormón/08 Mosíah|Mosíah 6|Mosíah|Mosíah 5|Mosíah 7|#Escrituras\LdM</v>
      </c>
      <c r="S79" s="1" t="s">
        <v>310</v>
      </c>
    </row>
    <row r="80" spans="1:19">
      <c r="A80" s="7" t="s">
        <v>480</v>
      </c>
      <c r="B80" s="4" t="str">
        <f t="shared" si="8"/>
        <v>https://churchofjesuschrist.org/study/scriptures/bofm/mosiah/7?lang=spa</v>
      </c>
      <c r="C80" s="7" t="s">
        <v>14</v>
      </c>
      <c r="D80" t="str" cm="1">
        <f t="array" ref="D80">INDEX(TranslationsTbl[],_xlfn.XMATCH(C80,TranslationsTbl[spa]),_xlfn.XMATCH(langSufix,TranslationsTbl[#Headers]))</f>
        <v>Libro de Mormón</v>
      </c>
      <c r="E80" s="7" t="s">
        <v>468</v>
      </c>
      <c r="F80" s="7" t="s">
        <v>66</v>
      </c>
      <c r="G80" s="4" t="str" cm="1">
        <f t="array" ref="G80">INDEX(TranslationsTbl[],_xlfn.XMATCH(F80,TranslationsTbl[spa]),_xlfn.XMATCH(langSufix,TranslationsTbl[#Headers]))</f>
        <v>Mosíah</v>
      </c>
      <c r="H80" t="str">
        <f t="shared" si="9"/>
        <v>08 Mosíah</v>
      </c>
      <c r="I80" t="str">
        <f t="shared" si="10"/>
        <v>/Libro de Mormón/08 Mosíah</v>
      </c>
      <c r="J80" s="4" t="str">
        <f t="shared" si="11"/>
        <v>E:/Downloads/escrituras md/Escrituras/Libro de Mormón/08 Mosíah</v>
      </c>
      <c r="K80" s="4" t="str">
        <f t="shared" si="15"/>
        <v>Mosíah 7</v>
      </c>
      <c r="L80" s="7">
        <v>7</v>
      </c>
      <c r="M80" s="7" t="s">
        <v>481</v>
      </c>
      <c r="N80" s="4" t="str">
        <f t="shared" si="12"/>
        <v>Mosíah 6</v>
      </c>
      <c r="O80" s="4" t="str">
        <f t="shared" si="13"/>
        <v>Mosíah 8</v>
      </c>
      <c r="P80" s="7" t="s">
        <v>278</v>
      </c>
      <c r="Q80" s="4" t="str" cm="1">
        <f t="array" ref="Q80">INDEX(TranslationsTbl[],_xlfn.XMATCH(P80,TranslationsTbl[spa]),_xlfn.XMATCH(langSufix,TranslationsTbl[#Headers]))</f>
        <v>#Escrituras\LdM</v>
      </c>
      <c r="R80" s="2" t="str">
        <f t="shared" si="14"/>
        <v>https://churchofjesuschrist.org/study/scriptures/bofm/mosiah/7?lang=spa|E:/Downloads/escrituras md/Escrituras/Libro de Mormón/08 Mosíah|Mosíah 7|Mosíah|Mosíah 6|Mosíah 8|#Escrituras\LdM</v>
      </c>
      <c r="S80" s="1" t="s">
        <v>310</v>
      </c>
    </row>
    <row r="81" spans="1:19">
      <c r="A81" s="7" t="s">
        <v>482</v>
      </c>
      <c r="B81" s="4" t="str">
        <f t="shared" si="8"/>
        <v>https://churchofjesuschrist.org/study/scriptures/bofm/mosiah/8?lang=spa</v>
      </c>
      <c r="C81" s="7" t="s">
        <v>14</v>
      </c>
      <c r="D81" t="str" cm="1">
        <f t="array" ref="D81">INDEX(TranslationsTbl[],_xlfn.XMATCH(C81,TranslationsTbl[spa]),_xlfn.XMATCH(langSufix,TranslationsTbl[#Headers]))</f>
        <v>Libro de Mormón</v>
      </c>
      <c r="E81" s="7" t="s">
        <v>468</v>
      </c>
      <c r="F81" s="7" t="s">
        <v>66</v>
      </c>
      <c r="G81" s="4" t="str" cm="1">
        <f t="array" ref="G81">INDEX(TranslationsTbl[],_xlfn.XMATCH(F81,TranslationsTbl[spa]),_xlfn.XMATCH(langSufix,TranslationsTbl[#Headers]))</f>
        <v>Mosíah</v>
      </c>
      <c r="H81" t="str">
        <f t="shared" si="9"/>
        <v>08 Mosíah</v>
      </c>
      <c r="I81" t="str">
        <f t="shared" si="10"/>
        <v>/Libro de Mormón/08 Mosíah</v>
      </c>
      <c r="J81" s="4" t="str">
        <f t="shared" si="11"/>
        <v>E:/Downloads/escrituras md/Escrituras/Libro de Mormón/08 Mosíah</v>
      </c>
      <c r="K81" s="4" t="str">
        <f t="shared" si="15"/>
        <v>Mosíah 8</v>
      </c>
      <c r="L81" s="7">
        <v>8</v>
      </c>
      <c r="M81" s="7" t="s">
        <v>483</v>
      </c>
      <c r="N81" s="4" t="str">
        <f t="shared" si="12"/>
        <v>Mosíah 7</v>
      </c>
      <c r="O81" s="4" t="str">
        <f t="shared" si="13"/>
        <v>Mosíah 9</v>
      </c>
      <c r="P81" s="7" t="s">
        <v>278</v>
      </c>
      <c r="Q81" s="4" t="str" cm="1">
        <f t="array" ref="Q81">INDEX(TranslationsTbl[],_xlfn.XMATCH(P81,TranslationsTbl[spa]),_xlfn.XMATCH(langSufix,TranslationsTbl[#Headers]))</f>
        <v>#Escrituras\LdM</v>
      </c>
      <c r="R81" s="2" t="str">
        <f t="shared" si="14"/>
        <v>https://churchofjesuschrist.org/study/scriptures/bofm/mosiah/8?lang=spa|E:/Downloads/escrituras md/Escrituras/Libro de Mormón/08 Mosíah|Mosíah 8|Mosíah|Mosíah 7|Mosíah 9|#Escrituras\LdM</v>
      </c>
      <c r="S81" s="1" t="s">
        <v>310</v>
      </c>
    </row>
    <row r="82" spans="1:19">
      <c r="A82" s="7" t="s">
        <v>484</v>
      </c>
      <c r="B82" s="4" t="str">
        <f t="shared" si="8"/>
        <v>https://churchofjesuschrist.org/study/scriptures/bofm/mosiah/9?lang=spa</v>
      </c>
      <c r="C82" s="7" t="s">
        <v>14</v>
      </c>
      <c r="D82" t="str" cm="1">
        <f t="array" ref="D82">INDEX(TranslationsTbl[],_xlfn.XMATCH(C82,TranslationsTbl[spa]),_xlfn.XMATCH(langSufix,TranslationsTbl[#Headers]))</f>
        <v>Libro de Mormón</v>
      </c>
      <c r="E82" s="7" t="s">
        <v>468</v>
      </c>
      <c r="F82" s="7" t="s">
        <v>66</v>
      </c>
      <c r="G82" s="4" t="str" cm="1">
        <f t="array" ref="G82">INDEX(TranslationsTbl[],_xlfn.XMATCH(F82,TranslationsTbl[spa]),_xlfn.XMATCH(langSufix,TranslationsTbl[#Headers]))</f>
        <v>Mosíah</v>
      </c>
      <c r="H82" t="str">
        <f t="shared" si="9"/>
        <v>08 Mosíah</v>
      </c>
      <c r="I82" t="str">
        <f t="shared" si="10"/>
        <v>/Libro de Mormón/08 Mosíah</v>
      </c>
      <c r="J82" s="4" t="str">
        <f t="shared" si="11"/>
        <v>E:/Downloads/escrituras md/Escrituras/Libro de Mormón/08 Mosíah</v>
      </c>
      <c r="K82" s="4" t="str">
        <f t="shared" si="15"/>
        <v>Mosíah 9</v>
      </c>
      <c r="L82" s="7">
        <v>9</v>
      </c>
      <c r="M82" s="7" t="s">
        <v>485</v>
      </c>
      <c r="N82" s="4" t="str">
        <f t="shared" si="12"/>
        <v>Mosíah 8</v>
      </c>
      <c r="O82" s="4" t="str">
        <f t="shared" si="13"/>
        <v>Mosíah 10</v>
      </c>
      <c r="P82" s="7" t="s">
        <v>278</v>
      </c>
      <c r="Q82" s="4" t="str" cm="1">
        <f t="array" ref="Q82">INDEX(TranslationsTbl[],_xlfn.XMATCH(P82,TranslationsTbl[spa]),_xlfn.XMATCH(langSufix,TranslationsTbl[#Headers]))</f>
        <v>#Escrituras\LdM</v>
      </c>
      <c r="R82" s="2" t="str">
        <f t="shared" si="14"/>
        <v>https://churchofjesuschrist.org/study/scriptures/bofm/mosiah/9?lang=spa|E:/Downloads/escrituras md/Escrituras/Libro de Mormón/08 Mosíah|Mosíah 9|Mosíah|Mosíah 8|Mosíah 10|#Escrituras\LdM</v>
      </c>
      <c r="S82" s="1" t="s">
        <v>310</v>
      </c>
    </row>
    <row r="83" spans="1:19">
      <c r="A83" s="7" t="s">
        <v>486</v>
      </c>
      <c r="B83" s="4" t="str">
        <f t="shared" si="8"/>
        <v>https://churchofjesuschrist.org/study/scriptures/bofm/mosiah/10?lang=spa</v>
      </c>
      <c r="C83" s="7" t="s">
        <v>14</v>
      </c>
      <c r="D83" t="str" cm="1">
        <f t="array" ref="D83">INDEX(TranslationsTbl[],_xlfn.XMATCH(C83,TranslationsTbl[spa]),_xlfn.XMATCH(langSufix,TranslationsTbl[#Headers]))</f>
        <v>Libro de Mormón</v>
      </c>
      <c r="E83" s="7" t="s">
        <v>468</v>
      </c>
      <c r="F83" s="7" t="s">
        <v>66</v>
      </c>
      <c r="G83" s="4" t="str" cm="1">
        <f t="array" ref="G83">INDEX(TranslationsTbl[],_xlfn.XMATCH(F83,TranslationsTbl[spa]),_xlfn.XMATCH(langSufix,TranslationsTbl[#Headers]))</f>
        <v>Mosíah</v>
      </c>
      <c r="H83" t="str">
        <f t="shared" si="9"/>
        <v>08 Mosíah</v>
      </c>
      <c r="I83" t="str">
        <f t="shared" si="10"/>
        <v>/Libro de Mormón/08 Mosíah</v>
      </c>
      <c r="J83" s="4" t="str">
        <f t="shared" si="11"/>
        <v>E:/Downloads/escrituras md/Escrituras/Libro de Mormón/08 Mosíah</v>
      </c>
      <c r="K83" s="4" t="str">
        <f t="shared" si="15"/>
        <v>Mosíah 10</v>
      </c>
      <c r="L83" s="7">
        <v>10</v>
      </c>
      <c r="M83" s="7" t="s">
        <v>487</v>
      </c>
      <c r="N83" s="4" t="str">
        <f t="shared" si="12"/>
        <v>Mosíah 9</v>
      </c>
      <c r="O83" s="4" t="str">
        <f t="shared" si="13"/>
        <v>Mosíah 11</v>
      </c>
      <c r="P83" s="7" t="s">
        <v>278</v>
      </c>
      <c r="Q83" s="4" t="str" cm="1">
        <f t="array" ref="Q83">INDEX(TranslationsTbl[],_xlfn.XMATCH(P83,TranslationsTbl[spa]),_xlfn.XMATCH(langSufix,TranslationsTbl[#Headers]))</f>
        <v>#Escrituras\LdM</v>
      </c>
      <c r="R83" s="2" t="str">
        <f t="shared" si="14"/>
        <v>https://churchofjesuschrist.org/study/scriptures/bofm/mosiah/10?lang=spa|E:/Downloads/escrituras md/Escrituras/Libro de Mormón/08 Mosíah|Mosíah 10|Mosíah|Mosíah 9|Mosíah 11|#Escrituras\LdM</v>
      </c>
      <c r="S83" s="1" t="s">
        <v>310</v>
      </c>
    </row>
    <row r="84" spans="1:19">
      <c r="A84" s="7" t="s">
        <v>488</v>
      </c>
      <c r="B84" s="4" t="str">
        <f t="shared" si="8"/>
        <v>https://churchofjesuschrist.org/study/scriptures/bofm/mosiah/11?lang=spa</v>
      </c>
      <c r="C84" s="7" t="s">
        <v>14</v>
      </c>
      <c r="D84" t="str" cm="1">
        <f t="array" ref="D84">INDEX(TranslationsTbl[],_xlfn.XMATCH(C84,TranslationsTbl[spa]),_xlfn.XMATCH(langSufix,TranslationsTbl[#Headers]))</f>
        <v>Libro de Mormón</v>
      </c>
      <c r="E84" s="7" t="s">
        <v>468</v>
      </c>
      <c r="F84" s="7" t="s">
        <v>66</v>
      </c>
      <c r="G84" s="4" t="str" cm="1">
        <f t="array" ref="G84">INDEX(TranslationsTbl[],_xlfn.XMATCH(F84,TranslationsTbl[spa]),_xlfn.XMATCH(langSufix,TranslationsTbl[#Headers]))</f>
        <v>Mosíah</v>
      </c>
      <c r="H84" t="str">
        <f t="shared" si="9"/>
        <v>08 Mosíah</v>
      </c>
      <c r="I84" t="str">
        <f t="shared" si="10"/>
        <v>/Libro de Mormón/08 Mosíah</v>
      </c>
      <c r="J84" s="4" t="str">
        <f t="shared" si="11"/>
        <v>E:/Downloads/escrituras md/Escrituras/Libro de Mormón/08 Mosíah</v>
      </c>
      <c r="K84" s="4" t="str">
        <f t="shared" si="15"/>
        <v>Mosíah 11</v>
      </c>
      <c r="L84" s="7">
        <v>11</v>
      </c>
      <c r="M84" s="7" t="s">
        <v>489</v>
      </c>
      <c r="N84" s="4" t="str">
        <f t="shared" si="12"/>
        <v>Mosíah 10</v>
      </c>
      <c r="O84" s="4" t="str">
        <f t="shared" si="13"/>
        <v>Mosíah 12</v>
      </c>
      <c r="P84" s="7" t="s">
        <v>278</v>
      </c>
      <c r="Q84" s="4" t="str" cm="1">
        <f t="array" ref="Q84">INDEX(TranslationsTbl[],_xlfn.XMATCH(P84,TranslationsTbl[spa]),_xlfn.XMATCH(langSufix,TranslationsTbl[#Headers]))</f>
        <v>#Escrituras\LdM</v>
      </c>
      <c r="R84" s="2" t="str">
        <f t="shared" si="14"/>
        <v>https://churchofjesuschrist.org/study/scriptures/bofm/mosiah/11?lang=spa|E:/Downloads/escrituras md/Escrituras/Libro de Mormón/08 Mosíah|Mosíah 11|Mosíah|Mosíah 10|Mosíah 12|#Escrituras\LdM</v>
      </c>
      <c r="S84" s="1" t="s">
        <v>310</v>
      </c>
    </row>
    <row r="85" spans="1:19">
      <c r="A85" s="7" t="s">
        <v>490</v>
      </c>
      <c r="B85" s="4" t="str">
        <f t="shared" si="8"/>
        <v>https://churchofjesuschrist.org/study/scriptures/bofm/mosiah/12?lang=spa</v>
      </c>
      <c r="C85" s="7" t="s">
        <v>14</v>
      </c>
      <c r="D85" t="str" cm="1">
        <f t="array" ref="D85">INDEX(TranslationsTbl[],_xlfn.XMATCH(C85,TranslationsTbl[spa]),_xlfn.XMATCH(langSufix,TranslationsTbl[#Headers]))</f>
        <v>Libro de Mormón</v>
      </c>
      <c r="E85" s="7" t="s">
        <v>468</v>
      </c>
      <c r="F85" s="7" t="s">
        <v>66</v>
      </c>
      <c r="G85" s="4" t="str" cm="1">
        <f t="array" ref="G85">INDEX(TranslationsTbl[],_xlfn.XMATCH(F85,TranslationsTbl[spa]),_xlfn.XMATCH(langSufix,TranslationsTbl[#Headers]))</f>
        <v>Mosíah</v>
      </c>
      <c r="H85" t="str">
        <f t="shared" si="9"/>
        <v>08 Mosíah</v>
      </c>
      <c r="I85" t="str">
        <f t="shared" si="10"/>
        <v>/Libro de Mormón/08 Mosíah</v>
      </c>
      <c r="J85" s="4" t="str">
        <f t="shared" si="11"/>
        <v>E:/Downloads/escrituras md/Escrituras/Libro de Mormón/08 Mosíah</v>
      </c>
      <c r="K85" s="4" t="str">
        <f t="shared" si="15"/>
        <v>Mosíah 12</v>
      </c>
      <c r="L85" s="7">
        <v>12</v>
      </c>
      <c r="M85" s="7" t="s">
        <v>491</v>
      </c>
      <c r="N85" s="4" t="str">
        <f t="shared" si="12"/>
        <v>Mosíah 11</v>
      </c>
      <c r="O85" s="4" t="str">
        <f t="shared" si="13"/>
        <v>Mosíah 13</v>
      </c>
      <c r="P85" s="7" t="s">
        <v>278</v>
      </c>
      <c r="Q85" s="4" t="str" cm="1">
        <f t="array" ref="Q85">INDEX(TranslationsTbl[],_xlfn.XMATCH(P85,TranslationsTbl[spa]),_xlfn.XMATCH(langSufix,TranslationsTbl[#Headers]))</f>
        <v>#Escrituras\LdM</v>
      </c>
      <c r="R85" s="2" t="str">
        <f t="shared" si="14"/>
        <v>https://churchofjesuschrist.org/study/scriptures/bofm/mosiah/12?lang=spa|E:/Downloads/escrituras md/Escrituras/Libro de Mormón/08 Mosíah|Mosíah 12|Mosíah|Mosíah 11|Mosíah 13|#Escrituras\LdM</v>
      </c>
      <c r="S85" s="1" t="s">
        <v>310</v>
      </c>
    </row>
    <row r="86" spans="1:19">
      <c r="A86" s="7" t="s">
        <v>492</v>
      </c>
      <c r="B86" s="4" t="str">
        <f t="shared" si="8"/>
        <v>https://churchofjesuschrist.org/study/scriptures/bofm/mosiah/13?lang=spa</v>
      </c>
      <c r="C86" s="7" t="s">
        <v>14</v>
      </c>
      <c r="D86" t="str" cm="1">
        <f t="array" ref="D86">INDEX(TranslationsTbl[],_xlfn.XMATCH(C86,TranslationsTbl[spa]),_xlfn.XMATCH(langSufix,TranslationsTbl[#Headers]))</f>
        <v>Libro de Mormón</v>
      </c>
      <c r="E86" s="7" t="s">
        <v>468</v>
      </c>
      <c r="F86" s="7" t="s">
        <v>66</v>
      </c>
      <c r="G86" s="4" t="str" cm="1">
        <f t="array" ref="G86">INDEX(TranslationsTbl[],_xlfn.XMATCH(F86,TranslationsTbl[spa]),_xlfn.XMATCH(langSufix,TranslationsTbl[#Headers]))</f>
        <v>Mosíah</v>
      </c>
      <c r="H86" t="str">
        <f t="shared" si="9"/>
        <v>08 Mosíah</v>
      </c>
      <c r="I86" t="str">
        <f t="shared" si="10"/>
        <v>/Libro de Mormón/08 Mosíah</v>
      </c>
      <c r="J86" s="4" t="str">
        <f t="shared" si="11"/>
        <v>E:/Downloads/escrituras md/Escrituras/Libro de Mormón/08 Mosíah</v>
      </c>
      <c r="K86" s="4" t="str">
        <f t="shared" si="15"/>
        <v>Mosíah 13</v>
      </c>
      <c r="L86" s="7">
        <v>13</v>
      </c>
      <c r="M86" s="7" t="s">
        <v>493</v>
      </c>
      <c r="N86" s="4" t="str">
        <f t="shared" si="12"/>
        <v>Mosíah 12</v>
      </c>
      <c r="O86" s="4" t="str">
        <f t="shared" si="13"/>
        <v>Mosíah 14</v>
      </c>
      <c r="P86" s="7" t="s">
        <v>278</v>
      </c>
      <c r="Q86" s="4" t="str" cm="1">
        <f t="array" ref="Q86">INDEX(TranslationsTbl[],_xlfn.XMATCH(P86,TranslationsTbl[spa]),_xlfn.XMATCH(langSufix,TranslationsTbl[#Headers]))</f>
        <v>#Escrituras\LdM</v>
      </c>
      <c r="R86" s="2" t="str">
        <f t="shared" si="14"/>
        <v>https://churchofjesuschrist.org/study/scriptures/bofm/mosiah/13?lang=spa|E:/Downloads/escrituras md/Escrituras/Libro de Mormón/08 Mosíah|Mosíah 13|Mosíah|Mosíah 12|Mosíah 14|#Escrituras\LdM</v>
      </c>
      <c r="S86" s="1" t="s">
        <v>310</v>
      </c>
    </row>
    <row r="87" spans="1:19">
      <c r="A87" s="7" t="s">
        <v>494</v>
      </c>
      <c r="B87" s="4" t="str">
        <f t="shared" si="8"/>
        <v>https://churchofjesuschrist.org/study/scriptures/bofm/mosiah/14?lang=spa</v>
      </c>
      <c r="C87" s="7" t="s">
        <v>14</v>
      </c>
      <c r="D87" t="str" cm="1">
        <f t="array" ref="D87">INDEX(TranslationsTbl[],_xlfn.XMATCH(C87,TranslationsTbl[spa]),_xlfn.XMATCH(langSufix,TranslationsTbl[#Headers]))</f>
        <v>Libro de Mormón</v>
      </c>
      <c r="E87" s="7" t="s">
        <v>468</v>
      </c>
      <c r="F87" s="7" t="s">
        <v>66</v>
      </c>
      <c r="G87" s="4" t="str" cm="1">
        <f t="array" ref="G87">INDEX(TranslationsTbl[],_xlfn.XMATCH(F87,TranslationsTbl[spa]),_xlfn.XMATCH(langSufix,TranslationsTbl[#Headers]))</f>
        <v>Mosíah</v>
      </c>
      <c r="H87" t="str">
        <f t="shared" si="9"/>
        <v>08 Mosíah</v>
      </c>
      <c r="I87" t="str">
        <f t="shared" si="10"/>
        <v>/Libro de Mormón/08 Mosíah</v>
      </c>
      <c r="J87" s="4" t="str">
        <f t="shared" si="11"/>
        <v>E:/Downloads/escrituras md/Escrituras/Libro de Mormón/08 Mosíah</v>
      </c>
      <c r="K87" s="4" t="str">
        <f t="shared" si="15"/>
        <v>Mosíah 14</v>
      </c>
      <c r="L87" s="7">
        <v>14</v>
      </c>
      <c r="M87" s="7" t="s">
        <v>495</v>
      </c>
      <c r="N87" s="4" t="str">
        <f t="shared" si="12"/>
        <v>Mosíah 13</v>
      </c>
      <c r="O87" s="4" t="str">
        <f t="shared" si="13"/>
        <v>Mosíah 15</v>
      </c>
      <c r="P87" s="7" t="s">
        <v>278</v>
      </c>
      <c r="Q87" s="4" t="str" cm="1">
        <f t="array" ref="Q87">INDEX(TranslationsTbl[],_xlfn.XMATCH(P87,TranslationsTbl[spa]),_xlfn.XMATCH(langSufix,TranslationsTbl[#Headers]))</f>
        <v>#Escrituras\LdM</v>
      </c>
      <c r="R87" s="2" t="str">
        <f t="shared" si="14"/>
        <v>https://churchofjesuschrist.org/study/scriptures/bofm/mosiah/14?lang=spa|E:/Downloads/escrituras md/Escrituras/Libro de Mormón/08 Mosíah|Mosíah 14|Mosíah|Mosíah 13|Mosíah 15|#Escrituras\LdM</v>
      </c>
      <c r="S87" s="1" t="s">
        <v>310</v>
      </c>
    </row>
    <row r="88" spans="1:19">
      <c r="A88" s="7" t="s">
        <v>496</v>
      </c>
      <c r="B88" s="4" t="str">
        <f t="shared" si="8"/>
        <v>https://churchofjesuschrist.org/study/scriptures/bofm/mosiah/15?lang=spa</v>
      </c>
      <c r="C88" s="7" t="s">
        <v>14</v>
      </c>
      <c r="D88" t="str" cm="1">
        <f t="array" ref="D88">INDEX(TranslationsTbl[],_xlfn.XMATCH(C88,TranslationsTbl[spa]),_xlfn.XMATCH(langSufix,TranslationsTbl[#Headers]))</f>
        <v>Libro de Mormón</v>
      </c>
      <c r="E88" s="7" t="s">
        <v>468</v>
      </c>
      <c r="F88" s="7" t="s">
        <v>66</v>
      </c>
      <c r="G88" s="4" t="str" cm="1">
        <f t="array" ref="G88">INDEX(TranslationsTbl[],_xlfn.XMATCH(F88,TranslationsTbl[spa]),_xlfn.XMATCH(langSufix,TranslationsTbl[#Headers]))</f>
        <v>Mosíah</v>
      </c>
      <c r="H88" t="str">
        <f t="shared" si="9"/>
        <v>08 Mosíah</v>
      </c>
      <c r="I88" t="str">
        <f t="shared" si="10"/>
        <v>/Libro de Mormón/08 Mosíah</v>
      </c>
      <c r="J88" s="4" t="str">
        <f t="shared" si="11"/>
        <v>E:/Downloads/escrituras md/Escrituras/Libro de Mormón/08 Mosíah</v>
      </c>
      <c r="K88" s="4" t="str">
        <f t="shared" si="15"/>
        <v>Mosíah 15</v>
      </c>
      <c r="L88" s="7">
        <v>15</v>
      </c>
      <c r="M88" s="7" t="s">
        <v>497</v>
      </c>
      <c r="N88" s="4" t="str">
        <f t="shared" si="12"/>
        <v>Mosíah 14</v>
      </c>
      <c r="O88" s="4" t="str">
        <f t="shared" si="13"/>
        <v>Mosíah 16</v>
      </c>
      <c r="P88" s="7" t="s">
        <v>278</v>
      </c>
      <c r="Q88" s="4" t="str" cm="1">
        <f t="array" ref="Q88">INDEX(TranslationsTbl[],_xlfn.XMATCH(P88,TranslationsTbl[spa]),_xlfn.XMATCH(langSufix,TranslationsTbl[#Headers]))</f>
        <v>#Escrituras\LdM</v>
      </c>
      <c r="R88" s="2" t="str">
        <f t="shared" si="14"/>
        <v>https://churchofjesuschrist.org/study/scriptures/bofm/mosiah/15?lang=spa|E:/Downloads/escrituras md/Escrituras/Libro de Mormón/08 Mosíah|Mosíah 15|Mosíah|Mosíah 14|Mosíah 16|#Escrituras\LdM</v>
      </c>
      <c r="S88" s="1" t="s">
        <v>310</v>
      </c>
    </row>
    <row r="89" spans="1:19">
      <c r="A89" s="7" t="s">
        <v>498</v>
      </c>
      <c r="B89" s="4" t="str">
        <f t="shared" si="8"/>
        <v>https://churchofjesuschrist.org/study/scriptures/bofm/mosiah/16?lang=spa</v>
      </c>
      <c r="C89" s="7" t="s">
        <v>14</v>
      </c>
      <c r="D89" t="str" cm="1">
        <f t="array" ref="D89">INDEX(TranslationsTbl[],_xlfn.XMATCH(C89,TranslationsTbl[spa]),_xlfn.XMATCH(langSufix,TranslationsTbl[#Headers]))</f>
        <v>Libro de Mormón</v>
      </c>
      <c r="E89" s="7" t="s">
        <v>468</v>
      </c>
      <c r="F89" s="7" t="s">
        <v>66</v>
      </c>
      <c r="G89" s="4" t="str" cm="1">
        <f t="array" ref="G89">INDEX(TranslationsTbl[],_xlfn.XMATCH(F89,TranslationsTbl[spa]),_xlfn.XMATCH(langSufix,TranslationsTbl[#Headers]))</f>
        <v>Mosíah</v>
      </c>
      <c r="H89" t="str">
        <f t="shared" si="9"/>
        <v>08 Mosíah</v>
      </c>
      <c r="I89" t="str">
        <f t="shared" si="10"/>
        <v>/Libro de Mormón/08 Mosíah</v>
      </c>
      <c r="J89" s="4" t="str">
        <f t="shared" si="11"/>
        <v>E:/Downloads/escrituras md/Escrituras/Libro de Mormón/08 Mosíah</v>
      </c>
      <c r="K89" s="4" t="str">
        <f t="shared" si="15"/>
        <v>Mosíah 16</v>
      </c>
      <c r="L89" s="7">
        <v>16</v>
      </c>
      <c r="M89" s="7" t="s">
        <v>499</v>
      </c>
      <c r="N89" s="4" t="str">
        <f t="shared" si="12"/>
        <v>Mosíah 15</v>
      </c>
      <c r="O89" s="4" t="str">
        <f t="shared" si="13"/>
        <v>Mosíah 17</v>
      </c>
      <c r="P89" s="7" t="s">
        <v>278</v>
      </c>
      <c r="Q89" s="4" t="str" cm="1">
        <f t="array" ref="Q89">INDEX(TranslationsTbl[],_xlfn.XMATCH(P89,TranslationsTbl[spa]),_xlfn.XMATCH(langSufix,TranslationsTbl[#Headers]))</f>
        <v>#Escrituras\LdM</v>
      </c>
      <c r="R89" s="2" t="str">
        <f t="shared" si="14"/>
        <v>https://churchofjesuschrist.org/study/scriptures/bofm/mosiah/16?lang=spa|E:/Downloads/escrituras md/Escrituras/Libro de Mormón/08 Mosíah|Mosíah 16|Mosíah|Mosíah 15|Mosíah 17|#Escrituras\LdM</v>
      </c>
      <c r="S89" s="1" t="s">
        <v>310</v>
      </c>
    </row>
    <row r="90" spans="1:19">
      <c r="A90" s="7" t="s">
        <v>500</v>
      </c>
      <c r="B90" s="4" t="str">
        <f t="shared" si="8"/>
        <v>https://churchofjesuschrist.org/study/scriptures/bofm/mosiah/17?lang=spa</v>
      </c>
      <c r="C90" s="7" t="s">
        <v>14</v>
      </c>
      <c r="D90" t="str" cm="1">
        <f t="array" ref="D90">INDEX(TranslationsTbl[],_xlfn.XMATCH(C90,TranslationsTbl[spa]),_xlfn.XMATCH(langSufix,TranslationsTbl[#Headers]))</f>
        <v>Libro de Mormón</v>
      </c>
      <c r="E90" s="7" t="s">
        <v>468</v>
      </c>
      <c r="F90" s="7" t="s">
        <v>66</v>
      </c>
      <c r="G90" s="4" t="str" cm="1">
        <f t="array" ref="G90">INDEX(TranslationsTbl[],_xlfn.XMATCH(F90,TranslationsTbl[spa]),_xlfn.XMATCH(langSufix,TranslationsTbl[#Headers]))</f>
        <v>Mosíah</v>
      </c>
      <c r="H90" t="str">
        <f t="shared" si="9"/>
        <v>08 Mosíah</v>
      </c>
      <c r="I90" t="str">
        <f t="shared" si="10"/>
        <v>/Libro de Mormón/08 Mosíah</v>
      </c>
      <c r="J90" s="4" t="str">
        <f t="shared" si="11"/>
        <v>E:/Downloads/escrituras md/Escrituras/Libro de Mormón/08 Mosíah</v>
      </c>
      <c r="K90" s="4" t="str">
        <f t="shared" si="15"/>
        <v>Mosíah 17</v>
      </c>
      <c r="L90" s="7">
        <v>17</v>
      </c>
      <c r="M90" s="7" t="s">
        <v>501</v>
      </c>
      <c r="N90" s="4" t="str">
        <f t="shared" si="12"/>
        <v>Mosíah 16</v>
      </c>
      <c r="O90" s="4" t="str">
        <f t="shared" si="13"/>
        <v>Mosíah 18</v>
      </c>
      <c r="P90" s="7" t="s">
        <v>278</v>
      </c>
      <c r="Q90" s="4" t="str" cm="1">
        <f t="array" ref="Q90">INDEX(TranslationsTbl[],_xlfn.XMATCH(P90,TranslationsTbl[spa]),_xlfn.XMATCH(langSufix,TranslationsTbl[#Headers]))</f>
        <v>#Escrituras\LdM</v>
      </c>
      <c r="R90" s="2" t="str">
        <f t="shared" si="14"/>
        <v>https://churchofjesuschrist.org/study/scriptures/bofm/mosiah/17?lang=spa|E:/Downloads/escrituras md/Escrituras/Libro de Mormón/08 Mosíah|Mosíah 17|Mosíah|Mosíah 16|Mosíah 18|#Escrituras\LdM</v>
      </c>
      <c r="S90" s="1" t="s">
        <v>310</v>
      </c>
    </row>
    <row r="91" spans="1:19">
      <c r="A91" s="7" t="s">
        <v>502</v>
      </c>
      <c r="B91" s="4" t="str">
        <f t="shared" si="8"/>
        <v>https://churchofjesuschrist.org/study/scriptures/bofm/mosiah/18?lang=spa</v>
      </c>
      <c r="C91" s="7" t="s">
        <v>14</v>
      </c>
      <c r="D91" t="str" cm="1">
        <f t="array" ref="D91">INDEX(TranslationsTbl[],_xlfn.XMATCH(C91,TranslationsTbl[spa]),_xlfn.XMATCH(langSufix,TranslationsTbl[#Headers]))</f>
        <v>Libro de Mormón</v>
      </c>
      <c r="E91" s="7" t="s">
        <v>468</v>
      </c>
      <c r="F91" s="7" t="s">
        <v>66</v>
      </c>
      <c r="G91" s="4" t="str" cm="1">
        <f t="array" ref="G91">INDEX(TranslationsTbl[],_xlfn.XMATCH(F91,TranslationsTbl[spa]),_xlfn.XMATCH(langSufix,TranslationsTbl[#Headers]))</f>
        <v>Mosíah</v>
      </c>
      <c r="H91" t="str">
        <f t="shared" si="9"/>
        <v>08 Mosíah</v>
      </c>
      <c r="I91" t="str">
        <f t="shared" si="10"/>
        <v>/Libro de Mormón/08 Mosíah</v>
      </c>
      <c r="J91" s="4" t="str">
        <f t="shared" si="11"/>
        <v>E:/Downloads/escrituras md/Escrituras/Libro de Mormón/08 Mosíah</v>
      </c>
      <c r="K91" s="4" t="str">
        <f t="shared" si="15"/>
        <v>Mosíah 18</v>
      </c>
      <c r="L91" s="7">
        <v>18</v>
      </c>
      <c r="M91" s="7" t="s">
        <v>503</v>
      </c>
      <c r="N91" s="4" t="str">
        <f t="shared" si="12"/>
        <v>Mosíah 17</v>
      </c>
      <c r="O91" s="4" t="str">
        <f t="shared" si="13"/>
        <v>Mosíah 19</v>
      </c>
      <c r="P91" s="7" t="s">
        <v>278</v>
      </c>
      <c r="Q91" s="4" t="str" cm="1">
        <f t="array" ref="Q91">INDEX(TranslationsTbl[],_xlfn.XMATCH(P91,TranslationsTbl[spa]),_xlfn.XMATCH(langSufix,TranslationsTbl[#Headers]))</f>
        <v>#Escrituras\LdM</v>
      </c>
      <c r="R91" s="2" t="str">
        <f t="shared" si="14"/>
        <v>https://churchofjesuschrist.org/study/scriptures/bofm/mosiah/18?lang=spa|E:/Downloads/escrituras md/Escrituras/Libro de Mormón/08 Mosíah|Mosíah 18|Mosíah|Mosíah 17|Mosíah 19|#Escrituras\LdM</v>
      </c>
      <c r="S91" s="1" t="s">
        <v>310</v>
      </c>
    </row>
    <row r="92" spans="1:19">
      <c r="A92" s="7" t="s">
        <v>504</v>
      </c>
      <c r="B92" s="4" t="str">
        <f t="shared" si="8"/>
        <v>https://churchofjesuschrist.org/study/scriptures/bofm/mosiah/19?lang=spa</v>
      </c>
      <c r="C92" s="7" t="s">
        <v>14</v>
      </c>
      <c r="D92" t="str" cm="1">
        <f t="array" ref="D92">INDEX(TranslationsTbl[],_xlfn.XMATCH(C92,TranslationsTbl[spa]),_xlfn.XMATCH(langSufix,TranslationsTbl[#Headers]))</f>
        <v>Libro de Mormón</v>
      </c>
      <c r="E92" s="7" t="s">
        <v>468</v>
      </c>
      <c r="F92" s="7" t="s">
        <v>66</v>
      </c>
      <c r="G92" s="4" t="str" cm="1">
        <f t="array" ref="G92">INDEX(TranslationsTbl[],_xlfn.XMATCH(F92,TranslationsTbl[spa]),_xlfn.XMATCH(langSufix,TranslationsTbl[#Headers]))</f>
        <v>Mosíah</v>
      </c>
      <c r="H92" t="str">
        <f t="shared" si="9"/>
        <v>08 Mosíah</v>
      </c>
      <c r="I92" t="str">
        <f t="shared" si="10"/>
        <v>/Libro de Mormón/08 Mosíah</v>
      </c>
      <c r="J92" s="4" t="str">
        <f t="shared" si="11"/>
        <v>E:/Downloads/escrituras md/Escrituras/Libro de Mormón/08 Mosíah</v>
      </c>
      <c r="K92" s="4" t="str">
        <f t="shared" si="15"/>
        <v>Mosíah 19</v>
      </c>
      <c r="L92" s="7">
        <v>19</v>
      </c>
      <c r="M92" s="7" t="s">
        <v>505</v>
      </c>
      <c r="N92" s="4" t="str">
        <f t="shared" si="12"/>
        <v>Mosíah 18</v>
      </c>
      <c r="O92" s="4" t="str">
        <f t="shared" si="13"/>
        <v>Mosíah 20</v>
      </c>
      <c r="P92" s="7" t="s">
        <v>278</v>
      </c>
      <c r="Q92" s="4" t="str" cm="1">
        <f t="array" ref="Q92">INDEX(TranslationsTbl[],_xlfn.XMATCH(P92,TranslationsTbl[spa]),_xlfn.XMATCH(langSufix,TranslationsTbl[#Headers]))</f>
        <v>#Escrituras\LdM</v>
      </c>
      <c r="R92" s="2" t="str">
        <f t="shared" si="14"/>
        <v>https://churchofjesuschrist.org/study/scriptures/bofm/mosiah/19?lang=spa|E:/Downloads/escrituras md/Escrituras/Libro de Mormón/08 Mosíah|Mosíah 19|Mosíah|Mosíah 18|Mosíah 20|#Escrituras\LdM</v>
      </c>
      <c r="S92" s="1" t="s">
        <v>310</v>
      </c>
    </row>
    <row r="93" spans="1:19">
      <c r="A93" s="7" t="s">
        <v>506</v>
      </c>
      <c r="B93" s="4" t="str">
        <f t="shared" si="8"/>
        <v>https://churchofjesuschrist.org/study/scriptures/bofm/mosiah/20?lang=spa</v>
      </c>
      <c r="C93" s="7" t="s">
        <v>14</v>
      </c>
      <c r="D93" t="str" cm="1">
        <f t="array" ref="D93">INDEX(TranslationsTbl[],_xlfn.XMATCH(C93,TranslationsTbl[spa]),_xlfn.XMATCH(langSufix,TranslationsTbl[#Headers]))</f>
        <v>Libro de Mormón</v>
      </c>
      <c r="E93" s="7" t="s">
        <v>468</v>
      </c>
      <c r="F93" s="7" t="s">
        <v>66</v>
      </c>
      <c r="G93" s="4" t="str" cm="1">
        <f t="array" ref="G93">INDEX(TranslationsTbl[],_xlfn.XMATCH(F93,TranslationsTbl[spa]),_xlfn.XMATCH(langSufix,TranslationsTbl[#Headers]))</f>
        <v>Mosíah</v>
      </c>
      <c r="H93" t="str">
        <f t="shared" si="9"/>
        <v>08 Mosíah</v>
      </c>
      <c r="I93" t="str">
        <f t="shared" si="10"/>
        <v>/Libro de Mormón/08 Mosíah</v>
      </c>
      <c r="J93" s="4" t="str">
        <f t="shared" si="11"/>
        <v>E:/Downloads/escrituras md/Escrituras/Libro de Mormón/08 Mosíah</v>
      </c>
      <c r="K93" s="4" t="str">
        <f t="shared" si="15"/>
        <v>Mosíah 20</v>
      </c>
      <c r="L93" s="7">
        <v>20</v>
      </c>
      <c r="M93" s="7" t="s">
        <v>507</v>
      </c>
      <c r="N93" s="4" t="str">
        <f t="shared" si="12"/>
        <v>Mosíah 19</v>
      </c>
      <c r="O93" s="4" t="str">
        <f t="shared" si="13"/>
        <v>Mosíah 21</v>
      </c>
      <c r="P93" s="7" t="s">
        <v>278</v>
      </c>
      <c r="Q93" s="4" t="str" cm="1">
        <f t="array" ref="Q93">INDEX(TranslationsTbl[],_xlfn.XMATCH(P93,TranslationsTbl[spa]),_xlfn.XMATCH(langSufix,TranslationsTbl[#Headers]))</f>
        <v>#Escrituras\LdM</v>
      </c>
      <c r="R93" s="2" t="str">
        <f t="shared" si="14"/>
        <v>https://churchofjesuschrist.org/study/scriptures/bofm/mosiah/20?lang=spa|E:/Downloads/escrituras md/Escrituras/Libro de Mormón/08 Mosíah|Mosíah 20|Mosíah|Mosíah 19|Mosíah 21|#Escrituras\LdM</v>
      </c>
      <c r="S93" s="1" t="s">
        <v>310</v>
      </c>
    </row>
    <row r="94" spans="1:19">
      <c r="A94" s="7" t="s">
        <v>508</v>
      </c>
      <c r="B94" s="4" t="str">
        <f t="shared" si="8"/>
        <v>https://churchofjesuschrist.org/study/scriptures/bofm/mosiah/21?lang=spa</v>
      </c>
      <c r="C94" s="7" t="s">
        <v>14</v>
      </c>
      <c r="D94" t="str" cm="1">
        <f t="array" ref="D94">INDEX(TranslationsTbl[],_xlfn.XMATCH(C94,TranslationsTbl[spa]),_xlfn.XMATCH(langSufix,TranslationsTbl[#Headers]))</f>
        <v>Libro de Mormón</v>
      </c>
      <c r="E94" s="7" t="s">
        <v>468</v>
      </c>
      <c r="F94" s="7" t="s">
        <v>66</v>
      </c>
      <c r="G94" s="4" t="str" cm="1">
        <f t="array" ref="G94">INDEX(TranslationsTbl[],_xlfn.XMATCH(F94,TranslationsTbl[spa]),_xlfn.XMATCH(langSufix,TranslationsTbl[#Headers]))</f>
        <v>Mosíah</v>
      </c>
      <c r="H94" t="str">
        <f t="shared" si="9"/>
        <v>08 Mosíah</v>
      </c>
      <c r="I94" t="str">
        <f t="shared" si="10"/>
        <v>/Libro de Mormón/08 Mosíah</v>
      </c>
      <c r="J94" s="4" t="str">
        <f t="shared" si="11"/>
        <v>E:/Downloads/escrituras md/Escrituras/Libro de Mormón/08 Mosíah</v>
      </c>
      <c r="K94" s="4" t="str">
        <f t="shared" si="15"/>
        <v>Mosíah 21</v>
      </c>
      <c r="L94" s="7">
        <v>21</v>
      </c>
      <c r="M94" s="7" t="s">
        <v>509</v>
      </c>
      <c r="N94" s="4" t="str">
        <f t="shared" si="12"/>
        <v>Mosíah 20</v>
      </c>
      <c r="O94" s="4" t="str">
        <f t="shared" si="13"/>
        <v>Mosíah 22</v>
      </c>
      <c r="P94" s="7" t="s">
        <v>278</v>
      </c>
      <c r="Q94" s="4" t="str" cm="1">
        <f t="array" ref="Q94">INDEX(TranslationsTbl[],_xlfn.XMATCH(P94,TranslationsTbl[spa]),_xlfn.XMATCH(langSufix,TranslationsTbl[#Headers]))</f>
        <v>#Escrituras\LdM</v>
      </c>
      <c r="R94" s="2" t="str">
        <f t="shared" si="14"/>
        <v>https://churchofjesuschrist.org/study/scriptures/bofm/mosiah/21?lang=spa|E:/Downloads/escrituras md/Escrituras/Libro de Mormón/08 Mosíah|Mosíah 21|Mosíah|Mosíah 20|Mosíah 22|#Escrituras\LdM</v>
      </c>
      <c r="S94" s="1" t="s">
        <v>310</v>
      </c>
    </row>
    <row r="95" spans="1:19">
      <c r="A95" s="7" t="s">
        <v>510</v>
      </c>
      <c r="B95" s="4" t="str">
        <f t="shared" si="8"/>
        <v>https://churchofjesuschrist.org/study/scriptures/bofm/mosiah/22?lang=spa</v>
      </c>
      <c r="C95" s="7" t="s">
        <v>14</v>
      </c>
      <c r="D95" t="str" cm="1">
        <f t="array" ref="D95">INDEX(TranslationsTbl[],_xlfn.XMATCH(C95,TranslationsTbl[spa]),_xlfn.XMATCH(langSufix,TranslationsTbl[#Headers]))</f>
        <v>Libro de Mormón</v>
      </c>
      <c r="E95" s="7" t="s">
        <v>468</v>
      </c>
      <c r="F95" s="7" t="s">
        <v>66</v>
      </c>
      <c r="G95" s="4" t="str" cm="1">
        <f t="array" ref="G95">INDEX(TranslationsTbl[],_xlfn.XMATCH(F95,TranslationsTbl[spa]),_xlfn.XMATCH(langSufix,TranslationsTbl[#Headers]))</f>
        <v>Mosíah</v>
      </c>
      <c r="H95" t="str">
        <f t="shared" si="9"/>
        <v>08 Mosíah</v>
      </c>
      <c r="I95" t="str">
        <f t="shared" si="10"/>
        <v>/Libro de Mormón/08 Mosíah</v>
      </c>
      <c r="J95" s="4" t="str">
        <f t="shared" si="11"/>
        <v>E:/Downloads/escrituras md/Escrituras/Libro de Mormón/08 Mosíah</v>
      </c>
      <c r="K95" s="4" t="str">
        <f t="shared" si="15"/>
        <v>Mosíah 22</v>
      </c>
      <c r="L95" s="7">
        <v>22</v>
      </c>
      <c r="M95" s="7" t="s">
        <v>511</v>
      </c>
      <c r="N95" s="4" t="str">
        <f t="shared" si="12"/>
        <v>Mosíah 21</v>
      </c>
      <c r="O95" s="4" t="str">
        <f t="shared" si="13"/>
        <v>Mosíah 23</v>
      </c>
      <c r="P95" s="7" t="s">
        <v>278</v>
      </c>
      <c r="Q95" s="4" t="str" cm="1">
        <f t="array" ref="Q95">INDEX(TranslationsTbl[],_xlfn.XMATCH(P95,TranslationsTbl[spa]),_xlfn.XMATCH(langSufix,TranslationsTbl[#Headers]))</f>
        <v>#Escrituras\LdM</v>
      </c>
      <c r="R95" s="2" t="str">
        <f t="shared" si="14"/>
        <v>https://churchofjesuschrist.org/study/scriptures/bofm/mosiah/22?lang=spa|E:/Downloads/escrituras md/Escrituras/Libro de Mormón/08 Mosíah|Mosíah 22|Mosíah|Mosíah 21|Mosíah 23|#Escrituras\LdM</v>
      </c>
      <c r="S95" s="1" t="s">
        <v>310</v>
      </c>
    </row>
    <row r="96" spans="1:19">
      <c r="A96" s="7" t="s">
        <v>512</v>
      </c>
      <c r="B96" s="4" t="str">
        <f t="shared" si="8"/>
        <v>https://churchofjesuschrist.org/study/scriptures/bofm/mosiah/23?lang=spa</v>
      </c>
      <c r="C96" s="7" t="s">
        <v>14</v>
      </c>
      <c r="D96" t="str" cm="1">
        <f t="array" ref="D96">INDEX(TranslationsTbl[],_xlfn.XMATCH(C96,TranslationsTbl[spa]),_xlfn.XMATCH(langSufix,TranslationsTbl[#Headers]))</f>
        <v>Libro de Mormón</v>
      </c>
      <c r="E96" s="7" t="s">
        <v>468</v>
      </c>
      <c r="F96" s="7" t="s">
        <v>66</v>
      </c>
      <c r="G96" s="4" t="str" cm="1">
        <f t="array" ref="G96">INDEX(TranslationsTbl[],_xlfn.XMATCH(F96,TranslationsTbl[spa]),_xlfn.XMATCH(langSufix,TranslationsTbl[#Headers]))</f>
        <v>Mosíah</v>
      </c>
      <c r="H96" t="str">
        <f t="shared" si="9"/>
        <v>08 Mosíah</v>
      </c>
      <c r="I96" t="str">
        <f t="shared" si="10"/>
        <v>/Libro de Mormón/08 Mosíah</v>
      </c>
      <c r="J96" s="4" t="str">
        <f t="shared" si="11"/>
        <v>E:/Downloads/escrituras md/Escrituras/Libro de Mormón/08 Mosíah</v>
      </c>
      <c r="K96" s="4" t="str">
        <f t="shared" si="15"/>
        <v>Mosíah 23</v>
      </c>
      <c r="L96" s="7">
        <v>23</v>
      </c>
      <c r="M96" s="7" t="s">
        <v>513</v>
      </c>
      <c r="N96" s="4" t="str">
        <f t="shared" si="12"/>
        <v>Mosíah 22</v>
      </c>
      <c r="O96" s="4" t="str">
        <f t="shared" si="13"/>
        <v>Mosíah 24</v>
      </c>
      <c r="P96" s="7" t="s">
        <v>278</v>
      </c>
      <c r="Q96" s="4" t="str" cm="1">
        <f t="array" ref="Q96">INDEX(TranslationsTbl[],_xlfn.XMATCH(P96,TranslationsTbl[spa]),_xlfn.XMATCH(langSufix,TranslationsTbl[#Headers]))</f>
        <v>#Escrituras\LdM</v>
      </c>
      <c r="R96" s="2" t="str">
        <f t="shared" si="14"/>
        <v>https://churchofjesuschrist.org/study/scriptures/bofm/mosiah/23?lang=spa|E:/Downloads/escrituras md/Escrituras/Libro de Mormón/08 Mosíah|Mosíah 23|Mosíah|Mosíah 22|Mosíah 24|#Escrituras\LdM</v>
      </c>
      <c r="S96" s="1" t="s">
        <v>310</v>
      </c>
    </row>
    <row r="97" spans="1:19">
      <c r="A97" s="7" t="s">
        <v>514</v>
      </c>
      <c r="B97" s="4" t="str">
        <f t="shared" si="8"/>
        <v>https://churchofjesuschrist.org/study/scriptures/bofm/mosiah/24?lang=spa</v>
      </c>
      <c r="C97" s="7" t="s">
        <v>14</v>
      </c>
      <c r="D97" t="str" cm="1">
        <f t="array" ref="D97">INDEX(TranslationsTbl[],_xlfn.XMATCH(C97,TranslationsTbl[spa]),_xlfn.XMATCH(langSufix,TranslationsTbl[#Headers]))</f>
        <v>Libro de Mormón</v>
      </c>
      <c r="E97" s="7" t="s">
        <v>468</v>
      </c>
      <c r="F97" s="7" t="s">
        <v>66</v>
      </c>
      <c r="G97" s="4" t="str" cm="1">
        <f t="array" ref="G97">INDEX(TranslationsTbl[],_xlfn.XMATCH(F97,TranslationsTbl[spa]),_xlfn.XMATCH(langSufix,TranslationsTbl[#Headers]))</f>
        <v>Mosíah</v>
      </c>
      <c r="H97" t="str">
        <f t="shared" si="9"/>
        <v>08 Mosíah</v>
      </c>
      <c r="I97" t="str">
        <f t="shared" si="10"/>
        <v>/Libro de Mormón/08 Mosíah</v>
      </c>
      <c r="J97" s="4" t="str">
        <f t="shared" si="11"/>
        <v>E:/Downloads/escrituras md/Escrituras/Libro de Mormón/08 Mosíah</v>
      </c>
      <c r="K97" s="4" t="str">
        <f t="shared" si="15"/>
        <v>Mosíah 24</v>
      </c>
      <c r="L97" s="7">
        <v>24</v>
      </c>
      <c r="M97" s="7" t="s">
        <v>515</v>
      </c>
      <c r="N97" s="4" t="str">
        <f t="shared" si="12"/>
        <v>Mosíah 23</v>
      </c>
      <c r="O97" s="4" t="str">
        <f t="shared" si="13"/>
        <v>Mosíah 25</v>
      </c>
      <c r="P97" s="7" t="s">
        <v>278</v>
      </c>
      <c r="Q97" s="4" t="str" cm="1">
        <f t="array" ref="Q97">INDEX(TranslationsTbl[],_xlfn.XMATCH(P97,TranslationsTbl[spa]),_xlfn.XMATCH(langSufix,TranslationsTbl[#Headers]))</f>
        <v>#Escrituras\LdM</v>
      </c>
      <c r="R97" s="2" t="str">
        <f t="shared" si="14"/>
        <v>https://churchofjesuschrist.org/study/scriptures/bofm/mosiah/24?lang=spa|E:/Downloads/escrituras md/Escrituras/Libro de Mormón/08 Mosíah|Mosíah 24|Mosíah|Mosíah 23|Mosíah 25|#Escrituras\LdM</v>
      </c>
      <c r="S97" s="1" t="s">
        <v>310</v>
      </c>
    </row>
    <row r="98" spans="1:19">
      <c r="A98" s="7" t="s">
        <v>516</v>
      </c>
      <c r="B98" s="4" t="str">
        <f t="shared" si="8"/>
        <v>https://churchofjesuschrist.org/study/scriptures/bofm/mosiah/25?lang=spa</v>
      </c>
      <c r="C98" s="7" t="s">
        <v>14</v>
      </c>
      <c r="D98" t="str" cm="1">
        <f t="array" ref="D98">INDEX(TranslationsTbl[],_xlfn.XMATCH(C98,TranslationsTbl[spa]),_xlfn.XMATCH(langSufix,TranslationsTbl[#Headers]))</f>
        <v>Libro de Mormón</v>
      </c>
      <c r="E98" s="7" t="s">
        <v>468</v>
      </c>
      <c r="F98" s="7" t="s">
        <v>66</v>
      </c>
      <c r="G98" s="4" t="str" cm="1">
        <f t="array" ref="G98">INDEX(TranslationsTbl[],_xlfn.XMATCH(F98,TranslationsTbl[spa]),_xlfn.XMATCH(langSufix,TranslationsTbl[#Headers]))</f>
        <v>Mosíah</v>
      </c>
      <c r="H98" t="str">
        <f t="shared" si="9"/>
        <v>08 Mosíah</v>
      </c>
      <c r="I98" t="str">
        <f t="shared" si="10"/>
        <v>/Libro de Mormón/08 Mosíah</v>
      </c>
      <c r="J98" s="4" t="str">
        <f t="shared" si="11"/>
        <v>E:/Downloads/escrituras md/Escrituras/Libro de Mormón/08 Mosíah</v>
      </c>
      <c r="K98" s="4" t="str">
        <f t="shared" si="15"/>
        <v>Mosíah 25</v>
      </c>
      <c r="L98" s="7">
        <v>25</v>
      </c>
      <c r="M98" s="7" t="s">
        <v>517</v>
      </c>
      <c r="N98" s="4" t="str">
        <f t="shared" si="12"/>
        <v>Mosíah 24</v>
      </c>
      <c r="O98" s="4" t="str">
        <f t="shared" si="13"/>
        <v>Mosíah 26</v>
      </c>
      <c r="P98" s="7" t="s">
        <v>278</v>
      </c>
      <c r="Q98" s="4" t="str" cm="1">
        <f t="array" ref="Q98">INDEX(TranslationsTbl[],_xlfn.XMATCH(P98,TranslationsTbl[spa]),_xlfn.XMATCH(langSufix,TranslationsTbl[#Headers]))</f>
        <v>#Escrituras\LdM</v>
      </c>
      <c r="R98" s="2" t="str">
        <f t="shared" si="14"/>
        <v>https://churchofjesuschrist.org/study/scriptures/bofm/mosiah/25?lang=spa|E:/Downloads/escrituras md/Escrituras/Libro de Mormón/08 Mosíah|Mosíah 25|Mosíah|Mosíah 24|Mosíah 26|#Escrituras\LdM</v>
      </c>
      <c r="S98" s="1" t="s">
        <v>310</v>
      </c>
    </row>
    <row r="99" spans="1:19">
      <c r="A99" s="7" t="s">
        <v>518</v>
      </c>
      <c r="B99" s="4" t="str">
        <f t="shared" si="8"/>
        <v>https://churchofjesuschrist.org/study/scriptures/bofm/mosiah/26?lang=spa</v>
      </c>
      <c r="C99" s="7" t="s">
        <v>14</v>
      </c>
      <c r="D99" t="str" cm="1">
        <f t="array" ref="D99">INDEX(TranslationsTbl[],_xlfn.XMATCH(C99,TranslationsTbl[spa]),_xlfn.XMATCH(langSufix,TranslationsTbl[#Headers]))</f>
        <v>Libro de Mormón</v>
      </c>
      <c r="E99" s="7" t="s">
        <v>468</v>
      </c>
      <c r="F99" s="7" t="s">
        <v>66</v>
      </c>
      <c r="G99" s="4" t="str" cm="1">
        <f t="array" ref="G99">INDEX(TranslationsTbl[],_xlfn.XMATCH(F99,TranslationsTbl[spa]),_xlfn.XMATCH(langSufix,TranslationsTbl[#Headers]))</f>
        <v>Mosíah</v>
      </c>
      <c r="H99" t="str">
        <f t="shared" si="9"/>
        <v>08 Mosíah</v>
      </c>
      <c r="I99" t="str">
        <f t="shared" si="10"/>
        <v>/Libro de Mormón/08 Mosíah</v>
      </c>
      <c r="J99" s="4" t="str">
        <f t="shared" si="11"/>
        <v>E:/Downloads/escrituras md/Escrituras/Libro de Mormón/08 Mosíah</v>
      </c>
      <c r="K99" s="4" t="str">
        <f t="shared" si="15"/>
        <v>Mosíah 26</v>
      </c>
      <c r="L99" s="7">
        <v>26</v>
      </c>
      <c r="M99" s="7" t="s">
        <v>519</v>
      </c>
      <c r="N99" s="4" t="str">
        <f t="shared" si="12"/>
        <v>Mosíah 25</v>
      </c>
      <c r="O99" s="4" t="str">
        <f t="shared" si="13"/>
        <v>Mosíah 27</v>
      </c>
      <c r="P99" s="7" t="s">
        <v>278</v>
      </c>
      <c r="Q99" s="4" t="str" cm="1">
        <f t="array" ref="Q99">INDEX(TranslationsTbl[],_xlfn.XMATCH(P99,TranslationsTbl[spa]),_xlfn.XMATCH(langSufix,TranslationsTbl[#Headers]))</f>
        <v>#Escrituras\LdM</v>
      </c>
      <c r="R99" s="2" t="str">
        <f t="shared" si="14"/>
        <v>https://churchofjesuschrist.org/study/scriptures/bofm/mosiah/26?lang=spa|E:/Downloads/escrituras md/Escrituras/Libro de Mormón/08 Mosíah|Mosíah 26|Mosíah|Mosíah 25|Mosíah 27|#Escrituras\LdM</v>
      </c>
      <c r="S99" s="1" t="s">
        <v>310</v>
      </c>
    </row>
    <row r="100" spans="1:19">
      <c r="A100" s="7" t="s">
        <v>520</v>
      </c>
      <c r="B100" s="4" t="str">
        <f t="shared" si="8"/>
        <v>https://churchofjesuschrist.org/study/scriptures/bofm/mosiah/27?lang=spa</v>
      </c>
      <c r="C100" s="7" t="s">
        <v>14</v>
      </c>
      <c r="D100" t="str" cm="1">
        <f t="array" ref="D100">INDEX(TranslationsTbl[],_xlfn.XMATCH(C100,TranslationsTbl[spa]),_xlfn.XMATCH(langSufix,TranslationsTbl[#Headers]))</f>
        <v>Libro de Mormón</v>
      </c>
      <c r="E100" s="7" t="s">
        <v>468</v>
      </c>
      <c r="F100" s="7" t="s">
        <v>66</v>
      </c>
      <c r="G100" s="4" t="str" cm="1">
        <f t="array" ref="G100">INDEX(TranslationsTbl[],_xlfn.XMATCH(F100,TranslationsTbl[spa]),_xlfn.XMATCH(langSufix,TranslationsTbl[#Headers]))</f>
        <v>Mosíah</v>
      </c>
      <c r="H100" t="str">
        <f t="shared" si="9"/>
        <v>08 Mosíah</v>
      </c>
      <c r="I100" t="str">
        <f t="shared" si="10"/>
        <v>/Libro de Mormón/08 Mosíah</v>
      </c>
      <c r="J100" s="4" t="str">
        <f t="shared" si="11"/>
        <v>E:/Downloads/escrituras md/Escrituras/Libro de Mormón/08 Mosíah</v>
      </c>
      <c r="K100" s="4" t="str">
        <f t="shared" si="15"/>
        <v>Mosíah 27</v>
      </c>
      <c r="L100" s="7">
        <v>27</v>
      </c>
      <c r="M100" s="7" t="s">
        <v>521</v>
      </c>
      <c r="N100" s="4" t="str">
        <f t="shared" si="12"/>
        <v>Mosíah 26</v>
      </c>
      <c r="O100" s="4" t="str">
        <f t="shared" si="13"/>
        <v>Mosíah 28</v>
      </c>
      <c r="P100" s="7" t="s">
        <v>278</v>
      </c>
      <c r="Q100" s="4" t="str" cm="1">
        <f t="array" ref="Q100">INDEX(TranslationsTbl[],_xlfn.XMATCH(P100,TranslationsTbl[spa]),_xlfn.XMATCH(langSufix,TranslationsTbl[#Headers]))</f>
        <v>#Escrituras\LdM</v>
      </c>
      <c r="R100" s="2" t="str">
        <f t="shared" si="14"/>
        <v>https://churchofjesuschrist.org/study/scriptures/bofm/mosiah/27?lang=spa|E:/Downloads/escrituras md/Escrituras/Libro de Mormón/08 Mosíah|Mosíah 27|Mosíah|Mosíah 26|Mosíah 28|#Escrituras\LdM</v>
      </c>
      <c r="S100" s="1" t="s">
        <v>310</v>
      </c>
    </row>
    <row r="101" spans="1:19">
      <c r="A101" s="7" t="s">
        <v>522</v>
      </c>
      <c r="B101" s="4" t="str">
        <f t="shared" si="8"/>
        <v>https://churchofjesuschrist.org/study/scriptures/bofm/mosiah/28?lang=spa</v>
      </c>
      <c r="C101" s="7" t="s">
        <v>14</v>
      </c>
      <c r="D101" t="str" cm="1">
        <f t="array" ref="D101">INDEX(TranslationsTbl[],_xlfn.XMATCH(C101,TranslationsTbl[spa]),_xlfn.XMATCH(langSufix,TranslationsTbl[#Headers]))</f>
        <v>Libro de Mormón</v>
      </c>
      <c r="E101" s="7" t="s">
        <v>468</v>
      </c>
      <c r="F101" s="7" t="s">
        <v>66</v>
      </c>
      <c r="G101" s="4" t="str" cm="1">
        <f t="array" ref="G101">INDEX(TranslationsTbl[],_xlfn.XMATCH(F101,TranslationsTbl[spa]),_xlfn.XMATCH(langSufix,TranslationsTbl[#Headers]))</f>
        <v>Mosíah</v>
      </c>
      <c r="H101" t="str">
        <f t="shared" si="9"/>
        <v>08 Mosíah</v>
      </c>
      <c r="I101" t="str">
        <f t="shared" si="10"/>
        <v>/Libro de Mormón/08 Mosíah</v>
      </c>
      <c r="J101" s="4" t="str">
        <f t="shared" si="11"/>
        <v>E:/Downloads/escrituras md/Escrituras/Libro de Mormón/08 Mosíah</v>
      </c>
      <c r="K101" s="4" t="str">
        <f t="shared" si="15"/>
        <v>Mosíah 28</v>
      </c>
      <c r="L101" s="7">
        <v>28</v>
      </c>
      <c r="M101" s="7" t="s">
        <v>523</v>
      </c>
      <c r="N101" s="4" t="str">
        <f t="shared" si="12"/>
        <v>Mosíah 27</v>
      </c>
      <c r="O101" s="4" t="str">
        <f t="shared" si="13"/>
        <v>Mosíah 29</v>
      </c>
      <c r="P101" s="7" t="s">
        <v>278</v>
      </c>
      <c r="Q101" s="4" t="str" cm="1">
        <f t="array" ref="Q101">INDEX(TranslationsTbl[],_xlfn.XMATCH(P101,TranslationsTbl[spa]),_xlfn.XMATCH(langSufix,TranslationsTbl[#Headers]))</f>
        <v>#Escrituras\LdM</v>
      </c>
      <c r="R101" s="2" t="str">
        <f t="shared" si="14"/>
        <v>https://churchofjesuschrist.org/study/scriptures/bofm/mosiah/28?lang=spa|E:/Downloads/escrituras md/Escrituras/Libro de Mormón/08 Mosíah|Mosíah 28|Mosíah|Mosíah 27|Mosíah 29|#Escrituras\LdM</v>
      </c>
      <c r="S101" s="1" t="s">
        <v>310</v>
      </c>
    </row>
    <row r="102" spans="1:19">
      <c r="A102" s="7" t="s">
        <v>524</v>
      </c>
      <c r="B102" s="4" t="str">
        <f t="shared" si="8"/>
        <v>https://churchofjesuschrist.org/study/scriptures/bofm/mosiah/29?lang=spa</v>
      </c>
      <c r="C102" s="7" t="s">
        <v>14</v>
      </c>
      <c r="D102" t="str" cm="1">
        <f t="array" ref="D102">INDEX(TranslationsTbl[],_xlfn.XMATCH(C102,TranslationsTbl[spa]),_xlfn.XMATCH(langSufix,TranslationsTbl[#Headers]))</f>
        <v>Libro de Mormón</v>
      </c>
      <c r="E102" s="7" t="s">
        <v>468</v>
      </c>
      <c r="F102" s="7" t="s">
        <v>66</v>
      </c>
      <c r="G102" s="4" t="str" cm="1">
        <f t="array" ref="G102">INDEX(TranslationsTbl[],_xlfn.XMATCH(F102,TranslationsTbl[spa]),_xlfn.XMATCH(langSufix,TranslationsTbl[#Headers]))</f>
        <v>Mosíah</v>
      </c>
      <c r="H102" t="str">
        <f t="shared" si="9"/>
        <v>08 Mosíah</v>
      </c>
      <c r="I102" t="str">
        <f t="shared" si="10"/>
        <v>/Libro de Mormón/08 Mosíah</v>
      </c>
      <c r="J102" s="4" t="str">
        <f t="shared" si="11"/>
        <v>E:/Downloads/escrituras md/Escrituras/Libro de Mormón/08 Mosíah</v>
      </c>
      <c r="K102" s="4" t="str">
        <f t="shared" si="15"/>
        <v>Mosíah 29</v>
      </c>
      <c r="L102" s="7">
        <v>29</v>
      </c>
      <c r="M102" s="7" t="s">
        <v>525</v>
      </c>
      <c r="N102" s="4" t="str">
        <f t="shared" si="12"/>
        <v>Mosíah 28</v>
      </c>
      <c r="O102" s="4" t="str">
        <f t="shared" si="13"/>
        <v>Alma 1</v>
      </c>
      <c r="P102" s="7" t="s">
        <v>278</v>
      </c>
      <c r="Q102" s="4" t="str" cm="1">
        <f t="array" ref="Q102">INDEX(TranslationsTbl[],_xlfn.XMATCH(P102,TranslationsTbl[spa]),_xlfn.XMATCH(langSufix,TranslationsTbl[#Headers]))</f>
        <v>#Escrituras\LdM</v>
      </c>
      <c r="R102" s="2" t="str">
        <f t="shared" si="14"/>
        <v>https://churchofjesuschrist.org/study/scriptures/bofm/mosiah/29?lang=spa|E:/Downloads/escrituras md/Escrituras/Libro de Mormón/08 Mosíah|Mosíah 29|Mosíah|Mosíah 28|Alma 1|#Escrituras\LdM</v>
      </c>
      <c r="S102" s="1" t="s">
        <v>310</v>
      </c>
    </row>
    <row r="103" spans="1:19">
      <c r="A103" s="7" t="s">
        <v>526</v>
      </c>
      <c r="B103" s="4" t="str">
        <f t="shared" si="8"/>
        <v>https://churchofjesuschrist.org/study/scriptures/bofm/alma/1?lang=spa</v>
      </c>
      <c r="C103" s="7" t="s">
        <v>14</v>
      </c>
      <c r="D103" t="str" cm="1">
        <f t="array" ref="D103">INDEX(TranslationsTbl[],_xlfn.XMATCH(C103,TranslationsTbl[spa]),_xlfn.XMATCH(langSufix,TranslationsTbl[#Headers]))</f>
        <v>Libro de Mormón</v>
      </c>
      <c r="E103" s="7" t="s">
        <v>527</v>
      </c>
      <c r="F103" s="7" t="s">
        <v>69</v>
      </c>
      <c r="G103" s="4" t="str" cm="1">
        <f t="array" ref="G103">INDEX(TranslationsTbl[],_xlfn.XMATCH(F103,TranslationsTbl[spa]),_xlfn.XMATCH(langSufix,TranslationsTbl[#Headers]))</f>
        <v>Alma</v>
      </c>
      <c r="H103" t="str">
        <f t="shared" si="9"/>
        <v>09 Alma</v>
      </c>
      <c r="I103" t="str">
        <f t="shared" si="10"/>
        <v>/Libro de Mormón/09 Alma</v>
      </c>
      <c r="J103" s="4" t="str">
        <f t="shared" si="11"/>
        <v>E:/Downloads/escrituras md/Escrituras/Libro de Mormón/09 Alma</v>
      </c>
      <c r="K103" s="4" t="str">
        <f t="shared" si="15"/>
        <v>Alma 1</v>
      </c>
      <c r="L103" s="7">
        <v>1</v>
      </c>
      <c r="M103" s="7" t="s">
        <v>528</v>
      </c>
      <c r="N103" s="4" t="str">
        <f t="shared" si="12"/>
        <v>Mosíah 29</v>
      </c>
      <c r="O103" s="4" t="str">
        <f t="shared" si="13"/>
        <v>Alma 2</v>
      </c>
      <c r="P103" s="7" t="s">
        <v>278</v>
      </c>
      <c r="Q103" s="4" t="str" cm="1">
        <f t="array" ref="Q103">INDEX(TranslationsTbl[],_xlfn.XMATCH(P103,TranslationsTbl[spa]),_xlfn.XMATCH(langSufix,TranslationsTbl[#Headers]))</f>
        <v>#Escrituras\LdM</v>
      </c>
      <c r="R103" s="2" t="str">
        <f t="shared" si="14"/>
        <v>https://churchofjesuschrist.org/study/scriptures/bofm/alma/1?lang=spa|E:/Downloads/escrituras md/Escrituras/Libro de Mormón/09 Alma|Alma 1|Alma|Mosíah 29|Alma 2|#Escrituras\LdM</v>
      </c>
      <c r="S103" s="1" t="s">
        <v>310</v>
      </c>
    </row>
    <row r="104" spans="1:19">
      <c r="A104" s="7" t="s">
        <v>529</v>
      </c>
      <c r="B104" s="4" t="str">
        <f t="shared" si="8"/>
        <v>https://churchofjesuschrist.org/study/scriptures/bofm/alma/2?lang=spa</v>
      </c>
      <c r="C104" s="7" t="s">
        <v>14</v>
      </c>
      <c r="D104" t="str" cm="1">
        <f t="array" ref="D104">INDEX(TranslationsTbl[],_xlfn.XMATCH(C104,TranslationsTbl[spa]),_xlfn.XMATCH(langSufix,TranslationsTbl[#Headers]))</f>
        <v>Libro de Mormón</v>
      </c>
      <c r="E104" s="7" t="s">
        <v>527</v>
      </c>
      <c r="F104" s="7" t="s">
        <v>69</v>
      </c>
      <c r="G104" s="4" t="str" cm="1">
        <f t="array" ref="G104">INDEX(TranslationsTbl[],_xlfn.XMATCH(F104,TranslationsTbl[spa]),_xlfn.XMATCH(langSufix,TranslationsTbl[#Headers]))</f>
        <v>Alma</v>
      </c>
      <c r="H104" t="str">
        <f t="shared" si="9"/>
        <v>09 Alma</v>
      </c>
      <c r="I104" t="str">
        <f t="shared" si="10"/>
        <v>/Libro de Mormón/09 Alma</v>
      </c>
      <c r="J104" s="4" t="str">
        <f t="shared" si="11"/>
        <v>E:/Downloads/escrituras md/Escrituras/Libro de Mormón/09 Alma</v>
      </c>
      <c r="K104" s="4" t="str">
        <f t="shared" si="15"/>
        <v>Alma 2</v>
      </c>
      <c r="L104" s="7">
        <v>2</v>
      </c>
      <c r="M104" s="7" t="s">
        <v>530</v>
      </c>
      <c r="N104" s="4" t="str">
        <f t="shared" si="12"/>
        <v>Alma 1</v>
      </c>
      <c r="O104" s="4" t="str">
        <f t="shared" si="13"/>
        <v>Alma 3</v>
      </c>
      <c r="P104" s="7" t="s">
        <v>278</v>
      </c>
      <c r="Q104" s="4" t="str" cm="1">
        <f t="array" ref="Q104">INDEX(TranslationsTbl[],_xlfn.XMATCH(P104,TranslationsTbl[spa]),_xlfn.XMATCH(langSufix,TranslationsTbl[#Headers]))</f>
        <v>#Escrituras\LdM</v>
      </c>
      <c r="R104" s="2" t="str">
        <f t="shared" si="14"/>
        <v>https://churchofjesuschrist.org/study/scriptures/bofm/alma/2?lang=spa|E:/Downloads/escrituras md/Escrituras/Libro de Mormón/09 Alma|Alma 2|Alma|Alma 1|Alma 3|#Escrituras\LdM</v>
      </c>
      <c r="S104" s="1" t="s">
        <v>310</v>
      </c>
    </row>
    <row r="105" spans="1:19">
      <c r="A105" s="7" t="s">
        <v>531</v>
      </c>
      <c r="B105" s="4" t="str">
        <f t="shared" si="8"/>
        <v>https://churchofjesuschrist.org/study/scriptures/bofm/alma/3?lang=spa</v>
      </c>
      <c r="C105" s="7" t="s">
        <v>14</v>
      </c>
      <c r="D105" t="str" cm="1">
        <f t="array" ref="D105">INDEX(TranslationsTbl[],_xlfn.XMATCH(C105,TranslationsTbl[spa]),_xlfn.XMATCH(langSufix,TranslationsTbl[#Headers]))</f>
        <v>Libro de Mormón</v>
      </c>
      <c r="E105" s="7" t="s">
        <v>527</v>
      </c>
      <c r="F105" s="7" t="s">
        <v>69</v>
      </c>
      <c r="G105" s="4" t="str" cm="1">
        <f t="array" ref="G105">INDEX(TranslationsTbl[],_xlfn.XMATCH(F105,TranslationsTbl[spa]),_xlfn.XMATCH(langSufix,TranslationsTbl[#Headers]))</f>
        <v>Alma</v>
      </c>
      <c r="H105" t="str">
        <f t="shared" si="9"/>
        <v>09 Alma</v>
      </c>
      <c r="I105" t="str">
        <f t="shared" si="10"/>
        <v>/Libro de Mormón/09 Alma</v>
      </c>
      <c r="J105" s="4" t="str">
        <f t="shared" si="11"/>
        <v>E:/Downloads/escrituras md/Escrituras/Libro de Mormón/09 Alma</v>
      </c>
      <c r="K105" s="4" t="str">
        <f t="shared" si="15"/>
        <v>Alma 3</v>
      </c>
      <c r="L105" s="7">
        <v>3</v>
      </c>
      <c r="M105" s="7" t="s">
        <v>532</v>
      </c>
      <c r="N105" s="4" t="str">
        <f t="shared" si="12"/>
        <v>Alma 2</v>
      </c>
      <c r="O105" s="4" t="str">
        <f t="shared" si="13"/>
        <v>Alma 4</v>
      </c>
      <c r="P105" s="7" t="s">
        <v>278</v>
      </c>
      <c r="Q105" s="4" t="str" cm="1">
        <f t="array" ref="Q105">INDEX(TranslationsTbl[],_xlfn.XMATCH(P105,TranslationsTbl[spa]),_xlfn.XMATCH(langSufix,TranslationsTbl[#Headers]))</f>
        <v>#Escrituras\LdM</v>
      </c>
      <c r="R105" s="2" t="str">
        <f t="shared" si="14"/>
        <v>https://churchofjesuschrist.org/study/scriptures/bofm/alma/3?lang=spa|E:/Downloads/escrituras md/Escrituras/Libro de Mormón/09 Alma|Alma 3|Alma|Alma 2|Alma 4|#Escrituras\LdM</v>
      </c>
      <c r="S105" s="1" t="s">
        <v>310</v>
      </c>
    </row>
    <row r="106" spans="1:19">
      <c r="A106" s="7" t="s">
        <v>533</v>
      </c>
      <c r="B106" s="4" t="str">
        <f t="shared" si="8"/>
        <v>https://churchofjesuschrist.org/study/scriptures/bofm/alma/4?lang=spa</v>
      </c>
      <c r="C106" s="7" t="s">
        <v>14</v>
      </c>
      <c r="D106" t="str" cm="1">
        <f t="array" ref="D106">INDEX(TranslationsTbl[],_xlfn.XMATCH(C106,TranslationsTbl[spa]),_xlfn.XMATCH(langSufix,TranslationsTbl[#Headers]))</f>
        <v>Libro de Mormón</v>
      </c>
      <c r="E106" s="7" t="s">
        <v>527</v>
      </c>
      <c r="F106" s="7" t="s">
        <v>69</v>
      </c>
      <c r="G106" s="4" t="str" cm="1">
        <f t="array" ref="G106">INDEX(TranslationsTbl[],_xlfn.XMATCH(F106,TranslationsTbl[spa]),_xlfn.XMATCH(langSufix,TranslationsTbl[#Headers]))</f>
        <v>Alma</v>
      </c>
      <c r="H106" t="str">
        <f t="shared" si="9"/>
        <v>09 Alma</v>
      </c>
      <c r="I106" t="str">
        <f t="shared" si="10"/>
        <v>/Libro de Mormón/09 Alma</v>
      </c>
      <c r="J106" s="4" t="str">
        <f t="shared" si="11"/>
        <v>E:/Downloads/escrituras md/Escrituras/Libro de Mormón/09 Alma</v>
      </c>
      <c r="K106" s="4" t="str">
        <f t="shared" si="15"/>
        <v>Alma 4</v>
      </c>
      <c r="L106" s="7">
        <v>4</v>
      </c>
      <c r="M106" s="7" t="s">
        <v>534</v>
      </c>
      <c r="N106" s="4" t="str">
        <f t="shared" si="12"/>
        <v>Alma 3</v>
      </c>
      <c r="O106" s="4" t="str">
        <f t="shared" si="13"/>
        <v>Alma 5</v>
      </c>
      <c r="P106" s="7" t="s">
        <v>278</v>
      </c>
      <c r="Q106" s="4" t="str" cm="1">
        <f t="array" ref="Q106">INDEX(TranslationsTbl[],_xlfn.XMATCH(P106,TranslationsTbl[spa]),_xlfn.XMATCH(langSufix,TranslationsTbl[#Headers]))</f>
        <v>#Escrituras\LdM</v>
      </c>
      <c r="R106" s="2" t="str">
        <f t="shared" si="14"/>
        <v>https://churchofjesuschrist.org/study/scriptures/bofm/alma/4?lang=spa|E:/Downloads/escrituras md/Escrituras/Libro de Mormón/09 Alma|Alma 4|Alma|Alma 3|Alma 5|#Escrituras\LdM</v>
      </c>
      <c r="S106" s="1" t="s">
        <v>310</v>
      </c>
    </row>
    <row r="107" spans="1:19">
      <c r="A107" s="7" t="s">
        <v>535</v>
      </c>
      <c r="B107" s="4" t="str">
        <f t="shared" si="8"/>
        <v>https://churchofjesuschrist.org/study/scriptures/bofm/alma/5?lang=spa</v>
      </c>
      <c r="C107" s="7" t="s">
        <v>14</v>
      </c>
      <c r="D107" t="str" cm="1">
        <f t="array" ref="D107">INDEX(TranslationsTbl[],_xlfn.XMATCH(C107,TranslationsTbl[spa]),_xlfn.XMATCH(langSufix,TranslationsTbl[#Headers]))</f>
        <v>Libro de Mormón</v>
      </c>
      <c r="E107" s="7" t="s">
        <v>527</v>
      </c>
      <c r="F107" s="7" t="s">
        <v>69</v>
      </c>
      <c r="G107" s="4" t="str" cm="1">
        <f t="array" ref="G107">INDEX(TranslationsTbl[],_xlfn.XMATCH(F107,TranslationsTbl[spa]),_xlfn.XMATCH(langSufix,TranslationsTbl[#Headers]))</f>
        <v>Alma</v>
      </c>
      <c r="H107" t="str">
        <f t="shared" si="9"/>
        <v>09 Alma</v>
      </c>
      <c r="I107" t="str">
        <f t="shared" si="10"/>
        <v>/Libro de Mormón/09 Alma</v>
      </c>
      <c r="J107" s="4" t="str">
        <f t="shared" si="11"/>
        <v>E:/Downloads/escrituras md/Escrituras/Libro de Mormón/09 Alma</v>
      </c>
      <c r="K107" s="4" t="str">
        <f t="shared" si="15"/>
        <v>Alma 5</v>
      </c>
      <c r="L107" s="7">
        <v>5</v>
      </c>
      <c r="M107" s="7" t="s">
        <v>536</v>
      </c>
      <c r="N107" s="4" t="str">
        <f t="shared" si="12"/>
        <v>Alma 4</v>
      </c>
      <c r="O107" s="4" t="str">
        <f t="shared" si="13"/>
        <v>Alma 6</v>
      </c>
      <c r="P107" s="7" t="s">
        <v>278</v>
      </c>
      <c r="Q107" s="4" t="str" cm="1">
        <f t="array" ref="Q107">INDEX(TranslationsTbl[],_xlfn.XMATCH(P107,TranslationsTbl[spa]),_xlfn.XMATCH(langSufix,TranslationsTbl[#Headers]))</f>
        <v>#Escrituras\LdM</v>
      </c>
      <c r="R107" s="2" t="str">
        <f t="shared" si="14"/>
        <v>https://churchofjesuschrist.org/study/scriptures/bofm/alma/5?lang=spa|E:/Downloads/escrituras md/Escrituras/Libro de Mormón/09 Alma|Alma 5|Alma|Alma 4|Alma 6|#Escrituras\LdM</v>
      </c>
      <c r="S107" s="1" t="s">
        <v>310</v>
      </c>
    </row>
    <row r="108" spans="1:19">
      <c r="A108" s="7" t="s">
        <v>537</v>
      </c>
      <c r="B108" s="4" t="str">
        <f t="shared" si="8"/>
        <v>https://churchofjesuschrist.org/study/scriptures/bofm/alma/6?lang=spa</v>
      </c>
      <c r="C108" s="7" t="s">
        <v>14</v>
      </c>
      <c r="D108" t="str" cm="1">
        <f t="array" ref="D108">INDEX(TranslationsTbl[],_xlfn.XMATCH(C108,TranslationsTbl[spa]),_xlfn.XMATCH(langSufix,TranslationsTbl[#Headers]))</f>
        <v>Libro de Mormón</v>
      </c>
      <c r="E108" s="7" t="s">
        <v>527</v>
      </c>
      <c r="F108" s="7" t="s">
        <v>69</v>
      </c>
      <c r="G108" s="4" t="str" cm="1">
        <f t="array" ref="G108">INDEX(TranslationsTbl[],_xlfn.XMATCH(F108,TranslationsTbl[spa]),_xlfn.XMATCH(langSufix,TranslationsTbl[#Headers]))</f>
        <v>Alma</v>
      </c>
      <c r="H108" t="str">
        <f t="shared" si="9"/>
        <v>09 Alma</v>
      </c>
      <c r="I108" t="str">
        <f t="shared" si="10"/>
        <v>/Libro de Mormón/09 Alma</v>
      </c>
      <c r="J108" s="4" t="str">
        <f t="shared" si="11"/>
        <v>E:/Downloads/escrituras md/Escrituras/Libro de Mormón/09 Alma</v>
      </c>
      <c r="K108" s="4" t="str">
        <f t="shared" si="15"/>
        <v>Alma 6</v>
      </c>
      <c r="L108" s="7">
        <v>6</v>
      </c>
      <c r="M108" s="7" t="s">
        <v>538</v>
      </c>
      <c r="N108" s="4" t="str">
        <f t="shared" si="12"/>
        <v>Alma 5</v>
      </c>
      <c r="O108" s="4" t="str">
        <f t="shared" si="13"/>
        <v>Alma 7</v>
      </c>
      <c r="P108" s="7" t="s">
        <v>278</v>
      </c>
      <c r="Q108" s="4" t="str" cm="1">
        <f t="array" ref="Q108">INDEX(TranslationsTbl[],_xlfn.XMATCH(P108,TranslationsTbl[spa]),_xlfn.XMATCH(langSufix,TranslationsTbl[#Headers]))</f>
        <v>#Escrituras\LdM</v>
      </c>
      <c r="R108" s="2" t="str">
        <f t="shared" si="14"/>
        <v>https://churchofjesuschrist.org/study/scriptures/bofm/alma/6?lang=spa|E:/Downloads/escrituras md/Escrituras/Libro de Mormón/09 Alma|Alma 6|Alma|Alma 5|Alma 7|#Escrituras\LdM</v>
      </c>
      <c r="S108" s="1" t="s">
        <v>310</v>
      </c>
    </row>
    <row r="109" spans="1:19">
      <c r="A109" s="7" t="s">
        <v>539</v>
      </c>
      <c r="B109" s="4" t="str">
        <f t="shared" si="8"/>
        <v>https://churchofjesuschrist.org/study/scriptures/bofm/alma/7?lang=spa</v>
      </c>
      <c r="C109" s="7" t="s">
        <v>14</v>
      </c>
      <c r="D109" t="str" cm="1">
        <f t="array" ref="D109">INDEX(TranslationsTbl[],_xlfn.XMATCH(C109,TranslationsTbl[spa]),_xlfn.XMATCH(langSufix,TranslationsTbl[#Headers]))</f>
        <v>Libro de Mormón</v>
      </c>
      <c r="E109" s="7" t="s">
        <v>527</v>
      </c>
      <c r="F109" s="7" t="s">
        <v>69</v>
      </c>
      <c r="G109" s="4" t="str" cm="1">
        <f t="array" ref="G109">INDEX(TranslationsTbl[],_xlfn.XMATCH(F109,TranslationsTbl[spa]),_xlfn.XMATCH(langSufix,TranslationsTbl[#Headers]))</f>
        <v>Alma</v>
      </c>
      <c r="H109" t="str">
        <f t="shared" si="9"/>
        <v>09 Alma</v>
      </c>
      <c r="I109" t="str">
        <f t="shared" si="10"/>
        <v>/Libro de Mormón/09 Alma</v>
      </c>
      <c r="J109" s="4" t="str">
        <f t="shared" si="11"/>
        <v>E:/Downloads/escrituras md/Escrituras/Libro de Mormón/09 Alma</v>
      </c>
      <c r="K109" s="4" t="str">
        <f t="shared" si="15"/>
        <v>Alma 7</v>
      </c>
      <c r="L109" s="7">
        <v>7</v>
      </c>
      <c r="M109" s="7" t="s">
        <v>540</v>
      </c>
      <c r="N109" s="4" t="str">
        <f t="shared" si="12"/>
        <v>Alma 6</v>
      </c>
      <c r="O109" s="4" t="str">
        <f t="shared" si="13"/>
        <v>Alma 8</v>
      </c>
      <c r="P109" s="7" t="s">
        <v>278</v>
      </c>
      <c r="Q109" s="4" t="str" cm="1">
        <f t="array" ref="Q109">INDEX(TranslationsTbl[],_xlfn.XMATCH(P109,TranslationsTbl[spa]),_xlfn.XMATCH(langSufix,TranslationsTbl[#Headers]))</f>
        <v>#Escrituras\LdM</v>
      </c>
      <c r="R109" s="2" t="str">
        <f t="shared" si="14"/>
        <v>https://churchofjesuschrist.org/study/scriptures/bofm/alma/7?lang=spa|E:/Downloads/escrituras md/Escrituras/Libro de Mormón/09 Alma|Alma 7|Alma|Alma 6|Alma 8|#Escrituras\LdM</v>
      </c>
      <c r="S109" s="1" t="s">
        <v>310</v>
      </c>
    </row>
    <row r="110" spans="1:19">
      <c r="A110" s="7" t="s">
        <v>541</v>
      </c>
      <c r="B110" s="4" t="str">
        <f t="shared" si="8"/>
        <v>https://churchofjesuschrist.org/study/scriptures/bofm/alma/8?lang=spa</v>
      </c>
      <c r="C110" s="7" t="s">
        <v>14</v>
      </c>
      <c r="D110" t="str" cm="1">
        <f t="array" ref="D110">INDEX(TranslationsTbl[],_xlfn.XMATCH(C110,TranslationsTbl[spa]),_xlfn.XMATCH(langSufix,TranslationsTbl[#Headers]))</f>
        <v>Libro de Mormón</v>
      </c>
      <c r="E110" s="7" t="s">
        <v>527</v>
      </c>
      <c r="F110" s="7" t="s">
        <v>69</v>
      </c>
      <c r="G110" s="4" t="str" cm="1">
        <f t="array" ref="G110">INDEX(TranslationsTbl[],_xlfn.XMATCH(F110,TranslationsTbl[spa]),_xlfn.XMATCH(langSufix,TranslationsTbl[#Headers]))</f>
        <v>Alma</v>
      </c>
      <c r="H110" t="str">
        <f t="shared" si="9"/>
        <v>09 Alma</v>
      </c>
      <c r="I110" t="str">
        <f t="shared" si="10"/>
        <v>/Libro de Mormón/09 Alma</v>
      </c>
      <c r="J110" s="4" t="str">
        <f t="shared" si="11"/>
        <v>E:/Downloads/escrituras md/Escrituras/Libro de Mormón/09 Alma</v>
      </c>
      <c r="K110" s="4" t="str">
        <f t="shared" si="15"/>
        <v>Alma 8</v>
      </c>
      <c r="L110" s="7">
        <v>8</v>
      </c>
      <c r="M110" s="7" t="s">
        <v>542</v>
      </c>
      <c r="N110" s="4" t="str">
        <f t="shared" si="12"/>
        <v>Alma 7</v>
      </c>
      <c r="O110" s="4" t="str">
        <f t="shared" si="13"/>
        <v>Alma 9</v>
      </c>
      <c r="P110" s="7" t="s">
        <v>278</v>
      </c>
      <c r="Q110" s="4" t="str" cm="1">
        <f t="array" ref="Q110">INDEX(TranslationsTbl[],_xlfn.XMATCH(P110,TranslationsTbl[spa]),_xlfn.XMATCH(langSufix,TranslationsTbl[#Headers]))</f>
        <v>#Escrituras\LdM</v>
      </c>
      <c r="R110" s="2" t="str">
        <f t="shared" si="14"/>
        <v>https://churchofjesuschrist.org/study/scriptures/bofm/alma/8?lang=spa|E:/Downloads/escrituras md/Escrituras/Libro de Mormón/09 Alma|Alma 8|Alma|Alma 7|Alma 9|#Escrituras\LdM</v>
      </c>
      <c r="S110" s="1" t="s">
        <v>310</v>
      </c>
    </row>
    <row r="111" spans="1:19">
      <c r="A111" s="7" t="s">
        <v>543</v>
      </c>
      <c r="B111" s="4" t="str">
        <f t="shared" si="8"/>
        <v>https://churchofjesuschrist.org/study/scriptures/bofm/alma/9?lang=spa</v>
      </c>
      <c r="C111" s="7" t="s">
        <v>14</v>
      </c>
      <c r="D111" t="str" cm="1">
        <f t="array" ref="D111">INDEX(TranslationsTbl[],_xlfn.XMATCH(C111,TranslationsTbl[spa]),_xlfn.XMATCH(langSufix,TranslationsTbl[#Headers]))</f>
        <v>Libro de Mormón</v>
      </c>
      <c r="E111" s="7" t="s">
        <v>527</v>
      </c>
      <c r="F111" s="7" t="s">
        <v>69</v>
      </c>
      <c r="G111" s="4" t="str" cm="1">
        <f t="array" ref="G111">INDEX(TranslationsTbl[],_xlfn.XMATCH(F111,TranslationsTbl[spa]),_xlfn.XMATCH(langSufix,TranslationsTbl[#Headers]))</f>
        <v>Alma</v>
      </c>
      <c r="H111" t="str">
        <f t="shared" si="9"/>
        <v>09 Alma</v>
      </c>
      <c r="I111" t="str">
        <f t="shared" si="10"/>
        <v>/Libro de Mormón/09 Alma</v>
      </c>
      <c r="J111" s="4" t="str">
        <f t="shared" si="11"/>
        <v>E:/Downloads/escrituras md/Escrituras/Libro de Mormón/09 Alma</v>
      </c>
      <c r="K111" s="4" t="str">
        <f t="shared" si="15"/>
        <v>Alma 9</v>
      </c>
      <c r="L111" s="7">
        <v>9</v>
      </c>
      <c r="M111" s="7" t="s">
        <v>544</v>
      </c>
      <c r="N111" s="4" t="str">
        <f t="shared" si="12"/>
        <v>Alma 8</v>
      </c>
      <c r="O111" s="4" t="str">
        <f t="shared" si="13"/>
        <v>Alma 10</v>
      </c>
      <c r="P111" s="7" t="s">
        <v>278</v>
      </c>
      <c r="Q111" s="4" t="str" cm="1">
        <f t="array" ref="Q111">INDEX(TranslationsTbl[],_xlfn.XMATCH(P111,TranslationsTbl[spa]),_xlfn.XMATCH(langSufix,TranslationsTbl[#Headers]))</f>
        <v>#Escrituras\LdM</v>
      </c>
      <c r="R111" s="2" t="str">
        <f t="shared" si="14"/>
        <v>https://churchofjesuschrist.org/study/scriptures/bofm/alma/9?lang=spa|E:/Downloads/escrituras md/Escrituras/Libro de Mormón/09 Alma|Alma 9|Alma|Alma 8|Alma 10|#Escrituras\LdM</v>
      </c>
      <c r="S111" s="1" t="s">
        <v>310</v>
      </c>
    </row>
    <row r="112" spans="1:19">
      <c r="A112" s="7" t="s">
        <v>545</v>
      </c>
      <c r="B112" s="4" t="str">
        <f t="shared" si="8"/>
        <v>https://churchofjesuschrist.org/study/scriptures/bofm/alma/10?lang=spa</v>
      </c>
      <c r="C112" s="7" t="s">
        <v>14</v>
      </c>
      <c r="D112" t="str" cm="1">
        <f t="array" ref="D112">INDEX(TranslationsTbl[],_xlfn.XMATCH(C112,TranslationsTbl[spa]),_xlfn.XMATCH(langSufix,TranslationsTbl[#Headers]))</f>
        <v>Libro de Mormón</v>
      </c>
      <c r="E112" s="7" t="s">
        <v>527</v>
      </c>
      <c r="F112" s="7" t="s">
        <v>69</v>
      </c>
      <c r="G112" s="4" t="str" cm="1">
        <f t="array" ref="G112">INDEX(TranslationsTbl[],_xlfn.XMATCH(F112,TranslationsTbl[spa]),_xlfn.XMATCH(langSufix,TranslationsTbl[#Headers]))</f>
        <v>Alma</v>
      </c>
      <c r="H112" t="str">
        <f t="shared" si="9"/>
        <v>09 Alma</v>
      </c>
      <c r="I112" t="str">
        <f t="shared" si="10"/>
        <v>/Libro de Mormón/09 Alma</v>
      </c>
      <c r="J112" s="4" t="str">
        <f t="shared" si="11"/>
        <v>E:/Downloads/escrituras md/Escrituras/Libro de Mormón/09 Alma</v>
      </c>
      <c r="K112" s="4" t="str">
        <f t="shared" si="15"/>
        <v>Alma 10</v>
      </c>
      <c r="L112" s="7">
        <v>10</v>
      </c>
      <c r="M112" s="7" t="s">
        <v>546</v>
      </c>
      <c r="N112" s="4" t="str">
        <f t="shared" si="12"/>
        <v>Alma 9</v>
      </c>
      <c r="O112" s="4" t="str">
        <f t="shared" si="13"/>
        <v>Alma 11</v>
      </c>
      <c r="P112" s="7" t="s">
        <v>278</v>
      </c>
      <c r="Q112" s="4" t="str" cm="1">
        <f t="array" ref="Q112">INDEX(TranslationsTbl[],_xlfn.XMATCH(P112,TranslationsTbl[spa]),_xlfn.XMATCH(langSufix,TranslationsTbl[#Headers]))</f>
        <v>#Escrituras\LdM</v>
      </c>
      <c r="R112" s="2" t="str">
        <f t="shared" si="14"/>
        <v>https://churchofjesuschrist.org/study/scriptures/bofm/alma/10?lang=spa|E:/Downloads/escrituras md/Escrituras/Libro de Mormón/09 Alma|Alma 10|Alma|Alma 9|Alma 11|#Escrituras\LdM</v>
      </c>
      <c r="S112" s="1" t="s">
        <v>310</v>
      </c>
    </row>
    <row r="113" spans="1:19">
      <c r="A113" s="7" t="s">
        <v>547</v>
      </c>
      <c r="B113" s="4" t="str">
        <f t="shared" si="8"/>
        <v>https://churchofjesuschrist.org/study/scriptures/bofm/alma/11?lang=spa</v>
      </c>
      <c r="C113" s="7" t="s">
        <v>14</v>
      </c>
      <c r="D113" t="str" cm="1">
        <f t="array" ref="D113">INDEX(TranslationsTbl[],_xlfn.XMATCH(C113,TranslationsTbl[spa]),_xlfn.XMATCH(langSufix,TranslationsTbl[#Headers]))</f>
        <v>Libro de Mormón</v>
      </c>
      <c r="E113" s="7" t="s">
        <v>527</v>
      </c>
      <c r="F113" s="7" t="s">
        <v>69</v>
      </c>
      <c r="G113" s="4" t="str" cm="1">
        <f t="array" ref="G113">INDEX(TranslationsTbl[],_xlfn.XMATCH(F113,TranslationsTbl[spa]),_xlfn.XMATCH(langSufix,TranslationsTbl[#Headers]))</f>
        <v>Alma</v>
      </c>
      <c r="H113" t="str">
        <f t="shared" si="9"/>
        <v>09 Alma</v>
      </c>
      <c r="I113" t="str">
        <f t="shared" si="10"/>
        <v>/Libro de Mormón/09 Alma</v>
      </c>
      <c r="J113" s="4" t="str">
        <f t="shared" si="11"/>
        <v>E:/Downloads/escrituras md/Escrituras/Libro de Mormón/09 Alma</v>
      </c>
      <c r="K113" s="4" t="str">
        <f t="shared" si="15"/>
        <v>Alma 11</v>
      </c>
      <c r="L113" s="7">
        <v>11</v>
      </c>
      <c r="M113" s="7" t="s">
        <v>548</v>
      </c>
      <c r="N113" s="4" t="str">
        <f t="shared" si="12"/>
        <v>Alma 10</v>
      </c>
      <c r="O113" s="4" t="str">
        <f t="shared" si="13"/>
        <v>Alma 12</v>
      </c>
      <c r="P113" s="7" t="s">
        <v>278</v>
      </c>
      <c r="Q113" s="4" t="str" cm="1">
        <f t="array" ref="Q113">INDEX(TranslationsTbl[],_xlfn.XMATCH(P113,TranslationsTbl[spa]),_xlfn.XMATCH(langSufix,TranslationsTbl[#Headers]))</f>
        <v>#Escrituras\LdM</v>
      </c>
      <c r="R113" s="2" t="str">
        <f t="shared" si="14"/>
        <v>https://churchofjesuschrist.org/study/scriptures/bofm/alma/11?lang=spa|E:/Downloads/escrituras md/Escrituras/Libro de Mormón/09 Alma|Alma 11|Alma|Alma 10|Alma 12|#Escrituras\LdM</v>
      </c>
      <c r="S113" s="1" t="s">
        <v>310</v>
      </c>
    </row>
    <row r="114" spans="1:19">
      <c r="A114" s="7" t="s">
        <v>549</v>
      </c>
      <c r="B114" s="4" t="str">
        <f t="shared" si="8"/>
        <v>https://churchofjesuschrist.org/study/scriptures/bofm/alma/12?lang=spa</v>
      </c>
      <c r="C114" s="7" t="s">
        <v>14</v>
      </c>
      <c r="D114" t="str" cm="1">
        <f t="array" ref="D114">INDEX(TranslationsTbl[],_xlfn.XMATCH(C114,TranslationsTbl[spa]),_xlfn.XMATCH(langSufix,TranslationsTbl[#Headers]))</f>
        <v>Libro de Mormón</v>
      </c>
      <c r="E114" s="7" t="s">
        <v>527</v>
      </c>
      <c r="F114" s="7" t="s">
        <v>69</v>
      </c>
      <c r="G114" s="4" t="str" cm="1">
        <f t="array" ref="G114">INDEX(TranslationsTbl[],_xlfn.XMATCH(F114,TranslationsTbl[spa]),_xlfn.XMATCH(langSufix,TranslationsTbl[#Headers]))</f>
        <v>Alma</v>
      </c>
      <c r="H114" t="str">
        <f t="shared" si="9"/>
        <v>09 Alma</v>
      </c>
      <c r="I114" t="str">
        <f t="shared" si="10"/>
        <v>/Libro de Mormón/09 Alma</v>
      </c>
      <c r="J114" s="4" t="str">
        <f t="shared" si="11"/>
        <v>E:/Downloads/escrituras md/Escrituras/Libro de Mormón/09 Alma</v>
      </c>
      <c r="K114" s="4" t="str">
        <f t="shared" si="15"/>
        <v>Alma 12</v>
      </c>
      <c r="L114" s="7">
        <v>12</v>
      </c>
      <c r="M114" s="7" t="s">
        <v>550</v>
      </c>
      <c r="N114" s="4" t="str">
        <f t="shared" si="12"/>
        <v>Alma 11</v>
      </c>
      <c r="O114" s="4" t="str">
        <f t="shared" si="13"/>
        <v>Alma 13</v>
      </c>
      <c r="P114" s="7" t="s">
        <v>278</v>
      </c>
      <c r="Q114" s="4" t="str" cm="1">
        <f t="array" ref="Q114">INDEX(TranslationsTbl[],_xlfn.XMATCH(P114,TranslationsTbl[spa]),_xlfn.XMATCH(langSufix,TranslationsTbl[#Headers]))</f>
        <v>#Escrituras\LdM</v>
      </c>
      <c r="R114" s="2" t="str">
        <f t="shared" si="14"/>
        <v>https://churchofjesuschrist.org/study/scriptures/bofm/alma/12?lang=spa|E:/Downloads/escrituras md/Escrituras/Libro de Mormón/09 Alma|Alma 12|Alma|Alma 11|Alma 13|#Escrituras\LdM</v>
      </c>
      <c r="S114" s="1" t="s">
        <v>310</v>
      </c>
    </row>
    <row r="115" spans="1:19">
      <c r="A115" s="7" t="s">
        <v>551</v>
      </c>
      <c r="B115" s="4" t="str">
        <f t="shared" si="8"/>
        <v>https://churchofjesuschrist.org/study/scriptures/bofm/alma/13?lang=spa</v>
      </c>
      <c r="C115" s="7" t="s">
        <v>14</v>
      </c>
      <c r="D115" t="str" cm="1">
        <f t="array" ref="D115">INDEX(TranslationsTbl[],_xlfn.XMATCH(C115,TranslationsTbl[spa]),_xlfn.XMATCH(langSufix,TranslationsTbl[#Headers]))</f>
        <v>Libro de Mormón</v>
      </c>
      <c r="E115" s="7" t="s">
        <v>527</v>
      </c>
      <c r="F115" s="7" t="s">
        <v>69</v>
      </c>
      <c r="G115" s="4" t="str" cm="1">
        <f t="array" ref="G115">INDEX(TranslationsTbl[],_xlfn.XMATCH(F115,TranslationsTbl[spa]),_xlfn.XMATCH(langSufix,TranslationsTbl[#Headers]))</f>
        <v>Alma</v>
      </c>
      <c r="H115" t="str">
        <f t="shared" si="9"/>
        <v>09 Alma</v>
      </c>
      <c r="I115" t="str">
        <f t="shared" si="10"/>
        <v>/Libro de Mormón/09 Alma</v>
      </c>
      <c r="J115" s="4" t="str">
        <f t="shared" si="11"/>
        <v>E:/Downloads/escrituras md/Escrituras/Libro de Mormón/09 Alma</v>
      </c>
      <c r="K115" s="4" t="str">
        <f t="shared" si="15"/>
        <v>Alma 13</v>
      </c>
      <c r="L115" s="7">
        <v>13</v>
      </c>
      <c r="M115" s="7" t="s">
        <v>552</v>
      </c>
      <c r="N115" s="4" t="str">
        <f t="shared" si="12"/>
        <v>Alma 12</v>
      </c>
      <c r="O115" s="4" t="str">
        <f t="shared" si="13"/>
        <v>Alma 14</v>
      </c>
      <c r="P115" s="7" t="s">
        <v>278</v>
      </c>
      <c r="Q115" s="4" t="str" cm="1">
        <f t="array" ref="Q115">INDEX(TranslationsTbl[],_xlfn.XMATCH(P115,TranslationsTbl[spa]),_xlfn.XMATCH(langSufix,TranslationsTbl[#Headers]))</f>
        <v>#Escrituras\LdM</v>
      </c>
      <c r="R115" s="2" t="str">
        <f t="shared" si="14"/>
        <v>https://churchofjesuschrist.org/study/scriptures/bofm/alma/13?lang=spa|E:/Downloads/escrituras md/Escrituras/Libro de Mormón/09 Alma|Alma 13|Alma|Alma 12|Alma 14|#Escrituras\LdM</v>
      </c>
      <c r="S115" s="1" t="s">
        <v>310</v>
      </c>
    </row>
    <row r="116" spans="1:19">
      <c r="A116" s="7" t="s">
        <v>553</v>
      </c>
      <c r="B116" s="4" t="str">
        <f t="shared" si="8"/>
        <v>https://churchofjesuschrist.org/study/scriptures/bofm/alma/14?lang=spa</v>
      </c>
      <c r="C116" s="7" t="s">
        <v>14</v>
      </c>
      <c r="D116" t="str" cm="1">
        <f t="array" ref="D116">INDEX(TranslationsTbl[],_xlfn.XMATCH(C116,TranslationsTbl[spa]),_xlfn.XMATCH(langSufix,TranslationsTbl[#Headers]))</f>
        <v>Libro de Mormón</v>
      </c>
      <c r="E116" s="7" t="s">
        <v>527</v>
      </c>
      <c r="F116" s="7" t="s">
        <v>69</v>
      </c>
      <c r="G116" s="4" t="str" cm="1">
        <f t="array" ref="G116">INDEX(TranslationsTbl[],_xlfn.XMATCH(F116,TranslationsTbl[spa]),_xlfn.XMATCH(langSufix,TranslationsTbl[#Headers]))</f>
        <v>Alma</v>
      </c>
      <c r="H116" t="str">
        <f t="shared" si="9"/>
        <v>09 Alma</v>
      </c>
      <c r="I116" t="str">
        <f t="shared" si="10"/>
        <v>/Libro de Mormón/09 Alma</v>
      </c>
      <c r="J116" s="4" t="str">
        <f t="shared" si="11"/>
        <v>E:/Downloads/escrituras md/Escrituras/Libro de Mormón/09 Alma</v>
      </c>
      <c r="K116" s="4" t="str">
        <f t="shared" si="15"/>
        <v>Alma 14</v>
      </c>
      <c r="L116" s="7">
        <v>14</v>
      </c>
      <c r="M116" s="7" t="s">
        <v>554</v>
      </c>
      <c r="N116" s="4" t="str">
        <f t="shared" si="12"/>
        <v>Alma 13</v>
      </c>
      <c r="O116" s="4" t="str">
        <f t="shared" si="13"/>
        <v>Alma 15</v>
      </c>
      <c r="P116" s="7" t="s">
        <v>278</v>
      </c>
      <c r="Q116" s="4" t="str" cm="1">
        <f t="array" ref="Q116">INDEX(TranslationsTbl[],_xlfn.XMATCH(P116,TranslationsTbl[spa]),_xlfn.XMATCH(langSufix,TranslationsTbl[#Headers]))</f>
        <v>#Escrituras\LdM</v>
      </c>
      <c r="R116" s="2" t="str">
        <f t="shared" si="14"/>
        <v>https://churchofjesuschrist.org/study/scriptures/bofm/alma/14?lang=spa|E:/Downloads/escrituras md/Escrituras/Libro de Mormón/09 Alma|Alma 14|Alma|Alma 13|Alma 15|#Escrituras\LdM</v>
      </c>
      <c r="S116" s="1" t="s">
        <v>310</v>
      </c>
    </row>
    <row r="117" spans="1:19">
      <c r="A117" s="7" t="s">
        <v>555</v>
      </c>
      <c r="B117" s="4" t="str">
        <f t="shared" si="8"/>
        <v>https://churchofjesuschrist.org/study/scriptures/bofm/alma/15?lang=spa</v>
      </c>
      <c r="C117" s="7" t="s">
        <v>14</v>
      </c>
      <c r="D117" t="str" cm="1">
        <f t="array" ref="D117">INDEX(TranslationsTbl[],_xlfn.XMATCH(C117,TranslationsTbl[spa]),_xlfn.XMATCH(langSufix,TranslationsTbl[#Headers]))</f>
        <v>Libro de Mormón</v>
      </c>
      <c r="E117" s="7" t="s">
        <v>527</v>
      </c>
      <c r="F117" s="7" t="s">
        <v>69</v>
      </c>
      <c r="G117" s="4" t="str" cm="1">
        <f t="array" ref="G117">INDEX(TranslationsTbl[],_xlfn.XMATCH(F117,TranslationsTbl[spa]),_xlfn.XMATCH(langSufix,TranslationsTbl[#Headers]))</f>
        <v>Alma</v>
      </c>
      <c r="H117" t="str">
        <f t="shared" si="9"/>
        <v>09 Alma</v>
      </c>
      <c r="I117" t="str">
        <f t="shared" si="10"/>
        <v>/Libro de Mormón/09 Alma</v>
      </c>
      <c r="J117" s="4" t="str">
        <f t="shared" si="11"/>
        <v>E:/Downloads/escrituras md/Escrituras/Libro de Mormón/09 Alma</v>
      </c>
      <c r="K117" s="4" t="str">
        <f t="shared" si="15"/>
        <v>Alma 15</v>
      </c>
      <c r="L117" s="7">
        <v>15</v>
      </c>
      <c r="M117" s="7" t="s">
        <v>556</v>
      </c>
      <c r="N117" s="4" t="str">
        <f t="shared" si="12"/>
        <v>Alma 14</v>
      </c>
      <c r="O117" s="4" t="str">
        <f t="shared" si="13"/>
        <v>Alma 16</v>
      </c>
      <c r="P117" s="7" t="s">
        <v>278</v>
      </c>
      <c r="Q117" s="4" t="str" cm="1">
        <f t="array" ref="Q117">INDEX(TranslationsTbl[],_xlfn.XMATCH(P117,TranslationsTbl[spa]),_xlfn.XMATCH(langSufix,TranslationsTbl[#Headers]))</f>
        <v>#Escrituras\LdM</v>
      </c>
      <c r="R117" s="2" t="str">
        <f t="shared" si="14"/>
        <v>https://churchofjesuschrist.org/study/scriptures/bofm/alma/15?lang=spa|E:/Downloads/escrituras md/Escrituras/Libro de Mormón/09 Alma|Alma 15|Alma|Alma 14|Alma 16|#Escrituras\LdM</v>
      </c>
      <c r="S117" s="1" t="s">
        <v>310</v>
      </c>
    </row>
    <row r="118" spans="1:19">
      <c r="A118" s="7" t="s">
        <v>557</v>
      </c>
      <c r="B118" s="4" t="str">
        <f t="shared" si="8"/>
        <v>https://churchofjesuschrist.org/study/scriptures/bofm/alma/16?lang=spa</v>
      </c>
      <c r="C118" s="7" t="s">
        <v>14</v>
      </c>
      <c r="D118" t="str" cm="1">
        <f t="array" ref="D118">INDEX(TranslationsTbl[],_xlfn.XMATCH(C118,TranslationsTbl[spa]),_xlfn.XMATCH(langSufix,TranslationsTbl[#Headers]))</f>
        <v>Libro de Mormón</v>
      </c>
      <c r="E118" s="7" t="s">
        <v>527</v>
      </c>
      <c r="F118" s="7" t="s">
        <v>69</v>
      </c>
      <c r="G118" s="4" t="str" cm="1">
        <f t="array" ref="G118">INDEX(TranslationsTbl[],_xlfn.XMATCH(F118,TranslationsTbl[spa]),_xlfn.XMATCH(langSufix,TranslationsTbl[#Headers]))</f>
        <v>Alma</v>
      </c>
      <c r="H118" t="str">
        <f t="shared" si="9"/>
        <v>09 Alma</v>
      </c>
      <c r="I118" t="str">
        <f t="shared" si="10"/>
        <v>/Libro de Mormón/09 Alma</v>
      </c>
      <c r="J118" s="4" t="str">
        <f t="shared" si="11"/>
        <v>E:/Downloads/escrituras md/Escrituras/Libro de Mormón/09 Alma</v>
      </c>
      <c r="K118" s="4" t="str">
        <f t="shared" si="15"/>
        <v>Alma 16</v>
      </c>
      <c r="L118" s="7">
        <v>16</v>
      </c>
      <c r="M118" s="7" t="s">
        <v>558</v>
      </c>
      <c r="N118" s="4" t="str">
        <f t="shared" si="12"/>
        <v>Alma 15</v>
      </c>
      <c r="O118" s="4" t="str">
        <f t="shared" si="13"/>
        <v>Alma 17</v>
      </c>
      <c r="P118" s="7" t="s">
        <v>278</v>
      </c>
      <c r="Q118" s="4" t="str" cm="1">
        <f t="array" ref="Q118">INDEX(TranslationsTbl[],_xlfn.XMATCH(P118,TranslationsTbl[spa]),_xlfn.XMATCH(langSufix,TranslationsTbl[#Headers]))</f>
        <v>#Escrituras\LdM</v>
      </c>
      <c r="R118" s="2" t="str">
        <f t="shared" si="14"/>
        <v>https://churchofjesuschrist.org/study/scriptures/bofm/alma/16?lang=spa|E:/Downloads/escrituras md/Escrituras/Libro de Mormón/09 Alma|Alma 16|Alma|Alma 15|Alma 17|#Escrituras\LdM</v>
      </c>
      <c r="S118" s="1" t="s">
        <v>310</v>
      </c>
    </row>
    <row r="119" spans="1:19">
      <c r="A119" s="7" t="s">
        <v>559</v>
      </c>
      <c r="B119" s="4" t="str">
        <f t="shared" si="8"/>
        <v>https://churchofjesuschrist.org/study/scriptures/bofm/alma/17?lang=spa</v>
      </c>
      <c r="C119" s="7" t="s">
        <v>14</v>
      </c>
      <c r="D119" t="str" cm="1">
        <f t="array" ref="D119">INDEX(TranslationsTbl[],_xlfn.XMATCH(C119,TranslationsTbl[spa]),_xlfn.XMATCH(langSufix,TranslationsTbl[#Headers]))</f>
        <v>Libro de Mormón</v>
      </c>
      <c r="E119" s="7" t="s">
        <v>527</v>
      </c>
      <c r="F119" s="7" t="s">
        <v>69</v>
      </c>
      <c r="G119" s="4" t="str" cm="1">
        <f t="array" ref="G119">INDEX(TranslationsTbl[],_xlfn.XMATCH(F119,TranslationsTbl[spa]),_xlfn.XMATCH(langSufix,TranslationsTbl[#Headers]))</f>
        <v>Alma</v>
      </c>
      <c r="H119" t="str">
        <f t="shared" si="9"/>
        <v>09 Alma</v>
      </c>
      <c r="I119" t="str">
        <f t="shared" si="10"/>
        <v>/Libro de Mormón/09 Alma</v>
      </c>
      <c r="J119" s="4" t="str">
        <f t="shared" si="11"/>
        <v>E:/Downloads/escrituras md/Escrituras/Libro de Mormón/09 Alma</v>
      </c>
      <c r="K119" s="4" t="str">
        <f t="shared" si="15"/>
        <v>Alma 17</v>
      </c>
      <c r="L119" s="7">
        <v>17</v>
      </c>
      <c r="M119" s="7" t="s">
        <v>560</v>
      </c>
      <c r="N119" s="4" t="str">
        <f t="shared" si="12"/>
        <v>Alma 16</v>
      </c>
      <c r="O119" s="4" t="str">
        <f t="shared" si="13"/>
        <v>Alma 18</v>
      </c>
      <c r="P119" s="7" t="s">
        <v>278</v>
      </c>
      <c r="Q119" s="4" t="str" cm="1">
        <f t="array" ref="Q119">INDEX(TranslationsTbl[],_xlfn.XMATCH(P119,TranslationsTbl[spa]),_xlfn.XMATCH(langSufix,TranslationsTbl[#Headers]))</f>
        <v>#Escrituras\LdM</v>
      </c>
      <c r="R119" s="2" t="str">
        <f t="shared" si="14"/>
        <v>https://churchofjesuschrist.org/study/scriptures/bofm/alma/17?lang=spa|E:/Downloads/escrituras md/Escrituras/Libro de Mormón/09 Alma|Alma 17|Alma|Alma 16|Alma 18|#Escrituras\LdM</v>
      </c>
      <c r="S119" s="1" t="s">
        <v>310</v>
      </c>
    </row>
    <row r="120" spans="1:19">
      <c r="A120" s="7" t="s">
        <v>561</v>
      </c>
      <c r="B120" s="4" t="str">
        <f t="shared" si="8"/>
        <v>https://churchofjesuschrist.org/study/scriptures/bofm/alma/18?lang=spa</v>
      </c>
      <c r="C120" s="7" t="s">
        <v>14</v>
      </c>
      <c r="D120" t="str" cm="1">
        <f t="array" ref="D120">INDEX(TranslationsTbl[],_xlfn.XMATCH(C120,TranslationsTbl[spa]),_xlfn.XMATCH(langSufix,TranslationsTbl[#Headers]))</f>
        <v>Libro de Mormón</v>
      </c>
      <c r="E120" s="7" t="s">
        <v>527</v>
      </c>
      <c r="F120" s="7" t="s">
        <v>69</v>
      </c>
      <c r="G120" s="4" t="str" cm="1">
        <f t="array" ref="G120">INDEX(TranslationsTbl[],_xlfn.XMATCH(F120,TranslationsTbl[spa]),_xlfn.XMATCH(langSufix,TranslationsTbl[#Headers]))</f>
        <v>Alma</v>
      </c>
      <c r="H120" t="str">
        <f t="shared" si="9"/>
        <v>09 Alma</v>
      </c>
      <c r="I120" t="str">
        <f t="shared" si="10"/>
        <v>/Libro de Mormón/09 Alma</v>
      </c>
      <c r="J120" s="4" t="str">
        <f t="shared" si="11"/>
        <v>E:/Downloads/escrituras md/Escrituras/Libro de Mormón/09 Alma</v>
      </c>
      <c r="K120" s="4" t="str">
        <f t="shared" si="15"/>
        <v>Alma 18</v>
      </c>
      <c r="L120" s="7">
        <v>18</v>
      </c>
      <c r="M120" s="7" t="s">
        <v>562</v>
      </c>
      <c r="N120" s="4" t="str">
        <f t="shared" si="12"/>
        <v>Alma 17</v>
      </c>
      <c r="O120" s="4" t="str">
        <f t="shared" si="13"/>
        <v>Alma 19</v>
      </c>
      <c r="P120" s="7" t="s">
        <v>278</v>
      </c>
      <c r="Q120" s="4" t="str" cm="1">
        <f t="array" ref="Q120">INDEX(TranslationsTbl[],_xlfn.XMATCH(P120,TranslationsTbl[spa]),_xlfn.XMATCH(langSufix,TranslationsTbl[#Headers]))</f>
        <v>#Escrituras\LdM</v>
      </c>
      <c r="R120" s="2" t="str">
        <f t="shared" si="14"/>
        <v>https://churchofjesuschrist.org/study/scriptures/bofm/alma/18?lang=spa|E:/Downloads/escrituras md/Escrituras/Libro de Mormón/09 Alma|Alma 18|Alma|Alma 17|Alma 19|#Escrituras\LdM</v>
      </c>
      <c r="S120" s="1" t="s">
        <v>310</v>
      </c>
    </row>
    <row r="121" spans="1:19">
      <c r="A121" s="7" t="s">
        <v>563</v>
      </c>
      <c r="B121" s="4" t="str">
        <f t="shared" si="8"/>
        <v>https://churchofjesuschrist.org/study/scriptures/bofm/alma/19?lang=spa</v>
      </c>
      <c r="C121" s="7" t="s">
        <v>14</v>
      </c>
      <c r="D121" t="str" cm="1">
        <f t="array" ref="D121">INDEX(TranslationsTbl[],_xlfn.XMATCH(C121,TranslationsTbl[spa]),_xlfn.XMATCH(langSufix,TranslationsTbl[#Headers]))</f>
        <v>Libro de Mormón</v>
      </c>
      <c r="E121" s="7" t="s">
        <v>527</v>
      </c>
      <c r="F121" s="7" t="s">
        <v>69</v>
      </c>
      <c r="G121" s="4" t="str" cm="1">
        <f t="array" ref="G121">INDEX(TranslationsTbl[],_xlfn.XMATCH(F121,TranslationsTbl[spa]),_xlfn.XMATCH(langSufix,TranslationsTbl[#Headers]))</f>
        <v>Alma</v>
      </c>
      <c r="H121" t="str">
        <f t="shared" si="9"/>
        <v>09 Alma</v>
      </c>
      <c r="I121" t="str">
        <f t="shared" si="10"/>
        <v>/Libro de Mormón/09 Alma</v>
      </c>
      <c r="J121" s="4" t="str">
        <f t="shared" si="11"/>
        <v>E:/Downloads/escrituras md/Escrituras/Libro de Mormón/09 Alma</v>
      </c>
      <c r="K121" s="4" t="str">
        <f t="shared" si="15"/>
        <v>Alma 19</v>
      </c>
      <c r="L121" s="7">
        <v>19</v>
      </c>
      <c r="M121" s="7" t="s">
        <v>564</v>
      </c>
      <c r="N121" s="4" t="str">
        <f t="shared" si="12"/>
        <v>Alma 18</v>
      </c>
      <c r="O121" s="4" t="str">
        <f t="shared" si="13"/>
        <v>Alma 20</v>
      </c>
      <c r="P121" s="7" t="s">
        <v>278</v>
      </c>
      <c r="Q121" s="4" t="str" cm="1">
        <f t="array" ref="Q121">INDEX(TranslationsTbl[],_xlfn.XMATCH(P121,TranslationsTbl[spa]),_xlfn.XMATCH(langSufix,TranslationsTbl[#Headers]))</f>
        <v>#Escrituras\LdM</v>
      </c>
      <c r="R121" s="2" t="str">
        <f t="shared" si="14"/>
        <v>https://churchofjesuschrist.org/study/scriptures/bofm/alma/19?lang=spa|E:/Downloads/escrituras md/Escrituras/Libro de Mormón/09 Alma|Alma 19|Alma|Alma 18|Alma 20|#Escrituras\LdM</v>
      </c>
      <c r="S121" s="1" t="s">
        <v>310</v>
      </c>
    </row>
    <row r="122" spans="1:19">
      <c r="A122" s="7" t="s">
        <v>565</v>
      </c>
      <c r="B122" s="4" t="str">
        <f t="shared" si="8"/>
        <v>https://churchofjesuschrist.org/study/scriptures/bofm/alma/20?lang=spa</v>
      </c>
      <c r="C122" s="7" t="s">
        <v>14</v>
      </c>
      <c r="D122" t="str" cm="1">
        <f t="array" ref="D122">INDEX(TranslationsTbl[],_xlfn.XMATCH(C122,TranslationsTbl[spa]),_xlfn.XMATCH(langSufix,TranslationsTbl[#Headers]))</f>
        <v>Libro de Mormón</v>
      </c>
      <c r="E122" s="7" t="s">
        <v>527</v>
      </c>
      <c r="F122" s="7" t="s">
        <v>69</v>
      </c>
      <c r="G122" s="4" t="str" cm="1">
        <f t="array" ref="G122">INDEX(TranslationsTbl[],_xlfn.XMATCH(F122,TranslationsTbl[spa]),_xlfn.XMATCH(langSufix,TranslationsTbl[#Headers]))</f>
        <v>Alma</v>
      </c>
      <c r="H122" t="str">
        <f t="shared" si="9"/>
        <v>09 Alma</v>
      </c>
      <c r="I122" t="str">
        <f t="shared" si="10"/>
        <v>/Libro de Mormón/09 Alma</v>
      </c>
      <c r="J122" s="4" t="str">
        <f t="shared" si="11"/>
        <v>E:/Downloads/escrituras md/Escrituras/Libro de Mormón/09 Alma</v>
      </c>
      <c r="K122" s="4" t="str">
        <f t="shared" si="15"/>
        <v>Alma 20</v>
      </c>
      <c r="L122" s="7">
        <v>20</v>
      </c>
      <c r="M122" s="7" t="s">
        <v>566</v>
      </c>
      <c r="N122" s="4" t="str">
        <f t="shared" si="12"/>
        <v>Alma 19</v>
      </c>
      <c r="O122" s="4" t="str">
        <f t="shared" si="13"/>
        <v>Alma 21</v>
      </c>
      <c r="P122" s="7" t="s">
        <v>278</v>
      </c>
      <c r="Q122" s="4" t="str" cm="1">
        <f t="array" ref="Q122">INDEX(TranslationsTbl[],_xlfn.XMATCH(P122,TranslationsTbl[spa]),_xlfn.XMATCH(langSufix,TranslationsTbl[#Headers]))</f>
        <v>#Escrituras\LdM</v>
      </c>
      <c r="R122" s="2" t="str">
        <f t="shared" si="14"/>
        <v>https://churchofjesuschrist.org/study/scriptures/bofm/alma/20?lang=spa|E:/Downloads/escrituras md/Escrituras/Libro de Mormón/09 Alma|Alma 20|Alma|Alma 19|Alma 21|#Escrituras\LdM</v>
      </c>
      <c r="S122" s="1" t="s">
        <v>310</v>
      </c>
    </row>
    <row r="123" spans="1:19">
      <c r="A123" s="7" t="s">
        <v>567</v>
      </c>
      <c r="B123" s="4" t="str">
        <f t="shared" si="8"/>
        <v>https://churchofjesuschrist.org/study/scriptures/bofm/alma/21?lang=spa</v>
      </c>
      <c r="C123" s="7" t="s">
        <v>14</v>
      </c>
      <c r="D123" t="str" cm="1">
        <f t="array" ref="D123">INDEX(TranslationsTbl[],_xlfn.XMATCH(C123,TranslationsTbl[spa]),_xlfn.XMATCH(langSufix,TranslationsTbl[#Headers]))</f>
        <v>Libro de Mormón</v>
      </c>
      <c r="E123" s="7" t="s">
        <v>527</v>
      </c>
      <c r="F123" s="7" t="s">
        <v>69</v>
      </c>
      <c r="G123" s="4" t="str" cm="1">
        <f t="array" ref="G123">INDEX(TranslationsTbl[],_xlfn.XMATCH(F123,TranslationsTbl[spa]),_xlfn.XMATCH(langSufix,TranslationsTbl[#Headers]))</f>
        <v>Alma</v>
      </c>
      <c r="H123" t="str">
        <f t="shared" si="9"/>
        <v>09 Alma</v>
      </c>
      <c r="I123" t="str">
        <f t="shared" si="10"/>
        <v>/Libro de Mormón/09 Alma</v>
      </c>
      <c r="J123" s="4" t="str">
        <f t="shared" si="11"/>
        <v>E:/Downloads/escrituras md/Escrituras/Libro de Mormón/09 Alma</v>
      </c>
      <c r="K123" s="4" t="str">
        <f t="shared" si="15"/>
        <v>Alma 21</v>
      </c>
      <c r="L123" s="7">
        <v>21</v>
      </c>
      <c r="M123" s="7" t="s">
        <v>568</v>
      </c>
      <c r="N123" s="4" t="str">
        <f t="shared" si="12"/>
        <v>Alma 20</v>
      </c>
      <c r="O123" s="4" t="str">
        <f t="shared" si="13"/>
        <v>Alma 22</v>
      </c>
      <c r="P123" s="7" t="s">
        <v>278</v>
      </c>
      <c r="Q123" s="4" t="str" cm="1">
        <f t="array" ref="Q123">INDEX(TranslationsTbl[],_xlfn.XMATCH(P123,TranslationsTbl[spa]),_xlfn.XMATCH(langSufix,TranslationsTbl[#Headers]))</f>
        <v>#Escrituras\LdM</v>
      </c>
      <c r="R123" s="2" t="str">
        <f t="shared" si="14"/>
        <v>https://churchofjesuschrist.org/study/scriptures/bofm/alma/21?lang=spa|E:/Downloads/escrituras md/Escrituras/Libro de Mormón/09 Alma|Alma 21|Alma|Alma 20|Alma 22|#Escrituras\LdM</v>
      </c>
      <c r="S123" s="1" t="s">
        <v>310</v>
      </c>
    </row>
    <row r="124" spans="1:19">
      <c r="A124" s="7" t="s">
        <v>569</v>
      </c>
      <c r="B124" s="4" t="str">
        <f t="shared" si="8"/>
        <v>https://churchofjesuschrist.org/study/scriptures/bofm/alma/22?lang=spa</v>
      </c>
      <c r="C124" s="7" t="s">
        <v>14</v>
      </c>
      <c r="D124" t="str" cm="1">
        <f t="array" ref="D124">INDEX(TranslationsTbl[],_xlfn.XMATCH(C124,TranslationsTbl[spa]),_xlfn.XMATCH(langSufix,TranslationsTbl[#Headers]))</f>
        <v>Libro de Mormón</v>
      </c>
      <c r="E124" s="7" t="s">
        <v>527</v>
      </c>
      <c r="F124" s="7" t="s">
        <v>69</v>
      </c>
      <c r="G124" s="4" t="str" cm="1">
        <f t="array" ref="G124">INDEX(TranslationsTbl[],_xlfn.XMATCH(F124,TranslationsTbl[spa]),_xlfn.XMATCH(langSufix,TranslationsTbl[#Headers]))</f>
        <v>Alma</v>
      </c>
      <c r="H124" t="str">
        <f t="shared" si="9"/>
        <v>09 Alma</v>
      </c>
      <c r="I124" t="str">
        <f t="shared" si="10"/>
        <v>/Libro de Mormón/09 Alma</v>
      </c>
      <c r="J124" s="4" t="str">
        <f t="shared" si="11"/>
        <v>E:/Downloads/escrituras md/Escrituras/Libro de Mormón/09 Alma</v>
      </c>
      <c r="K124" s="4" t="str">
        <f t="shared" si="15"/>
        <v>Alma 22</v>
      </c>
      <c r="L124" s="7">
        <v>22</v>
      </c>
      <c r="M124" s="7" t="s">
        <v>570</v>
      </c>
      <c r="N124" s="4" t="str">
        <f t="shared" si="12"/>
        <v>Alma 21</v>
      </c>
      <c r="O124" s="4" t="str">
        <f t="shared" si="13"/>
        <v>Alma 23</v>
      </c>
      <c r="P124" s="7" t="s">
        <v>278</v>
      </c>
      <c r="Q124" s="4" t="str" cm="1">
        <f t="array" ref="Q124">INDEX(TranslationsTbl[],_xlfn.XMATCH(P124,TranslationsTbl[spa]),_xlfn.XMATCH(langSufix,TranslationsTbl[#Headers]))</f>
        <v>#Escrituras\LdM</v>
      </c>
      <c r="R124" s="2" t="str">
        <f t="shared" si="14"/>
        <v>https://churchofjesuschrist.org/study/scriptures/bofm/alma/22?lang=spa|E:/Downloads/escrituras md/Escrituras/Libro de Mormón/09 Alma|Alma 22|Alma|Alma 21|Alma 23|#Escrituras\LdM</v>
      </c>
      <c r="S124" s="1" t="s">
        <v>310</v>
      </c>
    </row>
    <row r="125" spans="1:19">
      <c r="A125" s="7" t="s">
        <v>571</v>
      </c>
      <c r="B125" s="4" t="str">
        <f t="shared" si="8"/>
        <v>https://churchofjesuschrist.org/study/scriptures/bofm/alma/23?lang=spa</v>
      </c>
      <c r="C125" s="7" t="s">
        <v>14</v>
      </c>
      <c r="D125" t="str" cm="1">
        <f t="array" ref="D125">INDEX(TranslationsTbl[],_xlfn.XMATCH(C125,TranslationsTbl[spa]),_xlfn.XMATCH(langSufix,TranslationsTbl[#Headers]))</f>
        <v>Libro de Mormón</v>
      </c>
      <c r="E125" s="7" t="s">
        <v>527</v>
      </c>
      <c r="F125" s="7" t="s">
        <v>69</v>
      </c>
      <c r="G125" s="4" t="str" cm="1">
        <f t="array" ref="G125">INDEX(TranslationsTbl[],_xlfn.XMATCH(F125,TranslationsTbl[spa]),_xlfn.XMATCH(langSufix,TranslationsTbl[#Headers]))</f>
        <v>Alma</v>
      </c>
      <c r="H125" t="str">
        <f t="shared" si="9"/>
        <v>09 Alma</v>
      </c>
      <c r="I125" t="str">
        <f t="shared" si="10"/>
        <v>/Libro de Mormón/09 Alma</v>
      </c>
      <c r="J125" s="4" t="str">
        <f t="shared" si="11"/>
        <v>E:/Downloads/escrituras md/Escrituras/Libro de Mormón/09 Alma</v>
      </c>
      <c r="K125" s="4" t="str">
        <f t="shared" si="15"/>
        <v>Alma 23</v>
      </c>
      <c r="L125" s="7">
        <v>23</v>
      </c>
      <c r="M125" s="7" t="s">
        <v>572</v>
      </c>
      <c r="N125" s="4" t="str">
        <f t="shared" si="12"/>
        <v>Alma 22</v>
      </c>
      <c r="O125" s="4" t="str">
        <f t="shared" si="13"/>
        <v>Alma 24</v>
      </c>
      <c r="P125" s="7" t="s">
        <v>278</v>
      </c>
      <c r="Q125" s="4" t="str" cm="1">
        <f t="array" ref="Q125">INDEX(TranslationsTbl[],_xlfn.XMATCH(P125,TranslationsTbl[spa]),_xlfn.XMATCH(langSufix,TranslationsTbl[#Headers]))</f>
        <v>#Escrituras\LdM</v>
      </c>
      <c r="R125" s="2" t="str">
        <f t="shared" si="14"/>
        <v>https://churchofjesuschrist.org/study/scriptures/bofm/alma/23?lang=spa|E:/Downloads/escrituras md/Escrituras/Libro de Mormón/09 Alma|Alma 23|Alma|Alma 22|Alma 24|#Escrituras\LdM</v>
      </c>
      <c r="S125" s="1" t="s">
        <v>310</v>
      </c>
    </row>
    <row r="126" spans="1:19">
      <c r="A126" s="7" t="s">
        <v>573</v>
      </c>
      <c r="B126" s="4" t="str">
        <f t="shared" si="8"/>
        <v>https://churchofjesuschrist.org/study/scriptures/bofm/alma/24?lang=spa</v>
      </c>
      <c r="C126" s="7" t="s">
        <v>14</v>
      </c>
      <c r="D126" t="str" cm="1">
        <f t="array" ref="D126">INDEX(TranslationsTbl[],_xlfn.XMATCH(C126,TranslationsTbl[spa]),_xlfn.XMATCH(langSufix,TranslationsTbl[#Headers]))</f>
        <v>Libro de Mormón</v>
      </c>
      <c r="E126" s="7" t="s">
        <v>527</v>
      </c>
      <c r="F126" s="7" t="s">
        <v>69</v>
      </c>
      <c r="G126" s="4" t="str" cm="1">
        <f t="array" ref="G126">INDEX(TranslationsTbl[],_xlfn.XMATCH(F126,TranslationsTbl[spa]),_xlfn.XMATCH(langSufix,TranslationsTbl[#Headers]))</f>
        <v>Alma</v>
      </c>
      <c r="H126" t="str">
        <f t="shared" si="9"/>
        <v>09 Alma</v>
      </c>
      <c r="I126" t="str">
        <f t="shared" si="10"/>
        <v>/Libro de Mormón/09 Alma</v>
      </c>
      <c r="J126" s="4" t="str">
        <f t="shared" si="11"/>
        <v>E:/Downloads/escrituras md/Escrituras/Libro de Mormón/09 Alma</v>
      </c>
      <c r="K126" s="4" t="str">
        <f t="shared" si="15"/>
        <v>Alma 24</v>
      </c>
      <c r="L126" s="7">
        <v>24</v>
      </c>
      <c r="M126" s="7" t="s">
        <v>574</v>
      </c>
      <c r="N126" s="4" t="str">
        <f t="shared" si="12"/>
        <v>Alma 23</v>
      </c>
      <c r="O126" s="4" t="str">
        <f t="shared" si="13"/>
        <v>Alma 25</v>
      </c>
      <c r="P126" s="7" t="s">
        <v>278</v>
      </c>
      <c r="Q126" s="4" t="str" cm="1">
        <f t="array" ref="Q126">INDEX(TranslationsTbl[],_xlfn.XMATCH(P126,TranslationsTbl[spa]),_xlfn.XMATCH(langSufix,TranslationsTbl[#Headers]))</f>
        <v>#Escrituras\LdM</v>
      </c>
      <c r="R126" s="2" t="str">
        <f t="shared" si="14"/>
        <v>https://churchofjesuschrist.org/study/scriptures/bofm/alma/24?lang=spa|E:/Downloads/escrituras md/Escrituras/Libro de Mormón/09 Alma|Alma 24|Alma|Alma 23|Alma 25|#Escrituras\LdM</v>
      </c>
      <c r="S126" s="1" t="s">
        <v>310</v>
      </c>
    </row>
    <row r="127" spans="1:19">
      <c r="A127" s="7" t="s">
        <v>575</v>
      </c>
      <c r="B127" s="4" t="str">
        <f t="shared" si="8"/>
        <v>https://churchofjesuschrist.org/study/scriptures/bofm/alma/25?lang=spa</v>
      </c>
      <c r="C127" s="7" t="s">
        <v>14</v>
      </c>
      <c r="D127" t="str" cm="1">
        <f t="array" ref="D127">INDEX(TranslationsTbl[],_xlfn.XMATCH(C127,TranslationsTbl[spa]),_xlfn.XMATCH(langSufix,TranslationsTbl[#Headers]))</f>
        <v>Libro de Mormón</v>
      </c>
      <c r="E127" s="7" t="s">
        <v>527</v>
      </c>
      <c r="F127" s="7" t="s">
        <v>69</v>
      </c>
      <c r="G127" s="4" t="str" cm="1">
        <f t="array" ref="G127">INDEX(TranslationsTbl[],_xlfn.XMATCH(F127,TranslationsTbl[spa]),_xlfn.XMATCH(langSufix,TranslationsTbl[#Headers]))</f>
        <v>Alma</v>
      </c>
      <c r="H127" t="str">
        <f t="shared" si="9"/>
        <v>09 Alma</v>
      </c>
      <c r="I127" t="str">
        <f t="shared" si="10"/>
        <v>/Libro de Mormón/09 Alma</v>
      </c>
      <c r="J127" s="4" t="str">
        <f t="shared" si="11"/>
        <v>E:/Downloads/escrituras md/Escrituras/Libro de Mormón/09 Alma</v>
      </c>
      <c r="K127" s="4" t="str">
        <f t="shared" si="15"/>
        <v>Alma 25</v>
      </c>
      <c r="L127" s="7">
        <v>25</v>
      </c>
      <c r="M127" s="7" t="s">
        <v>576</v>
      </c>
      <c r="N127" s="4" t="str">
        <f t="shared" si="12"/>
        <v>Alma 24</v>
      </c>
      <c r="O127" s="4" t="str">
        <f t="shared" si="13"/>
        <v>Alma 26</v>
      </c>
      <c r="P127" s="7" t="s">
        <v>278</v>
      </c>
      <c r="Q127" s="4" t="str" cm="1">
        <f t="array" ref="Q127">INDEX(TranslationsTbl[],_xlfn.XMATCH(P127,TranslationsTbl[spa]),_xlfn.XMATCH(langSufix,TranslationsTbl[#Headers]))</f>
        <v>#Escrituras\LdM</v>
      </c>
      <c r="R127" s="2" t="str">
        <f t="shared" si="14"/>
        <v>https://churchofjesuschrist.org/study/scriptures/bofm/alma/25?lang=spa|E:/Downloads/escrituras md/Escrituras/Libro de Mormón/09 Alma|Alma 25|Alma|Alma 24|Alma 26|#Escrituras\LdM</v>
      </c>
      <c r="S127" s="1" t="s">
        <v>310</v>
      </c>
    </row>
    <row r="128" spans="1:19">
      <c r="A128" s="7" t="s">
        <v>577</v>
      </c>
      <c r="B128" s="4" t="str">
        <f t="shared" si="8"/>
        <v>https://churchofjesuschrist.org/study/scriptures/bofm/alma/26?lang=spa</v>
      </c>
      <c r="C128" s="7" t="s">
        <v>14</v>
      </c>
      <c r="D128" t="str" cm="1">
        <f t="array" ref="D128">INDEX(TranslationsTbl[],_xlfn.XMATCH(C128,TranslationsTbl[spa]),_xlfn.XMATCH(langSufix,TranslationsTbl[#Headers]))</f>
        <v>Libro de Mormón</v>
      </c>
      <c r="E128" s="7" t="s">
        <v>527</v>
      </c>
      <c r="F128" s="7" t="s">
        <v>69</v>
      </c>
      <c r="G128" s="4" t="str" cm="1">
        <f t="array" ref="G128">INDEX(TranslationsTbl[],_xlfn.XMATCH(F128,TranslationsTbl[spa]),_xlfn.XMATCH(langSufix,TranslationsTbl[#Headers]))</f>
        <v>Alma</v>
      </c>
      <c r="H128" t="str">
        <f t="shared" si="9"/>
        <v>09 Alma</v>
      </c>
      <c r="I128" t="str">
        <f t="shared" si="10"/>
        <v>/Libro de Mormón/09 Alma</v>
      </c>
      <c r="J128" s="4" t="str">
        <f t="shared" si="11"/>
        <v>E:/Downloads/escrituras md/Escrituras/Libro de Mormón/09 Alma</v>
      </c>
      <c r="K128" s="4" t="str">
        <f t="shared" si="15"/>
        <v>Alma 26</v>
      </c>
      <c r="L128" s="7">
        <v>26</v>
      </c>
      <c r="M128" s="7" t="s">
        <v>578</v>
      </c>
      <c r="N128" s="4" t="str">
        <f t="shared" si="12"/>
        <v>Alma 25</v>
      </c>
      <c r="O128" s="4" t="str">
        <f t="shared" si="13"/>
        <v>Alma 27</v>
      </c>
      <c r="P128" s="7" t="s">
        <v>278</v>
      </c>
      <c r="Q128" s="4" t="str" cm="1">
        <f t="array" ref="Q128">INDEX(TranslationsTbl[],_xlfn.XMATCH(P128,TranslationsTbl[spa]),_xlfn.XMATCH(langSufix,TranslationsTbl[#Headers]))</f>
        <v>#Escrituras\LdM</v>
      </c>
      <c r="R128" s="2" t="str">
        <f t="shared" si="14"/>
        <v>https://churchofjesuschrist.org/study/scriptures/bofm/alma/26?lang=spa|E:/Downloads/escrituras md/Escrituras/Libro de Mormón/09 Alma|Alma 26|Alma|Alma 25|Alma 27|#Escrituras\LdM</v>
      </c>
      <c r="S128" s="1" t="s">
        <v>310</v>
      </c>
    </row>
    <row r="129" spans="1:19">
      <c r="A129" s="7" t="s">
        <v>579</v>
      </c>
      <c r="B129" s="4" t="str">
        <f t="shared" si="8"/>
        <v>https://churchofjesuschrist.org/study/scriptures/bofm/alma/27?lang=spa</v>
      </c>
      <c r="C129" s="7" t="s">
        <v>14</v>
      </c>
      <c r="D129" t="str" cm="1">
        <f t="array" ref="D129">INDEX(TranslationsTbl[],_xlfn.XMATCH(C129,TranslationsTbl[spa]),_xlfn.XMATCH(langSufix,TranslationsTbl[#Headers]))</f>
        <v>Libro de Mormón</v>
      </c>
      <c r="E129" s="7" t="s">
        <v>527</v>
      </c>
      <c r="F129" s="7" t="s">
        <v>69</v>
      </c>
      <c r="G129" s="4" t="str" cm="1">
        <f t="array" ref="G129">INDEX(TranslationsTbl[],_xlfn.XMATCH(F129,TranslationsTbl[spa]),_xlfn.XMATCH(langSufix,TranslationsTbl[#Headers]))</f>
        <v>Alma</v>
      </c>
      <c r="H129" t="str">
        <f t="shared" si="9"/>
        <v>09 Alma</v>
      </c>
      <c r="I129" t="str">
        <f t="shared" si="10"/>
        <v>/Libro de Mormón/09 Alma</v>
      </c>
      <c r="J129" s="4" t="str">
        <f t="shared" si="11"/>
        <v>E:/Downloads/escrituras md/Escrituras/Libro de Mormón/09 Alma</v>
      </c>
      <c r="K129" s="4" t="str">
        <f t="shared" si="15"/>
        <v>Alma 27</v>
      </c>
      <c r="L129" s="7">
        <v>27</v>
      </c>
      <c r="M129" s="7" t="s">
        <v>580</v>
      </c>
      <c r="N129" s="4" t="str">
        <f t="shared" si="12"/>
        <v>Alma 26</v>
      </c>
      <c r="O129" s="4" t="str">
        <f t="shared" si="13"/>
        <v>Alma 28</v>
      </c>
      <c r="P129" s="7" t="s">
        <v>278</v>
      </c>
      <c r="Q129" s="4" t="str" cm="1">
        <f t="array" ref="Q129">INDEX(TranslationsTbl[],_xlfn.XMATCH(P129,TranslationsTbl[spa]),_xlfn.XMATCH(langSufix,TranslationsTbl[#Headers]))</f>
        <v>#Escrituras\LdM</v>
      </c>
      <c r="R129" s="2" t="str">
        <f t="shared" si="14"/>
        <v>https://churchofjesuschrist.org/study/scriptures/bofm/alma/27?lang=spa|E:/Downloads/escrituras md/Escrituras/Libro de Mormón/09 Alma|Alma 27|Alma|Alma 26|Alma 28|#Escrituras\LdM</v>
      </c>
      <c r="S129" s="1" t="s">
        <v>310</v>
      </c>
    </row>
    <row r="130" spans="1:19">
      <c r="A130" s="7" t="s">
        <v>581</v>
      </c>
      <c r="B130" s="4" t="str">
        <f t="shared" ref="B130:B193" si="16">A130&amp;langSufix</f>
        <v>https://churchofjesuschrist.org/study/scriptures/bofm/alma/28?lang=spa</v>
      </c>
      <c r="C130" s="7" t="s">
        <v>14</v>
      </c>
      <c r="D130" t="str" cm="1">
        <f t="array" ref="D130">INDEX(TranslationsTbl[],_xlfn.XMATCH(C130,TranslationsTbl[spa]),_xlfn.XMATCH(langSufix,TranslationsTbl[#Headers]))</f>
        <v>Libro de Mormón</v>
      </c>
      <c r="E130" s="7" t="s">
        <v>527</v>
      </c>
      <c r="F130" s="7" t="s">
        <v>69</v>
      </c>
      <c r="G130" s="4" t="str" cm="1">
        <f t="array" ref="G130">INDEX(TranslationsTbl[],_xlfn.XMATCH(F130,TranslationsTbl[spa]),_xlfn.XMATCH(langSufix,TranslationsTbl[#Headers]))</f>
        <v>Alma</v>
      </c>
      <c r="H130" t="str">
        <f t="shared" ref="H130:H193" si="17">TRIM(E130&amp;" "&amp;G130)</f>
        <v>09 Alma</v>
      </c>
      <c r="I130" t="str">
        <f t="shared" ref="I130:I193" si="18">"/"&amp;D130&amp;"/"&amp;H130</f>
        <v>/Libro de Mormón/09 Alma</v>
      </c>
      <c r="J130" s="4" t="str">
        <f t="shared" ref="J130:J193" si="19">RootFolder&amp;"/"&amp;CollectionName&amp;I130</f>
        <v>E:/Downloads/escrituras md/Escrituras/Libro de Mormón/09 Alma</v>
      </c>
      <c r="K130" s="4" t="str">
        <f t="shared" si="15"/>
        <v>Alma 28</v>
      </c>
      <c r="L130" s="7">
        <v>28</v>
      </c>
      <c r="M130" s="7" t="s">
        <v>582</v>
      </c>
      <c r="N130" s="4" t="str">
        <f t="shared" ref="N130:N193" si="20">IF(Q130=Q129,K129,"")</f>
        <v>Alma 27</v>
      </c>
      <c r="O130" s="4" t="str">
        <f t="shared" ref="O130:O193" si="21">IF(Q130=Q131,K131,"")</f>
        <v>Alma 29</v>
      </c>
      <c r="P130" s="7" t="s">
        <v>278</v>
      </c>
      <c r="Q130" s="4" t="str" cm="1">
        <f t="array" ref="Q130">INDEX(TranslationsTbl[],_xlfn.XMATCH(P130,TranslationsTbl[spa]),_xlfn.XMATCH(langSufix,TranslationsTbl[#Headers]))</f>
        <v>#Escrituras\LdM</v>
      </c>
      <c r="R130" s="2" t="str">
        <f t="shared" si="14"/>
        <v>https://churchofjesuschrist.org/study/scriptures/bofm/alma/28?lang=spa|E:/Downloads/escrituras md/Escrituras/Libro de Mormón/09 Alma|Alma 28|Alma|Alma 27|Alma 29|#Escrituras\LdM</v>
      </c>
      <c r="S130" s="1" t="s">
        <v>310</v>
      </c>
    </row>
    <row r="131" spans="1:19">
      <c r="A131" s="7" t="s">
        <v>583</v>
      </c>
      <c r="B131" s="4" t="str">
        <f t="shared" si="16"/>
        <v>https://churchofjesuschrist.org/study/scriptures/bofm/alma/29?lang=spa</v>
      </c>
      <c r="C131" s="7" t="s">
        <v>14</v>
      </c>
      <c r="D131" t="str" cm="1">
        <f t="array" ref="D131">INDEX(TranslationsTbl[],_xlfn.XMATCH(C131,TranslationsTbl[spa]),_xlfn.XMATCH(langSufix,TranslationsTbl[#Headers]))</f>
        <v>Libro de Mormón</v>
      </c>
      <c r="E131" s="7" t="s">
        <v>527</v>
      </c>
      <c r="F131" s="7" t="s">
        <v>69</v>
      </c>
      <c r="G131" s="4" t="str" cm="1">
        <f t="array" ref="G131">INDEX(TranslationsTbl[],_xlfn.XMATCH(F131,TranslationsTbl[spa]),_xlfn.XMATCH(langSufix,TranslationsTbl[#Headers]))</f>
        <v>Alma</v>
      </c>
      <c r="H131" t="str">
        <f t="shared" si="17"/>
        <v>09 Alma</v>
      </c>
      <c r="I131" t="str">
        <f t="shared" si="18"/>
        <v>/Libro de Mormón/09 Alma</v>
      </c>
      <c r="J131" s="4" t="str">
        <f t="shared" si="19"/>
        <v>E:/Downloads/escrituras md/Escrituras/Libro de Mormón/09 Alma</v>
      </c>
      <c r="K131" s="4" t="str">
        <f t="shared" si="15"/>
        <v>Alma 29</v>
      </c>
      <c r="L131" s="7">
        <v>29</v>
      </c>
      <c r="M131" s="7" t="s">
        <v>584</v>
      </c>
      <c r="N131" s="4" t="str">
        <f t="shared" si="20"/>
        <v>Alma 28</v>
      </c>
      <c r="O131" s="4" t="str">
        <f t="shared" si="21"/>
        <v>Alma 30</v>
      </c>
      <c r="P131" s="7" t="s">
        <v>278</v>
      </c>
      <c r="Q131" s="4" t="str" cm="1">
        <f t="array" ref="Q131">INDEX(TranslationsTbl[],_xlfn.XMATCH(P131,TranslationsTbl[spa]),_xlfn.XMATCH(langSufix,TranslationsTbl[#Headers]))</f>
        <v>#Escrituras\LdM</v>
      </c>
      <c r="R131" s="2" t="str">
        <f t="shared" ref="R131:R194" si="22">_xlfn.TEXTJOIN("|",FALSE,B131,J131,K131,G131,N131,O131,Q131)</f>
        <v>https://churchofjesuschrist.org/study/scriptures/bofm/alma/29?lang=spa|E:/Downloads/escrituras md/Escrituras/Libro de Mormón/09 Alma|Alma 29|Alma|Alma 28|Alma 30|#Escrituras\LdM</v>
      </c>
      <c r="S131" s="1" t="s">
        <v>310</v>
      </c>
    </row>
    <row r="132" spans="1:19">
      <c r="A132" s="7" t="s">
        <v>585</v>
      </c>
      <c r="B132" s="4" t="str">
        <f t="shared" si="16"/>
        <v>https://churchofjesuschrist.org/study/scriptures/bofm/alma/30?lang=spa</v>
      </c>
      <c r="C132" s="7" t="s">
        <v>14</v>
      </c>
      <c r="D132" t="str" cm="1">
        <f t="array" ref="D132">INDEX(TranslationsTbl[],_xlfn.XMATCH(C132,TranslationsTbl[spa]),_xlfn.XMATCH(langSufix,TranslationsTbl[#Headers]))</f>
        <v>Libro de Mormón</v>
      </c>
      <c r="E132" s="7" t="s">
        <v>527</v>
      </c>
      <c r="F132" s="7" t="s">
        <v>69</v>
      </c>
      <c r="G132" s="4" t="str" cm="1">
        <f t="array" ref="G132">INDEX(TranslationsTbl[],_xlfn.XMATCH(F132,TranslationsTbl[spa]),_xlfn.XMATCH(langSufix,TranslationsTbl[#Headers]))</f>
        <v>Alma</v>
      </c>
      <c r="H132" t="str">
        <f t="shared" si="17"/>
        <v>09 Alma</v>
      </c>
      <c r="I132" t="str">
        <f t="shared" si="18"/>
        <v>/Libro de Mormón/09 Alma</v>
      </c>
      <c r="J132" s="4" t="str">
        <f t="shared" si="19"/>
        <v>E:/Downloads/escrituras md/Escrituras/Libro de Mormón/09 Alma</v>
      </c>
      <c r="K132" s="4" t="str">
        <f t="shared" si="15"/>
        <v>Alma 30</v>
      </c>
      <c r="L132" s="7">
        <v>30</v>
      </c>
      <c r="M132" s="7" t="s">
        <v>586</v>
      </c>
      <c r="N132" s="4" t="str">
        <f t="shared" si="20"/>
        <v>Alma 29</v>
      </c>
      <c r="O132" s="4" t="str">
        <f t="shared" si="21"/>
        <v>Alma 31</v>
      </c>
      <c r="P132" s="7" t="s">
        <v>278</v>
      </c>
      <c r="Q132" s="4" t="str" cm="1">
        <f t="array" ref="Q132">INDEX(TranslationsTbl[],_xlfn.XMATCH(P132,TranslationsTbl[spa]),_xlfn.XMATCH(langSufix,TranslationsTbl[#Headers]))</f>
        <v>#Escrituras\LdM</v>
      </c>
      <c r="R132" s="2" t="str">
        <f t="shared" si="22"/>
        <v>https://churchofjesuschrist.org/study/scriptures/bofm/alma/30?lang=spa|E:/Downloads/escrituras md/Escrituras/Libro de Mormón/09 Alma|Alma 30|Alma|Alma 29|Alma 31|#Escrituras\LdM</v>
      </c>
      <c r="S132" s="1" t="s">
        <v>310</v>
      </c>
    </row>
    <row r="133" spans="1:19">
      <c r="A133" s="7" t="s">
        <v>587</v>
      </c>
      <c r="B133" s="4" t="str">
        <f t="shared" si="16"/>
        <v>https://churchofjesuschrist.org/study/scriptures/bofm/alma/31?lang=spa</v>
      </c>
      <c r="C133" s="7" t="s">
        <v>14</v>
      </c>
      <c r="D133" t="str" cm="1">
        <f t="array" ref="D133">INDEX(TranslationsTbl[],_xlfn.XMATCH(C133,TranslationsTbl[spa]),_xlfn.XMATCH(langSufix,TranslationsTbl[#Headers]))</f>
        <v>Libro de Mormón</v>
      </c>
      <c r="E133" s="7" t="s">
        <v>527</v>
      </c>
      <c r="F133" s="7" t="s">
        <v>69</v>
      </c>
      <c r="G133" s="4" t="str" cm="1">
        <f t="array" ref="G133">INDEX(TranslationsTbl[],_xlfn.XMATCH(F133,TranslationsTbl[spa]),_xlfn.XMATCH(langSufix,TranslationsTbl[#Headers]))</f>
        <v>Alma</v>
      </c>
      <c r="H133" t="str">
        <f t="shared" si="17"/>
        <v>09 Alma</v>
      </c>
      <c r="I133" t="str">
        <f t="shared" si="18"/>
        <v>/Libro de Mormón/09 Alma</v>
      </c>
      <c r="J133" s="4" t="str">
        <f t="shared" si="19"/>
        <v>E:/Downloads/escrituras md/Escrituras/Libro de Mormón/09 Alma</v>
      </c>
      <c r="K133" s="4" t="str">
        <f t="shared" si="15"/>
        <v>Alma 31</v>
      </c>
      <c r="L133" s="7">
        <v>31</v>
      </c>
      <c r="M133" s="7" t="s">
        <v>588</v>
      </c>
      <c r="N133" s="4" t="str">
        <f t="shared" si="20"/>
        <v>Alma 30</v>
      </c>
      <c r="O133" s="4" t="str">
        <f t="shared" si="21"/>
        <v>Alma 32</v>
      </c>
      <c r="P133" s="7" t="s">
        <v>278</v>
      </c>
      <c r="Q133" s="4" t="str" cm="1">
        <f t="array" ref="Q133">INDEX(TranslationsTbl[],_xlfn.XMATCH(P133,TranslationsTbl[spa]),_xlfn.XMATCH(langSufix,TranslationsTbl[#Headers]))</f>
        <v>#Escrituras\LdM</v>
      </c>
      <c r="R133" s="2" t="str">
        <f t="shared" si="22"/>
        <v>https://churchofjesuschrist.org/study/scriptures/bofm/alma/31?lang=spa|E:/Downloads/escrituras md/Escrituras/Libro de Mormón/09 Alma|Alma 31|Alma|Alma 30|Alma 32|#Escrituras\LdM</v>
      </c>
      <c r="S133" s="1" t="s">
        <v>310</v>
      </c>
    </row>
    <row r="134" spans="1:19">
      <c r="A134" s="7" t="s">
        <v>589</v>
      </c>
      <c r="B134" s="4" t="str">
        <f t="shared" si="16"/>
        <v>https://churchofjesuschrist.org/study/scriptures/bofm/alma/32?lang=spa</v>
      </c>
      <c r="C134" s="7" t="s">
        <v>14</v>
      </c>
      <c r="D134" t="str" cm="1">
        <f t="array" ref="D134">INDEX(TranslationsTbl[],_xlfn.XMATCH(C134,TranslationsTbl[spa]),_xlfn.XMATCH(langSufix,TranslationsTbl[#Headers]))</f>
        <v>Libro de Mormón</v>
      </c>
      <c r="E134" s="7" t="s">
        <v>527</v>
      </c>
      <c r="F134" s="7" t="s">
        <v>69</v>
      </c>
      <c r="G134" s="4" t="str" cm="1">
        <f t="array" ref="G134">INDEX(TranslationsTbl[],_xlfn.XMATCH(F134,TranslationsTbl[spa]),_xlfn.XMATCH(langSufix,TranslationsTbl[#Headers]))</f>
        <v>Alma</v>
      </c>
      <c r="H134" t="str">
        <f t="shared" si="17"/>
        <v>09 Alma</v>
      </c>
      <c r="I134" t="str">
        <f t="shared" si="18"/>
        <v>/Libro de Mormón/09 Alma</v>
      </c>
      <c r="J134" s="4" t="str">
        <f t="shared" si="19"/>
        <v>E:/Downloads/escrituras md/Escrituras/Libro de Mormón/09 Alma</v>
      </c>
      <c r="K134" s="4" t="str">
        <f t="shared" si="15"/>
        <v>Alma 32</v>
      </c>
      <c r="L134" s="7">
        <v>32</v>
      </c>
      <c r="M134" s="7" t="s">
        <v>590</v>
      </c>
      <c r="N134" s="4" t="str">
        <f t="shared" si="20"/>
        <v>Alma 31</v>
      </c>
      <c r="O134" s="4" t="str">
        <f t="shared" si="21"/>
        <v>Alma 33</v>
      </c>
      <c r="P134" s="7" t="s">
        <v>278</v>
      </c>
      <c r="Q134" s="4" t="str" cm="1">
        <f t="array" ref="Q134">INDEX(TranslationsTbl[],_xlfn.XMATCH(P134,TranslationsTbl[spa]),_xlfn.XMATCH(langSufix,TranslationsTbl[#Headers]))</f>
        <v>#Escrituras\LdM</v>
      </c>
      <c r="R134" s="2" t="str">
        <f t="shared" si="22"/>
        <v>https://churchofjesuschrist.org/study/scriptures/bofm/alma/32?lang=spa|E:/Downloads/escrituras md/Escrituras/Libro de Mormón/09 Alma|Alma 32|Alma|Alma 31|Alma 33|#Escrituras\LdM</v>
      </c>
      <c r="S134" s="1" t="s">
        <v>310</v>
      </c>
    </row>
    <row r="135" spans="1:19">
      <c r="A135" s="7" t="s">
        <v>591</v>
      </c>
      <c r="B135" s="4" t="str">
        <f t="shared" si="16"/>
        <v>https://churchofjesuschrist.org/study/scriptures/bofm/alma/33?lang=spa</v>
      </c>
      <c r="C135" s="7" t="s">
        <v>14</v>
      </c>
      <c r="D135" t="str" cm="1">
        <f t="array" ref="D135">INDEX(TranslationsTbl[],_xlfn.XMATCH(C135,TranslationsTbl[spa]),_xlfn.XMATCH(langSufix,TranslationsTbl[#Headers]))</f>
        <v>Libro de Mormón</v>
      </c>
      <c r="E135" s="7" t="s">
        <v>527</v>
      </c>
      <c r="F135" s="7" t="s">
        <v>69</v>
      </c>
      <c r="G135" s="4" t="str" cm="1">
        <f t="array" ref="G135">INDEX(TranslationsTbl[],_xlfn.XMATCH(F135,TranslationsTbl[spa]),_xlfn.XMATCH(langSufix,TranslationsTbl[#Headers]))</f>
        <v>Alma</v>
      </c>
      <c r="H135" t="str">
        <f t="shared" si="17"/>
        <v>09 Alma</v>
      </c>
      <c r="I135" t="str">
        <f t="shared" si="18"/>
        <v>/Libro de Mormón/09 Alma</v>
      </c>
      <c r="J135" s="4" t="str">
        <f t="shared" si="19"/>
        <v>E:/Downloads/escrituras md/Escrituras/Libro de Mormón/09 Alma</v>
      </c>
      <c r="K135" s="4" t="str">
        <f t="shared" si="15"/>
        <v>Alma 33</v>
      </c>
      <c r="L135" s="7">
        <v>33</v>
      </c>
      <c r="M135" s="7" t="s">
        <v>592</v>
      </c>
      <c r="N135" s="4" t="str">
        <f t="shared" si="20"/>
        <v>Alma 32</v>
      </c>
      <c r="O135" s="4" t="str">
        <f t="shared" si="21"/>
        <v>Alma 34</v>
      </c>
      <c r="P135" s="7" t="s">
        <v>278</v>
      </c>
      <c r="Q135" s="4" t="str" cm="1">
        <f t="array" ref="Q135">INDEX(TranslationsTbl[],_xlfn.XMATCH(P135,TranslationsTbl[spa]),_xlfn.XMATCH(langSufix,TranslationsTbl[#Headers]))</f>
        <v>#Escrituras\LdM</v>
      </c>
      <c r="R135" s="2" t="str">
        <f t="shared" si="22"/>
        <v>https://churchofjesuschrist.org/study/scriptures/bofm/alma/33?lang=spa|E:/Downloads/escrituras md/Escrituras/Libro de Mormón/09 Alma|Alma 33|Alma|Alma 32|Alma 34|#Escrituras\LdM</v>
      </c>
      <c r="S135" s="1" t="s">
        <v>310</v>
      </c>
    </row>
    <row r="136" spans="1:19">
      <c r="A136" s="7" t="s">
        <v>593</v>
      </c>
      <c r="B136" s="4" t="str">
        <f t="shared" si="16"/>
        <v>https://churchofjesuschrist.org/study/scriptures/bofm/alma/34?lang=spa</v>
      </c>
      <c r="C136" s="7" t="s">
        <v>14</v>
      </c>
      <c r="D136" t="str" cm="1">
        <f t="array" ref="D136">INDEX(TranslationsTbl[],_xlfn.XMATCH(C136,TranslationsTbl[spa]),_xlfn.XMATCH(langSufix,TranslationsTbl[#Headers]))</f>
        <v>Libro de Mormón</v>
      </c>
      <c r="E136" s="7" t="s">
        <v>527</v>
      </c>
      <c r="F136" s="7" t="s">
        <v>69</v>
      </c>
      <c r="G136" s="4" t="str" cm="1">
        <f t="array" ref="G136">INDEX(TranslationsTbl[],_xlfn.XMATCH(F136,TranslationsTbl[spa]),_xlfn.XMATCH(langSufix,TranslationsTbl[#Headers]))</f>
        <v>Alma</v>
      </c>
      <c r="H136" t="str">
        <f t="shared" si="17"/>
        <v>09 Alma</v>
      </c>
      <c r="I136" t="str">
        <f t="shared" si="18"/>
        <v>/Libro de Mormón/09 Alma</v>
      </c>
      <c r="J136" s="4" t="str">
        <f t="shared" si="19"/>
        <v>E:/Downloads/escrituras md/Escrituras/Libro de Mormón/09 Alma</v>
      </c>
      <c r="K136" s="4" t="str">
        <f t="shared" ref="K136:K199" si="23">_xlfn.TEXTJOIN(" ",TRUE,CollectionPrefix,G136,L136)</f>
        <v>Alma 34</v>
      </c>
      <c r="L136" s="7">
        <v>34</v>
      </c>
      <c r="M136" s="7" t="s">
        <v>594</v>
      </c>
      <c r="N136" s="4" t="str">
        <f t="shared" si="20"/>
        <v>Alma 33</v>
      </c>
      <c r="O136" s="4" t="str">
        <f t="shared" si="21"/>
        <v>Alma 35</v>
      </c>
      <c r="P136" s="7" t="s">
        <v>278</v>
      </c>
      <c r="Q136" s="4" t="str" cm="1">
        <f t="array" ref="Q136">INDEX(TranslationsTbl[],_xlfn.XMATCH(P136,TranslationsTbl[spa]),_xlfn.XMATCH(langSufix,TranslationsTbl[#Headers]))</f>
        <v>#Escrituras\LdM</v>
      </c>
      <c r="R136" s="2" t="str">
        <f t="shared" si="22"/>
        <v>https://churchofjesuschrist.org/study/scriptures/bofm/alma/34?lang=spa|E:/Downloads/escrituras md/Escrituras/Libro de Mormón/09 Alma|Alma 34|Alma|Alma 33|Alma 35|#Escrituras\LdM</v>
      </c>
      <c r="S136" s="1" t="s">
        <v>310</v>
      </c>
    </row>
    <row r="137" spans="1:19">
      <c r="A137" s="7" t="s">
        <v>595</v>
      </c>
      <c r="B137" s="4" t="str">
        <f t="shared" si="16"/>
        <v>https://churchofjesuschrist.org/study/scriptures/bofm/alma/35?lang=spa</v>
      </c>
      <c r="C137" s="7" t="s">
        <v>14</v>
      </c>
      <c r="D137" t="str" cm="1">
        <f t="array" ref="D137">INDEX(TranslationsTbl[],_xlfn.XMATCH(C137,TranslationsTbl[spa]),_xlfn.XMATCH(langSufix,TranslationsTbl[#Headers]))</f>
        <v>Libro de Mormón</v>
      </c>
      <c r="E137" s="7" t="s">
        <v>527</v>
      </c>
      <c r="F137" s="7" t="s">
        <v>69</v>
      </c>
      <c r="G137" s="4" t="str" cm="1">
        <f t="array" ref="G137">INDEX(TranslationsTbl[],_xlfn.XMATCH(F137,TranslationsTbl[spa]),_xlfn.XMATCH(langSufix,TranslationsTbl[#Headers]))</f>
        <v>Alma</v>
      </c>
      <c r="H137" t="str">
        <f t="shared" si="17"/>
        <v>09 Alma</v>
      </c>
      <c r="I137" t="str">
        <f t="shared" si="18"/>
        <v>/Libro de Mormón/09 Alma</v>
      </c>
      <c r="J137" s="4" t="str">
        <f t="shared" si="19"/>
        <v>E:/Downloads/escrituras md/Escrituras/Libro de Mormón/09 Alma</v>
      </c>
      <c r="K137" s="4" t="str">
        <f t="shared" si="23"/>
        <v>Alma 35</v>
      </c>
      <c r="L137" s="7">
        <v>35</v>
      </c>
      <c r="M137" s="7" t="s">
        <v>596</v>
      </c>
      <c r="N137" s="4" t="str">
        <f t="shared" si="20"/>
        <v>Alma 34</v>
      </c>
      <c r="O137" s="4" t="str">
        <f t="shared" si="21"/>
        <v>Alma 36</v>
      </c>
      <c r="P137" s="7" t="s">
        <v>278</v>
      </c>
      <c r="Q137" s="4" t="str" cm="1">
        <f t="array" ref="Q137">INDEX(TranslationsTbl[],_xlfn.XMATCH(P137,TranslationsTbl[spa]),_xlfn.XMATCH(langSufix,TranslationsTbl[#Headers]))</f>
        <v>#Escrituras\LdM</v>
      </c>
      <c r="R137" s="2" t="str">
        <f t="shared" si="22"/>
        <v>https://churchofjesuschrist.org/study/scriptures/bofm/alma/35?lang=spa|E:/Downloads/escrituras md/Escrituras/Libro de Mormón/09 Alma|Alma 35|Alma|Alma 34|Alma 36|#Escrituras\LdM</v>
      </c>
      <c r="S137" s="1" t="s">
        <v>310</v>
      </c>
    </row>
    <row r="138" spans="1:19">
      <c r="A138" s="7" t="s">
        <v>597</v>
      </c>
      <c r="B138" s="4" t="str">
        <f t="shared" si="16"/>
        <v>https://churchofjesuschrist.org/study/scriptures/bofm/alma/36?lang=spa</v>
      </c>
      <c r="C138" s="7" t="s">
        <v>14</v>
      </c>
      <c r="D138" t="str" cm="1">
        <f t="array" ref="D138">INDEX(TranslationsTbl[],_xlfn.XMATCH(C138,TranslationsTbl[spa]),_xlfn.XMATCH(langSufix,TranslationsTbl[#Headers]))</f>
        <v>Libro de Mormón</v>
      </c>
      <c r="E138" s="7" t="s">
        <v>527</v>
      </c>
      <c r="F138" s="7" t="s">
        <v>69</v>
      </c>
      <c r="G138" s="4" t="str" cm="1">
        <f t="array" ref="G138">INDEX(TranslationsTbl[],_xlfn.XMATCH(F138,TranslationsTbl[spa]),_xlfn.XMATCH(langSufix,TranslationsTbl[#Headers]))</f>
        <v>Alma</v>
      </c>
      <c r="H138" t="str">
        <f t="shared" si="17"/>
        <v>09 Alma</v>
      </c>
      <c r="I138" t="str">
        <f t="shared" si="18"/>
        <v>/Libro de Mormón/09 Alma</v>
      </c>
      <c r="J138" s="4" t="str">
        <f t="shared" si="19"/>
        <v>E:/Downloads/escrituras md/Escrituras/Libro de Mormón/09 Alma</v>
      </c>
      <c r="K138" s="4" t="str">
        <f t="shared" si="23"/>
        <v>Alma 36</v>
      </c>
      <c r="L138" s="7">
        <v>36</v>
      </c>
      <c r="M138" s="7" t="s">
        <v>598</v>
      </c>
      <c r="N138" s="4" t="str">
        <f t="shared" si="20"/>
        <v>Alma 35</v>
      </c>
      <c r="O138" s="4" t="str">
        <f t="shared" si="21"/>
        <v>Alma 37</v>
      </c>
      <c r="P138" s="7" t="s">
        <v>278</v>
      </c>
      <c r="Q138" s="4" t="str" cm="1">
        <f t="array" ref="Q138">INDEX(TranslationsTbl[],_xlfn.XMATCH(P138,TranslationsTbl[spa]),_xlfn.XMATCH(langSufix,TranslationsTbl[#Headers]))</f>
        <v>#Escrituras\LdM</v>
      </c>
      <c r="R138" s="2" t="str">
        <f t="shared" si="22"/>
        <v>https://churchofjesuschrist.org/study/scriptures/bofm/alma/36?lang=spa|E:/Downloads/escrituras md/Escrituras/Libro de Mormón/09 Alma|Alma 36|Alma|Alma 35|Alma 37|#Escrituras\LdM</v>
      </c>
      <c r="S138" s="1" t="s">
        <v>310</v>
      </c>
    </row>
    <row r="139" spans="1:19">
      <c r="A139" s="7" t="s">
        <v>599</v>
      </c>
      <c r="B139" s="4" t="str">
        <f t="shared" si="16"/>
        <v>https://churchofjesuschrist.org/study/scriptures/bofm/alma/37?lang=spa</v>
      </c>
      <c r="C139" s="7" t="s">
        <v>14</v>
      </c>
      <c r="D139" t="str" cm="1">
        <f t="array" ref="D139">INDEX(TranslationsTbl[],_xlfn.XMATCH(C139,TranslationsTbl[spa]),_xlfn.XMATCH(langSufix,TranslationsTbl[#Headers]))</f>
        <v>Libro de Mormón</v>
      </c>
      <c r="E139" s="7" t="s">
        <v>527</v>
      </c>
      <c r="F139" s="7" t="s">
        <v>69</v>
      </c>
      <c r="G139" s="4" t="str" cm="1">
        <f t="array" ref="G139">INDEX(TranslationsTbl[],_xlfn.XMATCH(F139,TranslationsTbl[spa]),_xlfn.XMATCH(langSufix,TranslationsTbl[#Headers]))</f>
        <v>Alma</v>
      </c>
      <c r="H139" t="str">
        <f t="shared" si="17"/>
        <v>09 Alma</v>
      </c>
      <c r="I139" t="str">
        <f t="shared" si="18"/>
        <v>/Libro de Mormón/09 Alma</v>
      </c>
      <c r="J139" s="4" t="str">
        <f t="shared" si="19"/>
        <v>E:/Downloads/escrituras md/Escrituras/Libro de Mormón/09 Alma</v>
      </c>
      <c r="K139" s="4" t="str">
        <f t="shared" si="23"/>
        <v>Alma 37</v>
      </c>
      <c r="L139" s="7">
        <v>37</v>
      </c>
      <c r="M139" s="7" t="s">
        <v>600</v>
      </c>
      <c r="N139" s="4" t="str">
        <f t="shared" si="20"/>
        <v>Alma 36</v>
      </c>
      <c r="O139" s="4" t="str">
        <f t="shared" si="21"/>
        <v>Alma 38</v>
      </c>
      <c r="P139" s="7" t="s">
        <v>278</v>
      </c>
      <c r="Q139" s="4" t="str" cm="1">
        <f t="array" ref="Q139">INDEX(TranslationsTbl[],_xlfn.XMATCH(P139,TranslationsTbl[spa]),_xlfn.XMATCH(langSufix,TranslationsTbl[#Headers]))</f>
        <v>#Escrituras\LdM</v>
      </c>
      <c r="R139" s="2" t="str">
        <f t="shared" si="22"/>
        <v>https://churchofjesuschrist.org/study/scriptures/bofm/alma/37?lang=spa|E:/Downloads/escrituras md/Escrituras/Libro de Mormón/09 Alma|Alma 37|Alma|Alma 36|Alma 38|#Escrituras\LdM</v>
      </c>
      <c r="S139" s="1" t="s">
        <v>310</v>
      </c>
    </row>
    <row r="140" spans="1:19">
      <c r="A140" s="7" t="s">
        <v>601</v>
      </c>
      <c r="B140" s="4" t="str">
        <f t="shared" si="16"/>
        <v>https://churchofjesuschrist.org/study/scriptures/bofm/alma/38?lang=spa</v>
      </c>
      <c r="C140" s="7" t="s">
        <v>14</v>
      </c>
      <c r="D140" t="str" cm="1">
        <f t="array" ref="D140">INDEX(TranslationsTbl[],_xlfn.XMATCH(C140,TranslationsTbl[spa]),_xlfn.XMATCH(langSufix,TranslationsTbl[#Headers]))</f>
        <v>Libro de Mormón</v>
      </c>
      <c r="E140" s="7" t="s">
        <v>527</v>
      </c>
      <c r="F140" s="7" t="s">
        <v>69</v>
      </c>
      <c r="G140" s="4" t="str" cm="1">
        <f t="array" ref="G140">INDEX(TranslationsTbl[],_xlfn.XMATCH(F140,TranslationsTbl[spa]),_xlfn.XMATCH(langSufix,TranslationsTbl[#Headers]))</f>
        <v>Alma</v>
      </c>
      <c r="H140" t="str">
        <f t="shared" si="17"/>
        <v>09 Alma</v>
      </c>
      <c r="I140" t="str">
        <f t="shared" si="18"/>
        <v>/Libro de Mormón/09 Alma</v>
      </c>
      <c r="J140" s="4" t="str">
        <f t="shared" si="19"/>
        <v>E:/Downloads/escrituras md/Escrituras/Libro de Mormón/09 Alma</v>
      </c>
      <c r="K140" s="4" t="str">
        <f t="shared" si="23"/>
        <v>Alma 38</v>
      </c>
      <c r="L140" s="7">
        <v>38</v>
      </c>
      <c r="M140" s="7" t="s">
        <v>602</v>
      </c>
      <c r="N140" s="4" t="str">
        <f t="shared" si="20"/>
        <v>Alma 37</v>
      </c>
      <c r="O140" s="4" t="str">
        <f t="shared" si="21"/>
        <v>Alma 39</v>
      </c>
      <c r="P140" s="7" t="s">
        <v>278</v>
      </c>
      <c r="Q140" s="4" t="str" cm="1">
        <f t="array" ref="Q140">INDEX(TranslationsTbl[],_xlfn.XMATCH(P140,TranslationsTbl[spa]),_xlfn.XMATCH(langSufix,TranslationsTbl[#Headers]))</f>
        <v>#Escrituras\LdM</v>
      </c>
      <c r="R140" s="2" t="str">
        <f t="shared" si="22"/>
        <v>https://churchofjesuschrist.org/study/scriptures/bofm/alma/38?lang=spa|E:/Downloads/escrituras md/Escrituras/Libro de Mormón/09 Alma|Alma 38|Alma|Alma 37|Alma 39|#Escrituras\LdM</v>
      </c>
      <c r="S140" s="1" t="s">
        <v>310</v>
      </c>
    </row>
    <row r="141" spans="1:19">
      <c r="A141" s="7" t="s">
        <v>603</v>
      </c>
      <c r="B141" s="4" t="str">
        <f t="shared" si="16"/>
        <v>https://churchofjesuschrist.org/study/scriptures/bofm/alma/39?lang=spa</v>
      </c>
      <c r="C141" s="7" t="s">
        <v>14</v>
      </c>
      <c r="D141" t="str" cm="1">
        <f t="array" ref="D141">INDEX(TranslationsTbl[],_xlfn.XMATCH(C141,TranslationsTbl[spa]),_xlfn.XMATCH(langSufix,TranslationsTbl[#Headers]))</f>
        <v>Libro de Mormón</v>
      </c>
      <c r="E141" s="7" t="s">
        <v>527</v>
      </c>
      <c r="F141" s="7" t="s">
        <v>69</v>
      </c>
      <c r="G141" s="4" t="str" cm="1">
        <f t="array" ref="G141">INDEX(TranslationsTbl[],_xlfn.XMATCH(F141,TranslationsTbl[spa]),_xlfn.XMATCH(langSufix,TranslationsTbl[#Headers]))</f>
        <v>Alma</v>
      </c>
      <c r="H141" t="str">
        <f t="shared" si="17"/>
        <v>09 Alma</v>
      </c>
      <c r="I141" t="str">
        <f t="shared" si="18"/>
        <v>/Libro de Mormón/09 Alma</v>
      </c>
      <c r="J141" s="4" t="str">
        <f t="shared" si="19"/>
        <v>E:/Downloads/escrituras md/Escrituras/Libro de Mormón/09 Alma</v>
      </c>
      <c r="K141" s="4" t="str">
        <f t="shared" si="23"/>
        <v>Alma 39</v>
      </c>
      <c r="L141" s="7">
        <v>39</v>
      </c>
      <c r="M141" s="7" t="s">
        <v>604</v>
      </c>
      <c r="N141" s="4" t="str">
        <f t="shared" si="20"/>
        <v>Alma 38</v>
      </c>
      <c r="O141" s="4" t="str">
        <f t="shared" si="21"/>
        <v>Alma 40</v>
      </c>
      <c r="P141" s="7" t="s">
        <v>278</v>
      </c>
      <c r="Q141" s="4" t="str" cm="1">
        <f t="array" ref="Q141">INDEX(TranslationsTbl[],_xlfn.XMATCH(P141,TranslationsTbl[spa]),_xlfn.XMATCH(langSufix,TranslationsTbl[#Headers]))</f>
        <v>#Escrituras\LdM</v>
      </c>
      <c r="R141" s="2" t="str">
        <f t="shared" si="22"/>
        <v>https://churchofjesuschrist.org/study/scriptures/bofm/alma/39?lang=spa|E:/Downloads/escrituras md/Escrituras/Libro de Mormón/09 Alma|Alma 39|Alma|Alma 38|Alma 40|#Escrituras\LdM</v>
      </c>
      <c r="S141" s="1" t="s">
        <v>310</v>
      </c>
    </row>
    <row r="142" spans="1:19">
      <c r="A142" s="7" t="s">
        <v>605</v>
      </c>
      <c r="B142" s="4" t="str">
        <f t="shared" si="16"/>
        <v>https://churchofjesuschrist.org/study/scriptures/bofm/alma/40?lang=spa</v>
      </c>
      <c r="C142" s="7" t="s">
        <v>14</v>
      </c>
      <c r="D142" t="str" cm="1">
        <f t="array" ref="D142">INDEX(TranslationsTbl[],_xlfn.XMATCH(C142,TranslationsTbl[spa]),_xlfn.XMATCH(langSufix,TranslationsTbl[#Headers]))</f>
        <v>Libro de Mormón</v>
      </c>
      <c r="E142" s="7" t="s">
        <v>527</v>
      </c>
      <c r="F142" s="7" t="s">
        <v>69</v>
      </c>
      <c r="G142" s="4" t="str" cm="1">
        <f t="array" ref="G142">INDEX(TranslationsTbl[],_xlfn.XMATCH(F142,TranslationsTbl[spa]),_xlfn.XMATCH(langSufix,TranslationsTbl[#Headers]))</f>
        <v>Alma</v>
      </c>
      <c r="H142" t="str">
        <f t="shared" si="17"/>
        <v>09 Alma</v>
      </c>
      <c r="I142" t="str">
        <f t="shared" si="18"/>
        <v>/Libro de Mormón/09 Alma</v>
      </c>
      <c r="J142" s="4" t="str">
        <f t="shared" si="19"/>
        <v>E:/Downloads/escrituras md/Escrituras/Libro de Mormón/09 Alma</v>
      </c>
      <c r="K142" s="4" t="str">
        <f t="shared" si="23"/>
        <v>Alma 40</v>
      </c>
      <c r="L142" s="7">
        <v>40</v>
      </c>
      <c r="M142" s="7" t="s">
        <v>606</v>
      </c>
      <c r="N142" s="4" t="str">
        <f t="shared" si="20"/>
        <v>Alma 39</v>
      </c>
      <c r="O142" s="4" t="str">
        <f t="shared" si="21"/>
        <v>Alma 41</v>
      </c>
      <c r="P142" s="7" t="s">
        <v>278</v>
      </c>
      <c r="Q142" s="4" t="str" cm="1">
        <f t="array" ref="Q142">INDEX(TranslationsTbl[],_xlfn.XMATCH(P142,TranslationsTbl[spa]),_xlfn.XMATCH(langSufix,TranslationsTbl[#Headers]))</f>
        <v>#Escrituras\LdM</v>
      </c>
      <c r="R142" s="2" t="str">
        <f t="shared" si="22"/>
        <v>https://churchofjesuschrist.org/study/scriptures/bofm/alma/40?lang=spa|E:/Downloads/escrituras md/Escrituras/Libro de Mormón/09 Alma|Alma 40|Alma|Alma 39|Alma 41|#Escrituras\LdM</v>
      </c>
      <c r="S142" s="1" t="s">
        <v>310</v>
      </c>
    </row>
    <row r="143" spans="1:19">
      <c r="A143" s="7" t="s">
        <v>607</v>
      </c>
      <c r="B143" s="4" t="str">
        <f t="shared" si="16"/>
        <v>https://churchofjesuschrist.org/study/scriptures/bofm/alma/41?lang=spa</v>
      </c>
      <c r="C143" s="7" t="s">
        <v>14</v>
      </c>
      <c r="D143" t="str" cm="1">
        <f t="array" ref="D143">INDEX(TranslationsTbl[],_xlfn.XMATCH(C143,TranslationsTbl[spa]),_xlfn.XMATCH(langSufix,TranslationsTbl[#Headers]))</f>
        <v>Libro de Mormón</v>
      </c>
      <c r="E143" s="7" t="s">
        <v>527</v>
      </c>
      <c r="F143" s="7" t="s">
        <v>69</v>
      </c>
      <c r="G143" s="4" t="str" cm="1">
        <f t="array" ref="G143">INDEX(TranslationsTbl[],_xlfn.XMATCH(F143,TranslationsTbl[spa]),_xlfn.XMATCH(langSufix,TranslationsTbl[#Headers]))</f>
        <v>Alma</v>
      </c>
      <c r="H143" t="str">
        <f t="shared" si="17"/>
        <v>09 Alma</v>
      </c>
      <c r="I143" t="str">
        <f t="shared" si="18"/>
        <v>/Libro de Mormón/09 Alma</v>
      </c>
      <c r="J143" s="4" t="str">
        <f t="shared" si="19"/>
        <v>E:/Downloads/escrituras md/Escrituras/Libro de Mormón/09 Alma</v>
      </c>
      <c r="K143" s="4" t="str">
        <f t="shared" si="23"/>
        <v>Alma 41</v>
      </c>
      <c r="L143" s="7">
        <v>41</v>
      </c>
      <c r="M143" s="7" t="s">
        <v>608</v>
      </c>
      <c r="N143" s="4" t="str">
        <f t="shared" si="20"/>
        <v>Alma 40</v>
      </c>
      <c r="O143" s="4" t="str">
        <f t="shared" si="21"/>
        <v>Alma 42</v>
      </c>
      <c r="P143" s="7" t="s">
        <v>278</v>
      </c>
      <c r="Q143" s="4" t="str" cm="1">
        <f t="array" ref="Q143">INDEX(TranslationsTbl[],_xlfn.XMATCH(P143,TranslationsTbl[spa]),_xlfn.XMATCH(langSufix,TranslationsTbl[#Headers]))</f>
        <v>#Escrituras\LdM</v>
      </c>
      <c r="R143" s="2" t="str">
        <f t="shared" si="22"/>
        <v>https://churchofjesuschrist.org/study/scriptures/bofm/alma/41?lang=spa|E:/Downloads/escrituras md/Escrituras/Libro de Mormón/09 Alma|Alma 41|Alma|Alma 40|Alma 42|#Escrituras\LdM</v>
      </c>
      <c r="S143" s="1" t="s">
        <v>310</v>
      </c>
    </row>
    <row r="144" spans="1:19">
      <c r="A144" s="7" t="s">
        <v>609</v>
      </c>
      <c r="B144" s="4" t="str">
        <f t="shared" si="16"/>
        <v>https://churchofjesuschrist.org/study/scriptures/bofm/alma/42?lang=spa</v>
      </c>
      <c r="C144" s="7" t="s">
        <v>14</v>
      </c>
      <c r="D144" t="str" cm="1">
        <f t="array" ref="D144">INDEX(TranslationsTbl[],_xlfn.XMATCH(C144,TranslationsTbl[spa]),_xlfn.XMATCH(langSufix,TranslationsTbl[#Headers]))</f>
        <v>Libro de Mormón</v>
      </c>
      <c r="E144" s="7" t="s">
        <v>527</v>
      </c>
      <c r="F144" s="7" t="s">
        <v>69</v>
      </c>
      <c r="G144" s="4" t="str" cm="1">
        <f t="array" ref="G144">INDEX(TranslationsTbl[],_xlfn.XMATCH(F144,TranslationsTbl[spa]),_xlfn.XMATCH(langSufix,TranslationsTbl[#Headers]))</f>
        <v>Alma</v>
      </c>
      <c r="H144" t="str">
        <f t="shared" si="17"/>
        <v>09 Alma</v>
      </c>
      <c r="I144" t="str">
        <f t="shared" si="18"/>
        <v>/Libro de Mormón/09 Alma</v>
      </c>
      <c r="J144" s="4" t="str">
        <f t="shared" si="19"/>
        <v>E:/Downloads/escrituras md/Escrituras/Libro de Mormón/09 Alma</v>
      </c>
      <c r="K144" s="4" t="str">
        <f t="shared" si="23"/>
        <v>Alma 42</v>
      </c>
      <c r="L144" s="7">
        <v>42</v>
      </c>
      <c r="M144" s="7" t="s">
        <v>610</v>
      </c>
      <c r="N144" s="4" t="str">
        <f t="shared" si="20"/>
        <v>Alma 41</v>
      </c>
      <c r="O144" s="4" t="str">
        <f t="shared" si="21"/>
        <v>Alma 43</v>
      </c>
      <c r="P144" s="7" t="s">
        <v>278</v>
      </c>
      <c r="Q144" s="4" t="str" cm="1">
        <f t="array" ref="Q144">INDEX(TranslationsTbl[],_xlfn.XMATCH(P144,TranslationsTbl[spa]),_xlfn.XMATCH(langSufix,TranslationsTbl[#Headers]))</f>
        <v>#Escrituras\LdM</v>
      </c>
      <c r="R144" s="2" t="str">
        <f t="shared" si="22"/>
        <v>https://churchofjesuschrist.org/study/scriptures/bofm/alma/42?lang=spa|E:/Downloads/escrituras md/Escrituras/Libro de Mormón/09 Alma|Alma 42|Alma|Alma 41|Alma 43|#Escrituras\LdM</v>
      </c>
      <c r="S144" s="1" t="s">
        <v>310</v>
      </c>
    </row>
    <row r="145" spans="1:19">
      <c r="A145" s="7" t="s">
        <v>611</v>
      </c>
      <c r="B145" s="4" t="str">
        <f t="shared" si="16"/>
        <v>https://churchofjesuschrist.org/study/scriptures/bofm/alma/43?lang=spa</v>
      </c>
      <c r="C145" s="7" t="s">
        <v>14</v>
      </c>
      <c r="D145" t="str" cm="1">
        <f t="array" ref="D145">INDEX(TranslationsTbl[],_xlfn.XMATCH(C145,TranslationsTbl[spa]),_xlfn.XMATCH(langSufix,TranslationsTbl[#Headers]))</f>
        <v>Libro de Mormón</v>
      </c>
      <c r="E145" s="7" t="s">
        <v>527</v>
      </c>
      <c r="F145" s="7" t="s">
        <v>69</v>
      </c>
      <c r="G145" s="4" t="str" cm="1">
        <f t="array" ref="G145">INDEX(TranslationsTbl[],_xlfn.XMATCH(F145,TranslationsTbl[spa]),_xlfn.XMATCH(langSufix,TranslationsTbl[#Headers]))</f>
        <v>Alma</v>
      </c>
      <c r="H145" t="str">
        <f t="shared" si="17"/>
        <v>09 Alma</v>
      </c>
      <c r="I145" t="str">
        <f t="shared" si="18"/>
        <v>/Libro de Mormón/09 Alma</v>
      </c>
      <c r="J145" s="4" t="str">
        <f t="shared" si="19"/>
        <v>E:/Downloads/escrituras md/Escrituras/Libro de Mormón/09 Alma</v>
      </c>
      <c r="K145" s="4" t="str">
        <f t="shared" si="23"/>
        <v>Alma 43</v>
      </c>
      <c r="L145" s="7">
        <v>43</v>
      </c>
      <c r="M145" s="7" t="s">
        <v>612</v>
      </c>
      <c r="N145" s="4" t="str">
        <f t="shared" si="20"/>
        <v>Alma 42</v>
      </c>
      <c r="O145" s="4" t="str">
        <f t="shared" si="21"/>
        <v>Alma 44</v>
      </c>
      <c r="P145" s="7" t="s">
        <v>278</v>
      </c>
      <c r="Q145" s="4" t="str" cm="1">
        <f t="array" ref="Q145">INDEX(TranslationsTbl[],_xlfn.XMATCH(P145,TranslationsTbl[spa]),_xlfn.XMATCH(langSufix,TranslationsTbl[#Headers]))</f>
        <v>#Escrituras\LdM</v>
      </c>
      <c r="R145" s="2" t="str">
        <f t="shared" si="22"/>
        <v>https://churchofjesuschrist.org/study/scriptures/bofm/alma/43?lang=spa|E:/Downloads/escrituras md/Escrituras/Libro de Mormón/09 Alma|Alma 43|Alma|Alma 42|Alma 44|#Escrituras\LdM</v>
      </c>
      <c r="S145" s="1" t="s">
        <v>310</v>
      </c>
    </row>
    <row r="146" spans="1:19">
      <c r="A146" s="7" t="s">
        <v>613</v>
      </c>
      <c r="B146" s="4" t="str">
        <f t="shared" si="16"/>
        <v>https://churchofjesuschrist.org/study/scriptures/bofm/alma/44?lang=spa</v>
      </c>
      <c r="C146" s="7" t="s">
        <v>14</v>
      </c>
      <c r="D146" t="str" cm="1">
        <f t="array" ref="D146">INDEX(TranslationsTbl[],_xlfn.XMATCH(C146,TranslationsTbl[spa]),_xlfn.XMATCH(langSufix,TranslationsTbl[#Headers]))</f>
        <v>Libro de Mormón</v>
      </c>
      <c r="E146" s="7" t="s">
        <v>527</v>
      </c>
      <c r="F146" s="7" t="s">
        <v>69</v>
      </c>
      <c r="G146" s="4" t="str" cm="1">
        <f t="array" ref="G146">INDEX(TranslationsTbl[],_xlfn.XMATCH(F146,TranslationsTbl[spa]),_xlfn.XMATCH(langSufix,TranslationsTbl[#Headers]))</f>
        <v>Alma</v>
      </c>
      <c r="H146" t="str">
        <f t="shared" si="17"/>
        <v>09 Alma</v>
      </c>
      <c r="I146" t="str">
        <f t="shared" si="18"/>
        <v>/Libro de Mormón/09 Alma</v>
      </c>
      <c r="J146" s="4" t="str">
        <f t="shared" si="19"/>
        <v>E:/Downloads/escrituras md/Escrituras/Libro de Mormón/09 Alma</v>
      </c>
      <c r="K146" s="4" t="str">
        <f t="shared" si="23"/>
        <v>Alma 44</v>
      </c>
      <c r="L146" s="7">
        <v>44</v>
      </c>
      <c r="M146" s="7" t="s">
        <v>614</v>
      </c>
      <c r="N146" s="4" t="str">
        <f t="shared" si="20"/>
        <v>Alma 43</v>
      </c>
      <c r="O146" s="4" t="str">
        <f t="shared" si="21"/>
        <v>Alma 45</v>
      </c>
      <c r="P146" s="7" t="s">
        <v>278</v>
      </c>
      <c r="Q146" s="4" t="str" cm="1">
        <f t="array" ref="Q146">INDEX(TranslationsTbl[],_xlfn.XMATCH(P146,TranslationsTbl[spa]),_xlfn.XMATCH(langSufix,TranslationsTbl[#Headers]))</f>
        <v>#Escrituras\LdM</v>
      </c>
      <c r="R146" s="2" t="str">
        <f t="shared" si="22"/>
        <v>https://churchofjesuschrist.org/study/scriptures/bofm/alma/44?lang=spa|E:/Downloads/escrituras md/Escrituras/Libro de Mormón/09 Alma|Alma 44|Alma|Alma 43|Alma 45|#Escrituras\LdM</v>
      </c>
      <c r="S146" s="1" t="s">
        <v>310</v>
      </c>
    </row>
    <row r="147" spans="1:19">
      <c r="A147" s="7" t="s">
        <v>615</v>
      </c>
      <c r="B147" s="4" t="str">
        <f t="shared" si="16"/>
        <v>https://churchofjesuschrist.org/study/scriptures/bofm/alma/45?lang=spa</v>
      </c>
      <c r="C147" s="7" t="s">
        <v>14</v>
      </c>
      <c r="D147" t="str" cm="1">
        <f t="array" ref="D147">INDEX(TranslationsTbl[],_xlfn.XMATCH(C147,TranslationsTbl[spa]),_xlfn.XMATCH(langSufix,TranslationsTbl[#Headers]))</f>
        <v>Libro de Mormón</v>
      </c>
      <c r="E147" s="7" t="s">
        <v>527</v>
      </c>
      <c r="F147" s="7" t="s">
        <v>69</v>
      </c>
      <c r="G147" s="4" t="str" cm="1">
        <f t="array" ref="G147">INDEX(TranslationsTbl[],_xlfn.XMATCH(F147,TranslationsTbl[spa]),_xlfn.XMATCH(langSufix,TranslationsTbl[#Headers]))</f>
        <v>Alma</v>
      </c>
      <c r="H147" t="str">
        <f t="shared" si="17"/>
        <v>09 Alma</v>
      </c>
      <c r="I147" t="str">
        <f t="shared" si="18"/>
        <v>/Libro de Mormón/09 Alma</v>
      </c>
      <c r="J147" s="4" t="str">
        <f t="shared" si="19"/>
        <v>E:/Downloads/escrituras md/Escrituras/Libro de Mormón/09 Alma</v>
      </c>
      <c r="K147" s="4" t="str">
        <f t="shared" si="23"/>
        <v>Alma 45</v>
      </c>
      <c r="L147" s="7">
        <v>45</v>
      </c>
      <c r="M147" s="7" t="s">
        <v>616</v>
      </c>
      <c r="N147" s="4" t="str">
        <f t="shared" si="20"/>
        <v>Alma 44</v>
      </c>
      <c r="O147" s="4" t="str">
        <f t="shared" si="21"/>
        <v>Alma 46</v>
      </c>
      <c r="P147" s="7" t="s">
        <v>278</v>
      </c>
      <c r="Q147" s="4" t="str" cm="1">
        <f t="array" ref="Q147">INDEX(TranslationsTbl[],_xlfn.XMATCH(P147,TranslationsTbl[spa]),_xlfn.XMATCH(langSufix,TranslationsTbl[#Headers]))</f>
        <v>#Escrituras\LdM</v>
      </c>
      <c r="R147" s="2" t="str">
        <f t="shared" si="22"/>
        <v>https://churchofjesuschrist.org/study/scriptures/bofm/alma/45?lang=spa|E:/Downloads/escrituras md/Escrituras/Libro de Mormón/09 Alma|Alma 45|Alma|Alma 44|Alma 46|#Escrituras\LdM</v>
      </c>
      <c r="S147" s="1" t="s">
        <v>310</v>
      </c>
    </row>
    <row r="148" spans="1:19">
      <c r="A148" s="7" t="s">
        <v>617</v>
      </c>
      <c r="B148" s="4" t="str">
        <f t="shared" si="16"/>
        <v>https://churchofjesuschrist.org/study/scriptures/bofm/alma/46?lang=spa</v>
      </c>
      <c r="C148" s="7" t="s">
        <v>14</v>
      </c>
      <c r="D148" t="str" cm="1">
        <f t="array" ref="D148">INDEX(TranslationsTbl[],_xlfn.XMATCH(C148,TranslationsTbl[spa]),_xlfn.XMATCH(langSufix,TranslationsTbl[#Headers]))</f>
        <v>Libro de Mormón</v>
      </c>
      <c r="E148" s="7" t="s">
        <v>527</v>
      </c>
      <c r="F148" s="7" t="s">
        <v>69</v>
      </c>
      <c r="G148" s="4" t="str" cm="1">
        <f t="array" ref="G148">INDEX(TranslationsTbl[],_xlfn.XMATCH(F148,TranslationsTbl[spa]),_xlfn.XMATCH(langSufix,TranslationsTbl[#Headers]))</f>
        <v>Alma</v>
      </c>
      <c r="H148" t="str">
        <f t="shared" si="17"/>
        <v>09 Alma</v>
      </c>
      <c r="I148" t="str">
        <f t="shared" si="18"/>
        <v>/Libro de Mormón/09 Alma</v>
      </c>
      <c r="J148" s="4" t="str">
        <f t="shared" si="19"/>
        <v>E:/Downloads/escrituras md/Escrituras/Libro de Mormón/09 Alma</v>
      </c>
      <c r="K148" s="4" t="str">
        <f t="shared" si="23"/>
        <v>Alma 46</v>
      </c>
      <c r="L148" s="7">
        <v>46</v>
      </c>
      <c r="M148" s="7" t="s">
        <v>618</v>
      </c>
      <c r="N148" s="4" t="str">
        <f t="shared" si="20"/>
        <v>Alma 45</v>
      </c>
      <c r="O148" s="4" t="str">
        <f t="shared" si="21"/>
        <v>Alma 47</v>
      </c>
      <c r="P148" s="7" t="s">
        <v>278</v>
      </c>
      <c r="Q148" s="4" t="str" cm="1">
        <f t="array" ref="Q148">INDEX(TranslationsTbl[],_xlfn.XMATCH(P148,TranslationsTbl[spa]),_xlfn.XMATCH(langSufix,TranslationsTbl[#Headers]))</f>
        <v>#Escrituras\LdM</v>
      </c>
      <c r="R148" s="2" t="str">
        <f t="shared" si="22"/>
        <v>https://churchofjesuschrist.org/study/scriptures/bofm/alma/46?lang=spa|E:/Downloads/escrituras md/Escrituras/Libro de Mormón/09 Alma|Alma 46|Alma|Alma 45|Alma 47|#Escrituras\LdM</v>
      </c>
      <c r="S148" s="1" t="s">
        <v>310</v>
      </c>
    </row>
    <row r="149" spans="1:19">
      <c r="A149" s="7" t="s">
        <v>619</v>
      </c>
      <c r="B149" s="4" t="str">
        <f t="shared" si="16"/>
        <v>https://churchofjesuschrist.org/study/scriptures/bofm/alma/47?lang=spa</v>
      </c>
      <c r="C149" s="7" t="s">
        <v>14</v>
      </c>
      <c r="D149" t="str" cm="1">
        <f t="array" ref="D149">INDEX(TranslationsTbl[],_xlfn.XMATCH(C149,TranslationsTbl[spa]),_xlfn.XMATCH(langSufix,TranslationsTbl[#Headers]))</f>
        <v>Libro de Mormón</v>
      </c>
      <c r="E149" s="7" t="s">
        <v>527</v>
      </c>
      <c r="F149" s="7" t="s">
        <v>69</v>
      </c>
      <c r="G149" s="4" t="str" cm="1">
        <f t="array" ref="G149">INDEX(TranslationsTbl[],_xlfn.XMATCH(F149,TranslationsTbl[spa]),_xlfn.XMATCH(langSufix,TranslationsTbl[#Headers]))</f>
        <v>Alma</v>
      </c>
      <c r="H149" t="str">
        <f t="shared" si="17"/>
        <v>09 Alma</v>
      </c>
      <c r="I149" t="str">
        <f t="shared" si="18"/>
        <v>/Libro de Mormón/09 Alma</v>
      </c>
      <c r="J149" s="4" t="str">
        <f t="shared" si="19"/>
        <v>E:/Downloads/escrituras md/Escrituras/Libro de Mormón/09 Alma</v>
      </c>
      <c r="K149" s="4" t="str">
        <f t="shared" si="23"/>
        <v>Alma 47</v>
      </c>
      <c r="L149" s="7">
        <v>47</v>
      </c>
      <c r="M149" s="7" t="s">
        <v>620</v>
      </c>
      <c r="N149" s="4" t="str">
        <f t="shared" si="20"/>
        <v>Alma 46</v>
      </c>
      <c r="O149" s="4" t="str">
        <f t="shared" si="21"/>
        <v>Alma 48</v>
      </c>
      <c r="P149" s="7" t="s">
        <v>278</v>
      </c>
      <c r="Q149" s="4" t="str" cm="1">
        <f t="array" ref="Q149">INDEX(TranslationsTbl[],_xlfn.XMATCH(P149,TranslationsTbl[spa]),_xlfn.XMATCH(langSufix,TranslationsTbl[#Headers]))</f>
        <v>#Escrituras\LdM</v>
      </c>
      <c r="R149" s="2" t="str">
        <f t="shared" si="22"/>
        <v>https://churchofjesuschrist.org/study/scriptures/bofm/alma/47?lang=spa|E:/Downloads/escrituras md/Escrituras/Libro de Mormón/09 Alma|Alma 47|Alma|Alma 46|Alma 48|#Escrituras\LdM</v>
      </c>
      <c r="S149" s="1" t="s">
        <v>310</v>
      </c>
    </row>
    <row r="150" spans="1:19">
      <c r="A150" s="7" t="s">
        <v>621</v>
      </c>
      <c r="B150" s="4" t="str">
        <f t="shared" si="16"/>
        <v>https://churchofjesuschrist.org/study/scriptures/bofm/alma/48?lang=spa</v>
      </c>
      <c r="C150" s="7" t="s">
        <v>14</v>
      </c>
      <c r="D150" t="str" cm="1">
        <f t="array" ref="D150">INDEX(TranslationsTbl[],_xlfn.XMATCH(C150,TranslationsTbl[spa]),_xlfn.XMATCH(langSufix,TranslationsTbl[#Headers]))</f>
        <v>Libro de Mormón</v>
      </c>
      <c r="E150" s="7" t="s">
        <v>527</v>
      </c>
      <c r="F150" s="7" t="s">
        <v>69</v>
      </c>
      <c r="G150" s="4" t="str" cm="1">
        <f t="array" ref="G150">INDEX(TranslationsTbl[],_xlfn.XMATCH(F150,TranslationsTbl[spa]),_xlfn.XMATCH(langSufix,TranslationsTbl[#Headers]))</f>
        <v>Alma</v>
      </c>
      <c r="H150" t="str">
        <f t="shared" si="17"/>
        <v>09 Alma</v>
      </c>
      <c r="I150" t="str">
        <f t="shared" si="18"/>
        <v>/Libro de Mormón/09 Alma</v>
      </c>
      <c r="J150" s="4" t="str">
        <f t="shared" si="19"/>
        <v>E:/Downloads/escrituras md/Escrituras/Libro de Mormón/09 Alma</v>
      </c>
      <c r="K150" s="4" t="str">
        <f t="shared" si="23"/>
        <v>Alma 48</v>
      </c>
      <c r="L150" s="7">
        <v>48</v>
      </c>
      <c r="M150" s="7" t="s">
        <v>622</v>
      </c>
      <c r="N150" s="4" t="str">
        <f t="shared" si="20"/>
        <v>Alma 47</v>
      </c>
      <c r="O150" s="4" t="str">
        <f t="shared" si="21"/>
        <v>Alma 49</v>
      </c>
      <c r="P150" s="7" t="s">
        <v>278</v>
      </c>
      <c r="Q150" s="4" t="str" cm="1">
        <f t="array" ref="Q150">INDEX(TranslationsTbl[],_xlfn.XMATCH(P150,TranslationsTbl[spa]),_xlfn.XMATCH(langSufix,TranslationsTbl[#Headers]))</f>
        <v>#Escrituras\LdM</v>
      </c>
      <c r="R150" s="2" t="str">
        <f t="shared" si="22"/>
        <v>https://churchofjesuschrist.org/study/scriptures/bofm/alma/48?lang=spa|E:/Downloads/escrituras md/Escrituras/Libro de Mormón/09 Alma|Alma 48|Alma|Alma 47|Alma 49|#Escrituras\LdM</v>
      </c>
      <c r="S150" s="1" t="s">
        <v>310</v>
      </c>
    </row>
    <row r="151" spans="1:19">
      <c r="A151" s="7" t="s">
        <v>623</v>
      </c>
      <c r="B151" s="4" t="str">
        <f t="shared" si="16"/>
        <v>https://churchofjesuschrist.org/study/scriptures/bofm/alma/49?lang=spa</v>
      </c>
      <c r="C151" s="7" t="s">
        <v>14</v>
      </c>
      <c r="D151" t="str" cm="1">
        <f t="array" ref="D151">INDEX(TranslationsTbl[],_xlfn.XMATCH(C151,TranslationsTbl[spa]),_xlfn.XMATCH(langSufix,TranslationsTbl[#Headers]))</f>
        <v>Libro de Mormón</v>
      </c>
      <c r="E151" s="7" t="s">
        <v>527</v>
      </c>
      <c r="F151" s="7" t="s">
        <v>69</v>
      </c>
      <c r="G151" s="4" t="str" cm="1">
        <f t="array" ref="G151">INDEX(TranslationsTbl[],_xlfn.XMATCH(F151,TranslationsTbl[spa]),_xlfn.XMATCH(langSufix,TranslationsTbl[#Headers]))</f>
        <v>Alma</v>
      </c>
      <c r="H151" t="str">
        <f t="shared" si="17"/>
        <v>09 Alma</v>
      </c>
      <c r="I151" t="str">
        <f t="shared" si="18"/>
        <v>/Libro de Mormón/09 Alma</v>
      </c>
      <c r="J151" s="4" t="str">
        <f t="shared" si="19"/>
        <v>E:/Downloads/escrituras md/Escrituras/Libro de Mormón/09 Alma</v>
      </c>
      <c r="K151" s="4" t="str">
        <f t="shared" si="23"/>
        <v>Alma 49</v>
      </c>
      <c r="L151" s="7">
        <v>49</v>
      </c>
      <c r="M151" s="7" t="s">
        <v>624</v>
      </c>
      <c r="N151" s="4" t="str">
        <f t="shared" si="20"/>
        <v>Alma 48</v>
      </c>
      <c r="O151" s="4" t="str">
        <f t="shared" si="21"/>
        <v>Alma 50</v>
      </c>
      <c r="P151" s="7" t="s">
        <v>278</v>
      </c>
      <c r="Q151" s="4" t="str" cm="1">
        <f t="array" ref="Q151">INDEX(TranslationsTbl[],_xlfn.XMATCH(P151,TranslationsTbl[spa]),_xlfn.XMATCH(langSufix,TranslationsTbl[#Headers]))</f>
        <v>#Escrituras\LdM</v>
      </c>
      <c r="R151" s="2" t="str">
        <f t="shared" si="22"/>
        <v>https://churchofjesuschrist.org/study/scriptures/bofm/alma/49?lang=spa|E:/Downloads/escrituras md/Escrituras/Libro de Mormón/09 Alma|Alma 49|Alma|Alma 48|Alma 50|#Escrituras\LdM</v>
      </c>
      <c r="S151" s="1" t="s">
        <v>310</v>
      </c>
    </row>
    <row r="152" spans="1:19">
      <c r="A152" s="7" t="s">
        <v>625</v>
      </c>
      <c r="B152" s="4" t="str">
        <f t="shared" si="16"/>
        <v>https://churchofjesuschrist.org/study/scriptures/bofm/alma/50?lang=spa</v>
      </c>
      <c r="C152" s="7" t="s">
        <v>14</v>
      </c>
      <c r="D152" t="str" cm="1">
        <f t="array" ref="D152">INDEX(TranslationsTbl[],_xlfn.XMATCH(C152,TranslationsTbl[spa]),_xlfn.XMATCH(langSufix,TranslationsTbl[#Headers]))</f>
        <v>Libro de Mormón</v>
      </c>
      <c r="E152" s="7" t="s">
        <v>527</v>
      </c>
      <c r="F152" s="7" t="s">
        <v>69</v>
      </c>
      <c r="G152" s="4" t="str" cm="1">
        <f t="array" ref="G152">INDEX(TranslationsTbl[],_xlfn.XMATCH(F152,TranslationsTbl[spa]),_xlfn.XMATCH(langSufix,TranslationsTbl[#Headers]))</f>
        <v>Alma</v>
      </c>
      <c r="H152" t="str">
        <f t="shared" si="17"/>
        <v>09 Alma</v>
      </c>
      <c r="I152" t="str">
        <f t="shared" si="18"/>
        <v>/Libro de Mormón/09 Alma</v>
      </c>
      <c r="J152" s="4" t="str">
        <f t="shared" si="19"/>
        <v>E:/Downloads/escrituras md/Escrituras/Libro de Mormón/09 Alma</v>
      </c>
      <c r="K152" s="4" t="str">
        <f t="shared" si="23"/>
        <v>Alma 50</v>
      </c>
      <c r="L152" s="7">
        <v>50</v>
      </c>
      <c r="M152" s="7" t="s">
        <v>626</v>
      </c>
      <c r="N152" s="4" t="str">
        <f t="shared" si="20"/>
        <v>Alma 49</v>
      </c>
      <c r="O152" s="4" t="str">
        <f t="shared" si="21"/>
        <v>Alma 51</v>
      </c>
      <c r="P152" s="7" t="s">
        <v>278</v>
      </c>
      <c r="Q152" s="4" t="str" cm="1">
        <f t="array" ref="Q152">INDEX(TranslationsTbl[],_xlfn.XMATCH(P152,TranslationsTbl[spa]),_xlfn.XMATCH(langSufix,TranslationsTbl[#Headers]))</f>
        <v>#Escrituras\LdM</v>
      </c>
      <c r="R152" s="2" t="str">
        <f t="shared" si="22"/>
        <v>https://churchofjesuschrist.org/study/scriptures/bofm/alma/50?lang=spa|E:/Downloads/escrituras md/Escrituras/Libro de Mormón/09 Alma|Alma 50|Alma|Alma 49|Alma 51|#Escrituras\LdM</v>
      </c>
      <c r="S152" s="1" t="s">
        <v>310</v>
      </c>
    </row>
    <row r="153" spans="1:19">
      <c r="A153" s="7" t="s">
        <v>627</v>
      </c>
      <c r="B153" s="4" t="str">
        <f t="shared" si="16"/>
        <v>https://churchofjesuschrist.org/study/scriptures/bofm/alma/51?lang=spa</v>
      </c>
      <c r="C153" s="7" t="s">
        <v>14</v>
      </c>
      <c r="D153" t="str" cm="1">
        <f t="array" ref="D153">INDEX(TranslationsTbl[],_xlfn.XMATCH(C153,TranslationsTbl[spa]),_xlfn.XMATCH(langSufix,TranslationsTbl[#Headers]))</f>
        <v>Libro de Mormón</v>
      </c>
      <c r="E153" s="7" t="s">
        <v>527</v>
      </c>
      <c r="F153" s="7" t="s">
        <v>69</v>
      </c>
      <c r="G153" s="4" t="str" cm="1">
        <f t="array" ref="G153">INDEX(TranslationsTbl[],_xlfn.XMATCH(F153,TranslationsTbl[spa]),_xlfn.XMATCH(langSufix,TranslationsTbl[#Headers]))</f>
        <v>Alma</v>
      </c>
      <c r="H153" t="str">
        <f t="shared" si="17"/>
        <v>09 Alma</v>
      </c>
      <c r="I153" t="str">
        <f t="shared" si="18"/>
        <v>/Libro de Mormón/09 Alma</v>
      </c>
      <c r="J153" s="4" t="str">
        <f t="shared" si="19"/>
        <v>E:/Downloads/escrituras md/Escrituras/Libro de Mormón/09 Alma</v>
      </c>
      <c r="K153" s="4" t="str">
        <f t="shared" si="23"/>
        <v>Alma 51</v>
      </c>
      <c r="L153" s="7">
        <v>51</v>
      </c>
      <c r="M153" s="7" t="s">
        <v>628</v>
      </c>
      <c r="N153" s="4" t="str">
        <f t="shared" si="20"/>
        <v>Alma 50</v>
      </c>
      <c r="O153" s="4" t="str">
        <f t="shared" si="21"/>
        <v>Alma 52</v>
      </c>
      <c r="P153" s="7" t="s">
        <v>278</v>
      </c>
      <c r="Q153" s="4" t="str" cm="1">
        <f t="array" ref="Q153">INDEX(TranslationsTbl[],_xlfn.XMATCH(P153,TranslationsTbl[spa]),_xlfn.XMATCH(langSufix,TranslationsTbl[#Headers]))</f>
        <v>#Escrituras\LdM</v>
      </c>
      <c r="R153" s="2" t="str">
        <f t="shared" si="22"/>
        <v>https://churchofjesuschrist.org/study/scriptures/bofm/alma/51?lang=spa|E:/Downloads/escrituras md/Escrituras/Libro de Mormón/09 Alma|Alma 51|Alma|Alma 50|Alma 52|#Escrituras\LdM</v>
      </c>
      <c r="S153" s="1" t="s">
        <v>310</v>
      </c>
    </row>
    <row r="154" spans="1:19">
      <c r="A154" s="7" t="s">
        <v>629</v>
      </c>
      <c r="B154" s="4" t="str">
        <f t="shared" si="16"/>
        <v>https://churchofjesuschrist.org/study/scriptures/bofm/alma/52?lang=spa</v>
      </c>
      <c r="C154" s="7" t="s">
        <v>14</v>
      </c>
      <c r="D154" t="str" cm="1">
        <f t="array" ref="D154">INDEX(TranslationsTbl[],_xlfn.XMATCH(C154,TranslationsTbl[spa]),_xlfn.XMATCH(langSufix,TranslationsTbl[#Headers]))</f>
        <v>Libro de Mormón</v>
      </c>
      <c r="E154" s="7" t="s">
        <v>527</v>
      </c>
      <c r="F154" s="7" t="s">
        <v>69</v>
      </c>
      <c r="G154" s="4" t="str" cm="1">
        <f t="array" ref="G154">INDEX(TranslationsTbl[],_xlfn.XMATCH(F154,TranslationsTbl[spa]),_xlfn.XMATCH(langSufix,TranslationsTbl[#Headers]))</f>
        <v>Alma</v>
      </c>
      <c r="H154" t="str">
        <f t="shared" si="17"/>
        <v>09 Alma</v>
      </c>
      <c r="I154" t="str">
        <f t="shared" si="18"/>
        <v>/Libro de Mormón/09 Alma</v>
      </c>
      <c r="J154" s="4" t="str">
        <f t="shared" si="19"/>
        <v>E:/Downloads/escrituras md/Escrituras/Libro de Mormón/09 Alma</v>
      </c>
      <c r="K154" s="4" t="str">
        <f t="shared" si="23"/>
        <v>Alma 52</v>
      </c>
      <c r="L154" s="7">
        <v>52</v>
      </c>
      <c r="M154" s="7" t="s">
        <v>630</v>
      </c>
      <c r="N154" s="4" t="str">
        <f t="shared" si="20"/>
        <v>Alma 51</v>
      </c>
      <c r="O154" s="4" t="str">
        <f t="shared" si="21"/>
        <v>Alma 53</v>
      </c>
      <c r="P154" s="7" t="s">
        <v>278</v>
      </c>
      <c r="Q154" s="4" t="str" cm="1">
        <f t="array" ref="Q154">INDEX(TranslationsTbl[],_xlfn.XMATCH(P154,TranslationsTbl[spa]),_xlfn.XMATCH(langSufix,TranslationsTbl[#Headers]))</f>
        <v>#Escrituras\LdM</v>
      </c>
      <c r="R154" s="2" t="str">
        <f t="shared" si="22"/>
        <v>https://churchofjesuschrist.org/study/scriptures/bofm/alma/52?lang=spa|E:/Downloads/escrituras md/Escrituras/Libro de Mormón/09 Alma|Alma 52|Alma|Alma 51|Alma 53|#Escrituras\LdM</v>
      </c>
      <c r="S154" s="1" t="s">
        <v>310</v>
      </c>
    </row>
    <row r="155" spans="1:19">
      <c r="A155" s="7" t="s">
        <v>631</v>
      </c>
      <c r="B155" s="4" t="str">
        <f t="shared" si="16"/>
        <v>https://churchofjesuschrist.org/study/scriptures/bofm/alma/53?lang=spa</v>
      </c>
      <c r="C155" s="7" t="s">
        <v>14</v>
      </c>
      <c r="D155" t="str" cm="1">
        <f t="array" ref="D155">INDEX(TranslationsTbl[],_xlfn.XMATCH(C155,TranslationsTbl[spa]),_xlfn.XMATCH(langSufix,TranslationsTbl[#Headers]))</f>
        <v>Libro de Mormón</v>
      </c>
      <c r="E155" s="7" t="s">
        <v>527</v>
      </c>
      <c r="F155" s="7" t="s">
        <v>69</v>
      </c>
      <c r="G155" s="4" t="str" cm="1">
        <f t="array" ref="G155">INDEX(TranslationsTbl[],_xlfn.XMATCH(F155,TranslationsTbl[spa]),_xlfn.XMATCH(langSufix,TranslationsTbl[#Headers]))</f>
        <v>Alma</v>
      </c>
      <c r="H155" t="str">
        <f t="shared" si="17"/>
        <v>09 Alma</v>
      </c>
      <c r="I155" t="str">
        <f t="shared" si="18"/>
        <v>/Libro de Mormón/09 Alma</v>
      </c>
      <c r="J155" s="4" t="str">
        <f t="shared" si="19"/>
        <v>E:/Downloads/escrituras md/Escrituras/Libro de Mormón/09 Alma</v>
      </c>
      <c r="K155" s="4" t="str">
        <f t="shared" si="23"/>
        <v>Alma 53</v>
      </c>
      <c r="L155" s="7">
        <v>53</v>
      </c>
      <c r="M155" s="7" t="s">
        <v>632</v>
      </c>
      <c r="N155" s="4" t="str">
        <f t="shared" si="20"/>
        <v>Alma 52</v>
      </c>
      <c r="O155" s="4" t="str">
        <f t="shared" si="21"/>
        <v>Alma 54</v>
      </c>
      <c r="P155" s="7" t="s">
        <v>278</v>
      </c>
      <c r="Q155" s="4" t="str" cm="1">
        <f t="array" ref="Q155">INDEX(TranslationsTbl[],_xlfn.XMATCH(P155,TranslationsTbl[spa]),_xlfn.XMATCH(langSufix,TranslationsTbl[#Headers]))</f>
        <v>#Escrituras\LdM</v>
      </c>
      <c r="R155" s="2" t="str">
        <f t="shared" si="22"/>
        <v>https://churchofjesuschrist.org/study/scriptures/bofm/alma/53?lang=spa|E:/Downloads/escrituras md/Escrituras/Libro de Mormón/09 Alma|Alma 53|Alma|Alma 52|Alma 54|#Escrituras\LdM</v>
      </c>
      <c r="S155" s="1" t="s">
        <v>310</v>
      </c>
    </row>
    <row r="156" spans="1:19">
      <c r="A156" s="7" t="s">
        <v>633</v>
      </c>
      <c r="B156" s="4" t="str">
        <f t="shared" si="16"/>
        <v>https://churchofjesuschrist.org/study/scriptures/bofm/alma/54?lang=spa</v>
      </c>
      <c r="C156" s="7" t="s">
        <v>14</v>
      </c>
      <c r="D156" t="str" cm="1">
        <f t="array" ref="D156">INDEX(TranslationsTbl[],_xlfn.XMATCH(C156,TranslationsTbl[spa]),_xlfn.XMATCH(langSufix,TranslationsTbl[#Headers]))</f>
        <v>Libro de Mormón</v>
      </c>
      <c r="E156" s="7" t="s">
        <v>527</v>
      </c>
      <c r="F156" s="7" t="s">
        <v>69</v>
      </c>
      <c r="G156" s="4" t="str" cm="1">
        <f t="array" ref="G156">INDEX(TranslationsTbl[],_xlfn.XMATCH(F156,TranslationsTbl[spa]),_xlfn.XMATCH(langSufix,TranslationsTbl[#Headers]))</f>
        <v>Alma</v>
      </c>
      <c r="H156" t="str">
        <f t="shared" si="17"/>
        <v>09 Alma</v>
      </c>
      <c r="I156" t="str">
        <f t="shared" si="18"/>
        <v>/Libro de Mormón/09 Alma</v>
      </c>
      <c r="J156" s="4" t="str">
        <f t="shared" si="19"/>
        <v>E:/Downloads/escrituras md/Escrituras/Libro de Mormón/09 Alma</v>
      </c>
      <c r="K156" s="4" t="str">
        <f t="shared" si="23"/>
        <v>Alma 54</v>
      </c>
      <c r="L156" s="7">
        <v>54</v>
      </c>
      <c r="M156" s="7" t="s">
        <v>634</v>
      </c>
      <c r="N156" s="4" t="str">
        <f t="shared" si="20"/>
        <v>Alma 53</v>
      </c>
      <c r="O156" s="4" t="str">
        <f t="shared" si="21"/>
        <v>Alma 55</v>
      </c>
      <c r="P156" s="7" t="s">
        <v>278</v>
      </c>
      <c r="Q156" s="4" t="str" cm="1">
        <f t="array" ref="Q156">INDEX(TranslationsTbl[],_xlfn.XMATCH(P156,TranslationsTbl[spa]),_xlfn.XMATCH(langSufix,TranslationsTbl[#Headers]))</f>
        <v>#Escrituras\LdM</v>
      </c>
      <c r="R156" s="2" t="str">
        <f t="shared" si="22"/>
        <v>https://churchofjesuschrist.org/study/scriptures/bofm/alma/54?lang=spa|E:/Downloads/escrituras md/Escrituras/Libro de Mormón/09 Alma|Alma 54|Alma|Alma 53|Alma 55|#Escrituras\LdM</v>
      </c>
      <c r="S156" s="1" t="s">
        <v>310</v>
      </c>
    </row>
    <row r="157" spans="1:19">
      <c r="A157" s="7" t="s">
        <v>635</v>
      </c>
      <c r="B157" s="4" t="str">
        <f t="shared" si="16"/>
        <v>https://churchofjesuschrist.org/study/scriptures/bofm/alma/55?lang=spa</v>
      </c>
      <c r="C157" s="7" t="s">
        <v>14</v>
      </c>
      <c r="D157" t="str" cm="1">
        <f t="array" ref="D157">INDEX(TranslationsTbl[],_xlfn.XMATCH(C157,TranslationsTbl[spa]),_xlfn.XMATCH(langSufix,TranslationsTbl[#Headers]))</f>
        <v>Libro de Mormón</v>
      </c>
      <c r="E157" s="7" t="s">
        <v>527</v>
      </c>
      <c r="F157" s="7" t="s">
        <v>69</v>
      </c>
      <c r="G157" s="4" t="str" cm="1">
        <f t="array" ref="G157">INDEX(TranslationsTbl[],_xlfn.XMATCH(F157,TranslationsTbl[spa]),_xlfn.XMATCH(langSufix,TranslationsTbl[#Headers]))</f>
        <v>Alma</v>
      </c>
      <c r="H157" t="str">
        <f t="shared" si="17"/>
        <v>09 Alma</v>
      </c>
      <c r="I157" t="str">
        <f t="shared" si="18"/>
        <v>/Libro de Mormón/09 Alma</v>
      </c>
      <c r="J157" s="4" t="str">
        <f t="shared" si="19"/>
        <v>E:/Downloads/escrituras md/Escrituras/Libro de Mormón/09 Alma</v>
      </c>
      <c r="K157" s="4" t="str">
        <f t="shared" si="23"/>
        <v>Alma 55</v>
      </c>
      <c r="L157" s="7">
        <v>55</v>
      </c>
      <c r="M157" s="7" t="s">
        <v>636</v>
      </c>
      <c r="N157" s="4" t="str">
        <f t="shared" si="20"/>
        <v>Alma 54</v>
      </c>
      <c r="O157" s="4" t="str">
        <f t="shared" si="21"/>
        <v>Alma 56</v>
      </c>
      <c r="P157" s="7" t="s">
        <v>278</v>
      </c>
      <c r="Q157" s="4" t="str" cm="1">
        <f t="array" ref="Q157">INDEX(TranslationsTbl[],_xlfn.XMATCH(P157,TranslationsTbl[spa]),_xlfn.XMATCH(langSufix,TranslationsTbl[#Headers]))</f>
        <v>#Escrituras\LdM</v>
      </c>
      <c r="R157" s="2" t="str">
        <f t="shared" si="22"/>
        <v>https://churchofjesuschrist.org/study/scriptures/bofm/alma/55?lang=spa|E:/Downloads/escrituras md/Escrituras/Libro de Mormón/09 Alma|Alma 55|Alma|Alma 54|Alma 56|#Escrituras\LdM</v>
      </c>
      <c r="S157" s="1" t="s">
        <v>310</v>
      </c>
    </row>
    <row r="158" spans="1:19">
      <c r="A158" s="7" t="s">
        <v>637</v>
      </c>
      <c r="B158" s="4" t="str">
        <f t="shared" si="16"/>
        <v>https://churchofjesuschrist.org/study/scriptures/bofm/alma/56?lang=spa</v>
      </c>
      <c r="C158" s="7" t="s">
        <v>14</v>
      </c>
      <c r="D158" t="str" cm="1">
        <f t="array" ref="D158">INDEX(TranslationsTbl[],_xlfn.XMATCH(C158,TranslationsTbl[spa]),_xlfn.XMATCH(langSufix,TranslationsTbl[#Headers]))</f>
        <v>Libro de Mormón</v>
      </c>
      <c r="E158" s="7" t="s">
        <v>527</v>
      </c>
      <c r="F158" s="7" t="s">
        <v>69</v>
      </c>
      <c r="G158" s="4" t="str" cm="1">
        <f t="array" ref="G158">INDEX(TranslationsTbl[],_xlfn.XMATCH(F158,TranslationsTbl[spa]),_xlfn.XMATCH(langSufix,TranslationsTbl[#Headers]))</f>
        <v>Alma</v>
      </c>
      <c r="H158" t="str">
        <f t="shared" si="17"/>
        <v>09 Alma</v>
      </c>
      <c r="I158" t="str">
        <f t="shared" si="18"/>
        <v>/Libro de Mormón/09 Alma</v>
      </c>
      <c r="J158" s="4" t="str">
        <f t="shared" si="19"/>
        <v>E:/Downloads/escrituras md/Escrituras/Libro de Mormón/09 Alma</v>
      </c>
      <c r="K158" s="4" t="str">
        <f t="shared" si="23"/>
        <v>Alma 56</v>
      </c>
      <c r="L158" s="7">
        <v>56</v>
      </c>
      <c r="M158" s="7" t="s">
        <v>638</v>
      </c>
      <c r="N158" s="4" t="str">
        <f t="shared" si="20"/>
        <v>Alma 55</v>
      </c>
      <c r="O158" s="4" t="str">
        <f t="shared" si="21"/>
        <v>Alma 57</v>
      </c>
      <c r="P158" s="7" t="s">
        <v>278</v>
      </c>
      <c r="Q158" s="4" t="str" cm="1">
        <f t="array" ref="Q158">INDEX(TranslationsTbl[],_xlfn.XMATCH(P158,TranslationsTbl[spa]),_xlfn.XMATCH(langSufix,TranslationsTbl[#Headers]))</f>
        <v>#Escrituras\LdM</v>
      </c>
      <c r="R158" s="2" t="str">
        <f t="shared" si="22"/>
        <v>https://churchofjesuschrist.org/study/scriptures/bofm/alma/56?lang=spa|E:/Downloads/escrituras md/Escrituras/Libro de Mormón/09 Alma|Alma 56|Alma|Alma 55|Alma 57|#Escrituras\LdM</v>
      </c>
      <c r="S158" s="1" t="s">
        <v>310</v>
      </c>
    </row>
    <row r="159" spans="1:19">
      <c r="A159" s="7" t="s">
        <v>639</v>
      </c>
      <c r="B159" s="4" t="str">
        <f t="shared" si="16"/>
        <v>https://churchofjesuschrist.org/study/scriptures/bofm/alma/57?lang=spa</v>
      </c>
      <c r="C159" s="7" t="s">
        <v>14</v>
      </c>
      <c r="D159" t="str" cm="1">
        <f t="array" ref="D159">INDEX(TranslationsTbl[],_xlfn.XMATCH(C159,TranslationsTbl[spa]),_xlfn.XMATCH(langSufix,TranslationsTbl[#Headers]))</f>
        <v>Libro de Mormón</v>
      </c>
      <c r="E159" s="7" t="s">
        <v>527</v>
      </c>
      <c r="F159" s="7" t="s">
        <v>69</v>
      </c>
      <c r="G159" s="4" t="str" cm="1">
        <f t="array" ref="G159">INDEX(TranslationsTbl[],_xlfn.XMATCH(F159,TranslationsTbl[spa]),_xlfn.XMATCH(langSufix,TranslationsTbl[#Headers]))</f>
        <v>Alma</v>
      </c>
      <c r="H159" t="str">
        <f t="shared" si="17"/>
        <v>09 Alma</v>
      </c>
      <c r="I159" t="str">
        <f t="shared" si="18"/>
        <v>/Libro de Mormón/09 Alma</v>
      </c>
      <c r="J159" s="4" t="str">
        <f t="shared" si="19"/>
        <v>E:/Downloads/escrituras md/Escrituras/Libro de Mormón/09 Alma</v>
      </c>
      <c r="K159" s="4" t="str">
        <f t="shared" si="23"/>
        <v>Alma 57</v>
      </c>
      <c r="L159" s="7">
        <v>57</v>
      </c>
      <c r="M159" s="7" t="s">
        <v>640</v>
      </c>
      <c r="N159" s="4" t="str">
        <f t="shared" si="20"/>
        <v>Alma 56</v>
      </c>
      <c r="O159" s="4" t="str">
        <f t="shared" si="21"/>
        <v>Alma 58</v>
      </c>
      <c r="P159" s="7" t="s">
        <v>278</v>
      </c>
      <c r="Q159" s="4" t="str" cm="1">
        <f t="array" ref="Q159">INDEX(TranslationsTbl[],_xlfn.XMATCH(P159,TranslationsTbl[spa]),_xlfn.XMATCH(langSufix,TranslationsTbl[#Headers]))</f>
        <v>#Escrituras\LdM</v>
      </c>
      <c r="R159" s="2" t="str">
        <f t="shared" si="22"/>
        <v>https://churchofjesuschrist.org/study/scriptures/bofm/alma/57?lang=spa|E:/Downloads/escrituras md/Escrituras/Libro de Mormón/09 Alma|Alma 57|Alma|Alma 56|Alma 58|#Escrituras\LdM</v>
      </c>
      <c r="S159" s="1" t="s">
        <v>310</v>
      </c>
    </row>
    <row r="160" spans="1:19">
      <c r="A160" s="7" t="s">
        <v>641</v>
      </c>
      <c r="B160" s="4" t="str">
        <f t="shared" si="16"/>
        <v>https://churchofjesuschrist.org/study/scriptures/bofm/alma/58?lang=spa</v>
      </c>
      <c r="C160" s="7" t="s">
        <v>14</v>
      </c>
      <c r="D160" t="str" cm="1">
        <f t="array" ref="D160">INDEX(TranslationsTbl[],_xlfn.XMATCH(C160,TranslationsTbl[spa]),_xlfn.XMATCH(langSufix,TranslationsTbl[#Headers]))</f>
        <v>Libro de Mormón</v>
      </c>
      <c r="E160" s="7" t="s">
        <v>527</v>
      </c>
      <c r="F160" s="7" t="s">
        <v>69</v>
      </c>
      <c r="G160" s="4" t="str" cm="1">
        <f t="array" ref="G160">INDEX(TranslationsTbl[],_xlfn.XMATCH(F160,TranslationsTbl[spa]),_xlfn.XMATCH(langSufix,TranslationsTbl[#Headers]))</f>
        <v>Alma</v>
      </c>
      <c r="H160" t="str">
        <f t="shared" si="17"/>
        <v>09 Alma</v>
      </c>
      <c r="I160" t="str">
        <f t="shared" si="18"/>
        <v>/Libro de Mormón/09 Alma</v>
      </c>
      <c r="J160" s="4" t="str">
        <f t="shared" si="19"/>
        <v>E:/Downloads/escrituras md/Escrituras/Libro de Mormón/09 Alma</v>
      </c>
      <c r="K160" s="4" t="str">
        <f t="shared" si="23"/>
        <v>Alma 58</v>
      </c>
      <c r="L160" s="7">
        <v>58</v>
      </c>
      <c r="M160" s="7" t="s">
        <v>642</v>
      </c>
      <c r="N160" s="4" t="str">
        <f t="shared" si="20"/>
        <v>Alma 57</v>
      </c>
      <c r="O160" s="4" t="str">
        <f t="shared" si="21"/>
        <v>Alma 59</v>
      </c>
      <c r="P160" s="7" t="s">
        <v>278</v>
      </c>
      <c r="Q160" s="4" t="str" cm="1">
        <f t="array" ref="Q160">INDEX(TranslationsTbl[],_xlfn.XMATCH(P160,TranslationsTbl[spa]),_xlfn.XMATCH(langSufix,TranslationsTbl[#Headers]))</f>
        <v>#Escrituras\LdM</v>
      </c>
      <c r="R160" s="2" t="str">
        <f t="shared" si="22"/>
        <v>https://churchofjesuschrist.org/study/scriptures/bofm/alma/58?lang=spa|E:/Downloads/escrituras md/Escrituras/Libro de Mormón/09 Alma|Alma 58|Alma|Alma 57|Alma 59|#Escrituras\LdM</v>
      </c>
      <c r="S160" s="1" t="s">
        <v>310</v>
      </c>
    </row>
    <row r="161" spans="1:19">
      <c r="A161" s="7" t="s">
        <v>643</v>
      </c>
      <c r="B161" s="4" t="str">
        <f t="shared" si="16"/>
        <v>https://churchofjesuschrist.org/study/scriptures/bofm/alma/59?lang=spa</v>
      </c>
      <c r="C161" s="7" t="s">
        <v>14</v>
      </c>
      <c r="D161" t="str" cm="1">
        <f t="array" ref="D161">INDEX(TranslationsTbl[],_xlfn.XMATCH(C161,TranslationsTbl[spa]),_xlfn.XMATCH(langSufix,TranslationsTbl[#Headers]))</f>
        <v>Libro de Mormón</v>
      </c>
      <c r="E161" s="7" t="s">
        <v>527</v>
      </c>
      <c r="F161" s="7" t="s">
        <v>69</v>
      </c>
      <c r="G161" s="4" t="str" cm="1">
        <f t="array" ref="G161">INDEX(TranslationsTbl[],_xlfn.XMATCH(F161,TranslationsTbl[spa]),_xlfn.XMATCH(langSufix,TranslationsTbl[#Headers]))</f>
        <v>Alma</v>
      </c>
      <c r="H161" t="str">
        <f t="shared" si="17"/>
        <v>09 Alma</v>
      </c>
      <c r="I161" t="str">
        <f t="shared" si="18"/>
        <v>/Libro de Mormón/09 Alma</v>
      </c>
      <c r="J161" s="4" t="str">
        <f t="shared" si="19"/>
        <v>E:/Downloads/escrituras md/Escrituras/Libro de Mormón/09 Alma</v>
      </c>
      <c r="K161" s="4" t="str">
        <f t="shared" si="23"/>
        <v>Alma 59</v>
      </c>
      <c r="L161" s="7">
        <v>59</v>
      </c>
      <c r="M161" s="7" t="s">
        <v>644</v>
      </c>
      <c r="N161" s="4" t="str">
        <f t="shared" si="20"/>
        <v>Alma 58</v>
      </c>
      <c r="O161" s="4" t="str">
        <f t="shared" si="21"/>
        <v>Alma 60</v>
      </c>
      <c r="P161" s="7" t="s">
        <v>278</v>
      </c>
      <c r="Q161" s="4" t="str" cm="1">
        <f t="array" ref="Q161">INDEX(TranslationsTbl[],_xlfn.XMATCH(P161,TranslationsTbl[spa]),_xlfn.XMATCH(langSufix,TranslationsTbl[#Headers]))</f>
        <v>#Escrituras\LdM</v>
      </c>
      <c r="R161" s="2" t="str">
        <f t="shared" si="22"/>
        <v>https://churchofjesuschrist.org/study/scriptures/bofm/alma/59?lang=spa|E:/Downloads/escrituras md/Escrituras/Libro de Mormón/09 Alma|Alma 59|Alma|Alma 58|Alma 60|#Escrituras\LdM</v>
      </c>
      <c r="S161" s="1" t="s">
        <v>310</v>
      </c>
    </row>
    <row r="162" spans="1:19">
      <c r="A162" s="7" t="s">
        <v>645</v>
      </c>
      <c r="B162" s="4" t="str">
        <f t="shared" si="16"/>
        <v>https://churchofjesuschrist.org/study/scriptures/bofm/alma/60?lang=spa</v>
      </c>
      <c r="C162" s="7" t="s">
        <v>14</v>
      </c>
      <c r="D162" t="str" cm="1">
        <f t="array" ref="D162">INDEX(TranslationsTbl[],_xlfn.XMATCH(C162,TranslationsTbl[spa]),_xlfn.XMATCH(langSufix,TranslationsTbl[#Headers]))</f>
        <v>Libro de Mormón</v>
      </c>
      <c r="E162" s="7" t="s">
        <v>527</v>
      </c>
      <c r="F162" s="7" t="s">
        <v>69</v>
      </c>
      <c r="G162" s="4" t="str" cm="1">
        <f t="array" ref="G162">INDEX(TranslationsTbl[],_xlfn.XMATCH(F162,TranslationsTbl[spa]),_xlfn.XMATCH(langSufix,TranslationsTbl[#Headers]))</f>
        <v>Alma</v>
      </c>
      <c r="H162" t="str">
        <f t="shared" si="17"/>
        <v>09 Alma</v>
      </c>
      <c r="I162" t="str">
        <f t="shared" si="18"/>
        <v>/Libro de Mormón/09 Alma</v>
      </c>
      <c r="J162" s="4" t="str">
        <f t="shared" si="19"/>
        <v>E:/Downloads/escrituras md/Escrituras/Libro de Mormón/09 Alma</v>
      </c>
      <c r="K162" s="4" t="str">
        <f t="shared" si="23"/>
        <v>Alma 60</v>
      </c>
      <c r="L162" s="7">
        <v>60</v>
      </c>
      <c r="M162" s="7" t="s">
        <v>646</v>
      </c>
      <c r="N162" s="4" t="str">
        <f t="shared" si="20"/>
        <v>Alma 59</v>
      </c>
      <c r="O162" s="4" t="str">
        <f t="shared" si="21"/>
        <v>Alma 61</v>
      </c>
      <c r="P162" s="7" t="s">
        <v>278</v>
      </c>
      <c r="Q162" s="4" t="str" cm="1">
        <f t="array" ref="Q162">INDEX(TranslationsTbl[],_xlfn.XMATCH(P162,TranslationsTbl[spa]),_xlfn.XMATCH(langSufix,TranslationsTbl[#Headers]))</f>
        <v>#Escrituras\LdM</v>
      </c>
      <c r="R162" s="2" t="str">
        <f t="shared" si="22"/>
        <v>https://churchofjesuschrist.org/study/scriptures/bofm/alma/60?lang=spa|E:/Downloads/escrituras md/Escrituras/Libro de Mormón/09 Alma|Alma 60|Alma|Alma 59|Alma 61|#Escrituras\LdM</v>
      </c>
      <c r="S162" s="1" t="s">
        <v>310</v>
      </c>
    </row>
    <row r="163" spans="1:19">
      <c r="A163" s="7" t="s">
        <v>647</v>
      </c>
      <c r="B163" s="4" t="str">
        <f t="shared" si="16"/>
        <v>https://churchofjesuschrist.org/study/scriptures/bofm/alma/61?lang=spa</v>
      </c>
      <c r="C163" s="7" t="s">
        <v>14</v>
      </c>
      <c r="D163" t="str" cm="1">
        <f t="array" ref="D163">INDEX(TranslationsTbl[],_xlfn.XMATCH(C163,TranslationsTbl[spa]),_xlfn.XMATCH(langSufix,TranslationsTbl[#Headers]))</f>
        <v>Libro de Mormón</v>
      </c>
      <c r="E163" s="7" t="s">
        <v>527</v>
      </c>
      <c r="F163" s="7" t="s">
        <v>69</v>
      </c>
      <c r="G163" s="4" t="str" cm="1">
        <f t="array" ref="G163">INDEX(TranslationsTbl[],_xlfn.XMATCH(F163,TranslationsTbl[spa]),_xlfn.XMATCH(langSufix,TranslationsTbl[#Headers]))</f>
        <v>Alma</v>
      </c>
      <c r="H163" t="str">
        <f t="shared" si="17"/>
        <v>09 Alma</v>
      </c>
      <c r="I163" t="str">
        <f t="shared" si="18"/>
        <v>/Libro de Mormón/09 Alma</v>
      </c>
      <c r="J163" s="4" t="str">
        <f t="shared" si="19"/>
        <v>E:/Downloads/escrituras md/Escrituras/Libro de Mormón/09 Alma</v>
      </c>
      <c r="K163" s="4" t="str">
        <f t="shared" si="23"/>
        <v>Alma 61</v>
      </c>
      <c r="L163" s="7">
        <v>61</v>
      </c>
      <c r="M163" s="7" t="s">
        <v>648</v>
      </c>
      <c r="N163" s="4" t="str">
        <f t="shared" si="20"/>
        <v>Alma 60</v>
      </c>
      <c r="O163" s="4" t="str">
        <f t="shared" si="21"/>
        <v>Alma 62</v>
      </c>
      <c r="P163" s="7" t="s">
        <v>278</v>
      </c>
      <c r="Q163" s="4" t="str" cm="1">
        <f t="array" ref="Q163">INDEX(TranslationsTbl[],_xlfn.XMATCH(P163,TranslationsTbl[spa]),_xlfn.XMATCH(langSufix,TranslationsTbl[#Headers]))</f>
        <v>#Escrituras\LdM</v>
      </c>
      <c r="R163" s="2" t="str">
        <f t="shared" si="22"/>
        <v>https://churchofjesuschrist.org/study/scriptures/bofm/alma/61?lang=spa|E:/Downloads/escrituras md/Escrituras/Libro de Mormón/09 Alma|Alma 61|Alma|Alma 60|Alma 62|#Escrituras\LdM</v>
      </c>
      <c r="S163" s="1" t="s">
        <v>310</v>
      </c>
    </row>
    <row r="164" spans="1:19">
      <c r="A164" s="7" t="s">
        <v>649</v>
      </c>
      <c r="B164" s="4" t="str">
        <f t="shared" si="16"/>
        <v>https://churchofjesuschrist.org/study/scriptures/bofm/alma/62?lang=spa</v>
      </c>
      <c r="C164" s="7" t="s">
        <v>14</v>
      </c>
      <c r="D164" t="str" cm="1">
        <f t="array" ref="D164">INDEX(TranslationsTbl[],_xlfn.XMATCH(C164,TranslationsTbl[spa]),_xlfn.XMATCH(langSufix,TranslationsTbl[#Headers]))</f>
        <v>Libro de Mormón</v>
      </c>
      <c r="E164" s="7" t="s">
        <v>527</v>
      </c>
      <c r="F164" s="7" t="s">
        <v>69</v>
      </c>
      <c r="G164" s="4" t="str" cm="1">
        <f t="array" ref="G164">INDEX(TranslationsTbl[],_xlfn.XMATCH(F164,TranslationsTbl[spa]),_xlfn.XMATCH(langSufix,TranslationsTbl[#Headers]))</f>
        <v>Alma</v>
      </c>
      <c r="H164" t="str">
        <f t="shared" si="17"/>
        <v>09 Alma</v>
      </c>
      <c r="I164" t="str">
        <f t="shared" si="18"/>
        <v>/Libro de Mormón/09 Alma</v>
      </c>
      <c r="J164" s="4" t="str">
        <f t="shared" si="19"/>
        <v>E:/Downloads/escrituras md/Escrituras/Libro de Mormón/09 Alma</v>
      </c>
      <c r="K164" s="4" t="str">
        <f t="shared" si="23"/>
        <v>Alma 62</v>
      </c>
      <c r="L164" s="7">
        <v>62</v>
      </c>
      <c r="M164" s="7" t="s">
        <v>650</v>
      </c>
      <c r="N164" s="4" t="str">
        <f t="shared" si="20"/>
        <v>Alma 61</v>
      </c>
      <c r="O164" s="4" t="str">
        <f t="shared" si="21"/>
        <v>Alma 63</v>
      </c>
      <c r="P164" s="7" t="s">
        <v>278</v>
      </c>
      <c r="Q164" s="4" t="str" cm="1">
        <f t="array" ref="Q164">INDEX(TranslationsTbl[],_xlfn.XMATCH(P164,TranslationsTbl[spa]),_xlfn.XMATCH(langSufix,TranslationsTbl[#Headers]))</f>
        <v>#Escrituras\LdM</v>
      </c>
      <c r="R164" s="2" t="str">
        <f t="shared" si="22"/>
        <v>https://churchofjesuschrist.org/study/scriptures/bofm/alma/62?lang=spa|E:/Downloads/escrituras md/Escrituras/Libro de Mormón/09 Alma|Alma 62|Alma|Alma 61|Alma 63|#Escrituras\LdM</v>
      </c>
      <c r="S164" s="1" t="s">
        <v>310</v>
      </c>
    </row>
    <row r="165" spans="1:19">
      <c r="A165" s="7" t="s">
        <v>651</v>
      </c>
      <c r="B165" s="4" t="str">
        <f t="shared" si="16"/>
        <v>https://churchofjesuschrist.org/study/scriptures/bofm/alma/63?lang=spa</v>
      </c>
      <c r="C165" s="7" t="s">
        <v>14</v>
      </c>
      <c r="D165" t="str" cm="1">
        <f t="array" ref="D165">INDEX(TranslationsTbl[],_xlfn.XMATCH(C165,TranslationsTbl[spa]),_xlfn.XMATCH(langSufix,TranslationsTbl[#Headers]))</f>
        <v>Libro de Mormón</v>
      </c>
      <c r="E165" s="7" t="s">
        <v>527</v>
      </c>
      <c r="F165" s="7" t="s">
        <v>69</v>
      </c>
      <c r="G165" s="4" t="str" cm="1">
        <f t="array" ref="G165">INDEX(TranslationsTbl[],_xlfn.XMATCH(F165,TranslationsTbl[spa]),_xlfn.XMATCH(langSufix,TranslationsTbl[#Headers]))</f>
        <v>Alma</v>
      </c>
      <c r="H165" t="str">
        <f t="shared" si="17"/>
        <v>09 Alma</v>
      </c>
      <c r="I165" t="str">
        <f t="shared" si="18"/>
        <v>/Libro de Mormón/09 Alma</v>
      </c>
      <c r="J165" s="4" t="str">
        <f t="shared" si="19"/>
        <v>E:/Downloads/escrituras md/Escrituras/Libro de Mormón/09 Alma</v>
      </c>
      <c r="K165" s="4" t="str">
        <f t="shared" si="23"/>
        <v>Alma 63</v>
      </c>
      <c r="L165" s="7">
        <v>63</v>
      </c>
      <c r="M165" s="7" t="s">
        <v>652</v>
      </c>
      <c r="N165" s="4" t="str">
        <f t="shared" si="20"/>
        <v>Alma 62</v>
      </c>
      <c r="O165" s="4" t="str">
        <f t="shared" si="21"/>
        <v>Helamán 1</v>
      </c>
      <c r="P165" s="7" t="s">
        <v>278</v>
      </c>
      <c r="Q165" s="4" t="str" cm="1">
        <f t="array" ref="Q165">INDEX(TranslationsTbl[],_xlfn.XMATCH(P165,TranslationsTbl[spa]),_xlfn.XMATCH(langSufix,TranslationsTbl[#Headers]))</f>
        <v>#Escrituras\LdM</v>
      </c>
      <c r="R165" s="2" t="str">
        <f t="shared" si="22"/>
        <v>https://churchofjesuschrist.org/study/scriptures/bofm/alma/63?lang=spa|E:/Downloads/escrituras md/Escrituras/Libro de Mormón/09 Alma|Alma 63|Alma|Alma 62|Helamán 1|#Escrituras\LdM</v>
      </c>
      <c r="S165" s="1" t="s">
        <v>310</v>
      </c>
    </row>
    <row r="166" spans="1:19">
      <c r="A166" s="7" t="s">
        <v>653</v>
      </c>
      <c r="B166" s="4" t="str">
        <f t="shared" si="16"/>
        <v>https://churchofjesuschrist.org/study/scriptures/bofm/hel/1?lang=spa</v>
      </c>
      <c r="C166" s="7" t="s">
        <v>14</v>
      </c>
      <c r="D166" t="str" cm="1">
        <f t="array" ref="D166">INDEX(TranslationsTbl[],_xlfn.XMATCH(C166,TranslationsTbl[spa]),_xlfn.XMATCH(langSufix,TranslationsTbl[#Headers]))</f>
        <v>Libro de Mormón</v>
      </c>
      <c r="E166" s="7" t="s">
        <v>654</v>
      </c>
      <c r="F166" s="7" t="s">
        <v>70</v>
      </c>
      <c r="G166" s="4" t="str" cm="1">
        <f t="array" ref="G166">INDEX(TranslationsTbl[],_xlfn.XMATCH(F166,TranslationsTbl[spa]),_xlfn.XMATCH(langSufix,TranslationsTbl[#Headers]))</f>
        <v>Helamán</v>
      </c>
      <c r="H166" t="str">
        <f t="shared" si="17"/>
        <v>10 Helamán</v>
      </c>
      <c r="I166" t="str">
        <f t="shared" si="18"/>
        <v>/Libro de Mormón/10 Helamán</v>
      </c>
      <c r="J166" s="4" t="str">
        <f t="shared" si="19"/>
        <v>E:/Downloads/escrituras md/Escrituras/Libro de Mormón/10 Helamán</v>
      </c>
      <c r="K166" s="4" t="str">
        <f t="shared" si="23"/>
        <v>Helamán 1</v>
      </c>
      <c r="L166" s="7">
        <v>1</v>
      </c>
      <c r="M166" s="7" t="s">
        <v>655</v>
      </c>
      <c r="N166" s="4" t="str">
        <f t="shared" si="20"/>
        <v>Alma 63</v>
      </c>
      <c r="O166" s="4" t="str">
        <f t="shared" si="21"/>
        <v>Helamán 2</v>
      </c>
      <c r="P166" s="7" t="s">
        <v>278</v>
      </c>
      <c r="Q166" s="4" t="str" cm="1">
        <f t="array" ref="Q166">INDEX(TranslationsTbl[],_xlfn.XMATCH(P166,TranslationsTbl[spa]),_xlfn.XMATCH(langSufix,TranslationsTbl[#Headers]))</f>
        <v>#Escrituras\LdM</v>
      </c>
      <c r="R166" s="2" t="str">
        <f t="shared" si="22"/>
        <v>https://churchofjesuschrist.org/study/scriptures/bofm/hel/1?lang=spa|E:/Downloads/escrituras md/Escrituras/Libro de Mormón/10 Helamán|Helamán 1|Helamán|Alma 63|Helamán 2|#Escrituras\LdM</v>
      </c>
      <c r="S166" s="1" t="s">
        <v>310</v>
      </c>
    </row>
    <row r="167" spans="1:19">
      <c r="A167" s="7" t="s">
        <v>656</v>
      </c>
      <c r="B167" s="4" t="str">
        <f t="shared" si="16"/>
        <v>https://churchofjesuschrist.org/study/scriptures/bofm/hel/2?lang=spa</v>
      </c>
      <c r="C167" s="7" t="s">
        <v>14</v>
      </c>
      <c r="D167" t="str" cm="1">
        <f t="array" ref="D167">INDEX(TranslationsTbl[],_xlfn.XMATCH(C167,TranslationsTbl[spa]),_xlfn.XMATCH(langSufix,TranslationsTbl[#Headers]))</f>
        <v>Libro de Mormón</v>
      </c>
      <c r="E167" s="7" t="s">
        <v>654</v>
      </c>
      <c r="F167" s="7" t="s">
        <v>70</v>
      </c>
      <c r="G167" s="4" t="str" cm="1">
        <f t="array" ref="G167">INDEX(TranslationsTbl[],_xlfn.XMATCH(F167,TranslationsTbl[spa]),_xlfn.XMATCH(langSufix,TranslationsTbl[#Headers]))</f>
        <v>Helamán</v>
      </c>
      <c r="H167" t="str">
        <f t="shared" si="17"/>
        <v>10 Helamán</v>
      </c>
      <c r="I167" t="str">
        <f t="shared" si="18"/>
        <v>/Libro de Mormón/10 Helamán</v>
      </c>
      <c r="J167" s="4" t="str">
        <f t="shared" si="19"/>
        <v>E:/Downloads/escrituras md/Escrituras/Libro de Mormón/10 Helamán</v>
      </c>
      <c r="K167" s="4" t="str">
        <f t="shared" si="23"/>
        <v>Helamán 2</v>
      </c>
      <c r="L167" s="7">
        <v>2</v>
      </c>
      <c r="M167" s="7" t="s">
        <v>657</v>
      </c>
      <c r="N167" s="4" t="str">
        <f t="shared" si="20"/>
        <v>Helamán 1</v>
      </c>
      <c r="O167" s="4" t="str">
        <f t="shared" si="21"/>
        <v>Helamán 3</v>
      </c>
      <c r="P167" s="7" t="s">
        <v>278</v>
      </c>
      <c r="Q167" s="4" t="str" cm="1">
        <f t="array" ref="Q167">INDEX(TranslationsTbl[],_xlfn.XMATCH(P167,TranslationsTbl[spa]),_xlfn.XMATCH(langSufix,TranslationsTbl[#Headers]))</f>
        <v>#Escrituras\LdM</v>
      </c>
      <c r="R167" s="2" t="str">
        <f t="shared" si="22"/>
        <v>https://churchofjesuschrist.org/study/scriptures/bofm/hel/2?lang=spa|E:/Downloads/escrituras md/Escrituras/Libro de Mormón/10 Helamán|Helamán 2|Helamán|Helamán 1|Helamán 3|#Escrituras\LdM</v>
      </c>
      <c r="S167" s="1" t="s">
        <v>310</v>
      </c>
    </row>
    <row r="168" spans="1:19">
      <c r="A168" s="7" t="s">
        <v>658</v>
      </c>
      <c r="B168" s="4" t="str">
        <f t="shared" si="16"/>
        <v>https://churchofjesuschrist.org/study/scriptures/bofm/hel/3?lang=spa</v>
      </c>
      <c r="C168" s="7" t="s">
        <v>14</v>
      </c>
      <c r="D168" t="str" cm="1">
        <f t="array" ref="D168">INDEX(TranslationsTbl[],_xlfn.XMATCH(C168,TranslationsTbl[spa]),_xlfn.XMATCH(langSufix,TranslationsTbl[#Headers]))</f>
        <v>Libro de Mormón</v>
      </c>
      <c r="E168" s="7" t="s">
        <v>654</v>
      </c>
      <c r="F168" s="7" t="s">
        <v>70</v>
      </c>
      <c r="G168" s="4" t="str" cm="1">
        <f t="array" ref="G168">INDEX(TranslationsTbl[],_xlfn.XMATCH(F168,TranslationsTbl[spa]),_xlfn.XMATCH(langSufix,TranslationsTbl[#Headers]))</f>
        <v>Helamán</v>
      </c>
      <c r="H168" t="str">
        <f t="shared" si="17"/>
        <v>10 Helamán</v>
      </c>
      <c r="I168" t="str">
        <f t="shared" si="18"/>
        <v>/Libro de Mormón/10 Helamán</v>
      </c>
      <c r="J168" s="4" t="str">
        <f t="shared" si="19"/>
        <v>E:/Downloads/escrituras md/Escrituras/Libro de Mormón/10 Helamán</v>
      </c>
      <c r="K168" s="4" t="str">
        <f t="shared" si="23"/>
        <v>Helamán 3</v>
      </c>
      <c r="L168" s="7">
        <v>3</v>
      </c>
      <c r="M168" s="7" t="s">
        <v>659</v>
      </c>
      <c r="N168" s="4" t="str">
        <f t="shared" si="20"/>
        <v>Helamán 2</v>
      </c>
      <c r="O168" s="4" t="str">
        <f t="shared" si="21"/>
        <v>Helamán 4</v>
      </c>
      <c r="P168" s="7" t="s">
        <v>278</v>
      </c>
      <c r="Q168" s="4" t="str" cm="1">
        <f t="array" ref="Q168">INDEX(TranslationsTbl[],_xlfn.XMATCH(P168,TranslationsTbl[spa]),_xlfn.XMATCH(langSufix,TranslationsTbl[#Headers]))</f>
        <v>#Escrituras\LdM</v>
      </c>
      <c r="R168" s="2" t="str">
        <f t="shared" si="22"/>
        <v>https://churchofjesuschrist.org/study/scriptures/bofm/hel/3?lang=spa|E:/Downloads/escrituras md/Escrituras/Libro de Mormón/10 Helamán|Helamán 3|Helamán|Helamán 2|Helamán 4|#Escrituras\LdM</v>
      </c>
      <c r="S168" s="1" t="s">
        <v>310</v>
      </c>
    </row>
    <row r="169" spans="1:19">
      <c r="A169" s="7" t="s">
        <v>660</v>
      </c>
      <c r="B169" s="4" t="str">
        <f t="shared" si="16"/>
        <v>https://churchofjesuschrist.org/study/scriptures/bofm/hel/4?lang=spa</v>
      </c>
      <c r="C169" s="7" t="s">
        <v>14</v>
      </c>
      <c r="D169" t="str" cm="1">
        <f t="array" ref="D169">INDEX(TranslationsTbl[],_xlfn.XMATCH(C169,TranslationsTbl[spa]),_xlfn.XMATCH(langSufix,TranslationsTbl[#Headers]))</f>
        <v>Libro de Mormón</v>
      </c>
      <c r="E169" s="7" t="s">
        <v>654</v>
      </c>
      <c r="F169" s="7" t="s">
        <v>70</v>
      </c>
      <c r="G169" s="4" t="str" cm="1">
        <f t="array" ref="G169">INDEX(TranslationsTbl[],_xlfn.XMATCH(F169,TranslationsTbl[spa]),_xlfn.XMATCH(langSufix,TranslationsTbl[#Headers]))</f>
        <v>Helamán</v>
      </c>
      <c r="H169" t="str">
        <f t="shared" si="17"/>
        <v>10 Helamán</v>
      </c>
      <c r="I169" t="str">
        <f t="shared" si="18"/>
        <v>/Libro de Mormón/10 Helamán</v>
      </c>
      <c r="J169" s="4" t="str">
        <f t="shared" si="19"/>
        <v>E:/Downloads/escrituras md/Escrituras/Libro de Mormón/10 Helamán</v>
      </c>
      <c r="K169" s="4" t="str">
        <f t="shared" si="23"/>
        <v>Helamán 4</v>
      </c>
      <c r="L169" s="7">
        <v>4</v>
      </c>
      <c r="M169" s="7" t="s">
        <v>661</v>
      </c>
      <c r="N169" s="4" t="str">
        <f t="shared" si="20"/>
        <v>Helamán 3</v>
      </c>
      <c r="O169" s="4" t="str">
        <f t="shared" si="21"/>
        <v>Helamán 5</v>
      </c>
      <c r="P169" s="7" t="s">
        <v>278</v>
      </c>
      <c r="Q169" s="4" t="str" cm="1">
        <f t="array" ref="Q169">INDEX(TranslationsTbl[],_xlfn.XMATCH(P169,TranslationsTbl[spa]),_xlfn.XMATCH(langSufix,TranslationsTbl[#Headers]))</f>
        <v>#Escrituras\LdM</v>
      </c>
      <c r="R169" s="2" t="str">
        <f t="shared" si="22"/>
        <v>https://churchofjesuschrist.org/study/scriptures/bofm/hel/4?lang=spa|E:/Downloads/escrituras md/Escrituras/Libro de Mormón/10 Helamán|Helamán 4|Helamán|Helamán 3|Helamán 5|#Escrituras\LdM</v>
      </c>
      <c r="S169" s="1" t="s">
        <v>310</v>
      </c>
    </row>
    <row r="170" spans="1:19">
      <c r="A170" s="7" t="s">
        <v>662</v>
      </c>
      <c r="B170" s="4" t="str">
        <f t="shared" si="16"/>
        <v>https://churchofjesuschrist.org/study/scriptures/bofm/hel/5?lang=spa</v>
      </c>
      <c r="C170" s="7" t="s">
        <v>14</v>
      </c>
      <c r="D170" t="str" cm="1">
        <f t="array" ref="D170">INDEX(TranslationsTbl[],_xlfn.XMATCH(C170,TranslationsTbl[spa]),_xlfn.XMATCH(langSufix,TranslationsTbl[#Headers]))</f>
        <v>Libro de Mormón</v>
      </c>
      <c r="E170" s="7" t="s">
        <v>654</v>
      </c>
      <c r="F170" s="7" t="s">
        <v>70</v>
      </c>
      <c r="G170" s="4" t="str" cm="1">
        <f t="array" ref="G170">INDEX(TranslationsTbl[],_xlfn.XMATCH(F170,TranslationsTbl[spa]),_xlfn.XMATCH(langSufix,TranslationsTbl[#Headers]))</f>
        <v>Helamán</v>
      </c>
      <c r="H170" t="str">
        <f t="shared" si="17"/>
        <v>10 Helamán</v>
      </c>
      <c r="I170" t="str">
        <f t="shared" si="18"/>
        <v>/Libro de Mormón/10 Helamán</v>
      </c>
      <c r="J170" s="4" t="str">
        <f t="shared" si="19"/>
        <v>E:/Downloads/escrituras md/Escrituras/Libro de Mormón/10 Helamán</v>
      </c>
      <c r="K170" s="4" t="str">
        <f t="shared" si="23"/>
        <v>Helamán 5</v>
      </c>
      <c r="L170" s="7">
        <v>5</v>
      </c>
      <c r="M170" s="7" t="s">
        <v>663</v>
      </c>
      <c r="N170" s="4" t="str">
        <f t="shared" si="20"/>
        <v>Helamán 4</v>
      </c>
      <c r="O170" s="4" t="str">
        <f t="shared" si="21"/>
        <v>Helamán 6</v>
      </c>
      <c r="P170" s="7" t="s">
        <v>278</v>
      </c>
      <c r="Q170" s="4" t="str" cm="1">
        <f t="array" ref="Q170">INDEX(TranslationsTbl[],_xlfn.XMATCH(P170,TranslationsTbl[spa]),_xlfn.XMATCH(langSufix,TranslationsTbl[#Headers]))</f>
        <v>#Escrituras\LdM</v>
      </c>
      <c r="R170" s="2" t="str">
        <f t="shared" si="22"/>
        <v>https://churchofjesuschrist.org/study/scriptures/bofm/hel/5?lang=spa|E:/Downloads/escrituras md/Escrituras/Libro de Mormón/10 Helamán|Helamán 5|Helamán|Helamán 4|Helamán 6|#Escrituras\LdM</v>
      </c>
      <c r="S170" s="1" t="s">
        <v>310</v>
      </c>
    </row>
    <row r="171" spans="1:19">
      <c r="A171" s="7" t="s">
        <v>664</v>
      </c>
      <c r="B171" s="4" t="str">
        <f t="shared" si="16"/>
        <v>https://churchofjesuschrist.org/study/scriptures/bofm/hel/6?lang=spa</v>
      </c>
      <c r="C171" s="7" t="s">
        <v>14</v>
      </c>
      <c r="D171" t="str" cm="1">
        <f t="array" ref="D171">INDEX(TranslationsTbl[],_xlfn.XMATCH(C171,TranslationsTbl[spa]),_xlfn.XMATCH(langSufix,TranslationsTbl[#Headers]))</f>
        <v>Libro de Mormón</v>
      </c>
      <c r="E171" s="7" t="s">
        <v>654</v>
      </c>
      <c r="F171" s="7" t="s">
        <v>70</v>
      </c>
      <c r="G171" s="4" t="str" cm="1">
        <f t="array" ref="G171">INDEX(TranslationsTbl[],_xlfn.XMATCH(F171,TranslationsTbl[spa]),_xlfn.XMATCH(langSufix,TranslationsTbl[#Headers]))</f>
        <v>Helamán</v>
      </c>
      <c r="H171" t="str">
        <f t="shared" si="17"/>
        <v>10 Helamán</v>
      </c>
      <c r="I171" t="str">
        <f t="shared" si="18"/>
        <v>/Libro de Mormón/10 Helamán</v>
      </c>
      <c r="J171" s="4" t="str">
        <f t="shared" si="19"/>
        <v>E:/Downloads/escrituras md/Escrituras/Libro de Mormón/10 Helamán</v>
      </c>
      <c r="K171" s="4" t="str">
        <f t="shared" si="23"/>
        <v>Helamán 6</v>
      </c>
      <c r="L171" s="7">
        <v>6</v>
      </c>
      <c r="M171" s="7" t="s">
        <v>665</v>
      </c>
      <c r="N171" s="4" t="str">
        <f t="shared" si="20"/>
        <v>Helamán 5</v>
      </c>
      <c r="O171" s="4" t="str">
        <f t="shared" si="21"/>
        <v>Helamán 7</v>
      </c>
      <c r="P171" s="7" t="s">
        <v>278</v>
      </c>
      <c r="Q171" s="4" t="str" cm="1">
        <f t="array" ref="Q171">INDEX(TranslationsTbl[],_xlfn.XMATCH(P171,TranslationsTbl[spa]),_xlfn.XMATCH(langSufix,TranslationsTbl[#Headers]))</f>
        <v>#Escrituras\LdM</v>
      </c>
      <c r="R171" s="2" t="str">
        <f t="shared" si="22"/>
        <v>https://churchofjesuschrist.org/study/scriptures/bofm/hel/6?lang=spa|E:/Downloads/escrituras md/Escrituras/Libro de Mormón/10 Helamán|Helamán 6|Helamán|Helamán 5|Helamán 7|#Escrituras\LdM</v>
      </c>
      <c r="S171" s="1" t="s">
        <v>310</v>
      </c>
    </row>
    <row r="172" spans="1:19">
      <c r="A172" s="7" t="s">
        <v>666</v>
      </c>
      <c r="B172" s="4" t="str">
        <f t="shared" si="16"/>
        <v>https://churchofjesuschrist.org/study/scriptures/bofm/hel/7?lang=spa</v>
      </c>
      <c r="C172" s="7" t="s">
        <v>14</v>
      </c>
      <c r="D172" t="str" cm="1">
        <f t="array" ref="D172">INDEX(TranslationsTbl[],_xlfn.XMATCH(C172,TranslationsTbl[spa]),_xlfn.XMATCH(langSufix,TranslationsTbl[#Headers]))</f>
        <v>Libro de Mormón</v>
      </c>
      <c r="E172" s="7" t="s">
        <v>654</v>
      </c>
      <c r="F172" s="7" t="s">
        <v>70</v>
      </c>
      <c r="G172" s="4" t="str" cm="1">
        <f t="array" ref="G172">INDEX(TranslationsTbl[],_xlfn.XMATCH(F172,TranslationsTbl[spa]),_xlfn.XMATCH(langSufix,TranslationsTbl[#Headers]))</f>
        <v>Helamán</v>
      </c>
      <c r="H172" t="str">
        <f t="shared" si="17"/>
        <v>10 Helamán</v>
      </c>
      <c r="I172" t="str">
        <f t="shared" si="18"/>
        <v>/Libro de Mormón/10 Helamán</v>
      </c>
      <c r="J172" s="4" t="str">
        <f t="shared" si="19"/>
        <v>E:/Downloads/escrituras md/Escrituras/Libro de Mormón/10 Helamán</v>
      </c>
      <c r="K172" s="4" t="str">
        <f t="shared" si="23"/>
        <v>Helamán 7</v>
      </c>
      <c r="L172" s="7">
        <v>7</v>
      </c>
      <c r="M172" s="7" t="s">
        <v>667</v>
      </c>
      <c r="N172" s="4" t="str">
        <f t="shared" si="20"/>
        <v>Helamán 6</v>
      </c>
      <c r="O172" s="4" t="str">
        <f t="shared" si="21"/>
        <v>Helamán 8</v>
      </c>
      <c r="P172" s="7" t="s">
        <v>278</v>
      </c>
      <c r="Q172" s="4" t="str" cm="1">
        <f t="array" ref="Q172">INDEX(TranslationsTbl[],_xlfn.XMATCH(P172,TranslationsTbl[spa]),_xlfn.XMATCH(langSufix,TranslationsTbl[#Headers]))</f>
        <v>#Escrituras\LdM</v>
      </c>
      <c r="R172" s="2" t="str">
        <f t="shared" si="22"/>
        <v>https://churchofjesuschrist.org/study/scriptures/bofm/hel/7?lang=spa|E:/Downloads/escrituras md/Escrituras/Libro de Mormón/10 Helamán|Helamán 7|Helamán|Helamán 6|Helamán 8|#Escrituras\LdM</v>
      </c>
      <c r="S172" s="1" t="s">
        <v>310</v>
      </c>
    </row>
    <row r="173" spans="1:19">
      <c r="A173" s="7" t="s">
        <v>668</v>
      </c>
      <c r="B173" s="4" t="str">
        <f t="shared" si="16"/>
        <v>https://churchofjesuschrist.org/study/scriptures/bofm/hel/8?lang=spa</v>
      </c>
      <c r="C173" s="7" t="s">
        <v>14</v>
      </c>
      <c r="D173" t="str" cm="1">
        <f t="array" ref="D173">INDEX(TranslationsTbl[],_xlfn.XMATCH(C173,TranslationsTbl[spa]),_xlfn.XMATCH(langSufix,TranslationsTbl[#Headers]))</f>
        <v>Libro de Mormón</v>
      </c>
      <c r="E173" s="7" t="s">
        <v>654</v>
      </c>
      <c r="F173" s="7" t="s">
        <v>70</v>
      </c>
      <c r="G173" s="4" t="str" cm="1">
        <f t="array" ref="G173">INDEX(TranslationsTbl[],_xlfn.XMATCH(F173,TranslationsTbl[spa]),_xlfn.XMATCH(langSufix,TranslationsTbl[#Headers]))</f>
        <v>Helamán</v>
      </c>
      <c r="H173" t="str">
        <f t="shared" si="17"/>
        <v>10 Helamán</v>
      </c>
      <c r="I173" t="str">
        <f t="shared" si="18"/>
        <v>/Libro de Mormón/10 Helamán</v>
      </c>
      <c r="J173" s="4" t="str">
        <f t="shared" si="19"/>
        <v>E:/Downloads/escrituras md/Escrituras/Libro de Mormón/10 Helamán</v>
      </c>
      <c r="K173" s="4" t="str">
        <f t="shared" si="23"/>
        <v>Helamán 8</v>
      </c>
      <c r="L173" s="7">
        <v>8</v>
      </c>
      <c r="M173" s="7" t="s">
        <v>669</v>
      </c>
      <c r="N173" s="4" t="str">
        <f t="shared" si="20"/>
        <v>Helamán 7</v>
      </c>
      <c r="O173" s="4" t="str">
        <f t="shared" si="21"/>
        <v>Helamán 9</v>
      </c>
      <c r="P173" s="7" t="s">
        <v>278</v>
      </c>
      <c r="Q173" s="4" t="str" cm="1">
        <f t="array" ref="Q173">INDEX(TranslationsTbl[],_xlfn.XMATCH(P173,TranslationsTbl[spa]),_xlfn.XMATCH(langSufix,TranslationsTbl[#Headers]))</f>
        <v>#Escrituras\LdM</v>
      </c>
      <c r="R173" s="2" t="str">
        <f t="shared" si="22"/>
        <v>https://churchofjesuschrist.org/study/scriptures/bofm/hel/8?lang=spa|E:/Downloads/escrituras md/Escrituras/Libro de Mormón/10 Helamán|Helamán 8|Helamán|Helamán 7|Helamán 9|#Escrituras\LdM</v>
      </c>
      <c r="S173" s="1" t="s">
        <v>310</v>
      </c>
    </row>
    <row r="174" spans="1:19">
      <c r="A174" s="7" t="s">
        <v>670</v>
      </c>
      <c r="B174" s="4" t="str">
        <f t="shared" si="16"/>
        <v>https://churchofjesuschrist.org/study/scriptures/bofm/hel/9?lang=spa</v>
      </c>
      <c r="C174" s="7" t="s">
        <v>14</v>
      </c>
      <c r="D174" t="str" cm="1">
        <f t="array" ref="D174">INDEX(TranslationsTbl[],_xlfn.XMATCH(C174,TranslationsTbl[spa]),_xlfn.XMATCH(langSufix,TranslationsTbl[#Headers]))</f>
        <v>Libro de Mormón</v>
      </c>
      <c r="E174" s="7" t="s">
        <v>654</v>
      </c>
      <c r="F174" s="7" t="s">
        <v>70</v>
      </c>
      <c r="G174" s="4" t="str" cm="1">
        <f t="array" ref="G174">INDEX(TranslationsTbl[],_xlfn.XMATCH(F174,TranslationsTbl[spa]),_xlfn.XMATCH(langSufix,TranslationsTbl[#Headers]))</f>
        <v>Helamán</v>
      </c>
      <c r="H174" t="str">
        <f t="shared" si="17"/>
        <v>10 Helamán</v>
      </c>
      <c r="I174" t="str">
        <f t="shared" si="18"/>
        <v>/Libro de Mormón/10 Helamán</v>
      </c>
      <c r="J174" s="4" t="str">
        <f t="shared" si="19"/>
        <v>E:/Downloads/escrituras md/Escrituras/Libro de Mormón/10 Helamán</v>
      </c>
      <c r="K174" s="4" t="str">
        <f t="shared" si="23"/>
        <v>Helamán 9</v>
      </c>
      <c r="L174" s="7">
        <v>9</v>
      </c>
      <c r="M174" s="7" t="s">
        <v>671</v>
      </c>
      <c r="N174" s="4" t="str">
        <f t="shared" si="20"/>
        <v>Helamán 8</v>
      </c>
      <c r="O174" s="4" t="str">
        <f t="shared" si="21"/>
        <v>Helamán 10</v>
      </c>
      <c r="P174" s="7" t="s">
        <v>278</v>
      </c>
      <c r="Q174" s="4" t="str" cm="1">
        <f t="array" ref="Q174">INDEX(TranslationsTbl[],_xlfn.XMATCH(P174,TranslationsTbl[spa]),_xlfn.XMATCH(langSufix,TranslationsTbl[#Headers]))</f>
        <v>#Escrituras\LdM</v>
      </c>
      <c r="R174" s="2" t="str">
        <f t="shared" si="22"/>
        <v>https://churchofjesuschrist.org/study/scriptures/bofm/hel/9?lang=spa|E:/Downloads/escrituras md/Escrituras/Libro de Mormón/10 Helamán|Helamán 9|Helamán|Helamán 8|Helamán 10|#Escrituras\LdM</v>
      </c>
      <c r="S174" s="1" t="s">
        <v>310</v>
      </c>
    </row>
    <row r="175" spans="1:19">
      <c r="A175" s="7" t="s">
        <v>672</v>
      </c>
      <c r="B175" s="4" t="str">
        <f t="shared" si="16"/>
        <v>https://churchofjesuschrist.org/study/scriptures/bofm/hel/10?lang=spa</v>
      </c>
      <c r="C175" s="7" t="s">
        <v>14</v>
      </c>
      <c r="D175" t="str" cm="1">
        <f t="array" ref="D175">INDEX(TranslationsTbl[],_xlfn.XMATCH(C175,TranslationsTbl[spa]),_xlfn.XMATCH(langSufix,TranslationsTbl[#Headers]))</f>
        <v>Libro de Mormón</v>
      </c>
      <c r="E175" s="7" t="s">
        <v>654</v>
      </c>
      <c r="F175" s="7" t="s">
        <v>70</v>
      </c>
      <c r="G175" s="4" t="str" cm="1">
        <f t="array" ref="G175">INDEX(TranslationsTbl[],_xlfn.XMATCH(F175,TranslationsTbl[spa]),_xlfn.XMATCH(langSufix,TranslationsTbl[#Headers]))</f>
        <v>Helamán</v>
      </c>
      <c r="H175" t="str">
        <f t="shared" si="17"/>
        <v>10 Helamán</v>
      </c>
      <c r="I175" t="str">
        <f t="shared" si="18"/>
        <v>/Libro de Mormón/10 Helamán</v>
      </c>
      <c r="J175" s="4" t="str">
        <f t="shared" si="19"/>
        <v>E:/Downloads/escrituras md/Escrituras/Libro de Mormón/10 Helamán</v>
      </c>
      <c r="K175" s="4" t="str">
        <f t="shared" si="23"/>
        <v>Helamán 10</v>
      </c>
      <c r="L175" s="7">
        <v>10</v>
      </c>
      <c r="M175" s="7" t="s">
        <v>673</v>
      </c>
      <c r="N175" s="4" t="str">
        <f t="shared" si="20"/>
        <v>Helamán 9</v>
      </c>
      <c r="O175" s="4" t="str">
        <f t="shared" si="21"/>
        <v>Helamán 11</v>
      </c>
      <c r="P175" s="7" t="s">
        <v>278</v>
      </c>
      <c r="Q175" s="4" t="str" cm="1">
        <f t="array" ref="Q175">INDEX(TranslationsTbl[],_xlfn.XMATCH(P175,TranslationsTbl[spa]),_xlfn.XMATCH(langSufix,TranslationsTbl[#Headers]))</f>
        <v>#Escrituras\LdM</v>
      </c>
      <c r="R175" s="2" t="str">
        <f t="shared" si="22"/>
        <v>https://churchofjesuschrist.org/study/scriptures/bofm/hel/10?lang=spa|E:/Downloads/escrituras md/Escrituras/Libro de Mormón/10 Helamán|Helamán 10|Helamán|Helamán 9|Helamán 11|#Escrituras\LdM</v>
      </c>
      <c r="S175" s="1" t="s">
        <v>310</v>
      </c>
    </row>
    <row r="176" spans="1:19">
      <c r="A176" s="7" t="s">
        <v>674</v>
      </c>
      <c r="B176" s="4" t="str">
        <f t="shared" si="16"/>
        <v>https://churchofjesuschrist.org/study/scriptures/bofm/hel/11?lang=spa</v>
      </c>
      <c r="C176" s="7" t="s">
        <v>14</v>
      </c>
      <c r="D176" t="str" cm="1">
        <f t="array" ref="D176">INDEX(TranslationsTbl[],_xlfn.XMATCH(C176,TranslationsTbl[spa]),_xlfn.XMATCH(langSufix,TranslationsTbl[#Headers]))</f>
        <v>Libro de Mormón</v>
      </c>
      <c r="E176" s="7" t="s">
        <v>654</v>
      </c>
      <c r="F176" s="7" t="s">
        <v>70</v>
      </c>
      <c r="G176" s="4" t="str" cm="1">
        <f t="array" ref="G176">INDEX(TranslationsTbl[],_xlfn.XMATCH(F176,TranslationsTbl[spa]),_xlfn.XMATCH(langSufix,TranslationsTbl[#Headers]))</f>
        <v>Helamán</v>
      </c>
      <c r="H176" t="str">
        <f t="shared" si="17"/>
        <v>10 Helamán</v>
      </c>
      <c r="I176" t="str">
        <f t="shared" si="18"/>
        <v>/Libro de Mormón/10 Helamán</v>
      </c>
      <c r="J176" s="4" t="str">
        <f t="shared" si="19"/>
        <v>E:/Downloads/escrituras md/Escrituras/Libro de Mormón/10 Helamán</v>
      </c>
      <c r="K176" s="4" t="str">
        <f t="shared" si="23"/>
        <v>Helamán 11</v>
      </c>
      <c r="L176" s="7">
        <v>11</v>
      </c>
      <c r="M176" s="7" t="s">
        <v>675</v>
      </c>
      <c r="N176" s="4" t="str">
        <f t="shared" si="20"/>
        <v>Helamán 10</v>
      </c>
      <c r="O176" s="4" t="str">
        <f t="shared" si="21"/>
        <v>Helamán 12</v>
      </c>
      <c r="P176" s="7" t="s">
        <v>278</v>
      </c>
      <c r="Q176" s="4" t="str" cm="1">
        <f t="array" ref="Q176">INDEX(TranslationsTbl[],_xlfn.XMATCH(P176,TranslationsTbl[spa]),_xlfn.XMATCH(langSufix,TranslationsTbl[#Headers]))</f>
        <v>#Escrituras\LdM</v>
      </c>
      <c r="R176" s="2" t="str">
        <f t="shared" si="22"/>
        <v>https://churchofjesuschrist.org/study/scriptures/bofm/hel/11?lang=spa|E:/Downloads/escrituras md/Escrituras/Libro de Mormón/10 Helamán|Helamán 11|Helamán|Helamán 10|Helamán 12|#Escrituras\LdM</v>
      </c>
      <c r="S176" s="1" t="s">
        <v>310</v>
      </c>
    </row>
    <row r="177" spans="1:19">
      <c r="A177" s="7" t="s">
        <v>676</v>
      </c>
      <c r="B177" s="4" t="str">
        <f t="shared" si="16"/>
        <v>https://churchofjesuschrist.org/study/scriptures/bofm/hel/12?lang=spa</v>
      </c>
      <c r="C177" s="7" t="s">
        <v>14</v>
      </c>
      <c r="D177" t="str" cm="1">
        <f t="array" ref="D177">INDEX(TranslationsTbl[],_xlfn.XMATCH(C177,TranslationsTbl[spa]),_xlfn.XMATCH(langSufix,TranslationsTbl[#Headers]))</f>
        <v>Libro de Mormón</v>
      </c>
      <c r="E177" s="7" t="s">
        <v>654</v>
      </c>
      <c r="F177" s="7" t="s">
        <v>70</v>
      </c>
      <c r="G177" s="4" t="str" cm="1">
        <f t="array" ref="G177">INDEX(TranslationsTbl[],_xlfn.XMATCH(F177,TranslationsTbl[spa]),_xlfn.XMATCH(langSufix,TranslationsTbl[#Headers]))</f>
        <v>Helamán</v>
      </c>
      <c r="H177" t="str">
        <f t="shared" si="17"/>
        <v>10 Helamán</v>
      </c>
      <c r="I177" t="str">
        <f t="shared" si="18"/>
        <v>/Libro de Mormón/10 Helamán</v>
      </c>
      <c r="J177" s="4" t="str">
        <f t="shared" si="19"/>
        <v>E:/Downloads/escrituras md/Escrituras/Libro de Mormón/10 Helamán</v>
      </c>
      <c r="K177" s="4" t="str">
        <f t="shared" si="23"/>
        <v>Helamán 12</v>
      </c>
      <c r="L177" s="7">
        <v>12</v>
      </c>
      <c r="M177" s="7" t="s">
        <v>677</v>
      </c>
      <c r="N177" s="4" t="str">
        <f t="shared" si="20"/>
        <v>Helamán 11</v>
      </c>
      <c r="O177" s="4" t="str">
        <f t="shared" si="21"/>
        <v>Helamán 13</v>
      </c>
      <c r="P177" s="7" t="s">
        <v>278</v>
      </c>
      <c r="Q177" s="4" t="str" cm="1">
        <f t="array" ref="Q177">INDEX(TranslationsTbl[],_xlfn.XMATCH(P177,TranslationsTbl[spa]),_xlfn.XMATCH(langSufix,TranslationsTbl[#Headers]))</f>
        <v>#Escrituras\LdM</v>
      </c>
      <c r="R177" s="2" t="str">
        <f t="shared" si="22"/>
        <v>https://churchofjesuschrist.org/study/scriptures/bofm/hel/12?lang=spa|E:/Downloads/escrituras md/Escrituras/Libro de Mormón/10 Helamán|Helamán 12|Helamán|Helamán 11|Helamán 13|#Escrituras\LdM</v>
      </c>
      <c r="S177" s="1" t="s">
        <v>310</v>
      </c>
    </row>
    <row r="178" spans="1:19">
      <c r="A178" s="7" t="s">
        <v>678</v>
      </c>
      <c r="B178" s="4" t="str">
        <f t="shared" si="16"/>
        <v>https://churchofjesuschrist.org/study/scriptures/bofm/hel/13?lang=spa</v>
      </c>
      <c r="C178" s="7" t="s">
        <v>14</v>
      </c>
      <c r="D178" t="str" cm="1">
        <f t="array" ref="D178">INDEX(TranslationsTbl[],_xlfn.XMATCH(C178,TranslationsTbl[spa]),_xlfn.XMATCH(langSufix,TranslationsTbl[#Headers]))</f>
        <v>Libro de Mormón</v>
      </c>
      <c r="E178" s="7" t="s">
        <v>654</v>
      </c>
      <c r="F178" s="7" t="s">
        <v>70</v>
      </c>
      <c r="G178" s="4" t="str" cm="1">
        <f t="array" ref="G178">INDEX(TranslationsTbl[],_xlfn.XMATCH(F178,TranslationsTbl[spa]),_xlfn.XMATCH(langSufix,TranslationsTbl[#Headers]))</f>
        <v>Helamán</v>
      </c>
      <c r="H178" t="str">
        <f t="shared" si="17"/>
        <v>10 Helamán</v>
      </c>
      <c r="I178" t="str">
        <f t="shared" si="18"/>
        <v>/Libro de Mormón/10 Helamán</v>
      </c>
      <c r="J178" s="4" t="str">
        <f t="shared" si="19"/>
        <v>E:/Downloads/escrituras md/Escrituras/Libro de Mormón/10 Helamán</v>
      </c>
      <c r="K178" s="4" t="str">
        <f t="shared" si="23"/>
        <v>Helamán 13</v>
      </c>
      <c r="L178" s="7">
        <v>13</v>
      </c>
      <c r="M178" s="7" t="s">
        <v>679</v>
      </c>
      <c r="N178" s="4" t="str">
        <f t="shared" si="20"/>
        <v>Helamán 12</v>
      </c>
      <c r="O178" s="4" t="str">
        <f t="shared" si="21"/>
        <v>Helamán 14</v>
      </c>
      <c r="P178" s="7" t="s">
        <v>278</v>
      </c>
      <c r="Q178" s="4" t="str" cm="1">
        <f t="array" ref="Q178">INDEX(TranslationsTbl[],_xlfn.XMATCH(P178,TranslationsTbl[spa]),_xlfn.XMATCH(langSufix,TranslationsTbl[#Headers]))</f>
        <v>#Escrituras\LdM</v>
      </c>
      <c r="R178" s="2" t="str">
        <f t="shared" si="22"/>
        <v>https://churchofjesuschrist.org/study/scriptures/bofm/hel/13?lang=spa|E:/Downloads/escrituras md/Escrituras/Libro de Mormón/10 Helamán|Helamán 13|Helamán|Helamán 12|Helamán 14|#Escrituras\LdM</v>
      </c>
      <c r="S178" s="1" t="s">
        <v>310</v>
      </c>
    </row>
    <row r="179" spans="1:19">
      <c r="A179" s="7" t="s">
        <v>680</v>
      </c>
      <c r="B179" s="4" t="str">
        <f t="shared" si="16"/>
        <v>https://churchofjesuschrist.org/study/scriptures/bofm/hel/14?lang=spa</v>
      </c>
      <c r="C179" s="7" t="s">
        <v>14</v>
      </c>
      <c r="D179" t="str" cm="1">
        <f t="array" ref="D179">INDEX(TranslationsTbl[],_xlfn.XMATCH(C179,TranslationsTbl[spa]),_xlfn.XMATCH(langSufix,TranslationsTbl[#Headers]))</f>
        <v>Libro de Mormón</v>
      </c>
      <c r="E179" s="7" t="s">
        <v>654</v>
      </c>
      <c r="F179" s="7" t="s">
        <v>70</v>
      </c>
      <c r="G179" s="4" t="str" cm="1">
        <f t="array" ref="G179">INDEX(TranslationsTbl[],_xlfn.XMATCH(F179,TranslationsTbl[spa]),_xlfn.XMATCH(langSufix,TranslationsTbl[#Headers]))</f>
        <v>Helamán</v>
      </c>
      <c r="H179" t="str">
        <f t="shared" si="17"/>
        <v>10 Helamán</v>
      </c>
      <c r="I179" t="str">
        <f t="shared" si="18"/>
        <v>/Libro de Mormón/10 Helamán</v>
      </c>
      <c r="J179" s="4" t="str">
        <f t="shared" si="19"/>
        <v>E:/Downloads/escrituras md/Escrituras/Libro de Mormón/10 Helamán</v>
      </c>
      <c r="K179" s="4" t="str">
        <f t="shared" si="23"/>
        <v>Helamán 14</v>
      </c>
      <c r="L179" s="7">
        <v>14</v>
      </c>
      <c r="M179" s="7" t="s">
        <v>681</v>
      </c>
      <c r="N179" s="4" t="str">
        <f t="shared" si="20"/>
        <v>Helamán 13</v>
      </c>
      <c r="O179" s="4" t="str">
        <f t="shared" si="21"/>
        <v>Helamán 15</v>
      </c>
      <c r="P179" s="7" t="s">
        <v>278</v>
      </c>
      <c r="Q179" s="4" t="str" cm="1">
        <f t="array" ref="Q179">INDEX(TranslationsTbl[],_xlfn.XMATCH(P179,TranslationsTbl[spa]),_xlfn.XMATCH(langSufix,TranslationsTbl[#Headers]))</f>
        <v>#Escrituras\LdM</v>
      </c>
      <c r="R179" s="2" t="str">
        <f t="shared" si="22"/>
        <v>https://churchofjesuschrist.org/study/scriptures/bofm/hel/14?lang=spa|E:/Downloads/escrituras md/Escrituras/Libro de Mormón/10 Helamán|Helamán 14|Helamán|Helamán 13|Helamán 15|#Escrituras\LdM</v>
      </c>
      <c r="S179" s="1" t="s">
        <v>310</v>
      </c>
    </row>
    <row r="180" spans="1:19">
      <c r="A180" s="7" t="s">
        <v>682</v>
      </c>
      <c r="B180" s="4" t="str">
        <f t="shared" si="16"/>
        <v>https://churchofjesuschrist.org/study/scriptures/bofm/hel/15?lang=spa</v>
      </c>
      <c r="C180" s="7" t="s">
        <v>14</v>
      </c>
      <c r="D180" t="str" cm="1">
        <f t="array" ref="D180">INDEX(TranslationsTbl[],_xlfn.XMATCH(C180,TranslationsTbl[spa]),_xlfn.XMATCH(langSufix,TranslationsTbl[#Headers]))</f>
        <v>Libro de Mormón</v>
      </c>
      <c r="E180" s="7" t="s">
        <v>654</v>
      </c>
      <c r="F180" s="7" t="s">
        <v>70</v>
      </c>
      <c r="G180" s="4" t="str" cm="1">
        <f t="array" ref="G180">INDEX(TranslationsTbl[],_xlfn.XMATCH(F180,TranslationsTbl[spa]),_xlfn.XMATCH(langSufix,TranslationsTbl[#Headers]))</f>
        <v>Helamán</v>
      </c>
      <c r="H180" t="str">
        <f t="shared" si="17"/>
        <v>10 Helamán</v>
      </c>
      <c r="I180" t="str">
        <f t="shared" si="18"/>
        <v>/Libro de Mormón/10 Helamán</v>
      </c>
      <c r="J180" s="4" t="str">
        <f t="shared" si="19"/>
        <v>E:/Downloads/escrituras md/Escrituras/Libro de Mormón/10 Helamán</v>
      </c>
      <c r="K180" s="4" t="str">
        <f t="shared" si="23"/>
        <v>Helamán 15</v>
      </c>
      <c r="L180" s="7">
        <v>15</v>
      </c>
      <c r="M180" s="7" t="s">
        <v>683</v>
      </c>
      <c r="N180" s="4" t="str">
        <f t="shared" si="20"/>
        <v>Helamán 14</v>
      </c>
      <c r="O180" s="4" t="str">
        <f t="shared" si="21"/>
        <v>Helamán 16</v>
      </c>
      <c r="P180" s="7" t="s">
        <v>278</v>
      </c>
      <c r="Q180" s="4" t="str" cm="1">
        <f t="array" ref="Q180">INDEX(TranslationsTbl[],_xlfn.XMATCH(P180,TranslationsTbl[spa]),_xlfn.XMATCH(langSufix,TranslationsTbl[#Headers]))</f>
        <v>#Escrituras\LdM</v>
      </c>
      <c r="R180" s="2" t="str">
        <f t="shared" si="22"/>
        <v>https://churchofjesuschrist.org/study/scriptures/bofm/hel/15?lang=spa|E:/Downloads/escrituras md/Escrituras/Libro de Mormón/10 Helamán|Helamán 15|Helamán|Helamán 14|Helamán 16|#Escrituras\LdM</v>
      </c>
      <c r="S180" s="1" t="s">
        <v>310</v>
      </c>
    </row>
    <row r="181" spans="1:19">
      <c r="A181" s="7" t="s">
        <v>684</v>
      </c>
      <c r="B181" s="4" t="str">
        <f t="shared" si="16"/>
        <v>https://churchofjesuschrist.org/study/scriptures/bofm/hel/16?lang=spa</v>
      </c>
      <c r="C181" s="7" t="s">
        <v>14</v>
      </c>
      <c r="D181" t="str" cm="1">
        <f t="array" ref="D181">INDEX(TranslationsTbl[],_xlfn.XMATCH(C181,TranslationsTbl[spa]),_xlfn.XMATCH(langSufix,TranslationsTbl[#Headers]))</f>
        <v>Libro de Mormón</v>
      </c>
      <c r="E181" s="7" t="s">
        <v>654</v>
      </c>
      <c r="F181" s="7" t="s">
        <v>70</v>
      </c>
      <c r="G181" s="4" t="str" cm="1">
        <f t="array" ref="G181">INDEX(TranslationsTbl[],_xlfn.XMATCH(F181,TranslationsTbl[spa]),_xlfn.XMATCH(langSufix,TranslationsTbl[#Headers]))</f>
        <v>Helamán</v>
      </c>
      <c r="H181" t="str">
        <f t="shared" si="17"/>
        <v>10 Helamán</v>
      </c>
      <c r="I181" t="str">
        <f t="shared" si="18"/>
        <v>/Libro de Mormón/10 Helamán</v>
      </c>
      <c r="J181" s="4" t="str">
        <f t="shared" si="19"/>
        <v>E:/Downloads/escrituras md/Escrituras/Libro de Mormón/10 Helamán</v>
      </c>
      <c r="K181" s="4" t="str">
        <f t="shared" si="23"/>
        <v>Helamán 16</v>
      </c>
      <c r="L181" s="7">
        <v>16</v>
      </c>
      <c r="M181" s="7" t="s">
        <v>685</v>
      </c>
      <c r="N181" s="4" t="str">
        <f t="shared" si="20"/>
        <v>Helamán 15</v>
      </c>
      <c r="O181" s="4" t="str">
        <f t="shared" si="21"/>
        <v>3 Nefi 1</v>
      </c>
      <c r="P181" s="7" t="s">
        <v>278</v>
      </c>
      <c r="Q181" s="4" t="str" cm="1">
        <f t="array" ref="Q181">INDEX(TranslationsTbl[],_xlfn.XMATCH(P181,TranslationsTbl[spa]),_xlfn.XMATCH(langSufix,TranslationsTbl[#Headers]))</f>
        <v>#Escrituras\LdM</v>
      </c>
      <c r="R181" s="2" t="str">
        <f t="shared" si="22"/>
        <v>https://churchofjesuschrist.org/study/scriptures/bofm/hel/16?lang=spa|E:/Downloads/escrituras md/Escrituras/Libro de Mormón/10 Helamán|Helamán 16|Helamán|Helamán 15|3 Nefi 1|#Escrituras\LdM</v>
      </c>
      <c r="S181" s="1" t="s">
        <v>310</v>
      </c>
    </row>
    <row r="182" spans="1:19">
      <c r="A182" s="7" t="s">
        <v>686</v>
      </c>
      <c r="B182" s="4" t="str">
        <f t="shared" si="16"/>
        <v>https://churchofjesuschrist.org/study/scriptures/bofm/3-ne/1?lang=spa</v>
      </c>
      <c r="C182" s="7" t="s">
        <v>14</v>
      </c>
      <c r="D182" t="str" cm="1">
        <f t="array" ref="D182">INDEX(TranslationsTbl[],_xlfn.XMATCH(C182,TranslationsTbl[spa]),_xlfn.XMATCH(langSufix,TranslationsTbl[#Headers]))</f>
        <v>Libro de Mormón</v>
      </c>
      <c r="E182" s="7" t="s">
        <v>687</v>
      </c>
      <c r="F182" s="7" t="s">
        <v>73</v>
      </c>
      <c r="G182" s="4" t="str" cm="1">
        <f t="array" ref="G182">INDEX(TranslationsTbl[],_xlfn.XMATCH(F182,TranslationsTbl[spa]),_xlfn.XMATCH(langSufix,TranslationsTbl[#Headers]))</f>
        <v>3 Nefi</v>
      </c>
      <c r="H182" t="str">
        <f t="shared" si="17"/>
        <v>11 3 Nefi</v>
      </c>
      <c r="I182" t="str">
        <f t="shared" si="18"/>
        <v>/Libro de Mormón/11 3 Nefi</v>
      </c>
      <c r="J182" s="4" t="str">
        <f t="shared" si="19"/>
        <v>E:/Downloads/escrituras md/Escrituras/Libro de Mormón/11 3 Nefi</v>
      </c>
      <c r="K182" s="4" t="str">
        <f t="shared" si="23"/>
        <v>3 Nefi 1</v>
      </c>
      <c r="L182" s="7">
        <v>1</v>
      </c>
      <c r="M182" s="7" t="s">
        <v>688</v>
      </c>
      <c r="N182" s="4" t="str">
        <f t="shared" si="20"/>
        <v>Helamán 16</v>
      </c>
      <c r="O182" s="4" t="str">
        <f t="shared" si="21"/>
        <v>3 Nefi 2</v>
      </c>
      <c r="P182" s="7" t="s">
        <v>278</v>
      </c>
      <c r="Q182" s="4" t="str" cm="1">
        <f t="array" ref="Q182">INDEX(TranslationsTbl[],_xlfn.XMATCH(P182,TranslationsTbl[spa]),_xlfn.XMATCH(langSufix,TranslationsTbl[#Headers]))</f>
        <v>#Escrituras\LdM</v>
      </c>
      <c r="R182" s="2" t="str">
        <f t="shared" si="22"/>
        <v>https://churchofjesuschrist.org/study/scriptures/bofm/3-ne/1?lang=spa|E:/Downloads/escrituras md/Escrituras/Libro de Mormón/11 3 Nefi|3 Nefi 1|3 Nefi|Helamán 16|3 Nefi 2|#Escrituras\LdM</v>
      </c>
      <c r="S182" s="1" t="s">
        <v>310</v>
      </c>
    </row>
    <row r="183" spans="1:19">
      <c r="A183" s="7" t="s">
        <v>689</v>
      </c>
      <c r="B183" s="4" t="str">
        <f t="shared" si="16"/>
        <v>https://churchofjesuschrist.org/study/scriptures/bofm/3-ne/2?lang=spa</v>
      </c>
      <c r="C183" s="7" t="s">
        <v>14</v>
      </c>
      <c r="D183" t="str" cm="1">
        <f t="array" ref="D183">INDEX(TranslationsTbl[],_xlfn.XMATCH(C183,TranslationsTbl[spa]),_xlfn.XMATCH(langSufix,TranslationsTbl[#Headers]))</f>
        <v>Libro de Mormón</v>
      </c>
      <c r="E183" s="7" t="s">
        <v>687</v>
      </c>
      <c r="F183" s="7" t="s">
        <v>73</v>
      </c>
      <c r="G183" s="4" t="str" cm="1">
        <f t="array" ref="G183">INDEX(TranslationsTbl[],_xlfn.XMATCH(F183,TranslationsTbl[spa]),_xlfn.XMATCH(langSufix,TranslationsTbl[#Headers]))</f>
        <v>3 Nefi</v>
      </c>
      <c r="H183" t="str">
        <f t="shared" si="17"/>
        <v>11 3 Nefi</v>
      </c>
      <c r="I183" t="str">
        <f t="shared" si="18"/>
        <v>/Libro de Mormón/11 3 Nefi</v>
      </c>
      <c r="J183" s="4" t="str">
        <f t="shared" si="19"/>
        <v>E:/Downloads/escrituras md/Escrituras/Libro de Mormón/11 3 Nefi</v>
      </c>
      <c r="K183" s="4" t="str">
        <f t="shared" si="23"/>
        <v>3 Nefi 2</v>
      </c>
      <c r="L183" s="7">
        <v>2</v>
      </c>
      <c r="M183" s="7" t="s">
        <v>690</v>
      </c>
      <c r="N183" s="4" t="str">
        <f t="shared" si="20"/>
        <v>3 Nefi 1</v>
      </c>
      <c r="O183" s="4" t="str">
        <f t="shared" si="21"/>
        <v>3 Nefi 3</v>
      </c>
      <c r="P183" s="7" t="s">
        <v>278</v>
      </c>
      <c r="Q183" s="4" t="str" cm="1">
        <f t="array" ref="Q183">INDEX(TranslationsTbl[],_xlfn.XMATCH(P183,TranslationsTbl[spa]),_xlfn.XMATCH(langSufix,TranslationsTbl[#Headers]))</f>
        <v>#Escrituras\LdM</v>
      </c>
      <c r="R183" s="2" t="str">
        <f t="shared" si="22"/>
        <v>https://churchofjesuschrist.org/study/scriptures/bofm/3-ne/2?lang=spa|E:/Downloads/escrituras md/Escrituras/Libro de Mormón/11 3 Nefi|3 Nefi 2|3 Nefi|3 Nefi 1|3 Nefi 3|#Escrituras\LdM</v>
      </c>
      <c r="S183" s="1" t="s">
        <v>310</v>
      </c>
    </row>
    <row r="184" spans="1:19">
      <c r="A184" s="7" t="s">
        <v>691</v>
      </c>
      <c r="B184" s="4" t="str">
        <f t="shared" si="16"/>
        <v>https://churchofjesuschrist.org/study/scriptures/bofm/3-ne/3?lang=spa</v>
      </c>
      <c r="C184" s="7" t="s">
        <v>14</v>
      </c>
      <c r="D184" t="str" cm="1">
        <f t="array" ref="D184">INDEX(TranslationsTbl[],_xlfn.XMATCH(C184,TranslationsTbl[spa]),_xlfn.XMATCH(langSufix,TranslationsTbl[#Headers]))</f>
        <v>Libro de Mormón</v>
      </c>
      <c r="E184" s="7" t="s">
        <v>687</v>
      </c>
      <c r="F184" s="7" t="s">
        <v>73</v>
      </c>
      <c r="G184" s="4" t="str" cm="1">
        <f t="array" ref="G184">INDEX(TranslationsTbl[],_xlfn.XMATCH(F184,TranslationsTbl[spa]),_xlfn.XMATCH(langSufix,TranslationsTbl[#Headers]))</f>
        <v>3 Nefi</v>
      </c>
      <c r="H184" t="str">
        <f t="shared" si="17"/>
        <v>11 3 Nefi</v>
      </c>
      <c r="I184" t="str">
        <f t="shared" si="18"/>
        <v>/Libro de Mormón/11 3 Nefi</v>
      </c>
      <c r="J184" s="4" t="str">
        <f t="shared" si="19"/>
        <v>E:/Downloads/escrituras md/Escrituras/Libro de Mormón/11 3 Nefi</v>
      </c>
      <c r="K184" s="4" t="str">
        <f t="shared" si="23"/>
        <v>3 Nefi 3</v>
      </c>
      <c r="L184" s="7">
        <v>3</v>
      </c>
      <c r="M184" s="7" t="s">
        <v>692</v>
      </c>
      <c r="N184" s="4" t="str">
        <f t="shared" si="20"/>
        <v>3 Nefi 2</v>
      </c>
      <c r="O184" s="4" t="str">
        <f t="shared" si="21"/>
        <v>3 Nefi 4</v>
      </c>
      <c r="P184" s="7" t="s">
        <v>278</v>
      </c>
      <c r="Q184" s="4" t="str" cm="1">
        <f t="array" ref="Q184">INDEX(TranslationsTbl[],_xlfn.XMATCH(P184,TranslationsTbl[spa]),_xlfn.XMATCH(langSufix,TranslationsTbl[#Headers]))</f>
        <v>#Escrituras\LdM</v>
      </c>
      <c r="R184" s="2" t="str">
        <f t="shared" si="22"/>
        <v>https://churchofjesuschrist.org/study/scriptures/bofm/3-ne/3?lang=spa|E:/Downloads/escrituras md/Escrituras/Libro de Mormón/11 3 Nefi|3 Nefi 3|3 Nefi|3 Nefi 2|3 Nefi 4|#Escrituras\LdM</v>
      </c>
      <c r="S184" s="1" t="s">
        <v>310</v>
      </c>
    </row>
    <row r="185" spans="1:19">
      <c r="A185" s="7" t="s">
        <v>693</v>
      </c>
      <c r="B185" s="4" t="str">
        <f t="shared" si="16"/>
        <v>https://churchofjesuschrist.org/study/scriptures/bofm/3-ne/4?lang=spa</v>
      </c>
      <c r="C185" s="7" t="s">
        <v>14</v>
      </c>
      <c r="D185" t="str" cm="1">
        <f t="array" ref="D185">INDEX(TranslationsTbl[],_xlfn.XMATCH(C185,TranslationsTbl[spa]),_xlfn.XMATCH(langSufix,TranslationsTbl[#Headers]))</f>
        <v>Libro de Mormón</v>
      </c>
      <c r="E185" s="7" t="s">
        <v>687</v>
      </c>
      <c r="F185" s="7" t="s">
        <v>73</v>
      </c>
      <c r="G185" s="4" t="str" cm="1">
        <f t="array" ref="G185">INDEX(TranslationsTbl[],_xlfn.XMATCH(F185,TranslationsTbl[spa]),_xlfn.XMATCH(langSufix,TranslationsTbl[#Headers]))</f>
        <v>3 Nefi</v>
      </c>
      <c r="H185" t="str">
        <f t="shared" si="17"/>
        <v>11 3 Nefi</v>
      </c>
      <c r="I185" t="str">
        <f t="shared" si="18"/>
        <v>/Libro de Mormón/11 3 Nefi</v>
      </c>
      <c r="J185" s="4" t="str">
        <f t="shared" si="19"/>
        <v>E:/Downloads/escrituras md/Escrituras/Libro de Mormón/11 3 Nefi</v>
      </c>
      <c r="K185" s="4" t="str">
        <f t="shared" si="23"/>
        <v>3 Nefi 4</v>
      </c>
      <c r="L185" s="7">
        <v>4</v>
      </c>
      <c r="M185" s="7" t="s">
        <v>694</v>
      </c>
      <c r="N185" s="4" t="str">
        <f t="shared" si="20"/>
        <v>3 Nefi 3</v>
      </c>
      <c r="O185" s="4" t="str">
        <f t="shared" si="21"/>
        <v>3 Nefi 5</v>
      </c>
      <c r="P185" s="7" t="s">
        <v>278</v>
      </c>
      <c r="Q185" s="4" t="str" cm="1">
        <f t="array" ref="Q185">INDEX(TranslationsTbl[],_xlfn.XMATCH(P185,TranslationsTbl[spa]),_xlfn.XMATCH(langSufix,TranslationsTbl[#Headers]))</f>
        <v>#Escrituras\LdM</v>
      </c>
      <c r="R185" s="2" t="str">
        <f t="shared" si="22"/>
        <v>https://churchofjesuschrist.org/study/scriptures/bofm/3-ne/4?lang=spa|E:/Downloads/escrituras md/Escrituras/Libro de Mormón/11 3 Nefi|3 Nefi 4|3 Nefi|3 Nefi 3|3 Nefi 5|#Escrituras\LdM</v>
      </c>
      <c r="S185" s="1" t="s">
        <v>310</v>
      </c>
    </row>
    <row r="186" spans="1:19">
      <c r="A186" s="7" t="s">
        <v>695</v>
      </c>
      <c r="B186" s="4" t="str">
        <f t="shared" si="16"/>
        <v>https://churchofjesuschrist.org/study/scriptures/bofm/3-ne/5?lang=spa</v>
      </c>
      <c r="C186" s="7" t="s">
        <v>14</v>
      </c>
      <c r="D186" t="str" cm="1">
        <f t="array" ref="D186">INDEX(TranslationsTbl[],_xlfn.XMATCH(C186,TranslationsTbl[spa]),_xlfn.XMATCH(langSufix,TranslationsTbl[#Headers]))</f>
        <v>Libro de Mormón</v>
      </c>
      <c r="E186" s="7" t="s">
        <v>687</v>
      </c>
      <c r="F186" s="7" t="s">
        <v>73</v>
      </c>
      <c r="G186" s="4" t="str" cm="1">
        <f t="array" ref="G186">INDEX(TranslationsTbl[],_xlfn.XMATCH(F186,TranslationsTbl[spa]),_xlfn.XMATCH(langSufix,TranslationsTbl[#Headers]))</f>
        <v>3 Nefi</v>
      </c>
      <c r="H186" t="str">
        <f t="shared" si="17"/>
        <v>11 3 Nefi</v>
      </c>
      <c r="I186" t="str">
        <f t="shared" si="18"/>
        <v>/Libro de Mormón/11 3 Nefi</v>
      </c>
      <c r="J186" s="4" t="str">
        <f t="shared" si="19"/>
        <v>E:/Downloads/escrituras md/Escrituras/Libro de Mormón/11 3 Nefi</v>
      </c>
      <c r="K186" s="4" t="str">
        <f t="shared" si="23"/>
        <v>3 Nefi 5</v>
      </c>
      <c r="L186" s="7">
        <v>5</v>
      </c>
      <c r="M186" s="7" t="s">
        <v>696</v>
      </c>
      <c r="N186" s="4" t="str">
        <f t="shared" si="20"/>
        <v>3 Nefi 4</v>
      </c>
      <c r="O186" s="4" t="str">
        <f t="shared" si="21"/>
        <v>3 Nefi 6</v>
      </c>
      <c r="P186" s="7" t="s">
        <v>278</v>
      </c>
      <c r="Q186" s="4" t="str" cm="1">
        <f t="array" ref="Q186">INDEX(TranslationsTbl[],_xlfn.XMATCH(P186,TranslationsTbl[spa]),_xlfn.XMATCH(langSufix,TranslationsTbl[#Headers]))</f>
        <v>#Escrituras\LdM</v>
      </c>
      <c r="R186" s="2" t="str">
        <f t="shared" si="22"/>
        <v>https://churchofjesuschrist.org/study/scriptures/bofm/3-ne/5?lang=spa|E:/Downloads/escrituras md/Escrituras/Libro de Mormón/11 3 Nefi|3 Nefi 5|3 Nefi|3 Nefi 4|3 Nefi 6|#Escrituras\LdM</v>
      </c>
      <c r="S186" s="1" t="s">
        <v>310</v>
      </c>
    </row>
    <row r="187" spans="1:19">
      <c r="A187" s="7" t="s">
        <v>697</v>
      </c>
      <c r="B187" s="4" t="str">
        <f t="shared" si="16"/>
        <v>https://churchofjesuschrist.org/study/scriptures/bofm/3-ne/6?lang=spa</v>
      </c>
      <c r="C187" s="7" t="s">
        <v>14</v>
      </c>
      <c r="D187" t="str" cm="1">
        <f t="array" ref="D187">INDEX(TranslationsTbl[],_xlfn.XMATCH(C187,TranslationsTbl[spa]),_xlfn.XMATCH(langSufix,TranslationsTbl[#Headers]))</f>
        <v>Libro de Mormón</v>
      </c>
      <c r="E187" s="7" t="s">
        <v>687</v>
      </c>
      <c r="F187" s="7" t="s">
        <v>73</v>
      </c>
      <c r="G187" s="4" t="str" cm="1">
        <f t="array" ref="G187">INDEX(TranslationsTbl[],_xlfn.XMATCH(F187,TranslationsTbl[spa]),_xlfn.XMATCH(langSufix,TranslationsTbl[#Headers]))</f>
        <v>3 Nefi</v>
      </c>
      <c r="H187" t="str">
        <f t="shared" si="17"/>
        <v>11 3 Nefi</v>
      </c>
      <c r="I187" t="str">
        <f t="shared" si="18"/>
        <v>/Libro de Mormón/11 3 Nefi</v>
      </c>
      <c r="J187" s="4" t="str">
        <f t="shared" si="19"/>
        <v>E:/Downloads/escrituras md/Escrituras/Libro de Mormón/11 3 Nefi</v>
      </c>
      <c r="K187" s="4" t="str">
        <f t="shared" si="23"/>
        <v>3 Nefi 6</v>
      </c>
      <c r="L187" s="7">
        <v>6</v>
      </c>
      <c r="M187" s="7" t="s">
        <v>698</v>
      </c>
      <c r="N187" s="4" t="str">
        <f t="shared" si="20"/>
        <v>3 Nefi 5</v>
      </c>
      <c r="O187" s="4" t="str">
        <f t="shared" si="21"/>
        <v>3 Nefi 7</v>
      </c>
      <c r="P187" s="7" t="s">
        <v>278</v>
      </c>
      <c r="Q187" s="4" t="str" cm="1">
        <f t="array" ref="Q187">INDEX(TranslationsTbl[],_xlfn.XMATCH(P187,TranslationsTbl[spa]),_xlfn.XMATCH(langSufix,TranslationsTbl[#Headers]))</f>
        <v>#Escrituras\LdM</v>
      </c>
      <c r="R187" s="2" t="str">
        <f t="shared" si="22"/>
        <v>https://churchofjesuschrist.org/study/scriptures/bofm/3-ne/6?lang=spa|E:/Downloads/escrituras md/Escrituras/Libro de Mormón/11 3 Nefi|3 Nefi 6|3 Nefi|3 Nefi 5|3 Nefi 7|#Escrituras\LdM</v>
      </c>
      <c r="S187" s="1" t="s">
        <v>310</v>
      </c>
    </row>
    <row r="188" spans="1:19">
      <c r="A188" s="7" t="s">
        <v>699</v>
      </c>
      <c r="B188" s="4" t="str">
        <f t="shared" si="16"/>
        <v>https://churchofjesuschrist.org/study/scriptures/bofm/3-ne/7?lang=spa</v>
      </c>
      <c r="C188" s="7" t="s">
        <v>14</v>
      </c>
      <c r="D188" t="str" cm="1">
        <f t="array" ref="D188">INDEX(TranslationsTbl[],_xlfn.XMATCH(C188,TranslationsTbl[spa]),_xlfn.XMATCH(langSufix,TranslationsTbl[#Headers]))</f>
        <v>Libro de Mormón</v>
      </c>
      <c r="E188" s="7" t="s">
        <v>687</v>
      </c>
      <c r="F188" s="7" t="s">
        <v>73</v>
      </c>
      <c r="G188" s="4" t="str" cm="1">
        <f t="array" ref="G188">INDEX(TranslationsTbl[],_xlfn.XMATCH(F188,TranslationsTbl[spa]),_xlfn.XMATCH(langSufix,TranslationsTbl[#Headers]))</f>
        <v>3 Nefi</v>
      </c>
      <c r="H188" t="str">
        <f t="shared" si="17"/>
        <v>11 3 Nefi</v>
      </c>
      <c r="I188" t="str">
        <f t="shared" si="18"/>
        <v>/Libro de Mormón/11 3 Nefi</v>
      </c>
      <c r="J188" s="4" t="str">
        <f t="shared" si="19"/>
        <v>E:/Downloads/escrituras md/Escrituras/Libro de Mormón/11 3 Nefi</v>
      </c>
      <c r="K188" s="4" t="str">
        <f t="shared" si="23"/>
        <v>3 Nefi 7</v>
      </c>
      <c r="L188" s="7">
        <v>7</v>
      </c>
      <c r="M188" s="7" t="s">
        <v>700</v>
      </c>
      <c r="N188" s="4" t="str">
        <f t="shared" si="20"/>
        <v>3 Nefi 6</v>
      </c>
      <c r="O188" s="4" t="str">
        <f t="shared" si="21"/>
        <v>3 Nefi 8</v>
      </c>
      <c r="P188" s="7" t="s">
        <v>278</v>
      </c>
      <c r="Q188" s="4" t="str" cm="1">
        <f t="array" ref="Q188">INDEX(TranslationsTbl[],_xlfn.XMATCH(P188,TranslationsTbl[spa]),_xlfn.XMATCH(langSufix,TranslationsTbl[#Headers]))</f>
        <v>#Escrituras\LdM</v>
      </c>
      <c r="R188" s="2" t="str">
        <f t="shared" si="22"/>
        <v>https://churchofjesuschrist.org/study/scriptures/bofm/3-ne/7?lang=spa|E:/Downloads/escrituras md/Escrituras/Libro de Mormón/11 3 Nefi|3 Nefi 7|3 Nefi|3 Nefi 6|3 Nefi 8|#Escrituras\LdM</v>
      </c>
      <c r="S188" s="1" t="s">
        <v>310</v>
      </c>
    </row>
    <row r="189" spans="1:19">
      <c r="A189" s="7" t="s">
        <v>701</v>
      </c>
      <c r="B189" s="4" t="str">
        <f t="shared" si="16"/>
        <v>https://churchofjesuschrist.org/study/scriptures/bofm/3-ne/8?lang=spa</v>
      </c>
      <c r="C189" s="7" t="s">
        <v>14</v>
      </c>
      <c r="D189" t="str" cm="1">
        <f t="array" ref="D189">INDEX(TranslationsTbl[],_xlfn.XMATCH(C189,TranslationsTbl[spa]),_xlfn.XMATCH(langSufix,TranslationsTbl[#Headers]))</f>
        <v>Libro de Mormón</v>
      </c>
      <c r="E189" s="7" t="s">
        <v>687</v>
      </c>
      <c r="F189" s="7" t="s">
        <v>73</v>
      </c>
      <c r="G189" s="4" t="str" cm="1">
        <f t="array" ref="G189">INDEX(TranslationsTbl[],_xlfn.XMATCH(F189,TranslationsTbl[spa]),_xlfn.XMATCH(langSufix,TranslationsTbl[#Headers]))</f>
        <v>3 Nefi</v>
      </c>
      <c r="H189" t="str">
        <f t="shared" si="17"/>
        <v>11 3 Nefi</v>
      </c>
      <c r="I189" t="str">
        <f t="shared" si="18"/>
        <v>/Libro de Mormón/11 3 Nefi</v>
      </c>
      <c r="J189" s="4" t="str">
        <f t="shared" si="19"/>
        <v>E:/Downloads/escrituras md/Escrituras/Libro de Mormón/11 3 Nefi</v>
      </c>
      <c r="K189" s="4" t="str">
        <f t="shared" si="23"/>
        <v>3 Nefi 8</v>
      </c>
      <c r="L189" s="7">
        <v>8</v>
      </c>
      <c r="M189" s="7" t="s">
        <v>702</v>
      </c>
      <c r="N189" s="4" t="str">
        <f t="shared" si="20"/>
        <v>3 Nefi 7</v>
      </c>
      <c r="O189" s="4" t="str">
        <f t="shared" si="21"/>
        <v>3 Nefi 9</v>
      </c>
      <c r="P189" s="7" t="s">
        <v>278</v>
      </c>
      <c r="Q189" s="4" t="str" cm="1">
        <f t="array" ref="Q189">INDEX(TranslationsTbl[],_xlfn.XMATCH(P189,TranslationsTbl[spa]),_xlfn.XMATCH(langSufix,TranslationsTbl[#Headers]))</f>
        <v>#Escrituras\LdM</v>
      </c>
      <c r="R189" s="2" t="str">
        <f t="shared" si="22"/>
        <v>https://churchofjesuschrist.org/study/scriptures/bofm/3-ne/8?lang=spa|E:/Downloads/escrituras md/Escrituras/Libro de Mormón/11 3 Nefi|3 Nefi 8|3 Nefi|3 Nefi 7|3 Nefi 9|#Escrituras\LdM</v>
      </c>
      <c r="S189" s="1" t="s">
        <v>310</v>
      </c>
    </row>
    <row r="190" spans="1:19">
      <c r="A190" s="7" t="s">
        <v>703</v>
      </c>
      <c r="B190" s="4" t="str">
        <f t="shared" si="16"/>
        <v>https://churchofjesuschrist.org/study/scriptures/bofm/3-ne/9?lang=spa</v>
      </c>
      <c r="C190" s="7" t="s">
        <v>14</v>
      </c>
      <c r="D190" t="str" cm="1">
        <f t="array" ref="D190">INDEX(TranslationsTbl[],_xlfn.XMATCH(C190,TranslationsTbl[spa]),_xlfn.XMATCH(langSufix,TranslationsTbl[#Headers]))</f>
        <v>Libro de Mormón</v>
      </c>
      <c r="E190" s="7" t="s">
        <v>687</v>
      </c>
      <c r="F190" s="7" t="s">
        <v>73</v>
      </c>
      <c r="G190" s="4" t="str" cm="1">
        <f t="array" ref="G190">INDEX(TranslationsTbl[],_xlfn.XMATCH(F190,TranslationsTbl[spa]),_xlfn.XMATCH(langSufix,TranslationsTbl[#Headers]))</f>
        <v>3 Nefi</v>
      </c>
      <c r="H190" t="str">
        <f t="shared" si="17"/>
        <v>11 3 Nefi</v>
      </c>
      <c r="I190" t="str">
        <f t="shared" si="18"/>
        <v>/Libro de Mormón/11 3 Nefi</v>
      </c>
      <c r="J190" s="4" t="str">
        <f t="shared" si="19"/>
        <v>E:/Downloads/escrituras md/Escrituras/Libro de Mormón/11 3 Nefi</v>
      </c>
      <c r="K190" s="4" t="str">
        <f t="shared" si="23"/>
        <v>3 Nefi 9</v>
      </c>
      <c r="L190" s="7">
        <v>9</v>
      </c>
      <c r="M190" s="7" t="s">
        <v>704</v>
      </c>
      <c r="N190" s="4" t="str">
        <f t="shared" si="20"/>
        <v>3 Nefi 8</v>
      </c>
      <c r="O190" s="4" t="str">
        <f t="shared" si="21"/>
        <v>3 Nefi 10</v>
      </c>
      <c r="P190" s="7" t="s">
        <v>278</v>
      </c>
      <c r="Q190" s="4" t="str" cm="1">
        <f t="array" ref="Q190">INDEX(TranslationsTbl[],_xlfn.XMATCH(P190,TranslationsTbl[spa]),_xlfn.XMATCH(langSufix,TranslationsTbl[#Headers]))</f>
        <v>#Escrituras\LdM</v>
      </c>
      <c r="R190" s="2" t="str">
        <f t="shared" si="22"/>
        <v>https://churchofjesuschrist.org/study/scriptures/bofm/3-ne/9?lang=spa|E:/Downloads/escrituras md/Escrituras/Libro de Mormón/11 3 Nefi|3 Nefi 9|3 Nefi|3 Nefi 8|3 Nefi 10|#Escrituras\LdM</v>
      </c>
      <c r="S190" s="1" t="s">
        <v>310</v>
      </c>
    </row>
    <row r="191" spans="1:19">
      <c r="A191" s="7" t="s">
        <v>705</v>
      </c>
      <c r="B191" s="4" t="str">
        <f t="shared" si="16"/>
        <v>https://churchofjesuschrist.org/study/scriptures/bofm/3-ne/10?lang=spa</v>
      </c>
      <c r="C191" s="7" t="s">
        <v>14</v>
      </c>
      <c r="D191" t="str" cm="1">
        <f t="array" ref="D191">INDEX(TranslationsTbl[],_xlfn.XMATCH(C191,TranslationsTbl[spa]),_xlfn.XMATCH(langSufix,TranslationsTbl[#Headers]))</f>
        <v>Libro de Mormón</v>
      </c>
      <c r="E191" s="7" t="s">
        <v>687</v>
      </c>
      <c r="F191" s="7" t="s">
        <v>73</v>
      </c>
      <c r="G191" s="4" t="str" cm="1">
        <f t="array" ref="G191">INDEX(TranslationsTbl[],_xlfn.XMATCH(F191,TranslationsTbl[spa]),_xlfn.XMATCH(langSufix,TranslationsTbl[#Headers]))</f>
        <v>3 Nefi</v>
      </c>
      <c r="H191" t="str">
        <f t="shared" si="17"/>
        <v>11 3 Nefi</v>
      </c>
      <c r="I191" t="str">
        <f t="shared" si="18"/>
        <v>/Libro de Mormón/11 3 Nefi</v>
      </c>
      <c r="J191" s="4" t="str">
        <f t="shared" si="19"/>
        <v>E:/Downloads/escrituras md/Escrituras/Libro de Mormón/11 3 Nefi</v>
      </c>
      <c r="K191" s="4" t="str">
        <f t="shared" si="23"/>
        <v>3 Nefi 10</v>
      </c>
      <c r="L191" s="7">
        <v>10</v>
      </c>
      <c r="M191" s="7" t="s">
        <v>706</v>
      </c>
      <c r="N191" s="4" t="str">
        <f t="shared" si="20"/>
        <v>3 Nefi 9</v>
      </c>
      <c r="O191" s="4" t="str">
        <f t="shared" si="21"/>
        <v>3 Nefi 11</v>
      </c>
      <c r="P191" s="7" t="s">
        <v>278</v>
      </c>
      <c r="Q191" s="4" t="str" cm="1">
        <f t="array" ref="Q191">INDEX(TranslationsTbl[],_xlfn.XMATCH(P191,TranslationsTbl[spa]),_xlfn.XMATCH(langSufix,TranslationsTbl[#Headers]))</f>
        <v>#Escrituras\LdM</v>
      </c>
      <c r="R191" s="2" t="str">
        <f t="shared" si="22"/>
        <v>https://churchofjesuschrist.org/study/scriptures/bofm/3-ne/10?lang=spa|E:/Downloads/escrituras md/Escrituras/Libro de Mormón/11 3 Nefi|3 Nefi 10|3 Nefi|3 Nefi 9|3 Nefi 11|#Escrituras\LdM</v>
      </c>
      <c r="S191" s="1" t="s">
        <v>310</v>
      </c>
    </row>
    <row r="192" spans="1:19">
      <c r="A192" s="7" t="s">
        <v>707</v>
      </c>
      <c r="B192" s="4" t="str">
        <f t="shared" si="16"/>
        <v>https://churchofjesuschrist.org/study/scriptures/bofm/3-ne/11?lang=spa</v>
      </c>
      <c r="C192" s="7" t="s">
        <v>14</v>
      </c>
      <c r="D192" t="str" cm="1">
        <f t="array" ref="D192">INDEX(TranslationsTbl[],_xlfn.XMATCH(C192,TranslationsTbl[spa]),_xlfn.XMATCH(langSufix,TranslationsTbl[#Headers]))</f>
        <v>Libro de Mormón</v>
      </c>
      <c r="E192" s="7" t="s">
        <v>687</v>
      </c>
      <c r="F192" s="7" t="s">
        <v>73</v>
      </c>
      <c r="G192" s="4" t="str" cm="1">
        <f t="array" ref="G192">INDEX(TranslationsTbl[],_xlfn.XMATCH(F192,TranslationsTbl[spa]),_xlfn.XMATCH(langSufix,TranslationsTbl[#Headers]))</f>
        <v>3 Nefi</v>
      </c>
      <c r="H192" t="str">
        <f t="shared" si="17"/>
        <v>11 3 Nefi</v>
      </c>
      <c r="I192" t="str">
        <f t="shared" si="18"/>
        <v>/Libro de Mormón/11 3 Nefi</v>
      </c>
      <c r="J192" s="4" t="str">
        <f t="shared" si="19"/>
        <v>E:/Downloads/escrituras md/Escrituras/Libro de Mormón/11 3 Nefi</v>
      </c>
      <c r="K192" s="4" t="str">
        <f t="shared" si="23"/>
        <v>3 Nefi 11</v>
      </c>
      <c r="L192" s="7">
        <v>11</v>
      </c>
      <c r="M192" s="7" t="s">
        <v>708</v>
      </c>
      <c r="N192" s="4" t="str">
        <f t="shared" si="20"/>
        <v>3 Nefi 10</v>
      </c>
      <c r="O192" s="4" t="str">
        <f t="shared" si="21"/>
        <v>3 Nefi 12</v>
      </c>
      <c r="P192" s="7" t="s">
        <v>278</v>
      </c>
      <c r="Q192" s="4" t="str" cm="1">
        <f t="array" ref="Q192">INDEX(TranslationsTbl[],_xlfn.XMATCH(P192,TranslationsTbl[spa]),_xlfn.XMATCH(langSufix,TranslationsTbl[#Headers]))</f>
        <v>#Escrituras\LdM</v>
      </c>
      <c r="R192" s="2" t="str">
        <f t="shared" si="22"/>
        <v>https://churchofjesuschrist.org/study/scriptures/bofm/3-ne/11?lang=spa|E:/Downloads/escrituras md/Escrituras/Libro de Mormón/11 3 Nefi|3 Nefi 11|3 Nefi|3 Nefi 10|3 Nefi 12|#Escrituras\LdM</v>
      </c>
      <c r="S192" s="1" t="s">
        <v>310</v>
      </c>
    </row>
    <row r="193" spans="1:19">
      <c r="A193" s="7" t="s">
        <v>709</v>
      </c>
      <c r="B193" s="4" t="str">
        <f t="shared" si="16"/>
        <v>https://churchofjesuschrist.org/study/scriptures/bofm/3-ne/12?lang=spa</v>
      </c>
      <c r="C193" s="7" t="s">
        <v>14</v>
      </c>
      <c r="D193" t="str" cm="1">
        <f t="array" ref="D193">INDEX(TranslationsTbl[],_xlfn.XMATCH(C193,TranslationsTbl[spa]),_xlfn.XMATCH(langSufix,TranslationsTbl[#Headers]))</f>
        <v>Libro de Mormón</v>
      </c>
      <c r="E193" s="7" t="s">
        <v>687</v>
      </c>
      <c r="F193" s="7" t="s">
        <v>73</v>
      </c>
      <c r="G193" s="4" t="str" cm="1">
        <f t="array" ref="G193">INDEX(TranslationsTbl[],_xlfn.XMATCH(F193,TranslationsTbl[spa]),_xlfn.XMATCH(langSufix,TranslationsTbl[#Headers]))</f>
        <v>3 Nefi</v>
      </c>
      <c r="H193" t="str">
        <f t="shared" si="17"/>
        <v>11 3 Nefi</v>
      </c>
      <c r="I193" t="str">
        <f t="shared" si="18"/>
        <v>/Libro de Mormón/11 3 Nefi</v>
      </c>
      <c r="J193" s="4" t="str">
        <f t="shared" si="19"/>
        <v>E:/Downloads/escrituras md/Escrituras/Libro de Mormón/11 3 Nefi</v>
      </c>
      <c r="K193" s="4" t="str">
        <f t="shared" si="23"/>
        <v>3 Nefi 12</v>
      </c>
      <c r="L193" s="7">
        <v>12</v>
      </c>
      <c r="M193" s="7" t="s">
        <v>710</v>
      </c>
      <c r="N193" s="4" t="str">
        <f t="shared" si="20"/>
        <v>3 Nefi 11</v>
      </c>
      <c r="O193" s="4" t="str">
        <f t="shared" si="21"/>
        <v>3 Nefi 13</v>
      </c>
      <c r="P193" s="7" t="s">
        <v>278</v>
      </c>
      <c r="Q193" s="4" t="str" cm="1">
        <f t="array" ref="Q193">INDEX(TranslationsTbl[],_xlfn.XMATCH(P193,TranslationsTbl[spa]),_xlfn.XMATCH(langSufix,TranslationsTbl[#Headers]))</f>
        <v>#Escrituras\LdM</v>
      </c>
      <c r="R193" s="2" t="str">
        <f t="shared" si="22"/>
        <v>https://churchofjesuschrist.org/study/scriptures/bofm/3-ne/12?lang=spa|E:/Downloads/escrituras md/Escrituras/Libro de Mormón/11 3 Nefi|3 Nefi 12|3 Nefi|3 Nefi 11|3 Nefi 13|#Escrituras\LdM</v>
      </c>
      <c r="S193" s="1" t="s">
        <v>310</v>
      </c>
    </row>
    <row r="194" spans="1:19">
      <c r="A194" s="7" t="s">
        <v>711</v>
      </c>
      <c r="B194" s="4" t="str">
        <f t="shared" ref="B194:B257" si="24">A194&amp;langSufix</f>
        <v>https://churchofjesuschrist.org/study/scriptures/bofm/3-ne/13?lang=spa</v>
      </c>
      <c r="C194" s="7" t="s">
        <v>14</v>
      </c>
      <c r="D194" t="str" cm="1">
        <f t="array" ref="D194">INDEX(TranslationsTbl[],_xlfn.XMATCH(C194,TranslationsTbl[spa]),_xlfn.XMATCH(langSufix,TranslationsTbl[#Headers]))</f>
        <v>Libro de Mormón</v>
      </c>
      <c r="E194" s="7" t="s">
        <v>687</v>
      </c>
      <c r="F194" s="7" t="s">
        <v>73</v>
      </c>
      <c r="G194" s="4" t="str" cm="1">
        <f t="array" ref="G194">INDEX(TranslationsTbl[],_xlfn.XMATCH(F194,TranslationsTbl[spa]),_xlfn.XMATCH(langSufix,TranslationsTbl[#Headers]))</f>
        <v>3 Nefi</v>
      </c>
      <c r="H194" t="str">
        <f t="shared" ref="H194:H257" si="25">TRIM(E194&amp;" "&amp;G194)</f>
        <v>11 3 Nefi</v>
      </c>
      <c r="I194" t="str">
        <f t="shared" ref="I194:I246" si="26">"/"&amp;D194&amp;"/"&amp;H194</f>
        <v>/Libro de Mormón/11 3 Nefi</v>
      </c>
      <c r="J194" s="4" t="str">
        <f t="shared" ref="J194:J257" si="27">RootFolder&amp;"/"&amp;CollectionName&amp;I194</f>
        <v>E:/Downloads/escrituras md/Escrituras/Libro de Mormón/11 3 Nefi</v>
      </c>
      <c r="K194" s="4" t="str">
        <f t="shared" si="23"/>
        <v>3 Nefi 13</v>
      </c>
      <c r="L194" s="7">
        <v>13</v>
      </c>
      <c r="M194" s="7" t="s">
        <v>712</v>
      </c>
      <c r="N194" s="4" t="str">
        <f t="shared" ref="N194:N257" si="28">IF(Q194=Q193,K193,"")</f>
        <v>3 Nefi 12</v>
      </c>
      <c r="O194" s="4" t="str">
        <f t="shared" ref="O194:O257" si="29">IF(Q194=Q195,K195,"")</f>
        <v>3 Nefi 14</v>
      </c>
      <c r="P194" s="7" t="s">
        <v>278</v>
      </c>
      <c r="Q194" s="4" t="str" cm="1">
        <f t="array" ref="Q194">INDEX(TranslationsTbl[],_xlfn.XMATCH(P194,TranslationsTbl[spa]),_xlfn.XMATCH(langSufix,TranslationsTbl[#Headers]))</f>
        <v>#Escrituras\LdM</v>
      </c>
      <c r="R194" s="2" t="str">
        <f t="shared" si="22"/>
        <v>https://churchofjesuschrist.org/study/scriptures/bofm/3-ne/13?lang=spa|E:/Downloads/escrituras md/Escrituras/Libro de Mormón/11 3 Nefi|3 Nefi 13|3 Nefi|3 Nefi 12|3 Nefi 14|#Escrituras\LdM</v>
      </c>
      <c r="S194" s="1" t="s">
        <v>310</v>
      </c>
    </row>
    <row r="195" spans="1:19">
      <c r="A195" s="7" t="s">
        <v>713</v>
      </c>
      <c r="B195" s="4" t="str">
        <f t="shared" si="24"/>
        <v>https://churchofjesuschrist.org/study/scriptures/bofm/3-ne/14?lang=spa</v>
      </c>
      <c r="C195" s="7" t="s">
        <v>14</v>
      </c>
      <c r="D195" t="str" cm="1">
        <f t="array" ref="D195">INDEX(TranslationsTbl[],_xlfn.XMATCH(C195,TranslationsTbl[spa]),_xlfn.XMATCH(langSufix,TranslationsTbl[#Headers]))</f>
        <v>Libro de Mormón</v>
      </c>
      <c r="E195" s="7" t="s">
        <v>687</v>
      </c>
      <c r="F195" s="7" t="s">
        <v>73</v>
      </c>
      <c r="G195" s="4" t="str" cm="1">
        <f t="array" ref="G195">INDEX(TranslationsTbl[],_xlfn.XMATCH(F195,TranslationsTbl[spa]),_xlfn.XMATCH(langSufix,TranslationsTbl[#Headers]))</f>
        <v>3 Nefi</v>
      </c>
      <c r="H195" t="str">
        <f t="shared" si="25"/>
        <v>11 3 Nefi</v>
      </c>
      <c r="I195" t="str">
        <f t="shared" si="26"/>
        <v>/Libro de Mormón/11 3 Nefi</v>
      </c>
      <c r="J195" s="4" t="str">
        <f t="shared" si="27"/>
        <v>E:/Downloads/escrituras md/Escrituras/Libro de Mormón/11 3 Nefi</v>
      </c>
      <c r="K195" s="4" t="str">
        <f t="shared" si="23"/>
        <v>3 Nefi 14</v>
      </c>
      <c r="L195" s="7">
        <v>14</v>
      </c>
      <c r="M195" s="7" t="s">
        <v>714</v>
      </c>
      <c r="N195" s="4" t="str">
        <f t="shared" si="28"/>
        <v>3 Nefi 13</v>
      </c>
      <c r="O195" s="4" t="str">
        <f t="shared" si="29"/>
        <v>3 Nefi 15</v>
      </c>
      <c r="P195" s="7" t="s">
        <v>278</v>
      </c>
      <c r="Q195" s="4" t="str" cm="1">
        <f t="array" ref="Q195">INDEX(TranslationsTbl[],_xlfn.XMATCH(P195,TranslationsTbl[spa]),_xlfn.XMATCH(langSufix,TranslationsTbl[#Headers]))</f>
        <v>#Escrituras\LdM</v>
      </c>
      <c r="R195" s="2" t="str">
        <f t="shared" ref="R195:R258" si="30">_xlfn.TEXTJOIN("|",FALSE,B195,J195,K195,G195,N195,O195,Q195)</f>
        <v>https://churchofjesuschrist.org/study/scriptures/bofm/3-ne/14?lang=spa|E:/Downloads/escrituras md/Escrituras/Libro de Mormón/11 3 Nefi|3 Nefi 14|3 Nefi|3 Nefi 13|3 Nefi 15|#Escrituras\LdM</v>
      </c>
      <c r="S195" s="1" t="s">
        <v>310</v>
      </c>
    </row>
    <row r="196" spans="1:19">
      <c r="A196" s="7" t="s">
        <v>715</v>
      </c>
      <c r="B196" s="4" t="str">
        <f t="shared" si="24"/>
        <v>https://churchofjesuschrist.org/study/scriptures/bofm/3-ne/15?lang=spa</v>
      </c>
      <c r="C196" s="7" t="s">
        <v>14</v>
      </c>
      <c r="D196" t="str" cm="1">
        <f t="array" ref="D196">INDEX(TranslationsTbl[],_xlfn.XMATCH(C196,TranslationsTbl[spa]),_xlfn.XMATCH(langSufix,TranslationsTbl[#Headers]))</f>
        <v>Libro de Mormón</v>
      </c>
      <c r="E196" s="7" t="s">
        <v>687</v>
      </c>
      <c r="F196" s="7" t="s">
        <v>73</v>
      </c>
      <c r="G196" s="4" t="str" cm="1">
        <f t="array" ref="G196">INDEX(TranslationsTbl[],_xlfn.XMATCH(F196,TranslationsTbl[spa]),_xlfn.XMATCH(langSufix,TranslationsTbl[#Headers]))</f>
        <v>3 Nefi</v>
      </c>
      <c r="H196" t="str">
        <f t="shared" si="25"/>
        <v>11 3 Nefi</v>
      </c>
      <c r="I196" t="str">
        <f t="shared" si="26"/>
        <v>/Libro de Mormón/11 3 Nefi</v>
      </c>
      <c r="J196" s="4" t="str">
        <f t="shared" si="27"/>
        <v>E:/Downloads/escrituras md/Escrituras/Libro de Mormón/11 3 Nefi</v>
      </c>
      <c r="K196" s="4" t="str">
        <f t="shared" si="23"/>
        <v>3 Nefi 15</v>
      </c>
      <c r="L196" s="7">
        <v>15</v>
      </c>
      <c r="M196" s="7" t="s">
        <v>716</v>
      </c>
      <c r="N196" s="4" t="str">
        <f t="shared" si="28"/>
        <v>3 Nefi 14</v>
      </c>
      <c r="O196" s="4" t="str">
        <f t="shared" si="29"/>
        <v>3 Nefi 16</v>
      </c>
      <c r="P196" s="7" t="s">
        <v>278</v>
      </c>
      <c r="Q196" s="4" t="str" cm="1">
        <f t="array" ref="Q196">INDEX(TranslationsTbl[],_xlfn.XMATCH(P196,TranslationsTbl[spa]),_xlfn.XMATCH(langSufix,TranslationsTbl[#Headers]))</f>
        <v>#Escrituras\LdM</v>
      </c>
      <c r="R196" s="2" t="str">
        <f t="shared" si="30"/>
        <v>https://churchofjesuschrist.org/study/scriptures/bofm/3-ne/15?lang=spa|E:/Downloads/escrituras md/Escrituras/Libro de Mormón/11 3 Nefi|3 Nefi 15|3 Nefi|3 Nefi 14|3 Nefi 16|#Escrituras\LdM</v>
      </c>
      <c r="S196" s="1" t="s">
        <v>310</v>
      </c>
    </row>
    <row r="197" spans="1:19">
      <c r="A197" s="7" t="s">
        <v>717</v>
      </c>
      <c r="B197" s="4" t="str">
        <f t="shared" si="24"/>
        <v>https://churchofjesuschrist.org/study/scriptures/bofm/3-ne/16?lang=spa</v>
      </c>
      <c r="C197" s="7" t="s">
        <v>14</v>
      </c>
      <c r="D197" t="str" cm="1">
        <f t="array" ref="D197">INDEX(TranslationsTbl[],_xlfn.XMATCH(C197,TranslationsTbl[spa]),_xlfn.XMATCH(langSufix,TranslationsTbl[#Headers]))</f>
        <v>Libro de Mormón</v>
      </c>
      <c r="E197" s="7" t="s">
        <v>687</v>
      </c>
      <c r="F197" s="7" t="s">
        <v>73</v>
      </c>
      <c r="G197" s="4" t="str" cm="1">
        <f t="array" ref="G197">INDEX(TranslationsTbl[],_xlfn.XMATCH(F197,TranslationsTbl[spa]),_xlfn.XMATCH(langSufix,TranslationsTbl[#Headers]))</f>
        <v>3 Nefi</v>
      </c>
      <c r="H197" t="str">
        <f t="shared" si="25"/>
        <v>11 3 Nefi</v>
      </c>
      <c r="I197" t="str">
        <f t="shared" si="26"/>
        <v>/Libro de Mormón/11 3 Nefi</v>
      </c>
      <c r="J197" s="4" t="str">
        <f t="shared" si="27"/>
        <v>E:/Downloads/escrituras md/Escrituras/Libro de Mormón/11 3 Nefi</v>
      </c>
      <c r="K197" s="4" t="str">
        <f t="shared" si="23"/>
        <v>3 Nefi 16</v>
      </c>
      <c r="L197" s="7">
        <v>16</v>
      </c>
      <c r="M197" s="7" t="s">
        <v>718</v>
      </c>
      <c r="N197" s="4" t="str">
        <f t="shared" si="28"/>
        <v>3 Nefi 15</v>
      </c>
      <c r="O197" s="4" t="str">
        <f t="shared" si="29"/>
        <v>3 Nefi 17</v>
      </c>
      <c r="P197" s="7" t="s">
        <v>278</v>
      </c>
      <c r="Q197" s="4" t="str" cm="1">
        <f t="array" ref="Q197">INDEX(TranslationsTbl[],_xlfn.XMATCH(P197,TranslationsTbl[spa]),_xlfn.XMATCH(langSufix,TranslationsTbl[#Headers]))</f>
        <v>#Escrituras\LdM</v>
      </c>
      <c r="R197" s="2" t="str">
        <f t="shared" si="30"/>
        <v>https://churchofjesuschrist.org/study/scriptures/bofm/3-ne/16?lang=spa|E:/Downloads/escrituras md/Escrituras/Libro de Mormón/11 3 Nefi|3 Nefi 16|3 Nefi|3 Nefi 15|3 Nefi 17|#Escrituras\LdM</v>
      </c>
      <c r="S197" s="1" t="s">
        <v>310</v>
      </c>
    </row>
    <row r="198" spans="1:19">
      <c r="A198" s="7" t="s">
        <v>719</v>
      </c>
      <c r="B198" s="4" t="str">
        <f t="shared" si="24"/>
        <v>https://churchofjesuschrist.org/study/scriptures/bofm/3-ne/17?lang=spa</v>
      </c>
      <c r="C198" s="7" t="s">
        <v>14</v>
      </c>
      <c r="D198" t="str" cm="1">
        <f t="array" ref="D198">INDEX(TranslationsTbl[],_xlfn.XMATCH(C198,TranslationsTbl[spa]),_xlfn.XMATCH(langSufix,TranslationsTbl[#Headers]))</f>
        <v>Libro de Mormón</v>
      </c>
      <c r="E198" s="7" t="s">
        <v>687</v>
      </c>
      <c r="F198" s="7" t="s">
        <v>73</v>
      </c>
      <c r="G198" s="4" t="str" cm="1">
        <f t="array" ref="G198">INDEX(TranslationsTbl[],_xlfn.XMATCH(F198,TranslationsTbl[spa]),_xlfn.XMATCH(langSufix,TranslationsTbl[#Headers]))</f>
        <v>3 Nefi</v>
      </c>
      <c r="H198" t="str">
        <f t="shared" si="25"/>
        <v>11 3 Nefi</v>
      </c>
      <c r="I198" t="str">
        <f t="shared" si="26"/>
        <v>/Libro de Mormón/11 3 Nefi</v>
      </c>
      <c r="J198" s="4" t="str">
        <f t="shared" si="27"/>
        <v>E:/Downloads/escrituras md/Escrituras/Libro de Mormón/11 3 Nefi</v>
      </c>
      <c r="K198" s="4" t="str">
        <f t="shared" si="23"/>
        <v>3 Nefi 17</v>
      </c>
      <c r="L198" s="7">
        <v>17</v>
      </c>
      <c r="M198" s="7" t="s">
        <v>720</v>
      </c>
      <c r="N198" s="4" t="str">
        <f t="shared" si="28"/>
        <v>3 Nefi 16</v>
      </c>
      <c r="O198" s="4" t="str">
        <f t="shared" si="29"/>
        <v>3 Nefi 18</v>
      </c>
      <c r="P198" s="7" t="s">
        <v>278</v>
      </c>
      <c r="Q198" s="4" t="str" cm="1">
        <f t="array" ref="Q198">INDEX(TranslationsTbl[],_xlfn.XMATCH(P198,TranslationsTbl[spa]),_xlfn.XMATCH(langSufix,TranslationsTbl[#Headers]))</f>
        <v>#Escrituras\LdM</v>
      </c>
      <c r="R198" s="2" t="str">
        <f t="shared" si="30"/>
        <v>https://churchofjesuschrist.org/study/scriptures/bofm/3-ne/17?lang=spa|E:/Downloads/escrituras md/Escrituras/Libro de Mormón/11 3 Nefi|3 Nefi 17|3 Nefi|3 Nefi 16|3 Nefi 18|#Escrituras\LdM</v>
      </c>
      <c r="S198" s="1" t="s">
        <v>310</v>
      </c>
    </row>
    <row r="199" spans="1:19">
      <c r="A199" s="7" t="s">
        <v>721</v>
      </c>
      <c r="B199" s="4" t="str">
        <f t="shared" si="24"/>
        <v>https://churchofjesuschrist.org/study/scriptures/bofm/3-ne/18?lang=spa</v>
      </c>
      <c r="C199" s="7" t="s">
        <v>14</v>
      </c>
      <c r="D199" t="str" cm="1">
        <f t="array" ref="D199">INDEX(TranslationsTbl[],_xlfn.XMATCH(C199,TranslationsTbl[spa]),_xlfn.XMATCH(langSufix,TranslationsTbl[#Headers]))</f>
        <v>Libro de Mormón</v>
      </c>
      <c r="E199" s="7" t="s">
        <v>687</v>
      </c>
      <c r="F199" s="7" t="s">
        <v>73</v>
      </c>
      <c r="G199" s="4" t="str" cm="1">
        <f t="array" ref="G199">INDEX(TranslationsTbl[],_xlfn.XMATCH(F199,TranslationsTbl[spa]),_xlfn.XMATCH(langSufix,TranslationsTbl[#Headers]))</f>
        <v>3 Nefi</v>
      </c>
      <c r="H199" t="str">
        <f t="shared" si="25"/>
        <v>11 3 Nefi</v>
      </c>
      <c r="I199" t="str">
        <f t="shared" si="26"/>
        <v>/Libro de Mormón/11 3 Nefi</v>
      </c>
      <c r="J199" s="4" t="str">
        <f t="shared" si="27"/>
        <v>E:/Downloads/escrituras md/Escrituras/Libro de Mormón/11 3 Nefi</v>
      </c>
      <c r="K199" s="4" t="str">
        <f t="shared" si="23"/>
        <v>3 Nefi 18</v>
      </c>
      <c r="L199" s="7">
        <v>18</v>
      </c>
      <c r="M199" s="7" t="s">
        <v>722</v>
      </c>
      <c r="N199" s="4" t="str">
        <f t="shared" si="28"/>
        <v>3 Nefi 17</v>
      </c>
      <c r="O199" s="4" t="str">
        <f t="shared" si="29"/>
        <v>3 Nefi 19</v>
      </c>
      <c r="P199" s="7" t="s">
        <v>278</v>
      </c>
      <c r="Q199" s="4" t="str" cm="1">
        <f t="array" ref="Q199">INDEX(TranslationsTbl[],_xlfn.XMATCH(P199,TranslationsTbl[spa]),_xlfn.XMATCH(langSufix,TranslationsTbl[#Headers]))</f>
        <v>#Escrituras\LdM</v>
      </c>
      <c r="R199" s="2" t="str">
        <f t="shared" si="30"/>
        <v>https://churchofjesuschrist.org/study/scriptures/bofm/3-ne/18?lang=spa|E:/Downloads/escrituras md/Escrituras/Libro de Mormón/11 3 Nefi|3 Nefi 18|3 Nefi|3 Nefi 17|3 Nefi 19|#Escrituras\LdM</v>
      </c>
      <c r="S199" s="1" t="s">
        <v>310</v>
      </c>
    </row>
    <row r="200" spans="1:19">
      <c r="A200" s="7" t="s">
        <v>723</v>
      </c>
      <c r="B200" s="4" t="str">
        <f t="shared" si="24"/>
        <v>https://churchofjesuschrist.org/study/scriptures/bofm/3-ne/19?lang=spa</v>
      </c>
      <c r="C200" s="7" t="s">
        <v>14</v>
      </c>
      <c r="D200" t="str" cm="1">
        <f t="array" ref="D200">INDEX(TranslationsTbl[],_xlfn.XMATCH(C200,TranslationsTbl[spa]),_xlfn.XMATCH(langSufix,TranslationsTbl[#Headers]))</f>
        <v>Libro de Mormón</v>
      </c>
      <c r="E200" s="7" t="s">
        <v>687</v>
      </c>
      <c r="F200" s="7" t="s">
        <v>73</v>
      </c>
      <c r="G200" s="4" t="str" cm="1">
        <f t="array" ref="G200">INDEX(TranslationsTbl[],_xlfn.XMATCH(F200,TranslationsTbl[spa]),_xlfn.XMATCH(langSufix,TranslationsTbl[#Headers]))</f>
        <v>3 Nefi</v>
      </c>
      <c r="H200" t="str">
        <f t="shared" si="25"/>
        <v>11 3 Nefi</v>
      </c>
      <c r="I200" t="str">
        <f t="shared" si="26"/>
        <v>/Libro de Mormón/11 3 Nefi</v>
      </c>
      <c r="J200" s="4" t="str">
        <f t="shared" si="27"/>
        <v>E:/Downloads/escrituras md/Escrituras/Libro de Mormón/11 3 Nefi</v>
      </c>
      <c r="K200" s="4" t="str">
        <f t="shared" ref="K200:K263" si="31">_xlfn.TEXTJOIN(" ",TRUE,CollectionPrefix,G200,L200)</f>
        <v>3 Nefi 19</v>
      </c>
      <c r="L200" s="7">
        <v>19</v>
      </c>
      <c r="M200" s="7" t="s">
        <v>724</v>
      </c>
      <c r="N200" s="4" t="str">
        <f t="shared" si="28"/>
        <v>3 Nefi 18</v>
      </c>
      <c r="O200" s="4" t="str">
        <f t="shared" si="29"/>
        <v>3 Nefi 20</v>
      </c>
      <c r="P200" s="7" t="s">
        <v>278</v>
      </c>
      <c r="Q200" s="4" t="str" cm="1">
        <f t="array" ref="Q200">INDEX(TranslationsTbl[],_xlfn.XMATCH(P200,TranslationsTbl[spa]),_xlfn.XMATCH(langSufix,TranslationsTbl[#Headers]))</f>
        <v>#Escrituras\LdM</v>
      </c>
      <c r="R200" s="2" t="str">
        <f t="shared" si="30"/>
        <v>https://churchofjesuschrist.org/study/scriptures/bofm/3-ne/19?lang=spa|E:/Downloads/escrituras md/Escrituras/Libro de Mormón/11 3 Nefi|3 Nefi 19|3 Nefi|3 Nefi 18|3 Nefi 20|#Escrituras\LdM</v>
      </c>
      <c r="S200" s="1" t="s">
        <v>310</v>
      </c>
    </row>
    <row r="201" spans="1:19">
      <c r="A201" s="7" t="s">
        <v>725</v>
      </c>
      <c r="B201" s="4" t="str">
        <f t="shared" si="24"/>
        <v>https://churchofjesuschrist.org/study/scriptures/bofm/3-ne/20?lang=spa</v>
      </c>
      <c r="C201" s="7" t="s">
        <v>14</v>
      </c>
      <c r="D201" t="str" cm="1">
        <f t="array" ref="D201">INDEX(TranslationsTbl[],_xlfn.XMATCH(C201,TranslationsTbl[spa]),_xlfn.XMATCH(langSufix,TranslationsTbl[#Headers]))</f>
        <v>Libro de Mormón</v>
      </c>
      <c r="E201" s="7" t="s">
        <v>687</v>
      </c>
      <c r="F201" s="7" t="s">
        <v>73</v>
      </c>
      <c r="G201" s="4" t="str" cm="1">
        <f t="array" ref="G201">INDEX(TranslationsTbl[],_xlfn.XMATCH(F201,TranslationsTbl[spa]),_xlfn.XMATCH(langSufix,TranslationsTbl[#Headers]))</f>
        <v>3 Nefi</v>
      </c>
      <c r="H201" t="str">
        <f t="shared" si="25"/>
        <v>11 3 Nefi</v>
      </c>
      <c r="I201" t="str">
        <f t="shared" si="26"/>
        <v>/Libro de Mormón/11 3 Nefi</v>
      </c>
      <c r="J201" s="4" t="str">
        <f t="shared" si="27"/>
        <v>E:/Downloads/escrituras md/Escrituras/Libro de Mormón/11 3 Nefi</v>
      </c>
      <c r="K201" s="4" t="str">
        <f t="shared" si="31"/>
        <v>3 Nefi 20</v>
      </c>
      <c r="L201" s="7">
        <v>20</v>
      </c>
      <c r="M201" s="7" t="s">
        <v>726</v>
      </c>
      <c r="N201" s="4" t="str">
        <f t="shared" si="28"/>
        <v>3 Nefi 19</v>
      </c>
      <c r="O201" s="4" t="str">
        <f t="shared" si="29"/>
        <v>3 Nefi 21</v>
      </c>
      <c r="P201" s="7" t="s">
        <v>278</v>
      </c>
      <c r="Q201" s="4" t="str" cm="1">
        <f t="array" ref="Q201">INDEX(TranslationsTbl[],_xlfn.XMATCH(P201,TranslationsTbl[spa]),_xlfn.XMATCH(langSufix,TranslationsTbl[#Headers]))</f>
        <v>#Escrituras\LdM</v>
      </c>
      <c r="R201" s="2" t="str">
        <f t="shared" si="30"/>
        <v>https://churchofjesuschrist.org/study/scriptures/bofm/3-ne/20?lang=spa|E:/Downloads/escrituras md/Escrituras/Libro de Mormón/11 3 Nefi|3 Nefi 20|3 Nefi|3 Nefi 19|3 Nefi 21|#Escrituras\LdM</v>
      </c>
      <c r="S201" s="1" t="s">
        <v>310</v>
      </c>
    </row>
    <row r="202" spans="1:19">
      <c r="A202" s="7" t="s">
        <v>727</v>
      </c>
      <c r="B202" s="4" t="str">
        <f t="shared" si="24"/>
        <v>https://churchofjesuschrist.org/study/scriptures/bofm/3-ne/21?lang=spa</v>
      </c>
      <c r="C202" s="7" t="s">
        <v>14</v>
      </c>
      <c r="D202" t="str" cm="1">
        <f t="array" ref="D202">INDEX(TranslationsTbl[],_xlfn.XMATCH(C202,TranslationsTbl[spa]),_xlfn.XMATCH(langSufix,TranslationsTbl[#Headers]))</f>
        <v>Libro de Mormón</v>
      </c>
      <c r="E202" s="7" t="s">
        <v>687</v>
      </c>
      <c r="F202" s="7" t="s">
        <v>73</v>
      </c>
      <c r="G202" s="4" t="str" cm="1">
        <f t="array" ref="G202">INDEX(TranslationsTbl[],_xlfn.XMATCH(F202,TranslationsTbl[spa]),_xlfn.XMATCH(langSufix,TranslationsTbl[#Headers]))</f>
        <v>3 Nefi</v>
      </c>
      <c r="H202" t="str">
        <f t="shared" si="25"/>
        <v>11 3 Nefi</v>
      </c>
      <c r="I202" t="str">
        <f t="shared" si="26"/>
        <v>/Libro de Mormón/11 3 Nefi</v>
      </c>
      <c r="J202" s="4" t="str">
        <f t="shared" si="27"/>
        <v>E:/Downloads/escrituras md/Escrituras/Libro de Mormón/11 3 Nefi</v>
      </c>
      <c r="K202" s="4" t="str">
        <f t="shared" si="31"/>
        <v>3 Nefi 21</v>
      </c>
      <c r="L202" s="7">
        <v>21</v>
      </c>
      <c r="M202" s="7" t="s">
        <v>728</v>
      </c>
      <c r="N202" s="4" t="str">
        <f t="shared" si="28"/>
        <v>3 Nefi 20</v>
      </c>
      <c r="O202" s="4" t="str">
        <f t="shared" si="29"/>
        <v>3 Nefi 22</v>
      </c>
      <c r="P202" s="7" t="s">
        <v>278</v>
      </c>
      <c r="Q202" s="4" t="str" cm="1">
        <f t="array" ref="Q202">INDEX(TranslationsTbl[],_xlfn.XMATCH(P202,TranslationsTbl[spa]),_xlfn.XMATCH(langSufix,TranslationsTbl[#Headers]))</f>
        <v>#Escrituras\LdM</v>
      </c>
      <c r="R202" s="2" t="str">
        <f t="shared" si="30"/>
        <v>https://churchofjesuschrist.org/study/scriptures/bofm/3-ne/21?lang=spa|E:/Downloads/escrituras md/Escrituras/Libro de Mormón/11 3 Nefi|3 Nefi 21|3 Nefi|3 Nefi 20|3 Nefi 22|#Escrituras\LdM</v>
      </c>
      <c r="S202" s="1" t="s">
        <v>310</v>
      </c>
    </row>
    <row r="203" spans="1:19">
      <c r="A203" s="7" t="s">
        <v>729</v>
      </c>
      <c r="B203" s="4" t="str">
        <f t="shared" si="24"/>
        <v>https://churchofjesuschrist.org/study/scriptures/bofm/3-ne/22?lang=spa</v>
      </c>
      <c r="C203" s="7" t="s">
        <v>14</v>
      </c>
      <c r="D203" t="str" cm="1">
        <f t="array" ref="D203">INDEX(TranslationsTbl[],_xlfn.XMATCH(C203,TranslationsTbl[spa]),_xlfn.XMATCH(langSufix,TranslationsTbl[#Headers]))</f>
        <v>Libro de Mormón</v>
      </c>
      <c r="E203" s="7" t="s">
        <v>687</v>
      </c>
      <c r="F203" s="7" t="s">
        <v>73</v>
      </c>
      <c r="G203" s="4" t="str" cm="1">
        <f t="array" ref="G203">INDEX(TranslationsTbl[],_xlfn.XMATCH(F203,TranslationsTbl[spa]),_xlfn.XMATCH(langSufix,TranslationsTbl[#Headers]))</f>
        <v>3 Nefi</v>
      </c>
      <c r="H203" t="str">
        <f t="shared" si="25"/>
        <v>11 3 Nefi</v>
      </c>
      <c r="I203" t="str">
        <f t="shared" si="26"/>
        <v>/Libro de Mormón/11 3 Nefi</v>
      </c>
      <c r="J203" s="4" t="str">
        <f t="shared" si="27"/>
        <v>E:/Downloads/escrituras md/Escrituras/Libro de Mormón/11 3 Nefi</v>
      </c>
      <c r="K203" s="4" t="str">
        <f t="shared" si="31"/>
        <v>3 Nefi 22</v>
      </c>
      <c r="L203" s="7">
        <v>22</v>
      </c>
      <c r="M203" s="7" t="s">
        <v>730</v>
      </c>
      <c r="N203" s="4" t="str">
        <f t="shared" si="28"/>
        <v>3 Nefi 21</v>
      </c>
      <c r="O203" s="4" t="str">
        <f t="shared" si="29"/>
        <v>3 Nefi 23</v>
      </c>
      <c r="P203" s="7" t="s">
        <v>278</v>
      </c>
      <c r="Q203" s="4" t="str" cm="1">
        <f t="array" ref="Q203">INDEX(TranslationsTbl[],_xlfn.XMATCH(P203,TranslationsTbl[spa]),_xlfn.XMATCH(langSufix,TranslationsTbl[#Headers]))</f>
        <v>#Escrituras\LdM</v>
      </c>
      <c r="R203" s="2" t="str">
        <f t="shared" si="30"/>
        <v>https://churchofjesuschrist.org/study/scriptures/bofm/3-ne/22?lang=spa|E:/Downloads/escrituras md/Escrituras/Libro de Mormón/11 3 Nefi|3 Nefi 22|3 Nefi|3 Nefi 21|3 Nefi 23|#Escrituras\LdM</v>
      </c>
      <c r="S203" s="1" t="s">
        <v>310</v>
      </c>
    </row>
    <row r="204" spans="1:19">
      <c r="A204" s="7" t="s">
        <v>731</v>
      </c>
      <c r="B204" s="4" t="str">
        <f t="shared" si="24"/>
        <v>https://churchofjesuschrist.org/study/scriptures/bofm/3-ne/23?lang=spa</v>
      </c>
      <c r="C204" s="7" t="s">
        <v>14</v>
      </c>
      <c r="D204" t="str" cm="1">
        <f t="array" ref="D204">INDEX(TranslationsTbl[],_xlfn.XMATCH(C204,TranslationsTbl[spa]),_xlfn.XMATCH(langSufix,TranslationsTbl[#Headers]))</f>
        <v>Libro de Mormón</v>
      </c>
      <c r="E204" s="7" t="s">
        <v>687</v>
      </c>
      <c r="F204" s="7" t="s">
        <v>73</v>
      </c>
      <c r="G204" s="4" t="str" cm="1">
        <f t="array" ref="G204">INDEX(TranslationsTbl[],_xlfn.XMATCH(F204,TranslationsTbl[spa]),_xlfn.XMATCH(langSufix,TranslationsTbl[#Headers]))</f>
        <v>3 Nefi</v>
      </c>
      <c r="H204" t="str">
        <f t="shared" si="25"/>
        <v>11 3 Nefi</v>
      </c>
      <c r="I204" t="str">
        <f t="shared" si="26"/>
        <v>/Libro de Mormón/11 3 Nefi</v>
      </c>
      <c r="J204" s="4" t="str">
        <f t="shared" si="27"/>
        <v>E:/Downloads/escrituras md/Escrituras/Libro de Mormón/11 3 Nefi</v>
      </c>
      <c r="K204" s="4" t="str">
        <f t="shared" si="31"/>
        <v>3 Nefi 23</v>
      </c>
      <c r="L204" s="7">
        <v>23</v>
      </c>
      <c r="M204" s="7" t="s">
        <v>732</v>
      </c>
      <c r="N204" s="4" t="str">
        <f t="shared" si="28"/>
        <v>3 Nefi 22</v>
      </c>
      <c r="O204" s="4" t="str">
        <f t="shared" si="29"/>
        <v>3 Nefi 24</v>
      </c>
      <c r="P204" s="7" t="s">
        <v>278</v>
      </c>
      <c r="Q204" s="4" t="str" cm="1">
        <f t="array" ref="Q204">INDEX(TranslationsTbl[],_xlfn.XMATCH(P204,TranslationsTbl[spa]),_xlfn.XMATCH(langSufix,TranslationsTbl[#Headers]))</f>
        <v>#Escrituras\LdM</v>
      </c>
      <c r="R204" s="2" t="str">
        <f t="shared" si="30"/>
        <v>https://churchofjesuschrist.org/study/scriptures/bofm/3-ne/23?lang=spa|E:/Downloads/escrituras md/Escrituras/Libro de Mormón/11 3 Nefi|3 Nefi 23|3 Nefi|3 Nefi 22|3 Nefi 24|#Escrituras\LdM</v>
      </c>
      <c r="S204" s="1" t="s">
        <v>310</v>
      </c>
    </row>
    <row r="205" spans="1:19">
      <c r="A205" s="7" t="s">
        <v>733</v>
      </c>
      <c r="B205" s="4" t="str">
        <f t="shared" si="24"/>
        <v>https://churchofjesuschrist.org/study/scriptures/bofm/3-ne/24?lang=spa</v>
      </c>
      <c r="C205" s="7" t="s">
        <v>14</v>
      </c>
      <c r="D205" t="str" cm="1">
        <f t="array" ref="D205">INDEX(TranslationsTbl[],_xlfn.XMATCH(C205,TranslationsTbl[spa]),_xlfn.XMATCH(langSufix,TranslationsTbl[#Headers]))</f>
        <v>Libro de Mormón</v>
      </c>
      <c r="E205" s="7" t="s">
        <v>687</v>
      </c>
      <c r="F205" s="7" t="s">
        <v>73</v>
      </c>
      <c r="G205" s="4" t="str" cm="1">
        <f t="array" ref="G205">INDEX(TranslationsTbl[],_xlfn.XMATCH(F205,TranslationsTbl[spa]),_xlfn.XMATCH(langSufix,TranslationsTbl[#Headers]))</f>
        <v>3 Nefi</v>
      </c>
      <c r="H205" t="str">
        <f t="shared" si="25"/>
        <v>11 3 Nefi</v>
      </c>
      <c r="I205" t="str">
        <f t="shared" si="26"/>
        <v>/Libro de Mormón/11 3 Nefi</v>
      </c>
      <c r="J205" s="4" t="str">
        <f t="shared" si="27"/>
        <v>E:/Downloads/escrituras md/Escrituras/Libro de Mormón/11 3 Nefi</v>
      </c>
      <c r="K205" s="4" t="str">
        <f t="shared" si="31"/>
        <v>3 Nefi 24</v>
      </c>
      <c r="L205" s="7">
        <v>24</v>
      </c>
      <c r="M205" s="7" t="s">
        <v>734</v>
      </c>
      <c r="N205" s="4" t="str">
        <f t="shared" si="28"/>
        <v>3 Nefi 23</v>
      </c>
      <c r="O205" s="4" t="str">
        <f t="shared" si="29"/>
        <v>3 Nefi 25</v>
      </c>
      <c r="P205" s="7" t="s">
        <v>278</v>
      </c>
      <c r="Q205" s="4" t="str" cm="1">
        <f t="array" ref="Q205">INDEX(TranslationsTbl[],_xlfn.XMATCH(P205,TranslationsTbl[spa]),_xlfn.XMATCH(langSufix,TranslationsTbl[#Headers]))</f>
        <v>#Escrituras\LdM</v>
      </c>
      <c r="R205" s="2" t="str">
        <f t="shared" si="30"/>
        <v>https://churchofjesuschrist.org/study/scriptures/bofm/3-ne/24?lang=spa|E:/Downloads/escrituras md/Escrituras/Libro de Mormón/11 3 Nefi|3 Nefi 24|3 Nefi|3 Nefi 23|3 Nefi 25|#Escrituras\LdM</v>
      </c>
      <c r="S205" s="1" t="s">
        <v>310</v>
      </c>
    </row>
    <row r="206" spans="1:19">
      <c r="A206" s="7" t="s">
        <v>735</v>
      </c>
      <c r="B206" s="4" t="str">
        <f t="shared" si="24"/>
        <v>https://churchofjesuschrist.org/study/scriptures/bofm/3-ne/25?lang=spa</v>
      </c>
      <c r="C206" s="7" t="s">
        <v>14</v>
      </c>
      <c r="D206" t="str" cm="1">
        <f t="array" ref="D206">INDEX(TranslationsTbl[],_xlfn.XMATCH(C206,TranslationsTbl[spa]),_xlfn.XMATCH(langSufix,TranslationsTbl[#Headers]))</f>
        <v>Libro de Mormón</v>
      </c>
      <c r="E206" s="7" t="s">
        <v>687</v>
      </c>
      <c r="F206" s="7" t="s">
        <v>73</v>
      </c>
      <c r="G206" s="4" t="str" cm="1">
        <f t="array" ref="G206">INDEX(TranslationsTbl[],_xlfn.XMATCH(F206,TranslationsTbl[spa]),_xlfn.XMATCH(langSufix,TranslationsTbl[#Headers]))</f>
        <v>3 Nefi</v>
      </c>
      <c r="H206" t="str">
        <f t="shared" si="25"/>
        <v>11 3 Nefi</v>
      </c>
      <c r="I206" t="str">
        <f t="shared" si="26"/>
        <v>/Libro de Mormón/11 3 Nefi</v>
      </c>
      <c r="J206" s="4" t="str">
        <f t="shared" si="27"/>
        <v>E:/Downloads/escrituras md/Escrituras/Libro de Mormón/11 3 Nefi</v>
      </c>
      <c r="K206" s="4" t="str">
        <f t="shared" si="31"/>
        <v>3 Nefi 25</v>
      </c>
      <c r="L206" s="7">
        <v>25</v>
      </c>
      <c r="M206" s="7" t="s">
        <v>736</v>
      </c>
      <c r="N206" s="4" t="str">
        <f t="shared" si="28"/>
        <v>3 Nefi 24</v>
      </c>
      <c r="O206" s="4" t="str">
        <f t="shared" si="29"/>
        <v>3 Nefi 26</v>
      </c>
      <c r="P206" s="7" t="s">
        <v>278</v>
      </c>
      <c r="Q206" s="4" t="str" cm="1">
        <f t="array" ref="Q206">INDEX(TranslationsTbl[],_xlfn.XMATCH(P206,TranslationsTbl[spa]),_xlfn.XMATCH(langSufix,TranslationsTbl[#Headers]))</f>
        <v>#Escrituras\LdM</v>
      </c>
      <c r="R206" s="2" t="str">
        <f t="shared" si="30"/>
        <v>https://churchofjesuschrist.org/study/scriptures/bofm/3-ne/25?lang=spa|E:/Downloads/escrituras md/Escrituras/Libro de Mormón/11 3 Nefi|3 Nefi 25|3 Nefi|3 Nefi 24|3 Nefi 26|#Escrituras\LdM</v>
      </c>
      <c r="S206" s="1" t="s">
        <v>310</v>
      </c>
    </row>
    <row r="207" spans="1:19">
      <c r="A207" s="7" t="s">
        <v>737</v>
      </c>
      <c r="B207" s="4" t="str">
        <f t="shared" si="24"/>
        <v>https://churchofjesuschrist.org/study/scriptures/bofm/3-ne/26?lang=spa</v>
      </c>
      <c r="C207" s="7" t="s">
        <v>14</v>
      </c>
      <c r="D207" t="str" cm="1">
        <f t="array" ref="D207">INDEX(TranslationsTbl[],_xlfn.XMATCH(C207,TranslationsTbl[spa]),_xlfn.XMATCH(langSufix,TranslationsTbl[#Headers]))</f>
        <v>Libro de Mormón</v>
      </c>
      <c r="E207" s="7" t="s">
        <v>687</v>
      </c>
      <c r="F207" s="7" t="s">
        <v>73</v>
      </c>
      <c r="G207" s="4" t="str" cm="1">
        <f t="array" ref="G207">INDEX(TranslationsTbl[],_xlfn.XMATCH(F207,TranslationsTbl[spa]),_xlfn.XMATCH(langSufix,TranslationsTbl[#Headers]))</f>
        <v>3 Nefi</v>
      </c>
      <c r="H207" t="str">
        <f t="shared" si="25"/>
        <v>11 3 Nefi</v>
      </c>
      <c r="I207" t="str">
        <f t="shared" si="26"/>
        <v>/Libro de Mormón/11 3 Nefi</v>
      </c>
      <c r="J207" s="4" t="str">
        <f t="shared" si="27"/>
        <v>E:/Downloads/escrituras md/Escrituras/Libro de Mormón/11 3 Nefi</v>
      </c>
      <c r="K207" s="4" t="str">
        <f t="shared" si="31"/>
        <v>3 Nefi 26</v>
      </c>
      <c r="L207" s="7">
        <v>26</v>
      </c>
      <c r="M207" s="7" t="s">
        <v>738</v>
      </c>
      <c r="N207" s="4" t="str">
        <f t="shared" si="28"/>
        <v>3 Nefi 25</v>
      </c>
      <c r="O207" s="4" t="str">
        <f t="shared" si="29"/>
        <v>3 Nefi 27</v>
      </c>
      <c r="P207" s="7" t="s">
        <v>278</v>
      </c>
      <c r="Q207" s="4" t="str" cm="1">
        <f t="array" ref="Q207">INDEX(TranslationsTbl[],_xlfn.XMATCH(P207,TranslationsTbl[spa]),_xlfn.XMATCH(langSufix,TranslationsTbl[#Headers]))</f>
        <v>#Escrituras\LdM</v>
      </c>
      <c r="R207" s="2" t="str">
        <f t="shared" si="30"/>
        <v>https://churchofjesuschrist.org/study/scriptures/bofm/3-ne/26?lang=spa|E:/Downloads/escrituras md/Escrituras/Libro de Mormón/11 3 Nefi|3 Nefi 26|3 Nefi|3 Nefi 25|3 Nefi 27|#Escrituras\LdM</v>
      </c>
      <c r="S207" s="1" t="s">
        <v>310</v>
      </c>
    </row>
    <row r="208" spans="1:19">
      <c r="A208" s="7" t="s">
        <v>739</v>
      </c>
      <c r="B208" s="4" t="str">
        <f t="shared" si="24"/>
        <v>https://churchofjesuschrist.org/study/scriptures/bofm/3-ne/27?lang=spa</v>
      </c>
      <c r="C208" s="7" t="s">
        <v>14</v>
      </c>
      <c r="D208" t="str" cm="1">
        <f t="array" ref="D208">INDEX(TranslationsTbl[],_xlfn.XMATCH(C208,TranslationsTbl[spa]),_xlfn.XMATCH(langSufix,TranslationsTbl[#Headers]))</f>
        <v>Libro de Mormón</v>
      </c>
      <c r="E208" s="7" t="s">
        <v>687</v>
      </c>
      <c r="F208" s="7" t="s">
        <v>73</v>
      </c>
      <c r="G208" s="4" t="str" cm="1">
        <f t="array" ref="G208">INDEX(TranslationsTbl[],_xlfn.XMATCH(F208,TranslationsTbl[spa]),_xlfn.XMATCH(langSufix,TranslationsTbl[#Headers]))</f>
        <v>3 Nefi</v>
      </c>
      <c r="H208" t="str">
        <f t="shared" si="25"/>
        <v>11 3 Nefi</v>
      </c>
      <c r="I208" t="str">
        <f t="shared" si="26"/>
        <v>/Libro de Mormón/11 3 Nefi</v>
      </c>
      <c r="J208" s="4" t="str">
        <f t="shared" si="27"/>
        <v>E:/Downloads/escrituras md/Escrituras/Libro de Mormón/11 3 Nefi</v>
      </c>
      <c r="K208" s="4" t="str">
        <f t="shared" si="31"/>
        <v>3 Nefi 27</v>
      </c>
      <c r="L208" s="7">
        <v>27</v>
      </c>
      <c r="M208" s="7" t="s">
        <v>740</v>
      </c>
      <c r="N208" s="4" t="str">
        <f t="shared" si="28"/>
        <v>3 Nefi 26</v>
      </c>
      <c r="O208" s="4" t="str">
        <f t="shared" si="29"/>
        <v>3 Nefi 28</v>
      </c>
      <c r="P208" s="7" t="s">
        <v>278</v>
      </c>
      <c r="Q208" s="4" t="str" cm="1">
        <f t="array" ref="Q208">INDEX(TranslationsTbl[],_xlfn.XMATCH(P208,TranslationsTbl[spa]),_xlfn.XMATCH(langSufix,TranslationsTbl[#Headers]))</f>
        <v>#Escrituras\LdM</v>
      </c>
      <c r="R208" s="2" t="str">
        <f t="shared" si="30"/>
        <v>https://churchofjesuschrist.org/study/scriptures/bofm/3-ne/27?lang=spa|E:/Downloads/escrituras md/Escrituras/Libro de Mormón/11 3 Nefi|3 Nefi 27|3 Nefi|3 Nefi 26|3 Nefi 28|#Escrituras\LdM</v>
      </c>
      <c r="S208" s="1" t="s">
        <v>310</v>
      </c>
    </row>
    <row r="209" spans="1:19">
      <c r="A209" s="7" t="s">
        <v>741</v>
      </c>
      <c r="B209" s="4" t="str">
        <f t="shared" si="24"/>
        <v>https://churchofjesuschrist.org/study/scriptures/bofm/3-ne/28?lang=spa</v>
      </c>
      <c r="C209" s="7" t="s">
        <v>14</v>
      </c>
      <c r="D209" t="str" cm="1">
        <f t="array" ref="D209">INDEX(TranslationsTbl[],_xlfn.XMATCH(C209,TranslationsTbl[spa]),_xlfn.XMATCH(langSufix,TranslationsTbl[#Headers]))</f>
        <v>Libro de Mormón</v>
      </c>
      <c r="E209" s="7" t="s">
        <v>687</v>
      </c>
      <c r="F209" s="7" t="s">
        <v>73</v>
      </c>
      <c r="G209" s="4" t="str" cm="1">
        <f t="array" ref="G209">INDEX(TranslationsTbl[],_xlfn.XMATCH(F209,TranslationsTbl[spa]),_xlfn.XMATCH(langSufix,TranslationsTbl[#Headers]))</f>
        <v>3 Nefi</v>
      </c>
      <c r="H209" t="str">
        <f t="shared" si="25"/>
        <v>11 3 Nefi</v>
      </c>
      <c r="I209" t="str">
        <f t="shared" si="26"/>
        <v>/Libro de Mormón/11 3 Nefi</v>
      </c>
      <c r="J209" s="4" t="str">
        <f t="shared" si="27"/>
        <v>E:/Downloads/escrituras md/Escrituras/Libro de Mormón/11 3 Nefi</v>
      </c>
      <c r="K209" s="4" t="str">
        <f t="shared" si="31"/>
        <v>3 Nefi 28</v>
      </c>
      <c r="L209" s="7">
        <v>28</v>
      </c>
      <c r="M209" s="7" t="s">
        <v>742</v>
      </c>
      <c r="N209" s="4" t="str">
        <f t="shared" si="28"/>
        <v>3 Nefi 27</v>
      </c>
      <c r="O209" s="4" t="str">
        <f t="shared" si="29"/>
        <v>3 Nefi 29</v>
      </c>
      <c r="P209" s="7" t="s">
        <v>278</v>
      </c>
      <c r="Q209" s="4" t="str" cm="1">
        <f t="array" ref="Q209">INDEX(TranslationsTbl[],_xlfn.XMATCH(P209,TranslationsTbl[spa]),_xlfn.XMATCH(langSufix,TranslationsTbl[#Headers]))</f>
        <v>#Escrituras\LdM</v>
      </c>
      <c r="R209" s="2" t="str">
        <f t="shared" si="30"/>
        <v>https://churchofjesuschrist.org/study/scriptures/bofm/3-ne/28?lang=spa|E:/Downloads/escrituras md/Escrituras/Libro de Mormón/11 3 Nefi|3 Nefi 28|3 Nefi|3 Nefi 27|3 Nefi 29|#Escrituras\LdM</v>
      </c>
      <c r="S209" s="1" t="s">
        <v>310</v>
      </c>
    </row>
    <row r="210" spans="1:19">
      <c r="A210" s="7" t="s">
        <v>743</v>
      </c>
      <c r="B210" s="4" t="str">
        <f t="shared" si="24"/>
        <v>https://churchofjesuschrist.org/study/scriptures/bofm/3-ne/29?lang=spa</v>
      </c>
      <c r="C210" s="7" t="s">
        <v>14</v>
      </c>
      <c r="D210" t="str" cm="1">
        <f t="array" ref="D210">INDEX(TranslationsTbl[],_xlfn.XMATCH(C210,TranslationsTbl[spa]),_xlfn.XMATCH(langSufix,TranslationsTbl[#Headers]))</f>
        <v>Libro de Mormón</v>
      </c>
      <c r="E210" s="7" t="s">
        <v>687</v>
      </c>
      <c r="F210" s="7" t="s">
        <v>73</v>
      </c>
      <c r="G210" s="4" t="str" cm="1">
        <f t="array" ref="G210">INDEX(TranslationsTbl[],_xlfn.XMATCH(F210,TranslationsTbl[spa]),_xlfn.XMATCH(langSufix,TranslationsTbl[#Headers]))</f>
        <v>3 Nefi</v>
      </c>
      <c r="H210" t="str">
        <f t="shared" si="25"/>
        <v>11 3 Nefi</v>
      </c>
      <c r="I210" t="str">
        <f t="shared" si="26"/>
        <v>/Libro de Mormón/11 3 Nefi</v>
      </c>
      <c r="J210" s="4" t="str">
        <f t="shared" si="27"/>
        <v>E:/Downloads/escrituras md/Escrituras/Libro de Mormón/11 3 Nefi</v>
      </c>
      <c r="K210" s="4" t="str">
        <f t="shared" si="31"/>
        <v>3 Nefi 29</v>
      </c>
      <c r="L210" s="7">
        <v>29</v>
      </c>
      <c r="M210" s="7" t="s">
        <v>744</v>
      </c>
      <c r="N210" s="4" t="str">
        <f t="shared" si="28"/>
        <v>3 Nefi 28</v>
      </c>
      <c r="O210" s="4" t="str">
        <f t="shared" si="29"/>
        <v>3 Nefi 30</v>
      </c>
      <c r="P210" s="7" t="s">
        <v>278</v>
      </c>
      <c r="Q210" s="4" t="str" cm="1">
        <f t="array" ref="Q210">INDEX(TranslationsTbl[],_xlfn.XMATCH(P210,TranslationsTbl[spa]),_xlfn.XMATCH(langSufix,TranslationsTbl[#Headers]))</f>
        <v>#Escrituras\LdM</v>
      </c>
      <c r="R210" s="2" t="str">
        <f t="shared" si="30"/>
        <v>https://churchofjesuschrist.org/study/scriptures/bofm/3-ne/29?lang=spa|E:/Downloads/escrituras md/Escrituras/Libro de Mormón/11 3 Nefi|3 Nefi 29|3 Nefi|3 Nefi 28|3 Nefi 30|#Escrituras\LdM</v>
      </c>
      <c r="S210" s="1" t="s">
        <v>310</v>
      </c>
    </row>
    <row r="211" spans="1:19">
      <c r="A211" s="7" t="s">
        <v>745</v>
      </c>
      <c r="B211" s="4" t="str">
        <f t="shared" si="24"/>
        <v>https://churchofjesuschrist.org/study/scriptures/bofm/3-ne/30?lang=spa</v>
      </c>
      <c r="C211" s="7" t="s">
        <v>14</v>
      </c>
      <c r="D211" t="str" cm="1">
        <f t="array" ref="D211">INDEX(TranslationsTbl[],_xlfn.XMATCH(C211,TranslationsTbl[spa]),_xlfn.XMATCH(langSufix,TranslationsTbl[#Headers]))</f>
        <v>Libro de Mormón</v>
      </c>
      <c r="E211" s="7" t="s">
        <v>687</v>
      </c>
      <c r="F211" s="7" t="s">
        <v>73</v>
      </c>
      <c r="G211" s="4" t="str" cm="1">
        <f t="array" ref="G211">INDEX(TranslationsTbl[],_xlfn.XMATCH(F211,TranslationsTbl[spa]),_xlfn.XMATCH(langSufix,TranslationsTbl[#Headers]))</f>
        <v>3 Nefi</v>
      </c>
      <c r="H211" t="str">
        <f t="shared" si="25"/>
        <v>11 3 Nefi</v>
      </c>
      <c r="I211" t="str">
        <f t="shared" si="26"/>
        <v>/Libro de Mormón/11 3 Nefi</v>
      </c>
      <c r="J211" s="4" t="str">
        <f t="shared" si="27"/>
        <v>E:/Downloads/escrituras md/Escrituras/Libro de Mormón/11 3 Nefi</v>
      </c>
      <c r="K211" s="4" t="str">
        <f t="shared" si="31"/>
        <v>3 Nefi 30</v>
      </c>
      <c r="L211" s="7">
        <v>30</v>
      </c>
      <c r="M211" s="7" t="s">
        <v>746</v>
      </c>
      <c r="N211" s="4" t="str">
        <f t="shared" si="28"/>
        <v>3 Nefi 29</v>
      </c>
      <c r="O211" s="4" t="str">
        <f t="shared" si="29"/>
        <v>4 Nefi 1</v>
      </c>
      <c r="P211" s="7" t="s">
        <v>278</v>
      </c>
      <c r="Q211" s="4" t="str" cm="1">
        <f t="array" ref="Q211">INDEX(TranslationsTbl[],_xlfn.XMATCH(P211,TranslationsTbl[spa]),_xlfn.XMATCH(langSufix,TranslationsTbl[#Headers]))</f>
        <v>#Escrituras\LdM</v>
      </c>
      <c r="R211" s="2" t="str">
        <f t="shared" si="30"/>
        <v>https://churchofjesuschrist.org/study/scriptures/bofm/3-ne/30?lang=spa|E:/Downloads/escrituras md/Escrituras/Libro de Mormón/11 3 Nefi|3 Nefi 30|3 Nefi|3 Nefi 29|4 Nefi 1|#Escrituras\LdM</v>
      </c>
      <c r="S211" s="1" t="s">
        <v>310</v>
      </c>
    </row>
    <row r="212" spans="1:19">
      <c r="A212" s="7" t="s">
        <v>747</v>
      </c>
      <c r="B212" s="4" t="str">
        <f t="shared" si="24"/>
        <v>https://churchofjesuschrist.org/study/scriptures/bofm/4-ne/1?lang=spa</v>
      </c>
      <c r="C212" s="7" t="s">
        <v>14</v>
      </c>
      <c r="D212" t="str" cm="1">
        <f t="array" ref="D212">INDEX(TranslationsTbl[],_xlfn.XMATCH(C212,TranslationsTbl[spa]),_xlfn.XMATCH(langSufix,TranslationsTbl[#Headers]))</f>
        <v>Libro de Mormón</v>
      </c>
      <c r="E212" s="7" t="s">
        <v>748</v>
      </c>
      <c r="F212" s="7" t="s">
        <v>76</v>
      </c>
      <c r="G212" s="4" t="str" cm="1">
        <f t="array" ref="G212">INDEX(TranslationsTbl[],_xlfn.XMATCH(F212,TranslationsTbl[spa]),_xlfn.XMATCH(langSufix,TranslationsTbl[#Headers]))</f>
        <v>4 Nefi</v>
      </c>
      <c r="H212" t="str">
        <f t="shared" si="25"/>
        <v>12 4 Nefi</v>
      </c>
      <c r="I212" t="str">
        <f t="shared" si="26"/>
        <v>/Libro de Mormón/12 4 Nefi</v>
      </c>
      <c r="J212" s="4" t="str">
        <f t="shared" si="27"/>
        <v>E:/Downloads/escrituras md/Escrituras/Libro de Mormón/12 4 Nefi</v>
      </c>
      <c r="K212" s="4" t="str">
        <f t="shared" si="31"/>
        <v>4 Nefi 1</v>
      </c>
      <c r="L212" s="7">
        <v>1</v>
      </c>
      <c r="M212" s="7" t="s">
        <v>749</v>
      </c>
      <c r="N212" s="4" t="str">
        <f t="shared" si="28"/>
        <v>3 Nefi 30</v>
      </c>
      <c r="O212" s="4" t="str">
        <f t="shared" si="29"/>
        <v>Mormón 1</v>
      </c>
      <c r="P212" s="7" t="s">
        <v>278</v>
      </c>
      <c r="Q212" s="4" t="str" cm="1">
        <f t="array" ref="Q212">INDEX(TranslationsTbl[],_xlfn.XMATCH(P212,TranslationsTbl[spa]),_xlfn.XMATCH(langSufix,TranslationsTbl[#Headers]))</f>
        <v>#Escrituras\LdM</v>
      </c>
      <c r="R212" s="2" t="str">
        <f t="shared" si="30"/>
        <v>https://churchofjesuschrist.org/study/scriptures/bofm/4-ne/1?lang=spa|E:/Downloads/escrituras md/Escrituras/Libro de Mormón/12 4 Nefi|4 Nefi 1|4 Nefi|3 Nefi 30|Mormón 1|#Escrituras\LdM</v>
      </c>
      <c r="S212" s="1" t="s">
        <v>310</v>
      </c>
    </row>
    <row r="213" spans="1:19">
      <c r="A213" s="7" t="s">
        <v>750</v>
      </c>
      <c r="B213" s="4" t="str">
        <f t="shared" si="24"/>
        <v>https://churchofjesuschrist.org/study/scriptures/bofm/morm/1?lang=spa</v>
      </c>
      <c r="C213" s="7" t="s">
        <v>14</v>
      </c>
      <c r="D213" t="str" cm="1">
        <f t="array" ref="D213">INDEX(TranslationsTbl[],_xlfn.XMATCH(C213,TranslationsTbl[spa]),_xlfn.XMATCH(langSufix,TranslationsTbl[#Headers]))</f>
        <v>Libro de Mormón</v>
      </c>
      <c r="E213" s="7" t="s">
        <v>751</v>
      </c>
      <c r="F213" s="7" t="s">
        <v>79</v>
      </c>
      <c r="G213" s="4" t="str" cm="1">
        <f t="array" ref="G213">INDEX(TranslationsTbl[],_xlfn.XMATCH(F213,TranslationsTbl[spa]),_xlfn.XMATCH(langSufix,TranslationsTbl[#Headers]))</f>
        <v>Mormón</v>
      </c>
      <c r="H213" t="str">
        <f t="shared" si="25"/>
        <v>13 Mormón</v>
      </c>
      <c r="I213" t="str">
        <f t="shared" si="26"/>
        <v>/Libro de Mormón/13 Mormón</v>
      </c>
      <c r="J213" s="4" t="str">
        <f t="shared" si="27"/>
        <v>E:/Downloads/escrituras md/Escrituras/Libro de Mormón/13 Mormón</v>
      </c>
      <c r="K213" s="4" t="str">
        <f t="shared" si="31"/>
        <v>Mormón 1</v>
      </c>
      <c r="L213" s="7">
        <v>1</v>
      </c>
      <c r="M213" s="7" t="s">
        <v>752</v>
      </c>
      <c r="N213" s="4" t="str">
        <f t="shared" si="28"/>
        <v>4 Nefi 1</v>
      </c>
      <c r="O213" s="4" t="str">
        <f t="shared" si="29"/>
        <v>Mormón 2</v>
      </c>
      <c r="P213" s="7" t="s">
        <v>278</v>
      </c>
      <c r="Q213" s="4" t="str" cm="1">
        <f t="array" ref="Q213">INDEX(TranslationsTbl[],_xlfn.XMATCH(P213,TranslationsTbl[spa]),_xlfn.XMATCH(langSufix,TranslationsTbl[#Headers]))</f>
        <v>#Escrituras\LdM</v>
      </c>
      <c r="R213" s="2" t="str">
        <f t="shared" si="30"/>
        <v>https://churchofjesuschrist.org/study/scriptures/bofm/morm/1?lang=spa|E:/Downloads/escrituras md/Escrituras/Libro de Mormón/13 Mormón|Mormón 1|Mormón|4 Nefi 1|Mormón 2|#Escrituras\LdM</v>
      </c>
      <c r="S213" s="1" t="s">
        <v>310</v>
      </c>
    </row>
    <row r="214" spans="1:19">
      <c r="A214" s="7" t="s">
        <v>753</v>
      </c>
      <c r="B214" s="4" t="str">
        <f t="shared" si="24"/>
        <v>https://churchofjesuschrist.org/study/scriptures/bofm/morm/2?lang=spa</v>
      </c>
      <c r="C214" s="7" t="s">
        <v>14</v>
      </c>
      <c r="D214" t="str" cm="1">
        <f t="array" ref="D214">INDEX(TranslationsTbl[],_xlfn.XMATCH(C214,TranslationsTbl[spa]),_xlfn.XMATCH(langSufix,TranslationsTbl[#Headers]))</f>
        <v>Libro de Mormón</v>
      </c>
      <c r="E214" s="7" t="s">
        <v>751</v>
      </c>
      <c r="F214" s="7" t="s">
        <v>79</v>
      </c>
      <c r="G214" s="4" t="str" cm="1">
        <f t="array" ref="G214">INDEX(TranslationsTbl[],_xlfn.XMATCH(F214,TranslationsTbl[spa]),_xlfn.XMATCH(langSufix,TranslationsTbl[#Headers]))</f>
        <v>Mormón</v>
      </c>
      <c r="H214" t="str">
        <f t="shared" si="25"/>
        <v>13 Mormón</v>
      </c>
      <c r="I214" t="str">
        <f t="shared" si="26"/>
        <v>/Libro de Mormón/13 Mormón</v>
      </c>
      <c r="J214" s="4" t="str">
        <f t="shared" si="27"/>
        <v>E:/Downloads/escrituras md/Escrituras/Libro de Mormón/13 Mormón</v>
      </c>
      <c r="K214" s="4" t="str">
        <f t="shared" si="31"/>
        <v>Mormón 2</v>
      </c>
      <c r="L214" s="7">
        <v>2</v>
      </c>
      <c r="M214" s="7" t="s">
        <v>754</v>
      </c>
      <c r="N214" s="4" t="str">
        <f t="shared" si="28"/>
        <v>Mormón 1</v>
      </c>
      <c r="O214" s="4" t="str">
        <f t="shared" si="29"/>
        <v>Mormón 3</v>
      </c>
      <c r="P214" s="7" t="s">
        <v>278</v>
      </c>
      <c r="Q214" s="4" t="str" cm="1">
        <f t="array" ref="Q214">INDEX(TranslationsTbl[],_xlfn.XMATCH(P214,TranslationsTbl[spa]),_xlfn.XMATCH(langSufix,TranslationsTbl[#Headers]))</f>
        <v>#Escrituras\LdM</v>
      </c>
      <c r="R214" s="2" t="str">
        <f t="shared" si="30"/>
        <v>https://churchofjesuschrist.org/study/scriptures/bofm/morm/2?lang=spa|E:/Downloads/escrituras md/Escrituras/Libro de Mormón/13 Mormón|Mormón 2|Mormón|Mormón 1|Mormón 3|#Escrituras\LdM</v>
      </c>
      <c r="S214" s="1" t="s">
        <v>310</v>
      </c>
    </row>
    <row r="215" spans="1:19">
      <c r="A215" s="7" t="s">
        <v>755</v>
      </c>
      <c r="B215" s="4" t="str">
        <f t="shared" si="24"/>
        <v>https://churchofjesuschrist.org/study/scriptures/bofm/morm/3?lang=spa</v>
      </c>
      <c r="C215" s="7" t="s">
        <v>14</v>
      </c>
      <c r="D215" t="str" cm="1">
        <f t="array" ref="D215">INDEX(TranslationsTbl[],_xlfn.XMATCH(C215,TranslationsTbl[spa]),_xlfn.XMATCH(langSufix,TranslationsTbl[#Headers]))</f>
        <v>Libro de Mormón</v>
      </c>
      <c r="E215" s="7" t="s">
        <v>751</v>
      </c>
      <c r="F215" s="7" t="s">
        <v>79</v>
      </c>
      <c r="G215" s="4" t="str" cm="1">
        <f t="array" ref="G215">INDEX(TranslationsTbl[],_xlfn.XMATCH(F215,TranslationsTbl[spa]),_xlfn.XMATCH(langSufix,TranslationsTbl[#Headers]))</f>
        <v>Mormón</v>
      </c>
      <c r="H215" t="str">
        <f t="shared" si="25"/>
        <v>13 Mormón</v>
      </c>
      <c r="I215" t="str">
        <f t="shared" si="26"/>
        <v>/Libro de Mormón/13 Mormón</v>
      </c>
      <c r="J215" s="4" t="str">
        <f t="shared" si="27"/>
        <v>E:/Downloads/escrituras md/Escrituras/Libro de Mormón/13 Mormón</v>
      </c>
      <c r="K215" s="4" t="str">
        <f t="shared" si="31"/>
        <v>Mormón 3</v>
      </c>
      <c r="L215" s="7">
        <v>3</v>
      </c>
      <c r="M215" s="7" t="s">
        <v>756</v>
      </c>
      <c r="N215" s="4" t="str">
        <f t="shared" si="28"/>
        <v>Mormón 2</v>
      </c>
      <c r="O215" s="4" t="str">
        <f t="shared" si="29"/>
        <v>Mormón 4</v>
      </c>
      <c r="P215" s="7" t="s">
        <v>278</v>
      </c>
      <c r="Q215" s="4" t="str" cm="1">
        <f t="array" ref="Q215">INDEX(TranslationsTbl[],_xlfn.XMATCH(P215,TranslationsTbl[spa]),_xlfn.XMATCH(langSufix,TranslationsTbl[#Headers]))</f>
        <v>#Escrituras\LdM</v>
      </c>
      <c r="R215" s="2" t="str">
        <f t="shared" si="30"/>
        <v>https://churchofjesuschrist.org/study/scriptures/bofm/morm/3?lang=spa|E:/Downloads/escrituras md/Escrituras/Libro de Mormón/13 Mormón|Mormón 3|Mormón|Mormón 2|Mormón 4|#Escrituras\LdM</v>
      </c>
      <c r="S215" s="1" t="s">
        <v>310</v>
      </c>
    </row>
    <row r="216" spans="1:19">
      <c r="A216" s="7" t="s">
        <v>757</v>
      </c>
      <c r="B216" s="4" t="str">
        <f t="shared" si="24"/>
        <v>https://churchofjesuschrist.org/study/scriptures/bofm/morm/4?lang=spa</v>
      </c>
      <c r="C216" s="7" t="s">
        <v>14</v>
      </c>
      <c r="D216" t="str" cm="1">
        <f t="array" ref="D216">INDEX(TranslationsTbl[],_xlfn.XMATCH(C216,TranslationsTbl[spa]),_xlfn.XMATCH(langSufix,TranslationsTbl[#Headers]))</f>
        <v>Libro de Mormón</v>
      </c>
      <c r="E216" s="7" t="s">
        <v>751</v>
      </c>
      <c r="F216" s="7" t="s">
        <v>79</v>
      </c>
      <c r="G216" s="4" t="str" cm="1">
        <f t="array" ref="G216">INDEX(TranslationsTbl[],_xlfn.XMATCH(F216,TranslationsTbl[spa]),_xlfn.XMATCH(langSufix,TranslationsTbl[#Headers]))</f>
        <v>Mormón</v>
      </c>
      <c r="H216" t="str">
        <f t="shared" si="25"/>
        <v>13 Mormón</v>
      </c>
      <c r="I216" t="str">
        <f t="shared" si="26"/>
        <v>/Libro de Mormón/13 Mormón</v>
      </c>
      <c r="J216" s="4" t="str">
        <f t="shared" si="27"/>
        <v>E:/Downloads/escrituras md/Escrituras/Libro de Mormón/13 Mormón</v>
      </c>
      <c r="K216" s="4" t="str">
        <f t="shared" si="31"/>
        <v>Mormón 4</v>
      </c>
      <c r="L216" s="7">
        <v>4</v>
      </c>
      <c r="M216" s="7" t="s">
        <v>758</v>
      </c>
      <c r="N216" s="4" t="str">
        <f t="shared" si="28"/>
        <v>Mormón 3</v>
      </c>
      <c r="O216" s="4" t="str">
        <f t="shared" si="29"/>
        <v>Mormón 5</v>
      </c>
      <c r="P216" s="7" t="s">
        <v>278</v>
      </c>
      <c r="Q216" s="4" t="str" cm="1">
        <f t="array" ref="Q216">INDEX(TranslationsTbl[],_xlfn.XMATCH(P216,TranslationsTbl[spa]),_xlfn.XMATCH(langSufix,TranslationsTbl[#Headers]))</f>
        <v>#Escrituras\LdM</v>
      </c>
      <c r="R216" s="2" t="str">
        <f t="shared" si="30"/>
        <v>https://churchofjesuschrist.org/study/scriptures/bofm/morm/4?lang=spa|E:/Downloads/escrituras md/Escrituras/Libro de Mormón/13 Mormón|Mormón 4|Mormón|Mormón 3|Mormón 5|#Escrituras\LdM</v>
      </c>
      <c r="S216" s="1" t="s">
        <v>310</v>
      </c>
    </row>
    <row r="217" spans="1:19">
      <c r="A217" s="7" t="s">
        <v>759</v>
      </c>
      <c r="B217" s="4" t="str">
        <f t="shared" si="24"/>
        <v>https://churchofjesuschrist.org/study/scriptures/bofm/morm/5?lang=spa</v>
      </c>
      <c r="C217" s="7" t="s">
        <v>14</v>
      </c>
      <c r="D217" t="str" cm="1">
        <f t="array" ref="D217">INDEX(TranslationsTbl[],_xlfn.XMATCH(C217,TranslationsTbl[spa]),_xlfn.XMATCH(langSufix,TranslationsTbl[#Headers]))</f>
        <v>Libro de Mormón</v>
      </c>
      <c r="E217" s="7" t="s">
        <v>751</v>
      </c>
      <c r="F217" s="7" t="s">
        <v>79</v>
      </c>
      <c r="G217" s="4" t="str" cm="1">
        <f t="array" ref="G217">INDEX(TranslationsTbl[],_xlfn.XMATCH(F217,TranslationsTbl[spa]),_xlfn.XMATCH(langSufix,TranslationsTbl[#Headers]))</f>
        <v>Mormón</v>
      </c>
      <c r="H217" t="str">
        <f t="shared" si="25"/>
        <v>13 Mormón</v>
      </c>
      <c r="I217" t="str">
        <f t="shared" si="26"/>
        <v>/Libro de Mormón/13 Mormón</v>
      </c>
      <c r="J217" s="4" t="str">
        <f t="shared" si="27"/>
        <v>E:/Downloads/escrituras md/Escrituras/Libro de Mormón/13 Mormón</v>
      </c>
      <c r="K217" s="4" t="str">
        <f t="shared" si="31"/>
        <v>Mormón 5</v>
      </c>
      <c r="L217" s="7">
        <v>5</v>
      </c>
      <c r="M217" s="7" t="s">
        <v>760</v>
      </c>
      <c r="N217" s="4" t="str">
        <f t="shared" si="28"/>
        <v>Mormón 4</v>
      </c>
      <c r="O217" s="4" t="str">
        <f t="shared" si="29"/>
        <v>Mormón 6</v>
      </c>
      <c r="P217" s="7" t="s">
        <v>278</v>
      </c>
      <c r="Q217" s="4" t="str" cm="1">
        <f t="array" ref="Q217">INDEX(TranslationsTbl[],_xlfn.XMATCH(P217,TranslationsTbl[spa]),_xlfn.XMATCH(langSufix,TranslationsTbl[#Headers]))</f>
        <v>#Escrituras\LdM</v>
      </c>
      <c r="R217" s="2" t="str">
        <f t="shared" si="30"/>
        <v>https://churchofjesuschrist.org/study/scriptures/bofm/morm/5?lang=spa|E:/Downloads/escrituras md/Escrituras/Libro de Mormón/13 Mormón|Mormón 5|Mormón|Mormón 4|Mormón 6|#Escrituras\LdM</v>
      </c>
      <c r="S217" s="1" t="s">
        <v>310</v>
      </c>
    </row>
    <row r="218" spans="1:19">
      <c r="A218" s="7" t="s">
        <v>761</v>
      </c>
      <c r="B218" s="4" t="str">
        <f t="shared" si="24"/>
        <v>https://churchofjesuschrist.org/study/scriptures/bofm/morm/6?lang=spa</v>
      </c>
      <c r="C218" s="7" t="s">
        <v>14</v>
      </c>
      <c r="D218" t="str" cm="1">
        <f t="array" ref="D218">INDEX(TranslationsTbl[],_xlfn.XMATCH(C218,TranslationsTbl[spa]),_xlfn.XMATCH(langSufix,TranslationsTbl[#Headers]))</f>
        <v>Libro de Mormón</v>
      </c>
      <c r="E218" s="7" t="s">
        <v>751</v>
      </c>
      <c r="F218" s="7" t="s">
        <v>79</v>
      </c>
      <c r="G218" s="4" t="str" cm="1">
        <f t="array" ref="G218">INDEX(TranslationsTbl[],_xlfn.XMATCH(F218,TranslationsTbl[spa]),_xlfn.XMATCH(langSufix,TranslationsTbl[#Headers]))</f>
        <v>Mormón</v>
      </c>
      <c r="H218" t="str">
        <f t="shared" si="25"/>
        <v>13 Mormón</v>
      </c>
      <c r="I218" t="str">
        <f t="shared" si="26"/>
        <v>/Libro de Mormón/13 Mormón</v>
      </c>
      <c r="J218" s="4" t="str">
        <f t="shared" si="27"/>
        <v>E:/Downloads/escrituras md/Escrituras/Libro de Mormón/13 Mormón</v>
      </c>
      <c r="K218" s="4" t="str">
        <f t="shared" si="31"/>
        <v>Mormón 6</v>
      </c>
      <c r="L218" s="7">
        <v>6</v>
      </c>
      <c r="M218" s="7" t="s">
        <v>762</v>
      </c>
      <c r="N218" s="4" t="str">
        <f t="shared" si="28"/>
        <v>Mormón 5</v>
      </c>
      <c r="O218" s="4" t="str">
        <f t="shared" si="29"/>
        <v>Mormón 7</v>
      </c>
      <c r="P218" s="7" t="s">
        <v>278</v>
      </c>
      <c r="Q218" s="4" t="str" cm="1">
        <f t="array" ref="Q218">INDEX(TranslationsTbl[],_xlfn.XMATCH(P218,TranslationsTbl[spa]),_xlfn.XMATCH(langSufix,TranslationsTbl[#Headers]))</f>
        <v>#Escrituras\LdM</v>
      </c>
      <c r="R218" s="2" t="str">
        <f t="shared" si="30"/>
        <v>https://churchofjesuschrist.org/study/scriptures/bofm/morm/6?lang=spa|E:/Downloads/escrituras md/Escrituras/Libro de Mormón/13 Mormón|Mormón 6|Mormón|Mormón 5|Mormón 7|#Escrituras\LdM</v>
      </c>
      <c r="S218" s="1" t="s">
        <v>310</v>
      </c>
    </row>
    <row r="219" spans="1:19">
      <c r="A219" s="7" t="s">
        <v>763</v>
      </c>
      <c r="B219" s="4" t="str">
        <f t="shared" si="24"/>
        <v>https://churchofjesuschrist.org/study/scriptures/bofm/morm/7?lang=spa</v>
      </c>
      <c r="C219" s="7" t="s">
        <v>14</v>
      </c>
      <c r="D219" t="str" cm="1">
        <f t="array" ref="D219">INDEX(TranslationsTbl[],_xlfn.XMATCH(C219,TranslationsTbl[spa]),_xlfn.XMATCH(langSufix,TranslationsTbl[#Headers]))</f>
        <v>Libro de Mormón</v>
      </c>
      <c r="E219" s="7" t="s">
        <v>751</v>
      </c>
      <c r="F219" s="7" t="s">
        <v>79</v>
      </c>
      <c r="G219" s="4" t="str" cm="1">
        <f t="array" ref="G219">INDEX(TranslationsTbl[],_xlfn.XMATCH(F219,TranslationsTbl[spa]),_xlfn.XMATCH(langSufix,TranslationsTbl[#Headers]))</f>
        <v>Mormón</v>
      </c>
      <c r="H219" t="str">
        <f t="shared" si="25"/>
        <v>13 Mormón</v>
      </c>
      <c r="I219" t="str">
        <f t="shared" si="26"/>
        <v>/Libro de Mormón/13 Mormón</v>
      </c>
      <c r="J219" s="4" t="str">
        <f t="shared" si="27"/>
        <v>E:/Downloads/escrituras md/Escrituras/Libro de Mormón/13 Mormón</v>
      </c>
      <c r="K219" s="4" t="str">
        <f t="shared" si="31"/>
        <v>Mormón 7</v>
      </c>
      <c r="L219" s="7">
        <v>7</v>
      </c>
      <c r="M219" s="7" t="s">
        <v>764</v>
      </c>
      <c r="N219" s="4" t="str">
        <f t="shared" si="28"/>
        <v>Mormón 6</v>
      </c>
      <c r="O219" s="4" t="str">
        <f t="shared" si="29"/>
        <v>Mormón 8</v>
      </c>
      <c r="P219" s="7" t="s">
        <v>278</v>
      </c>
      <c r="Q219" s="4" t="str" cm="1">
        <f t="array" ref="Q219">INDEX(TranslationsTbl[],_xlfn.XMATCH(P219,TranslationsTbl[spa]),_xlfn.XMATCH(langSufix,TranslationsTbl[#Headers]))</f>
        <v>#Escrituras\LdM</v>
      </c>
      <c r="R219" s="2" t="str">
        <f t="shared" si="30"/>
        <v>https://churchofjesuschrist.org/study/scriptures/bofm/morm/7?lang=spa|E:/Downloads/escrituras md/Escrituras/Libro de Mormón/13 Mormón|Mormón 7|Mormón|Mormón 6|Mormón 8|#Escrituras\LdM</v>
      </c>
      <c r="S219" s="1" t="s">
        <v>310</v>
      </c>
    </row>
    <row r="220" spans="1:19">
      <c r="A220" s="7" t="s">
        <v>765</v>
      </c>
      <c r="B220" s="4" t="str">
        <f t="shared" si="24"/>
        <v>https://churchofjesuschrist.org/study/scriptures/bofm/morm/8?lang=spa</v>
      </c>
      <c r="C220" s="7" t="s">
        <v>14</v>
      </c>
      <c r="D220" t="str" cm="1">
        <f t="array" ref="D220">INDEX(TranslationsTbl[],_xlfn.XMATCH(C220,TranslationsTbl[spa]),_xlfn.XMATCH(langSufix,TranslationsTbl[#Headers]))</f>
        <v>Libro de Mormón</v>
      </c>
      <c r="E220" s="7" t="s">
        <v>751</v>
      </c>
      <c r="F220" s="7" t="s">
        <v>79</v>
      </c>
      <c r="G220" s="4" t="str" cm="1">
        <f t="array" ref="G220">INDEX(TranslationsTbl[],_xlfn.XMATCH(F220,TranslationsTbl[spa]),_xlfn.XMATCH(langSufix,TranslationsTbl[#Headers]))</f>
        <v>Mormón</v>
      </c>
      <c r="H220" t="str">
        <f t="shared" si="25"/>
        <v>13 Mormón</v>
      </c>
      <c r="I220" t="str">
        <f t="shared" si="26"/>
        <v>/Libro de Mormón/13 Mormón</v>
      </c>
      <c r="J220" s="4" t="str">
        <f t="shared" si="27"/>
        <v>E:/Downloads/escrituras md/Escrituras/Libro de Mormón/13 Mormón</v>
      </c>
      <c r="K220" s="4" t="str">
        <f t="shared" si="31"/>
        <v>Mormón 8</v>
      </c>
      <c r="L220" s="7">
        <v>8</v>
      </c>
      <c r="M220" s="7" t="s">
        <v>766</v>
      </c>
      <c r="N220" s="4" t="str">
        <f t="shared" si="28"/>
        <v>Mormón 7</v>
      </c>
      <c r="O220" s="4" t="str">
        <f t="shared" si="29"/>
        <v>Mormón 9</v>
      </c>
      <c r="P220" s="7" t="s">
        <v>278</v>
      </c>
      <c r="Q220" s="4" t="str" cm="1">
        <f t="array" ref="Q220">INDEX(TranslationsTbl[],_xlfn.XMATCH(P220,TranslationsTbl[spa]),_xlfn.XMATCH(langSufix,TranslationsTbl[#Headers]))</f>
        <v>#Escrituras\LdM</v>
      </c>
      <c r="R220" s="2" t="str">
        <f t="shared" si="30"/>
        <v>https://churchofjesuschrist.org/study/scriptures/bofm/morm/8?lang=spa|E:/Downloads/escrituras md/Escrituras/Libro de Mormón/13 Mormón|Mormón 8|Mormón|Mormón 7|Mormón 9|#Escrituras\LdM</v>
      </c>
      <c r="S220" s="1" t="s">
        <v>310</v>
      </c>
    </row>
    <row r="221" spans="1:19">
      <c r="A221" s="7" t="s">
        <v>767</v>
      </c>
      <c r="B221" s="4" t="str">
        <f t="shared" si="24"/>
        <v>https://churchofjesuschrist.org/study/scriptures/bofm/morm/9?lang=spa</v>
      </c>
      <c r="C221" s="7" t="s">
        <v>14</v>
      </c>
      <c r="D221" t="str" cm="1">
        <f t="array" ref="D221">INDEX(TranslationsTbl[],_xlfn.XMATCH(C221,TranslationsTbl[spa]),_xlfn.XMATCH(langSufix,TranslationsTbl[#Headers]))</f>
        <v>Libro de Mormón</v>
      </c>
      <c r="E221" s="7" t="s">
        <v>751</v>
      </c>
      <c r="F221" s="7" t="s">
        <v>79</v>
      </c>
      <c r="G221" s="4" t="str" cm="1">
        <f t="array" ref="G221">INDEX(TranslationsTbl[],_xlfn.XMATCH(F221,TranslationsTbl[spa]),_xlfn.XMATCH(langSufix,TranslationsTbl[#Headers]))</f>
        <v>Mormón</v>
      </c>
      <c r="H221" t="str">
        <f t="shared" si="25"/>
        <v>13 Mormón</v>
      </c>
      <c r="I221" t="str">
        <f t="shared" si="26"/>
        <v>/Libro de Mormón/13 Mormón</v>
      </c>
      <c r="J221" s="4" t="str">
        <f t="shared" si="27"/>
        <v>E:/Downloads/escrituras md/Escrituras/Libro de Mormón/13 Mormón</v>
      </c>
      <c r="K221" s="4" t="str">
        <f t="shared" si="31"/>
        <v>Mormón 9</v>
      </c>
      <c r="L221" s="7">
        <v>9</v>
      </c>
      <c r="M221" s="7" t="s">
        <v>768</v>
      </c>
      <c r="N221" s="4" t="str">
        <f t="shared" si="28"/>
        <v>Mormón 8</v>
      </c>
      <c r="O221" s="4" t="str">
        <f t="shared" si="29"/>
        <v>Eter 1</v>
      </c>
      <c r="P221" s="7" t="s">
        <v>278</v>
      </c>
      <c r="Q221" s="4" t="str" cm="1">
        <f t="array" ref="Q221">INDEX(TranslationsTbl[],_xlfn.XMATCH(P221,TranslationsTbl[spa]),_xlfn.XMATCH(langSufix,TranslationsTbl[#Headers]))</f>
        <v>#Escrituras\LdM</v>
      </c>
      <c r="R221" s="2" t="str">
        <f t="shared" si="30"/>
        <v>https://churchofjesuschrist.org/study/scriptures/bofm/morm/9?lang=spa|E:/Downloads/escrituras md/Escrituras/Libro de Mormón/13 Mormón|Mormón 9|Mormón|Mormón 8|Eter 1|#Escrituras\LdM</v>
      </c>
      <c r="S221" s="1" t="s">
        <v>310</v>
      </c>
    </row>
    <row r="222" spans="1:19">
      <c r="A222" s="7" t="s">
        <v>769</v>
      </c>
      <c r="B222" s="4" t="str">
        <f t="shared" si="24"/>
        <v>https://churchofjesuschrist.org/study/scriptures/bofm/ether/1?lang=spa</v>
      </c>
      <c r="C222" s="7" t="s">
        <v>14</v>
      </c>
      <c r="D222" t="str" cm="1">
        <f t="array" ref="D222">INDEX(TranslationsTbl[],_xlfn.XMATCH(C222,TranslationsTbl[spa]),_xlfn.XMATCH(langSufix,TranslationsTbl[#Headers]))</f>
        <v>Libro de Mormón</v>
      </c>
      <c r="E222" s="7" t="s">
        <v>770</v>
      </c>
      <c r="F222" s="7" t="s">
        <v>82</v>
      </c>
      <c r="G222" s="4" t="str" cm="1">
        <f t="array" ref="G222">INDEX(TranslationsTbl[],_xlfn.XMATCH(F222,TranslationsTbl[spa]),_xlfn.XMATCH(langSufix,TranslationsTbl[#Headers]))</f>
        <v>Eter</v>
      </c>
      <c r="H222" t="str">
        <f t="shared" si="25"/>
        <v>14 Eter</v>
      </c>
      <c r="I222" t="str">
        <f t="shared" si="26"/>
        <v>/Libro de Mormón/14 Eter</v>
      </c>
      <c r="J222" s="4" t="str">
        <f t="shared" si="27"/>
        <v>E:/Downloads/escrituras md/Escrituras/Libro de Mormón/14 Eter</v>
      </c>
      <c r="K222" s="4" t="str">
        <f t="shared" si="31"/>
        <v>Eter 1</v>
      </c>
      <c r="L222" s="7">
        <v>1</v>
      </c>
      <c r="M222" s="7" t="s">
        <v>771</v>
      </c>
      <c r="N222" s="4" t="str">
        <f t="shared" si="28"/>
        <v>Mormón 9</v>
      </c>
      <c r="O222" s="4" t="str">
        <f t="shared" si="29"/>
        <v>Eter 2</v>
      </c>
      <c r="P222" s="7" t="s">
        <v>278</v>
      </c>
      <c r="Q222" s="4" t="str" cm="1">
        <f t="array" ref="Q222">INDEX(TranslationsTbl[],_xlfn.XMATCH(P222,TranslationsTbl[spa]),_xlfn.XMATCH(langSufix,TranslationsTbl[#Headers]))</f>
        <v>#Escrituras\LdM</v>
      </c>
      <c r="R222" s="2" t="str">
        <f t="shared" si="30"/>
        <v>https://churchofjesuschrist.org/study/scriptures/bofm/ether/1?lang=spa|E:/Downloads/escrituras md/Escrituras/Libro de Mormón/14 Eter|Eter 1|Eter|Mormón 9|Eter 2|#Escrituras\LdM</v>
      </c>
      <c r="S222" s="1" t="s">
        <v>310</v>
      </c>
    </row>
    <row r="223" spans="1:19">
      <c r="A223" s="7" t="s">
        <v>772</v>
      </c>
      <c r="B223" s="4" t="str">
        <f t="shared" si="24"/>
        <v>https://churchofjesuschrist.org/study/scriptures/bofm/ether/2?lang=spa</v>
      </c>
      <c r="C223" s="7" t="s">
        <v>14</v>
      </c>
      <c r="D223" t="str" cm="1">
        <f t="array" ref="D223">INDEX(TranslationsTbl[],_xlfn.XMATCH(C223,TranslationsTbl[spa]),_xlfn.XMATCH(langSufix,TranslationsTbl[#Headers]))</f>
        <v>Libro de Mormón</v>
      </c>
      <c r="E223" s="7" t="s">
        <v>770</v>
      </c>
      <c r="F223" s="7" t="s">
        <v>82</v>
      </c>
      <c r="G223" s="4" t="str" cm="1">
        <f t="array" ref="G223">INDEX(TranslationsTbl[],_xlfn.XMATCH(F223,TranslationsTbl[spa]),_xlfn.XMATCH(langSufix,TranslationsTbl[#Headers]))</f>
        <v>Eter</v>
      </c>
      <c r="H223" t="str">
        <f t="shared" si="25"/>
        <v>14 Eter</v>
      </c>
      <c r="I223" t="str">
        <f t="shared" si="26"/>
        <v>/Libro de Mormón/14 Eter</v>
      </c>
      <c r="J223" s="4" t="str">
        <f t="shared" si="27"/>
        <v>E:/Downloads/escrituras md/Escrituras/Libro de Mormón/14 Eter</v>
      </c>
      <c r="K223" s="4" t="str">
        <f t="shared" si="31"/>
        <v>Eter 2</v>
      </c>
      <c r="L223" s="7">
        <v>2</v>
      </c>
      <c r="M223" s="7" t="s">
        <v>773</v>
      </c>
      <c r="N223" s="4" t="str">
        <f t="shared" si="28"/>
        <v>Eter 1</v>
      </c>
      <c r="O223" s="4" t="str">
        <f t="shared" si="29"/>
        <v>Eter 3</v>
      </c>
      <c r="P223" s="7" t="s">
        <v>278</v>
      </c>
      <c r="Q223" s="4" t="str" cm="1">
        <f t="array" ref="Q223">INDEX(TranslationsTbl[],_xlfn.XMATCH(P223,TranslationsTbl[spa]),_xlfn.XMATCH(langSufix,TranslationsTbl[#Headers]))</f>
        <v>#Escrituras\LdM</v>
      </c>
      <c r="R223" s="2" t="str">
        <f t="shared" si="30"/>
        <v>https://churchofjesuschrist.org/study/scriptures/bofm/ether/2?lang=spa|E:/Downloads/escrituras md/Escrituras/Libro de Mormón/14 Eter|Eter 2|Eter|Eter 1|Eter 3|#Escrituras\LdM</v>
      </c>
      <c r="S223" s="1" t="s">
        <v>310</v>
      </c>
    </row>
    <row r="224" spans="1:19">
      <c r="A224" s="7" t="s">
        <v>774</v>
      </c>
      <c r="B224" s="4" t="str">
        <f t="shared" si="24"/>
        <v>https://churchofjesuschrist.org/study/scriptures/bofm/ether/3?lang=spa</v>
      </c>
      <c r="C224" s="7" t="s">
        <v>14</v>
      </c>
      <c r="D224" t="str" cm="1">
        <f t="array" ref="D224">INDEX(TranslationsTbl[],_xlfn.XMATCH(C224,TranslationsTbl[spa]),_xlfn.XMATCH(langSufix,TranslationsTbl[#Headers]))</f>
        <v>Libro de Mormón</v>
      </c>
      <c r="E224" s="7" t="s">
        <v>770</v>
      </c>
      <c r="F224" s="7" t="s">
        <v>82</v>
      </c>
      <c r="G224" s="4" t="str" cm="1">
        <f t="array" ref="G224">INDEX(TranslationsTbl[],_xlfn.XMATCH(F224,TranslationsTbl[spa]),_xlfn.XMATCH(langSufix,TranslationsTbl[#Headers]))</f>
        <v>Eter</v>
      </c>
      <c r="H224" t="str">
        <f t="shared" si="25"/>
        <v>14 Eter</v>
      </c>
      <c r="I224" t="str">
        <f t="shared" si="26"/>
        <v>/Libro de Mormón/14 Eter</v>
      </c>
      <c r="J224" s="4" t="str">
        <f t="shared" si="27"/>
        <v>E:/Downloads/escrituras md/Escrituras/Libro de Mormón/14 Eter</v>
      </c>
      <c r="K224" s="4" t="str">
        <f t="shared" si="31"/>
        <v>Eter 3</v>
      </c>
      <c r="L224" s="7">
        <v>3</v>
      </c>
      <c r="M224" s="7" t="s">
        <v>775</v>
      </c>
      <c r="N224" s="4" t="str">
        <f t="shared" si="28"/>
        <v>Eter 2</v>
      </c>
      <c r="O224" s="4" t="str">
        <f t="shared" si="29"/>
        <v>Eter 4</v>
      </c>
      <c r="P224" s="7" t="s">
        <v>278</v>
      </c>
      <c r="Q224" s="4" t="str" cm="1">
        <f t="array" ref="Q224">INDEX(TranslationsTbl[],_xlfn.XMATCH(P224,TranslationsTbl[spa]),_xlfn.XMATCH(langSufix,TranslationsTbl[#Headers]))</f>
        <v>#Escrituras\LdM</v>
      </c>
      <c r="R224" s="2" t="str">
        <f t="shared" si="30"/>
        <v>https://churchofjesuschrist.org/study/scriptures/bofm/ether/3?lang=spa|E:/Downloads/escrituras md/Escrituras/Libro de Mormón/14 Eter|Eter 3|Eter|Eter 2|Eter 4|#Escrituras\LdM</v>
      </c>
      <c r="S224" s="1" t="s">
        <v>310</v>
      </c>
    </row>
    <row r="225" spans="1:19">
      <c r="A225" s="7" t="s">
        <v>776</v>
      </c>
      <c r="B225" s="4" t="str">
        <f t="shared" si="24"/>
        <v>https://churchofjesuschrist.org/study/scriptures/bofm/ether/4?lang=spa</v>
      </c>
      <c r="C225" s="7" t="s">
        <v>14</v>
      </c>
      <c r="D225" t="str" cm="1">
        <f t="array" ref="D225">INDEX(TranslationsTbl[],_xlfn.XMATCH(C225,TranslationsTbl[spa]),_xlfn.XMATCH(langSufix,TranslationsTbl[#Headers]))</f>
        <v>Libro de Mormón</v>
      </c>
      <c r="E225" s="7" t="s">
        <v>770</v>
      </c>
      <c r="F225" s="7" t="s">
        <v>82</v>
      </c>
      <c r="G225" s="4" t="str" cm="1">
        <f t="array" ref="G225">INDEX(TranslationsTbl[],_xlfn.XMATCH(F225,TranslationsTbl[spa]),_xlfn.XMATCH(langSufix,TranslationsTbl[#Headers]))</f>
        <v>Eter</v>
      </c>
      <c r="H225" t="str">
        <f t="shared" si="25"/>
        <v>14 Eter</v>
      </c>
      <c r="I225" t="str">
        <f t="shared" si="26"/>
        <v>/Libro de Mormón/14 Eter</v>
      </c>
      <c r="J225" s="4" t="str">
        <f t="shared" si="27"/>
        <v>E:/Downloads/escrituras md/Escrituras/Libro de Mormón/14 Eter</v>
      </c>
      <c r="K225" s="4" t="str">
        <f t="shared" si="31"/>
        <v>Eter 4</v>
      </c>
      <c r="L225" s="7">
        <v>4</v>
      </c>
      <c r="M225" s="7" t="s">
        <v>777</v>
      </c>
      <c r="N225" s="4" t="str">
        <f t="shared" si="28"/>
        <v>Eter 3</v>
      </c>
      <c r="O225" s="4" t="str">
        <f t="shared" si="29"/>
        <v>Eter 5</v>
      </c>
      <c r="P225" s="7" t="s">
        <v>278</v>
      </c>
      <c r="Q225" s="4" t="str" cm="1">
        <f t="array" ref="Q225">INDEX(TranslationsTbl[],_xlfn.XMATCH(P225,TranslationsTbl[spa]),_xlfn.XMATCH(langSufix,TranslationsTbl[#Headers]))</f>
        <v>#Escrituras\LdM</v>
      </c>
      <c r="R225" s="2" t="str">
        <f t="shared" si="30"/>
        <v>https://churchofjesuschrist.org/study/scriptures/bofm/ether/4?lang=spa|E:/Downloads/escrituras md/Escrituras/Libro de Mormón/14 Eter|Eter 4|Eter|Eter 3|Eter 5|#Escrituras\LdM</v>
      </c>
      <c r="S225" s="1" t="s">
        <v>310</v>
      </c>
    </row>
    <row r="226" spans="1:19">
      <c r="A226" s="7" t="s">
        <v>778</v>
      </c>
      <c r="B226" s="4" t="str">
        <f t="shared" si="24"/>
        <v>https://churchofjesuschrist.org/study/scriptures/bofm/ether/5?lang=spa</v>
      </c>
      <c r="C226" s="7" t="s">
        <v>14</v>
      </c>
      <c r="D226" t="str" cm="1">
        <f t="array" ref="D226">INDEX(TranslationsTbl[],_xlfn.XMATCH(C226,TranslationsTbl[spa]),_xlfn.XMATCH(langSufix,TranslationsTbl[#Headers]))</f>
        <v>Libro de Mormón</v>
      </c>
      <c r="E226" s="7" t="s">
        <v>770</v>
      </c>
      <c r="F226" s="7" t="s">
        <v>82</v>
      </c>
      <c r="G226" s="4" t="str" cm="1">
        <f t="array" ref="G226">INDEX(TranslationsTbl[],_xlfn.XMATCH(F226,TranslationsTbl[spa]),_xlfn.XMATCH(langSufix,TranslationsTbl[#Headers]))</f>
        <v>Eter</v>
      </c>
      <c r="H226" t="str">
        <f t="shared" si="25"/>
        <v>14 Eter</v>
      </c>
      <c r="I226" t="str">
        <f t="shared" si="26"/>
        <v>/Libro de Mormón/14 Eter</v>
      </c>
      <c r="J226" s="4" t="str">
        <f t="shared" si="27"/>
        <v>E:/Downloads/escrituras md/Escrituras/Libro de Mormón/14 Eter</v>
      </c>
      <c r="K226" s="4" t="str">
        <f t="shared" si="31"/>
        <v>Eter 5</v>
      </c>
      <c r="L226" s="7">
        <v>5</v>
      </c>
      <c r="M226" s="7" t="s">
        <v>779</v>
      </c>
      <c r="N226" s="4" t="str">
        <f t="shared" si="28"/>
        <v>Eter 4</v>
      </c>
      <c r="O226" s="4" t="str">
        <f t="shared" si="29"/>
        <v>Eter 6</v>
      </c>
      <c r="P226" s="7" t="s">
        <v>278</v>
      </c>
      <c r="Q226" s="4" t="str" cm="1">
        <f t="array" ref="Q226">INDEX(TranslationsTbl[],_xlfn.XMATCH(P226,TranslationsTbl[spa]),_xlfn.XMATCH(langSufix,TranslationsTbl[#Headers]))</f>
        <v>#Escrituras\LdM</v>
      </c>
      <c r="R226" s="2" t="str">
        <f t="shared" si="30"/>
        <v>https://churchofjesuschrist.org/study/scriptures/bofm/ether/5?lang=spa|E:/Downloads/escrituras md/Escrituras/Libro de Mormón/14 Eter|Eter 5|Eter|Eter 4|Eter 6|#Escrituras\LdM</v>
      </c>
      <c r="S226" s="1" t="s">
        <v>310</v>
      </c>
    </row>
    <row r="227" spans="1:19">
      <c r="A227" s="7" t="s">
        <v>780</v>
      </c>
      <c r="B227" s="4" t="str">
        <f t="shared" si="24"/>
        <v>https://churchofjesuschrist.org/study/scriptures/bofm/ether/6?lang=spa</v>
      </c>
      <c r="C227" s="7" t="s">
        <v>14</v>
      </c>
      <c r="D227" t="str" cm="1">
        <f t="array" ref="D227">INDEX(TranslationsTbl[],_xlfn.XMATCH(C227,TranslationsTbl[spa]),_xlfn.XMATCH(langSufix,TranslationsTbl[#Headers]))</f>
        <v>Libro de Mormón</v>
      </c>
      <c r="E227" s="7" t="s">
        <v>770</v>
      </c>
      <c r="F227" s="7" t="s">
        <v>82</v>
      </c>
      <c r="G227" s="4" t="str" cm="1">
        <f t="array" ref="G227">INDEX(TranslationsTbl[],_xlfn.XMATCH(F227,TranslationsTbl[spa]),_xlfn.XMATCH(langSufix,TranslationsTbl[#Headers]))</f>
        <v>Eter</v>
      </c>
      <c r="H227" t="str">
        <f t="shared" si="25"/>
        <v>14 Eter</v>
      </c>
      <c r="I227" t="str">
        <f t="shared" si="26"/>
        <v>/Libro de Mormón/14 Eter</v>
      </c>
      <c r="J227" s="4" t="str">
        <f t="shared" si="27"/>
        <v>E:/Downloads/escrituras md/Escrituras/Libro de Mormón/14 Eter</v>
      </c>
      <c r="K227" s="4" t="str">
        <f t="shared" si="31"/>
        <v>Eter 6</v>
      </c>
      <c r="L227" s="7">
        <v>6</v>
      </c>
      <c r="M227" s="7" t="s">
        <v>781</v>
      </c>
      <c r="N227" s="4" t="str">
        <f t="shared" si="28"/>
        <v>Eter 5</v>
      </c>
      <c r="O227" s="4" t="str">
        <f t="shared" si="29"/>
        <v>Eter 7</v>
      </c>
      <c r="P227" s="7" t="s">
        <v>278</v>
      </c>
      <c r="Q227" s="4" t="str" cm="1">
        <f t="array" ref="Q227">INDEX(TranslationsTbl[],_xlfn.XMATCH(P227,TranslationsTbl[spa]),_xlfn.XMATCH(langSufix,TranslationsTbl[#Headers]))</f>
        <v>#Escrituras\LdM</v>
      </c>
      <c r="R227" s="2" t="str">
        <f t="shared" si="30"/>
        <v>https://churchofjesuschrist.org/study/scriptures/bofm/ether/6?lang=spa|E:/Downloads/escrituras md/Escrituras/Libro de Mormón/14 Eter|Eter 6|Eter|Eter 5|Eter 7|#Escrituras\LdM</v>
      </c>
      <c r="S227" s="1" t="s">
        <v>310</v>
      </c>
    </row>
    <row r="228" spans="1:19">
      <c r="A228" s="7" t="s">
        <v>782</v>
      </c>
      <c r="B228" s="4" t="str">
        <f t="shared" si="24"/>
        <v>https://churchofjesuschrist.org/study/scriptures/bofm/ether/7?lang=spa</v>
      </c>
      <c r="C228" s="7" t="s">
        <v>14</v>
      </c>
      <c r="D228" t="str" cm="1">
        <f t="array" ref="D228">INDEX(TranslationsTbl[],_xlfn.XMATCH(C228,TranslationsTbl[spa]),_xlfn.XMATCH(langSufix,TranslationsTbl[#Headers]))</f>
        <v>Libro de Mormón</v>
      </c>
      <c r="E228" s="7" t="s">
        <v>770</v>
      </c>
      <c r="F228" s="7" t="s">
        <v>82</v>
      </c>
      <c r="G228" s="4" t="str" cm="1">
        <f t="array" ref="G228">INDEX(TranslationsTbl[],_xlfn.XMATCH(F228,TranslationsTbl[spa]),_xlfn.XMATCH(langSufix,TranslationsTbl[#Headers]))</f>
        <v>Eter</v>
      </c>
      <c r="H228" t="str">
        <f t="shared" si="25"/>
        <v>14 Eter</v>
      </c>
      <c r="I228" t="str">
        <f t="shared" si="26"/>
        <v>/Libro de Mormón/14 Eter</v>
      </c>
      <c r="J228" s="4" t="str">
        <f t="shared" si="27"/>
        <v>E:/Downloads/escrituras md/Escrituras/Libro de Mormón/14 Eter</v>
      </c>
      <c r="K228" s="4" t="str">
        <f t="shared" si="31"/>
        <v>Eter 7</v>
      </c>
      <c r="L228" s="7">
        <v>7</v>
      </c>
      <c r="M228" s="7" t="s">
        <v>783</v>
      </c>
      <c r="N228" s="4" t="str">
        <f t="shared" si="28"/>
        <v>Eter 6</v>
      </c>
      <c r="O228" s="4" t="str">
        <f t="shared" si="29"/>
        <v>Eter 8</v>
      </c>
      <c r="P228" s="7" t="s">
        <v>278</v>
      </c>
      <c r="Q228" s="4" t="str" cm="1">
        <f t="array" ref="Q228">INDEX(TranslationsTbl[],_xlfn.XMATCH(P228,TranslationsTbl[spa]),_xlfn.XMATCH(langSufix,TranslationsTbl[#Headers]))</f>
        <v>#Escrituras\LdM</v>
      </c>
      <c r="R228" s="2" t="str">
        <f t="shared" si="30"/>
        <v>https://churchofjesuschrist.org/study/scriptures/bofm/ether/7?lang=spa|E:/Downloads/escrituras md/Escrituras/Libro de Mormón/14 Eter|Eter 7|Eter|Eter 6|Eter 8|#Escrituras\LdM</v>
      </c>
      <c r="S228" s="1" t="s">
        <v>310</v>
      </c>
    </row>
    <row r="229" spans="1:19">
      <c r="A229" s="7" t="s">
        <v>784</v>
      </c>
      <c r="B229" s="4" t="str">
        <f t="shared" si="24"/>
        <v>https://churchofjesuschrist.org/study/scriptures/bofm/ether/8?lang=spa</v>
      </c>
      <c r="C229" s="7" t="s">
        <v>14</v>
      </c>
      <c r="D229" t="str" cm="1">
        <f t="array" ref="D229">INDEX(TranslationsTbl[],_xlfn.XMATCH(C229,TranslationsTbl[spa]),_xlfn.XMATCH(langSufix,TranslationsTbl[#Headers]))</f>
        <v>Libro de Mormón</v>
      </c>
      <c r="E229" s="7" t="s">
        <v>770</v>
      </c>
      <c r="F229" s="7" t="s">
        <v>82</v>
      </c>
      <c r="G229" s="4" t="str" cm="1">
        <f t="array" ref="G229">INDEX(TranslationsTbl[],_xlfn.XMATCH(F229,TranslationsTbl[spa]),_xlfn.XMATCH(langSufix,TranslationsTbl[#Headers]))</f>
        <v>Eter</v>
      </c>
      <c r="H229" t="str">
        <f t="shared" si="25"/>
        <v>14 Eter</v>
      </c>
      <c r="I229" t="str">
        <f t="shared" si="26"/>
        <v>/Libro de Mormón/14 Eter</v>
      </c>
      <c r="J229" s="4" t="str">
        <f t="shared" si="27"/>
        <v>E:/Downloads/escrituras md/Escrituras/Libro de Mormón/14 Eter</v>
      </c>
      <c r="K229" s="4" t="str">
        <f t="shared" si="31"/>
        <v>Eter 8</v>
      </c>
      <c r="L229" s="7">
        <v>8</v>
      </c>
      <c r="M229" s="7" t="s">
        <v>785</v>
      </c>
      <c r="N229" s="4" t="str">
        <f t="shared" si="28"/>
        <v>Eter 7</v>
      </c>
      <c r="O229" s="4" t="str">
        <f t="shared" si="29"/>
        <v>Eter 9</v>
      </c>
      <c r="P229" s="7" t="s">
        <v>278</v>
      </c>
      <c r="Q229" s="4" t="str" cm="1">
        <f t="array" ref="Q229">INDEX(TranslationsTbl[],_xlfn.XMATCH(P229,TranslationsTbl[spa]),_xlfn.XMATCH(langSufix,TranslationsTbl[#Headers]))</f>
        <v>#Escrituras\LdM</v>
      </c>
      <c r="R229" s="2" t="str">
        <f t="shared" si="30"/>
        <v>https://churchofjesuschrist.org/study/scriptures/bofm/ether/8?lang=spa|E:/Downloads/escrituras md/Escrituras/Libro de Mormón/14 Eter|Eter 8|Eter|Eter 7|Eter 9|#Escrituras\LdM</v>
      </c>
      <c r="S229" s="1" t="s">
        <v>310</v>
      </c>
    </row>
    <row r="230" spans="1:19">
      <c r="A230" s="7" t="s">
        <v>786</v>
      </c>
      <c r="B230" s="4" t="str">
        <f t="shared" si="24"/>
        <v>https://churchofjesuschrist.org/study/scriptures/bofm/ether/9?lang=spa</v>
      </c>
      <c r="C230" s="7" t="s">
        <v>14</v>
      </c>
      <c r="D230" t="str" cm="1">
        <f t="array" ref="D230">INDEX(TranslationsTbl[],_xlfn.XMATCH(C230,TranslationsTbl[spa]),_xlfn.XMATCH(langSufix,TranslationsTbl[#Headers]))</f>
        <v>Libro de Mormón</v>
      </c>
      <c r="E230" s="7" t="s">
        <v>770</v>
      </c>
      <c r="F230" s="7" t="s">
        <v>82</v>
      </c>
      <c r="G230" s="4" t="str" cm="1">
        <f t="array" ref="G230">INDEX(TranslationsTbl[],_xlfn.XMATCH(F230,TranslationsTbl[spa]),_xlfn.XMATCH(langSufix,TranslationsTbl[#Headers]))</f>
        <v>Eter</v>
      </c>
      <c r="H230" t="str">
        <f t="shared" si="25"/>
        <v>14 Eter</v>
      </c>
      <c r="I230" t="str">
        <f t="shared" si="26"/>
        <v>/Libro de Mormón/14 Eter</v>
      </c>
      <c r="J230" s="4" t="str">
        <f t="shared" si="27"/>
        <v>E:/Downloads/escrituras md/Escrituras/Libro de Mormón/14 Eter</v>
      </c>
      <c r="K230" s="4" t="str">
        <f t="shared" si="31"/>
        <v>Eter 9</v>
      </c>
      <c r="L230" s="7">
        <v>9</v>
      </c>
      <c r="M230" s="7" t="s">
        <v>787</v>
      </c>
      <c r="N230" s="4" t="str">
        <f t="shared" si="28"/>
        <v>Eter 8</v>
      </c>
      <c r="O230" s="4" t="str">
        <f t="shared" si="29"/>
        <v>Eter 10</v>
      </c>
      <c r="P230" s="7" t="s">
        <v>278</v>
      </c>
      <c r="Q230" s="4" t="str" cm="1">
        <f t="array" ref="Q230">INDEX(TranslationsTbl[],_xlfn.XMATCH(P230,TranslationsTbl[spa]),_xlfn.XMATCH(langSufix,TranslationsTbl[#Headers]))</f>
        <v>#Escrituras\LdM</v>
      </c>
      <c r="R230" s="2" t="str">
        <f t="shared" si="30"/>
        <v>https://churchofjesuschrist.org/study/scriptures/bofm/ether/9?lang=spa|E:/Downloads/escrituras md/Escrituras/Libro de Mormón/14 Eter|Eter 9|Eter|Eter 8|Eter 10|#Escrituras\LdM</v>
      </c>
      <c r="S230" s="1" t="s">
        <v>310</v>
      </c>
    </row>
    <row r="231" spans="1:19">
      <c r="A231" s="7" t="s">
        <v>788</v>
      </c>
      <c r="B231" s="4" t="str">
        <f t="shared" si="24"/>
        <v>https://churchofjesuschrist.org/study/scriptures/bofm/ether/10?lang=spa</v>
      </c>
      <c r="C231" s="7" t="s">
        <v>14</v>
      </c>
      <c r="D231" t="str" cm="1">
        <f t="array" ref="D231">INDEX(TranslationsTbl[],_xlfn.XMATCH(C231,TranslationsTbl[spa]),_xlfn.XMATCH(langSufix,TranslationsTbl[#Headers]))</f>
        <v>Libro de Mormón</v>
      </c>
      <c r="E231" s="7" t="s">
        <v>770</v>
      </c>
      <c r="F231" s="7" t="s">
        <v>82</v>
      </c>
      <c r="G231" s="4" t="str" cm="1">
        <f t="array" ref="G231">INDEX(TranslationsTbl[],_xlfn.XMATCH(F231,TranslationsTbl[spa]),_xlfn.XMATCH(langSufix,TranslationsTbl[#Headers]))</f>
        <v>Eter</v>
      </c>
      <c r="H231" t="str">
        <f t="shared" si="25"/>
        <v>14 Eter</v>
      </c>
      <c r="I231" t="str">
        <f t="shared" si="26"/>
        <v>/Libro de Mormón/14 Eter</v>
      </c>
      <c r="J231" s="4" t="str">
        <f t="shared" si="27"/>
        <v>E:/Downloads/escrituras md/Escrituras/Libro de Mormón/14 Eter</v>
      </c>
      <c r="K231" s="4" t="str">
        <f t="shared" si="31"/>
        <v>Eter 10</v>
      </c>
      <c r="L231" s="7">
        <v>10</v>
      </c>
      <c r="M231" s="7" t="s">
        <v>789</v>
      </c>
      <c r="N231" s="4" t="str">
        <f t="shared" si="28"/>
        <v>Eter 9</v>
      </c>
      <c r="O231" s="4" t="str">
        <f t="shared" si="29"/>
        <v>Eter 11</v>
      </c>
      <c r="P231" s="7" t="s">
        <v>278</v>
      </c>
      <c r="Q231" s="4" t="str" cm="1">
        <f t="array" ref="Q231">INDEX(TranslationsTbl[],_xlfn.XMATCH(P231,TranslationsTbl[spa]),_xlfn.XMATCH(langSufix,TranslationsTbl[#Headers]))</f>
        <v>#Escrituras\LdM</v>
      </c>
      <c r="R231" s="2" t="str">
        <f t="shared" si="30"/>
        <v>https://churchofjesuschrist.org/study/scriptures/bofm/ether/10?lang=spa|E:/Downloads/escrituras md/Escrituras/Libro de Mormón/14 Eter|Eter 10|Eter|Eter 9|Eter 11|#Escrituras\LdM</v>
      </c>
      <c r="S231" s="1" t="s">
        <v>310</v>
      </c>
    </row>
    <row r="232" spans="1:19">
      <c r="A232" s="7" t="s">
        <v>790</v>
      </c>
      <c r="B232" s="4" t="str">
        <f t="shared" si="24"/>
        <v>https://churchofjesuschrist.org/study/scriptures/bofm/ether/11?lang=spa</v>
      </c>
      <c r="C232" s="7" t="s">
        <v>14</v>
      </c>
      <c r="D232" t="str" cm="1">
        <f t="array" ref="D232">INDEX(TranslationsTbl[],_xlfn.XMATCH(C232,TranslationsTbl[spa]),_xlfn.XMATCH(langSufix,TranslationsTbl[#Headers]))</f>
        <v>Libro de Mormón</v>
      </c>
      <c r="E232" s="7" t="s">
        <v>770</v>
      </c>
      <c r="F232" s="7" t="s">
        <v>82</v>
      </c>
      <c r="G232" s="4" t="str" cm="1">
        <f t="array" ref="G232">INDEX(TranslationsTbl[],_xlfn.XMATCH(F232,TranslationsTbl[spa]),_xlfn.XMATCH(langSufix,TranslationsTbl[#Headers]))</f>
        <v>Eter</v>
      </c>
      <c r="H232" t="str">
        <f t="shared" si="25"/>
        <v>14 Eter</v>
      </c>
      <c r="I232" t="str">
        <f t="shared" si="26"/>
        <v>/Libro de Mormón/14 Eter</v>
      </c>
      <c r="J232" s="4" t="str">
        <f t="shared" si="27"/>
        <v>E:/Downloads/escrituras md/Escrituras/Libro de Mormón/14 Eter</v>
      </c>
      <c r="K232" s="4" t="str">
        <f t="shared" si="31"/>
        <v>Eter 11</v>
      </c>
      <c r="L232" s="7">
        <v>11</v>
      </c>
      <c r="M232" s="7" t="s">
        <v>791</v>
      </c>
      <c r="N232" s="4" t="str">
        <f t="shared" si="28"/>
        <v>Eter 10</v>
      </c>
      <c r="O232" s="4" t="str">
        <f t="shared" si="29"/>
        <v>Eter 12</v>
      </c>
      <c r="P232" s="7" t="s">
        <v>278</v>
      </c>
      <c r="Q232" s="4" t="str" cm="1">
        <f t="array" ref="Q232">INDEX(TranslationsTbl[],_xlfn.XMATCH(P232,TranslationsTbl[spa]),_xlfn.XMATCH(langSufix,TranslationsTbl[#Headers]))</f>
        <v>#Escrituras\LdM</v>
      </c>
      <c r="R232" s="2" t="str">
        <f t="shared" si="30"/>
        <v>https://churchofjesuschrist.org/study/scriptures/bofm/ether/11?lang=spa|E:/Downloads/escrituras md/Escrituras/Libro de Mormón/14 Eter|Eter 11|Eter|Eter 10|Eter 12|#Escrituras\LdM</v>
      </c>
      <c r="S232" s="1" t="s">
        <v>310</v>
      </c>
    </row>
    <row r="233" spans="1:19">
      <c r="A233" s="7" t="s">
        <v>792</v>
      </c>
      <c r="B233" s="4" t="str">
        <f t="shared" si="24"/>
        <v>https://churchofjesuschrist.org/study/scriptures/bofm/ether/12?lang=spa</v>
      </c>
      <c r="C233" s="7" t="s">
        <v>14</v>
      </c>
      <c r="D233" t="str" cm="1">
        <f t="array" ref="D233">INDEX(TranslationsTbl[],_xlfn.XMATCH(C233,TranslationsTbl[spa]),_xlfn.XMATCH(langSufix,TranslationsTbl[#Headers]))</f>
        <v>Libro de Mormón</v>
      </c>
      <c r="E233" s="7" t="s">
        <v>770</v>
      </c>
      <c r="F233" s="7" t="s">
        <v>82</v>
      </c>
      <c r="G233" s="4" t="str" cm="1">
        <f t="array" ref="G233">INDEX(TranslationsTbl[],_xlfn.XMATCH(F233,TranslationsTbl[spa]),_xlfn.XMATCH(langSufix,TranslationsTbl[#Headers]))</f>
        <v>Eter</v>
      </c>
      <c r="H233" t="str">
        <f t="shared" si="25"/>
        <v>14 Eter</v>
      </c>
      <c r="I233" t="str">
        <f t="shared" si="26"/>
        <v>/Libro de Mormón/14 Eter</v>
      </c>
      <c r="J233" s="4" t="str">
        <f t="shared" si="27"/>
        <v>E:/Downloads/escrituras md/Escrituras/Libro de Mormón/14 Eter</v>
      </c>
      <c r="K233" s="4" t="str">
        <f t="shared" si="31"/>
        <v>Eter 12</v>
      </c>
      <c r="L233" s="7">
        <v>12</v>
      </c>
      <c r="M233" s="7" t="s">
        <v>793</v>
      </c>
      <c r="N233" s="4" t="str">
        <f t="shared" si="28"/>
        <v>Eter 11</v>
      </c>
      <c r="O233" s="4" t="str">
        <f t="shared" si="29"/>
        <v>Eter 13</v>
      </c>
      <c r="P233" s="7" t="s">
        <v>278</v>
      </c>
      <c r="Q233" s="4" t="str" cm="1">
        <f t="array" ref="Q233">INDEX(TranslationsTbl[],_xlfn.XMATCH(P233,TranslationsTbl[spa]),_xlfn.XMATCH(langSufix,TranslationsTbl[#Headers]))</f>
        <v>#Escrituras\LdM</v>
      </c>
      <c r="R233" s="2" t="str">
        <f t="shared" si="30"/>
        <v>https://churchofjesuschrist.org/study/scriptures/bofm/ether/12?lang=spa|E:/Downloads/escrituras md/Escrituras/Libro de Mormón/14 Eter|Eter 12|Eter|Eter 11|Eter 13|#Escrituras\LdM</v>
      </c>
      <c r="S233" s="1" t="s">
        <v>310</v>
      </c>
    </row>
    <row r="234" spans="1:19">
      <c r="A234" s="7" t="s">
        <v>794</v>
      </c>
      <c r="B234" s="4" t="str">
        <f t="shared" si="24"/>
        <v>https://churchofjesuschrist.org/study/scriptures/bofm/ether/13?lang=spa</v>
      </c>
      <c r="C234" s="7" t="s">
        <v>14</v>
      </c>
      <c r="D234" t="str" cm="1">
        <f t="array" ref="D234">INDEX(TranslationsTbl[],_xlfn.XMATCH(C234,TranslationsTbl[spa]),_xlfn.XMATCH(langSufix,TranslationsTbl[#Headers]))</f>
        <v>Libro de Mormón</v>
      </c>
      <c r="E234" s="7" t="s">
        <v>770</v>
      </c>
      <c r="F234" s="7" t="s">
        <v>82</v>
      </c>
      <c r="G234" s="4" t="str" cm="1">
        <f t="array" ref="G234">INDEX(TranslationsTbl[],_xlfn.XMATCH(F234,TranslationsTbl[spa]),_xlfn.XMATCH(langSufix,TranslationsTbl[#Headers]))</f>
        <v>Eter</v>
      </c>
      <c r="H234" t="str">
        <f t="shared" si="25"/>
        <v>14 Eter</v>
      </c>
      <c r="I234" t="str">
        <f t="shared" si="26"/>
        <v>/Libro de Mormón/14 Eter</v>
      </c>
      <c r="J234" s="4" t="str">
        <f t="shared" si="27"/>
        <v>E:/Downloads/escrituras md/Escrituras/Libro de Mormón/14 Eter</v>
      </c>
      <c r="K234" s="4" t="str">
        <f t="shared" si="31"/>
        <v>Eter 13</v>
      </c>
      <c r="L234" s="7">
        <v>13</v>
      </c>
      <c r="M234" s="7" t="s">
        <v>795</v>
      </c>
      <c r="N234" s="4" t="str">
        <f t="shared" si="28"/>
        <v>Eter 12</v>
      </c>
      <c r="O234" s="4" t="str">
        <f t="shared" si="29"/>
        <v>Eter 14</v>
      </c>
      <c r="P234" s="7" t="s">
        <v>278</v>
      </c>
      <c r="Q234" s="4" t="str" cm="1">
        <f t="array" ref="Q234">INDEX(TranslationsTbl[],_xlfn.XMATCH(P234,TranslationsTbl[spa]),_xlfn.XMATCH(langSufix,TranslationsTbl[#Headers]))</f>
        <v>#Escrituras\LdM</v>
      </c>
      <c r="R234" s="2" t="str">
        <f t="shared" si="30"/>
        <v>https://churchofjesuschrist.org/study/scriptures/bofm/ether/13?lang=spa|E:/Downloads/escrituras md/Escrituras/Libro de Mormón/14 Eter|Eter 13|Eter|Eter 12|Eter 14|#Escrituras\LdM</v>
      </c>
      <c r="S234" s="1" t="s">
        <v>310</v>
      </c>
    </row>
    <row r="235" spans="1:19">
      <c r="A235" s="7" t="s">
        <v>796</v>
      </c>
      <c r="B235" s="4" t="str">
        <f t="shared" si="24"/>
        <v>https://churchofjesuschrist.org/study/scriptures/bofm/ether/14?lang=spa</v>
      </c>
      <c r="C235" s="7" t="s">
        <v>14</v>
      </c>
      <c r="D235" t="str" cm="1">
        <f t="array" ref="D235">INDEX(TranslationsTbl[],_xlfn.XMATCH(C235,TranslationsTbl[spa]),_xlfn.XMATCH(langSufix,TranslationsTbl[#Headers]))</f>
        <v>Libro de Mormón</v>
      </c>
      <c r="E235" s="7" t="s">
        <v>770</v>
      </c>
      <c r="F235" s="7" t="s">
        <v>82</v>
      </c>
      <c r="G235" s="4" t="str" cm="1">
        <f t="array" ref="G235">INDEX(TranslationsTbl[],_xlfn.XMATCH(F235,TranslationsTbl[spa]),_xlfn.XMATCH(langSufix,TranslationsTbl[#Headers]))</f>
        <v>Eter</v>
      </c>
      <c r="H235" t="str">
        <f t="shared" si="25"/>
        <v>14 Eter</v>
      </c>
      <c r="I235" t="str">
        <f t="shared" si="26"/>
        <v>/Libro de Mormón/14 Eter</v>
      </c>
      <c r="J235" s="4" t="str">
        <f t="shared" si="27"/>
        <v>E:/Downloads/escrituras md/Escrituras/Libro de Mormón/14 Eter</v>
      </c>
      <c r="K235" s="4" t="str">
        <f t="shared" si="31"/>
        <v>Eter 14</v>
      </c>
      <c r="L235" s="7">
        <v>14</v>
      </c>
      <c r="M235" s="7" t="s">
        <v>797</v>
      </c>
      <c r="N235" s="4" t="str">
        <f t="shared" si="28"/>
        <v>Eter 13</v>
      </c>
      <c r="O235" s="4" t="str">
        <f t="shared" si="29"/>
        <v>Eter 15</v>
      </c>
      <c r="P235" s="7" t="s">
        <v>278</v>
      </c>
      <c r="Q235" s="4" t="str" cm="1">
        <f t="array" ref="Q235">INDEX(TranslationsTbl[],_xlfn.XMATCH(P235,TranslationsTbl[spa]),_xlfn.XMATCH(langSufix,TranslationsTbl[#Headers]))</f>
        <v>#Escrituras\LdM</v>
      </c>
      <c r="R235" s="2" t="str">
        <f t="shared" si="30"/>
        <v>https://churchofjesuschrist.org/study/scriptures/bofm/ether/14?lang=spa|E:/Downloads/escrituras md/Escrituras/Libro de Mormón/14 Eter|Eter 14|Eter|Eter 13|Eter 15|#Escrituras\LdM</v>
      </c>
      <c r="S235" s="1" t="s">
        <v>310</v>
      </c>
    </row>
    <row r="236" spans="1:19">
      <c r="A236" s="7" t="s">
        <v>798</v>
      </c>
      <c r="B236" s="4" t="str">
        <f t="shared" si="24"/>
        <v>https://churchofjesuschrist.org/study/scriptures/bofm/ether/15?lang=spa</v>
      </c>
      <c r="C236" s="7" t="s">
        <v>14</v>
      </c>
      <c r="D236" t="str" cm="1">
        <f t="array" ref="D236">INDEX(TranslationsTbl[],_xlfn.XMATCH(C236,TranslationsTbl[spa]),_xlfn.XMATCH(langSufix,TranslationsTbl[#Headers]))</f>
        <v>Libro de Mormón</v>
      </c>
      <c r="E236" s="7" t="s">
        <v>770</v>
      </c>
      <c r="F236" s="7" t="s">
        <v>82</v>
      </c>
      <c r="G236" s="4" t="str" cm="1">
        <f t="array" ref="G236">INDEX(TranslationsTbl[],_xlfn.XMATCH(F236,TranslationsTbl[spa]),_xlfn.XMATCH(langSufix,TranslationsTbl[#Headers]))</f>
        <v>Eter</v>
      </c>
      <c r="H236" t="str">
        <f t="shared" si="25"/>
        <v>14 Eter</v>
      </c>
      <c r="I236" t="str">
        <f t="shared" si="26"/>
        <v>/Libro de Mormón/14 Eter</v>
      </c>
      <c r="J236" s="4" t="str">
        <f t="shared" si="27"/>
        <v>E:/Downloads/escrituras md/Escrituras/Libro de Mormón/14 Eter</v>
      </c>
      <c r="K236" s="4" t="str">
        <f t="shared" si="31"/>
        <v>Eter 15</v>
      </c>
      <c r="L236" s="7">
        <v>15</v>
      </c>
      <c r="M236" s="7" t="s">
        <v>799</v>
      </c>
      <c r="N236" s="4" t="str">
        <f t="shared" si="28"/>
        <v>Eter 14</v>
      </c>
      <c r="O236" s="4" t="str">
        <f t="shared" si="29"/>
        <v>Moroni 1</v>
      </c>
      <c r="P236" s="7" t="s">
        <v>278</v>
      </c>
      <c r="Q236" s="4" t="str" cm="1">
        <f t="array" ref="Q236">INDEX(TranslationsTbl[],_xlfn.XMATCH(P236,TranslationsTbl[spa]),_xlfn.XMATCH(langSufix,TranslationsTbl[#Headers]))</f>
        <v>#Escrituras\LdM</v>
      </c>
      <c r="R236" s="2" t="str">
        <f t="shared" si="30"/>
        <v>https://churchofjesuschrist.org/study/scriptures/bofm/ether/15?lang=spa|E:/Downloads/escrituras md/Escrituras/Libro de Mormón/14 Eter|Eter 15|Eter|Eter 14|Moroni 1|#Escrituras\LdM</v>
      </c>
      <c r="S236" s="1" t="s">
        <v>310</v>
      </c>
    </row>
    <row r="237" spans="1:19">
      <c r="A237" s="7" t="s">
        <v>800</v>
      </c>
      <c r="B237" s="4" t="str">
        <f t="shared" si="24"/>
        <v>https://churchofjesuschrist.org/study/scriptures/bofm/moro/1?lang=spa</v>
      </c>
      <c r="C237" s="7" t="s">
        <v>14</v>
      </c>
      <c r="D237" t="str" cm="1">
        <f t="array" ref="D237">INDEX(TranslationsTbl[],_xlfn.XMATCH(C237,TranslationsTbl[spa]),_xlfn.XMATCH(langSufix,TranslationsTbl[#Headers]))</f>
        <v>Libro de Mormón</v>
      </c>
      <c r="E237" s="7" t="s">
        <v>801</v>
      </c>
      <c r="F237" s="7" t="s">
        <v>85</v>
      </c>
      <c r="G237" s="4" t="str" cm="1">
        <f t="array" ref="G237">INDEX(TranslationsTbl[],_xlfn.XMATCH(F237,TranslationsTbl[spa]),_xlfn.XMATCH(langSufix,TranslationsTbl[#Headers]))</f>
        <v>Moroni</v>
      </c>
      <c r="H237" t="str">
        <f t="shared" si="25"/>
        <v>15 Moroni</v>
      </c>
      <c r="I237" t="str">
        <f t="shared" si="26"/>
        <v>/Libro de Mormón/15 Moroni</v>
      </c>
      <c r="J237" s="4" t="str">
        <f t="shared" si="27"/>
        <v>E:/Downloads/escrituras md/Escrituras/Libro de Mormón/15 Moroni</v>
      </c>
      <c r="K237" s="4" t="str">
        <f t="shared" si="31"/>
        <v>Moroni 1</v>
      </c>
      <c r="L237" s="7">
        <v>1</v>
      </c>
      <c r="M237" s="7" t="s">
        <v>802</v>
      </c>
      <c r="N237" s="4" t="str">
        <f t="shared" si="28"/>
        <v>Eter 15</v>
      </c>
      <c r="O237" s="4" t="str">
        <f t="shared" si="29"/>
        <v>Moroni 2</v>
      </c>
      <c r="P237" s="7" t="s">
        <v>278</v>
      </c>
      <c r="Q237" s="4" t="str" cm="1">
        <f t="array" ref="Q237">INDEX(TranslationsTbl[],_xlfn.XMATCH(P237,TranslationsTbl[spa]),_xlfn.XMATCH(langSufix,TranslationsTbl[#Headers]))</f>
        <v>#Escrituras\LdM</v>
      </c>
      <c r="R237" s="2" t="str">
        <f t="shared" si="30"/>
        <v>https://churchofjesuschrist.org/study/scriptures/bofm/moro/1?lang=spa|E:/Downloads/escrituras md/Escrituras/Libro de Mormón/15 Moroni|Moroni 1|Moroni|Eter 15|Moroni 2|#Escrituras\LdM</v>
      </c>
      <c r="S237" s="1" t="s">
        <v>310</v>
      </c>
    </row>
    <row r="238" spans="1:19">
      <c r="A238" s="7" t="s">
        <v>803</v>
      </c>
      <c r="B238" s="4" t="str">
        <f t="shared" si="24"/>
        <v>https://churchofjesuschrist.org/study/scriptures/bofm/moro/2?lang=spa</v>
      </c>
      <c r="C238" s="7" t="s">
        <v>14</v>
      </c>
      <c r="D238" t="str" cm="1">
        <f t="array" ref="D238">INDEX(TranslationsTbl[],_xlfn.XMATCH(C238,TranslationsTbl[spa]),_xlfn.XMATCH(langSufix,TranslationsTbl[#Headers]))</f>
        <v>Libro de Mormón</v>
      </c>
      <c r="E238" s="7" t="s">
        <v>801</v>
      </c>
      <c r="F238" s="7" t="s">
        <v>85</v>
      </c>
      <c r="G238" s="4" t="str" cm="1">
        <f t="array" ref="G238">INDEX(TranslationsTbl[],_xlfn.XMATCH(F238,TranslationsTbl[spa]),_xlfn.XMATCH(langSufix,TranslationsTbl[#Headers]))</f>
        <v>Moroni</v>
      </c>
      <c r="H238" t="str">
        <f t="shared" si="25"/>
        <v>15 Moroni</v>
      </c>
      <c r="I238" t="str">
        <f t="shared" si="26"/>
        <v>/Libro de Mormón/15 Moroni</v>
      </c>
      <c r="J238" s="4" t="str">
        <f t="shared" si="27"/>
        <v>E:/Downloads/escrituras md/Escrituras/Libro de Mormón/15 Moroni</v>
      </c>
      <c r="K238" s="4" t="str">
        <f t="shared" si="31"/>
        <v>Moroni 2</v>
      </c>
      <c r="L238" s="7">
        <v>2</v>
      </c>
      <c r="M238" s="7" t="s">
        <v>804</v>
      </c>
      <c r="N238" s="4" t="str">
        <f t="shared" si="28"/>
        <v>Moroni 1</v>
      </c>
      <c r="O238" s="4" t="str">
        <f t="shared" si="29"/>
        <v>Moroni 3</v>
      </c>
      <c r="P238" s="7" t="s">
        <v>278</v>
      </c>
      <c r="Q238" s="4" t="str" cm="1">
        <f t="array" ref="Q238">INDEX(TranslationsTbl[],_xlfn.XMATCH(P238,TranslationsTbl[spa]),_xlfn.XMATCH(langSufix,TranslationsTbl[#Headers]))</f>
        <v>#Escrituras\LdM</v>
      </c>
      <c r="R238" s="2" t="str">
        <f t="shared" si="30"/>
        <v>https://churchofjesuschrist.org/study/scriptures/bofm/moro/2?lang=spa|E:/Downloads/escrituras md/Escrituras/Libro de Mormón/15 Moroni|Moroni 2|Moroni|Moroni 1|Moroni 3|#Escrituras\LdM</v>
      </c>
      <c r="S238" s="1" t="s">
        <v>310</v>
      </c>
    </row>
    <row r="239" spans="1:19">
      <c r="A239" s="7" t="s">
        <v>805</v>
      </c>
      <c r="B239" s="4" t="str">
        <f t="shared" si="24"/>
        <v>https://churchofjesuschrist.org/study/scriptures/bofm/moro/3?lang=spa</v>
      </c>
      <c r="C239" s="7" t="s">
        <v>14</v>
      </c>
      <c r="D239" t="str" cm="1">
        <f t="array" ref="D239">INDEX(TranslationsTbl[],_xlfn.XMATCH(C239,TranslationsTbl[spa]),_xlfn.XMATCH(langSufix,TranslationsTbl[#Headers]))</f>
        <v>Libro de Mormón</v>
      </c>
      <c r="E239" s="7" t="s">
        <v>801</v>
      </c>
      <c r="F239" s="7" t="s">
        <v>85</v>
      </c>
      <c r="G239" s="4" t="str" cm="1">
        <f t="array" ref="G239">INDEX(TranslationsTbl[],_xlfn.XMATCH(F239,TranslationsTbl[spa]),_xlfn.XMATCH(langSufix,TranslationsTbl[#Headers]))</f>
        <v>Moroni</v>
      </c>
      <c r="H239" t="str">
        <f t="shared" si="25"/>
        <v>15 Moroni</v>
      </c>
      <c r="I239" t="str">
        <f t="shared" si="26"/>
        <v>/Libro de Mormón/15 Moroni</v>
      </c>
      <c r="J239" s="4" t="str">
        <f t="shared" si="27"/>
        <v>E:/Downloads/escrituras md/Escrituras/Libro de Mormón/15 Moroni</v>
      </c>
      <c r="K239" s="4" t="str">
        <f t="shared" si="31"/>
        <v>Moroni 3</v>
      </c>
      <c r="L239" s="7">
        <v>3</v>
      </c>
      <c r="M239" s="7" t="s">
        <v>806</v>
      </c>
      <c r="N239" s="4" t="str">
        <f t="shared" si="28"/>
        <v>Moroni 2</v>
      </c>
      <c r="O239" s="4" t="str">
        <f t="shared" si="29"/>
        <v>Moroni 4</v>
      </c>
      <c r="P239" s="7" t="s">
        <v>278</v>
      </c>
      <c r="Q239" s="4" t="str" cm="1">
        <f t="array" ref="Q239">INDEX(TranslationsTbl[],_xlfn.XMATCH(P239,TranslationsTbl[spa]),_xlfn.XMATCH(langSufix,TranslationsTbl[#Headers]))</f>
        <v>#Escrituras\LdM</v>
      </c>
      <c r="R239" s="2" t="str">
        <f t="shared" si="30"/>
        <v>https://churchofjesuschrist.org/study/scriptures/bofm/moro/3?lang=spa|E:/Downloads/escrituras md/Escrituras/Libro de Mormón/15 Moroni|Moroni 3|Moroni|Moroni 2|Moroni 4|#Escrituras\LdM</v>
      </c>
      <c r="S239" s="1" t="s">
        <v>310</v>
      </c>
    </row>
    <row r="240" spans="1:19">
      <c r="A240" s="7" t="s">
        <v>807</v>
      </c>
      <c r="B240" s="4" t="str">
        <f t="shared" si="24"/>
        <v>https://churchofjesuschrist.org/study/scriptures/bofm/moro/4?lang=spa</v>
      </c>
      <c r="C240" s="7" t="s">
        <v>14</v>
      </c>
      <c r="D240" t="str" cm="1">
        <f t="array" ref="D240">INDEX(TranslationsTbl[],_xlfn.XMATCH(C240,TranslationsTbl[spa]),_xlfn.XMATCH(langSufix,TranslationsTbl[#Headers]))</f>
        <v>Libro de Mormón</v>
      </c>
      <c r="E240" s="7" t="s">
        <v>801</v>
      </c>
      <c r="F240" s="7" t="s">
        <v>85</v>
      </c>
      <c r="G240" s="4" t="str" cm="1">
        <f t="array" ref="G240">INDEX(TranslationsTbl[],_xlfn.XMATCH(F240,TranslationsTbl[spa]),_xlfn.XMATCH(langSufix,TranslationsTbl[#Headers]))</f>
        <v>Moroni</v>
      </c>
      <c r="H240" t="str">
        <f t="shared" si="25"/>
        <v>15 Moroni</v>
      </c>
      <c r="I240" t="str">
        <f t="shared" si="26"/>
        <v>/Libro de Mormón/15 Moroni</v>
      </c>
      <c r="J240" s="4" t="str">
        <f t="shared" si="27"/>
        <v>E:/Downloads/escrituras md/Escrituras/Libro de Mormón/15 Moroni</v>
      </c>
      <c r="K240" s="4" t="str">
        <f t="shared" si="31"/>
        <v>Moroni 4</v>
      </c>
      <c r="L240" s="7">
        <v>4</v>
      </c>
      <c r="M240" s="7" t="s">
        <v>808</v>
      </c>
      <c r="N240" s="4" t="str">
        <f t="shared" si="28"/>
        <v>Moroni 3</v>
      </c>
      <c r="O240" s="4" t="str">
        <f t="shared" si="29"/>
        <v>Moroni 5</v>
      </c>
      <c r="P240" s="7" t="s">
        <v>278</v>
      </c>
      <c r="Q240" s="4" t="str" cm="1">
        <f t="array" ref="Q240">INDEX(TranslationsTbl[],_xlfn.XMATCH(P240,TranslationsTbl[spa]),_xlfn.XMATCH(langSufix,TranslationsTbl[#Headers]))</f>
        <v>#Escrituras\LdM</v>
      </c>
      <c r="R240" s="2" t="str">
        <f t="shared" si="30"/>
        <v>https://churchofjesuschrist.org/study/scriptures/bofm/moro/4?lang=spa|E:/Downloads/escrituras md/Escrituras/Libro de Mormón/15 Moroni|Moroni 4|Moroni|Moroni 3|Moroni 5|#Escrituras\LdM</v>
      </c>
      <c r="S240" s="1" t="s">
        <v>310</v>
      </c>
    </row>
    <row r="241" spans="1:19">
      <c r="A241" s="7" t="s">
        <v>809</v>
      </c>
      <c r="B241" s="4" t="str">
        <f t="shared" si="24"/>
        <v>https://churchofjesuschrist.org/study/scriptures/bofm/moro/5?lang=spa</v>
      </c>
      <c r="C241" s="7" t="s">
        <v>14</v>
      </c>
      <c r="D241" t="str" cm="1">
        <f t="array" ref="D241">INDEX(TranslationsTbl[],_xlfn.XMATCH(C241,TranslationsTbl[spa]),_xlfn.XMATCH(langSufix,TranslationsTbl[#Headers]))</f>
        <v>Libro de Mormón</v>
      </c>
      <c r="E241" s="7" t="s">
        <v>801</v>
      </c>
      <c r="F241" s="7" t="s">
        <v>85</v>
      </c>
      <c r="G241" s="4" t="str" cm="1">
        <f t="array" ref="G241">INDEX(TranslationsTbl[],_xlfn.XMATCH(F241,TranslationsTbl[spa]),_xlfn.XMATCH(langSufix,TranslationsTbl[#Headers]))</f>
        <v>Moroni</v>
      </c>
      <c r="H241" t="str">
        <f t="shared" si="25"/>
        <v>15 Moroni</v>
      </c>
      <c r="I241" t="str">
        <f t="shared" si="26"/>
        <v>/Libro de Mormón/15 Moroni</v>
      </c>
      <c r="J241" s="4" t="str">
        <f t="shared" si="27"/>
        <v>E:/Downloads/escrituras md/Escrituras/Libro de Mormón/15 Moroni</v>
      </c>
      <c r="K241" s="4" t="str">
        <f t="shared" si="31"/>
        <v>Moroni 5</v>
      </c>
      <c r="L241" s="7">
        <v>5</v>
      </c>
      <c r="M241" s="7" t="s">
        <v>810</v>
      </c>
      <c r="N241" s="4" t="str">
        <f t="shared" si="28"/>
        <v>Moroni 4</v>
      </c>
      <c r="O241" s="4" t="str">
        <f t="shared" si="29"/>
        <v>Moroni 6</v>
      </c>
      <c r="P241" s="7" t="s">
        <v>278</v>
      </c>
      <c r="Q241" s="4" t="str" cm="1">
        <f t="array" ref="Q241">INDEX(TranslationsTbl[],_xlfn.XMATCH(P241,TranslationsTbl[spa]),_xlfn.XMATCH(langSufix,TranslationsTbl[#Headers]))</f>
        <v>#Escrituras\LdM</v>
      </c>
      <c r="R241" s="2" t="str">
        <f t="shared" si="30"/>
        <v>https://churchofjesuschrist.org/study/scriptures/bofm/moro/5?lang=spa|E:/Downloads/escrituras md/Escrituras/Libro de Mormón/15 Moroni|Moroni 5|Moroni|Moroni 4|Moroni 6|#Escrituras\LdM</v>
      </c>
      <c r="S241" s="1" t="s">
        <v>310</v>
      </c>
    </row>
    <row r="242" spans="1:19">
      <c r="A242" s="7" t="s">
        <v>811</v>
      </c>
      <c r="B242" s="4" t="str">
        <f t="shared" si="24"/>
        <v>https://churchofjesuschrist.org/study/scriptures/bofm/moro/6?lang=spa</v>
      </c>
      <c r="C242" s="7" t="s">
        <v>14</v>
      </c>
      <c r="D242" t="str" cm="1">
        <f t="array" ref="D242">INDEX(TranslationsTbl[],_xlfn.XMATCH(C242,TranslationsTbl[spa]),_xlfn.XMATCH(langSufix,TranslationsTbl[#Headers]))</f>
        <v>Libro de Mormón</v>
      </c>
      <c r="E242" s="7" t="s">
        <v>801</v>
      </c>
      <c r="F242" s="7" t="s">
        <v>85</v>
      </c>
      <c r="G242" s="4" t="str" cm="1">
        <f t="array" ref="G242">INDEX(TranslationsTbl[],_xlfn.XMATCH(F242,TranslationsTbl[spa]),_xlfn.XMATCH(langSufix,TranslationsTbl[#Headers]))</f>
        <v>Moroni</v>
      </c>
      <c r="H242" t="str">
        <f t="shared" si="25"/>
        <v>15 Moroni</v>
      </c>
      <c r="I242" t="str">
        <f t="shared" si="26"/>
        <v>/Libro de Mormón/15 Moroni</v>
      </c>
      <c r="J242" s="4" t="str">
        <f t="shared" si="27"/>
        <v>E:/Downloads/escrituras md/Escrituras/Libro de Mormón/15 Moroni</v>
      </c>
      <c r="K242" s="4" t="str">
        <f t="shared" si="31"/>
        <v>Moroni 6</v>
      </c>
      <c r="L242" s="7">
        <v>6</v>
      </c>
      <c r="M242" s="7" t="s">
        <v>812</v>
      </c>
      <c r="N242" s="4" t="str">
        <f t="shared" si="28"/>
        <v>Moroni 5</v>
      </c>
      <c r="O242" s="4" t="str">
        <f t="shared" si="29"/>
        <v>Moroni 7</v>
      </c>
      <c r="P242" s="7" t="s">
        <v>278</v>
      </c>
      <c r="Q242" s="4" t="str" cm="1">
        <f t="array" ref="Q242">INDEX(TranslationsTbl[],_xlfn.XMATCH(P242,TranslationsTbl[spa]),_xlfn.XMATCH(langSufix,TranslationsTbl[#Headers]))</f>
        <v>#Escrituras\LdM</v>
      </c>
      <c r="R242" s="2" t="str">
        <f t="shared" si="30"/>
        <v>https://churchofjesuschrist.org/study/scriptures/bofm/moro/6?lang=spa|E:/Downloads/escrituras md/Escrituras/Libro de Mormón/15 Moroni|Moroni 6|Moroni|Moroni 5|Moroni 7|#Escrituras\LdM</v>
      </c>
      <c r="S242" s="1" t="s">
        <v>310</v>
      </c>
    </row>
    <row r="243" spans="1:19">
      <c r="A243" s="7" t="s">
        <v>813</v>
      </c>
      <c r="B243" s="4" t="str">
        <f t="shared" si="24"/>
        <v>https://churchofjesuschrist.org/study/scriptures/bofm/moro/7?lang=spa</v>
      </c>
      <c r="C243" s="7" t="s">
        <v>14</v>
      </c>
      <c r="D243" t="str" cm="1">
        <f t="array" ref="D243">INDEX(TranslationsTbl[],_xlfn.XMATCH(C243,TranslationsTbl[spa]),_xlfn.XMATCH(langSufix,TranslationsTbl[#Headers]))</f>
        <v>Libro de Mormón</v>
      </c>
      <c r="E243" s="7" t="s">
        <v>801</v>
      </c>
      <c r="F243" s="7" t="s">
        <v>85</v>
      </c>
      <c r="G243" s="4" t="str" cm="1">
        <f t="array" ref="G243">INDEX(TranslationsTbl[],_xlfn.XMATCH(F243,TranslationsTbl[spa]),_xlfn.XMATCH(langSufix,TranslationsTbl[#Headers]))</f>
        <v>Moroni</v>
      </c>
      <c r="H243" t="str">
        <f t="shared" si="25"/>
        <v>15 Moroni</v>
      </c>
      <c r="I243" t="str">
        <f t="shared" si="26"/>
        <v>/Libro de Mormón/15 Moroni</v>
      </c>
      <c r="J243" s="4" t="str">
        <f t="shared" si="27"/>
        <v>E:/Downloads/escrituras md/Escrituras/Libro de Mormón/15 Moroni</v>
      </c>
      <c r="K243" s="4" t="str">
        <f t="shared" si="31"/>
        <v>Moroni 7</v>
      </c>
      <c r="L243" s="7">
        <v>7</v>
      </c>
      <c r="M243" s="7" t="s">
        <v>814</v>
      </c>
      <c r="N243" s="4" t="str">
        <f t="shared" si="28"/>
        <v>Moroni 6</v>
      </c>
      <c r="O243" s="4" t="str">
        <f t="shared" si="29"/>
        <v>Moroni 8</v>
      </c>
      <c r="P243" s="7" t="s">
        <v>278</v>
      </c>
      <c r="Q243" s="4" t="str" cm="1">
        <f t="array" ref="Q243">INDEX(TranslationsTbl[],_xlfn.XMATCH(P243,TranslationsTbl[spa]),_xlfn.XMATCH(langSufix,TranslationsTbl[#Headers]))</f>
        <v>#Escrituras\LdM</v>
      </c>
      <c r="R243" s="2" t="str">
        <f t="shared" si="30"/>
        <v>https://churchofjesuschrist.org/study/scriptures/bofm/moro/7?lang=spa|E:/Downloads/escrituras md/Escrituras/Libro de Mormón/15 Moroni|Moroni 7|Moroni|Moroni 6|Moroni 8|#Escrituras\LdM</v>
      </c>
      <c r="S243" s="1" t="s">
        <v>310</v>
      </c>
    </row>
    <row r="244" spans="1:19">
      <c r="A244" s="7" t="s">
        <v>815</v>
      </c>
      <c r="B244" s="4" t="str">
        <f t="shared" si="24"/>
        <v>https://churchofjesuschrist.org/study/scriptures/bofm/moro/8?lang=spa</v>
      </c>
      <c r="C244" s="7" t="s">
        <v>14</v>
      </c>
      <c r="D244" t="str" cm="1">
        <f t="array" ref="D244">INDEX(TranslationsTbl[],_xlfn.XMATCH(C244,TranslationsTbl[spa]),_xlfn.XMATCH(langSufix,TranslationsTbl[#Headers]))</f>
        <v>Libro de Mormón</v>
      </c>
      <c r="E244" s="7" t="s">
        <v>801</v>
      </c>
      <c r="F244" s="7" t="s">
        <v>85</v>
      </c>
      <c r="G244" s="4" t="str" cm="1">
        <f t="array" ref="G244">INDEX(TranslationsTbl[],_xlfn.XMATCH(F244,TranslationsTbl[spa]),_xlfn.XMATCH(langSufix,TranslationsTbl[#Headers]))</f>
        <v>Moroni</v>
      </c>
      <c r="H244" t="str">
        <f t="shared" si="25"/>
        <v>15 Moroni</v>
      </c>
      <c r="I244" t="str">
        <f t="shared" si="26"/>
        <v>/Libro de Mormón/15 Moroni</v>
      </c>
      <c r="J244" s="4" t="str">
        <f t="shared" si="27"/>
        <v>E:/Downloads/escrituras md/Escrituras/Libro de Mormón/15 Moroni</v>
      </c>
      <c r="K244" s="4" t="str">
        <f t="shared" si="31"/>
        <v>Moroni 8</v>
      </c>
      <c r="L244" s="7">
        <v>8</v>
      </c>
      <c r="M244" s="7" t="s">
        <v>816</v>
      </c>
      <c r="N244" s="4" t="str">
        <f t="shared" si="28"/>
        <v>Moroni 7</v>
      </c>
      <c r="O244" s="4" t="str">
        <f t="shared" si="29"/>
        <v>Moroni 9</v>
      </c>
      <c r="P244" s="7" t="s">
        <v>278</v>
      </c>
      <c r="Q244" s="4" t="str" cm="1">
        <f t="array" ref="Q244">INDEX(TranslationsTbl[],_xlfn.XMATCH(P244,TranslationsTbl[spa]),_xlfn.XMATCH(langSufix,TranslationsTbl[#Headers]))</f>
        <v>#Escrituras\LdM</v>
      </c>
      <c r="R244" s="2" t="str">
        <f t="shared" si="30"/>
        <v>https://churchofjesuschrist.org/study/scriptures/bofm/moro/8?lang=spa|E:/Downloads/escrituras md/Escrituras/Libro de Mormón/15 Moroni|Moroni 8|Moroni|Moroni 7|Moroni 9|#Escrituras\LdM</v>
      </c>
      <c r="S244" s="1" t="s">
        <v>310</v>
      </c>
    </row>
    <row r="245" spans="1:19">
      <c r="A245" s="7" t="s">
        <v>817</v>
      </c>
      <c r="B245" s="4" t="str">
        <f t="shared" si="24"/>
        <v>https://churchofjesuschrist.org/study/scriptures/bofm/moro/9?lang=spa</v>
      </c>
      <c r="C245" s="7" t="s">
        <v>14</v>
      </c>
      <c r="D245" t="str" cm="1">
        <f t="array" ref="D245">INDEX(TranslationsTbl[],_xlfn.XMATCH(C245,TranslationsTbl[spa]),_xlfn.XMATCH(langSufix,TranslationsTbl[#Headers]))</f>
        <v>Libro de Mormón</v>
      </c>
      <c r="E245" s="7" t="s">
        <v>801</v>
      </c>
      <c r="F245" s="7" t="s">
        <v>85</v>
      </c>
      <c r="G245" s="4" t="str" cm="1">
        <f t="array" ref="G245">INDEX(TranslationsTbl[],_xlfn.XMATCH(F245,TranslationsTbl[spa]),_xlfn.XMATCH(langSufix,TranslationsTbl[#Headers]))</f>
        <v>Moroni</v>
      </c>
      <c r="H245" t="str">
        <f t="shared" si="25"/>
        <v>15 Moroni</v>
      </c>
      <c r="I245" t="str">
        <f t="shared" si="26"/>
        <v>/Libro de Mormón/15 Moroni</v>
      </c>
      <c r="J245" s="4" t="str">
        <f t="shared" si="27"/>
        <v>E:/Downloads/escrituras md/Escrituras/Libro de Mormón/15 Moroni</v>
      </c>
      <c r="K245" s="4" t="str">
        <f t="shared" si="31"/>
        <v>Moroni 9</v>
      </c>
      <c r="L245" s="7">
        <v>9</v>
      </c>
      <c r="M245" s="7" t="s">
        <v>818</v>
      </c>
      <c r="N245" s="4" t="str">
        <f t="shared" si="28"/>
        <v>Moroni 8</v>
      </c>
      <c r="O245" s="4" t="str">
        <f t="shared" si="29"/>
        <v>Moroni 10</v>
      </c>
      <c r="P245" s="7" t="s">
        <v>278</v>
      </c>
      <c r="Q245" s="4" t="str" cm="1">
        <f t="array" ref="Q245">INDEX(TranslationsTbl[],_xlfn.XMATCH(P245,TranslationsTbl[spa]),_xlfn.XMATCH(langSufix,TranslationsTbl[#Headers]))</f>
        <v>#Escrituras\LdM</v>
      </c>
      <c r="R245" s="2" t="str">
        <f t="shared" si="30"/>
        <v>https://churchofjesuschrist.org/study/scriptures/bofm/moro/9?lang=spa|E:/Downloads/escrituras md/Escrituras/Libro de Mormón/15 Moroni|Moroni 9|Moroni|Moroni 8|Moroni 10|#Escrituras\LdM</v>
      </c>
      <c r="S245" s="1" t="s">
        <v>310</v>
      </c>
    </row>
    <row r="246" spans="1:19">
      <c r="A246" s="7" t="s">
        <v>819</v>
      </c>
      <c r="B246" s="4" t="str">
        <f t="shared" si="24"/>
        <v>https://churchofjesuschrist.org/study/scriptures/bofm/moro/10?lang=spa</v>
      </c>
      <c r="C246" s="7" t="s">
        <v>14</v>
      </c>
      <c r="D246" t="str" cm="1">
        <f t="array" ref="D246">INDEX(TranslationsTbl[],_xlfn.XMATCH(C246,TranslationsTbl[spa]),_xlfn.XMATCH(langSufix,TranslationsTbl[#Headers]))</f>
        <v>Libro de Mormón</v>
      </c>
      <c r="E246" s="7" t="s">
        <v>801</v>
      </c>
      <c r="F246" s="7" t="s">
        <v>85</v>
      </c>
      <c r="G246" s="4" t="str" cm="1">
        <f t="array" ref="G246">INDEX(TranslationsTbl[],_xlfn.XMATCH(F246,TranslationsTbl[spa]),_xlfn.XMATCH(langSufix,TranslationsTbl[#Headers]))</f>
        <v>Moroni</v>
      </c>
      <c r="H246" t="str">
        <f t="shared" si="25"/>
        <v>15 Moroni</v>
      </c>
      <c r="I246" t="str">
        <f t="shared" si="26"/>
        <v>/Libro de Mormón/15 Moroni</v>
      </c>
      <c r="J246" s="4" t="str">
        <f t="shared" si="27"/>
        <v>E:/Downloads/escrituras md/Escrituras/Libro de Mormón/15 Moroni</v>
      </c>
      <c r="K246" s="4" t="str">
        <f t="shared" si="31"/>
        <v>Moroni 10</v>
      </c>
      <c r="L246" s="7">
        <v>10</v>
      </c>
      <c r="M246" s="7" t="s">
        <v>820</v>
      </c>
      <c r="N246" s="4" t="str">
        <f t="shared" si="28"/>
        <v>Moroni 9</v>
      </c>
      <c r="O246" s="4" t="str">
        <f t="shared" si="29"/>
        <v/>
      </c>
      <c r="P246" s="7" t="s">
        <v>278</v>
      </c>
      <c r="Q246" s="4" t="str" cm="1">
        <f t="array" ref="Q246">INDEX(TranslationsTbl[],_xlfn.XMATCH(P246,TranslationsTbl[spa]),_xlfn.XMATCH(langSufix,TranslationsTbl[#Headers]))</f>
        <v>#Escrituras\LdM</v>
      </c>
      <c r="R246" s="2" t="str">
        <f t="shared" si="30"/>
        <v>https://churchofjesuschrist.org/study/scriptures/bofm/moro/10?lang=spa|E:/Downloads/escrituras md/Escrituras/Libro de Mormón/15 Moroni|Moroni 10|Moroni|Moroni 9||#Escrituras\LdM</v>
      </c>
      <c r="S246" s="1" t="s">
        <v>310</v>
      </c>
    </row>
    <row r="247" spans="1:19">
      <c r="A247" s="7" t="s">
        <v>821</v>
      </c>
      <c r="B247" s="4" t="str">
        <f t="shared" si="24"/>
        <v>https://churchofjesuschrist.org/study/scriptures/dc-testament/dc/1?lang=spa</v>
      </c>
      <c r="C247" s="7" t="s">
        <v>17</v>
      </c>
      <c r="D247" t="str" cm="1">
        <f t="array" ref="D247">INDEX(TranslationsTbl[],_xlfn.XMATCH(C247,TranslationsTbl[spa]),_xlfn.XMATCH(langSufix,TranslationsTbl[#Headers]))</f>
        <v>Doctrina y Convenios</v>
      </c>
      <c r="E247" s="7" t="s">
        <v>310</v>
      </c>
      <c r="F247" s="7" t="s">
        <v>87</v>
      </c>
      <c r="G247" s="4" t="str" cm="1">
        <f t="array" ref="G247">INDEX(TranslationsTbl[],_xlfn.XMATCH(F247,TranslationsTbl[spa]),_xlfn.XMATCH(langSufix,TranslationsTbl[#Headers]))</f>
        <v>DyC</v>
      </c>
      <c r="H247" t="str">
        <f t="shared" si="25"/>
        <v>DyC</v>
      </c>
      <c r="I247" s="5" t="str">
        <f>"/"&amp;D247</f>
        <v>/Doctrina y Convenios</v>
      </c>
      <c r="J247" s="4" t="str">
        <f t="shared" si="27"/>
        <v>E:/Downloads/escrituras md/Escrituras/Doctrina y Convenios</v>
      </c>
      <c r="K247" s="4" t="str">
        <f t="shared" si="31"/>
        <v>DyC 1</v>
      </c>
      <c r="L247" s="7">
        <v>1</v>
      </c>
      <c r="M247" s="7" t="s">
        <v>822</v>
      </c>
      <c r="N247" s="4" t="str">
        <f t="shared" si="28"/>
        <v/>
      </c>
      <c r="O247" s="4" t="str">
        <f t="shared" si="29"/>
        <v>DyC 2</v>
      </c>
      <c r="P247" s="7" t="s">
        <v>280</v>
      </c>
      <c r="Q247" s="4" t="str" cm="1">
        <f t="array" ref="Q247">INDEX(TranslationsTbl[],_xlfn.XMATCH(P247,TranslationsTbl[spa]),_xlfn.XMATCH(langSufix,TranslationsTbl[#Headers]))</f>
        <v>#Escrituras\DyC</v>
      </c>
      <c r="R247" s="2" t="str">
        <f t="shared" si="30"/>
        <v>https://churchofjesuschrist.org/study/scriptures/dc-testament/dc/1?lang=spa|E:/Downloads/escrituras md/Escrituras/Doctrina y Convenios|DyC 1|DyC||DyC 2|#Escrituras\DyC</v>
      </c>
      <c r="S247" s="1" t="s">
        <v>310</v>
      </c>
    </row>
    <row r="248" spans="1:19">
      <c r="A248" s="7" t="s">
        <v>823</v>
      </c>
      <c r="B248" s="4" t="str">
        <f t="shared" si="24"/>
        <v>https://churchofjesuschrist.org/study/scriptures/dc-testament/dc/2?lang=spa</v>
      </c>
      <c r="C248" s="7" t="s">
        <v>17</v>
      </c>
      <c r="D248" t="str" cm="1">
        <f t="array" ref="D248">INDEX(TranslationsTbl[],_xlfn.XMATCH(C248,TranslationsTbl[spa]),_xlfn.XMATCH(langSufix,TranslationsTbl[#Headers]))</f>
        <v>Doctrina y Convenios</v>
      </c>
      <c r="E248" s="7" t="s">
        <v>310</v>
      </c>
      <c r="F248" s="7" t="s">
        <v>87</v>
      </c>
      <c r="G248" s="4" t="str" cm="1">
        <f t="array" ref="G248">INDEX(TranslationsTbl[],_xlfn.XMATCH(F248,TranslationsTbl[spa]),_xlfn.XMATCH(langSufix,TranslationsTbl[#Headers]))</f>
        <v>DyC</v>
      </c>
      <c r="H248" t="str">
        <f t="shared" si="25"/>
        <v>DyC</v>
      </c>
      <c r="I248" s="5" t="str">
        <f t="shared" ref="I248:I311" si="32">"/"&amp;D248</f>
        <v>/Doctrina y Convenios</v>
      </c>
      <c r="J248" s="4" t="str">
        <f t="shared" si="27"/>
        <v>E:/Downloads/escrituras md/Escrituras/Doctrina y Convenios</v>
      </c>
      <c r="K248" s="4" t="str">
        <f t="shared" si="31"/>
        <v>DyC 2</v>
      </c>
      <c r="L248" s="7">
        <v>2</v>
      </c>
      <c r="M248" s="7" t="s">
        <v>824</v>
      </c>
      <c r="N248" s="4" t="str">
        <f t="shared" si="28"/>
        <v>DyC 1</v>
      </c>
      <c r="O248" s="4" t="str">
        <f t="shared" si="29"/>
        <v>DyC 3</v>
      </c>
      <c r="P248" s="7" t="s">
        <v>280</v>
      </c>
      <c r="Q248" s="4" t="str" cm="1">
        <f t="array" ref="Q248">INDEX(TranslationsTbl[],_xlfn.XMATCH(P248,TranslationsTbl[spa]),_xlfn.XMATCH(langSufix,TranslationsTbl[#Headers]))</f>
        <v>#Escrituras\DyC</v>
      </c>
      <c r="R248" s="2" t="str">
        <f t="shared" si="30"/>
        <v>https://churchofjesuschrist.org/study/scriptures/dc-testament/dc/2?lang=spa|E:/Downloads/escrituras md/Escrituras/Doctrina y Convenios|DyC 2|DyC|DyC 1|DyC 3|#Escrituras\DyC</v>
      </c>
      <c r="S248" s="1" t="s">
        <v>310</v>
      </c>
    </row>
    <row r="249" spans="1:19">
      <c r="A249" s="7" t="s">
        <v>825</v>
      </c>
      <c r="B249" s="4" t="str">
        <f t="shared" si="24"/>
        <v>https://churchofjesuschrist.org/study/scriptures/dc-testament/dc/3?lang=spa</v>
      </c>
      <c r="C249" s="7" t="s">
        <v>17</v>
      </c>
      <c r="D249" t="str" cm="1">
        <f t="array" ref="D249">INDEX(TranslationsTbl[],_xlfn.XMATCH(C249,TranslationsTbl[spa]),_xlfn.XMATCH(langSufix,TranslationsTbl[#Headers]))</f>
        <v>Doctrina y Convenios</v>
      </c>
      <c r="E249" s="7" t="s">
        <v>310</v>
      </c>
      <c r="F249" s="7" t="s">
        <v>87</v>
      </c>
      <c r="G249" s="4" t="str" cm="1">
        <f t="array" ref="G249">INDEX(TranslationsTbl[],_xlfn.XMATCH(F249,TranslationsTbl[spa]),_xlfn.XMATCH(langSufix,TranslationsTbl[#Headers]))</f>
        <v>DyC</v>
      </c>
      <c r="H249" t="str">
        <f t="shared" si="25"/>
        <v>DyC</v>
      </c>
      <c r="I249" s="5" t="str">
        <f t="shared" si="32"/>
        <v>/Doctrina y Convenios</v>
      </c>
      <c r="J249" s="4" t="str">
        <f t="shared" si="27"/>
        <v>E:/Downloads/escrituras md/Escrituras/Doctrina y Convenios</v>
      </c>
      <c r="K249" s="4" t="str">
        <f t="shared" si="31"/>
        <v>DyC 3</v>
      </c>
      <c r="L249" s="7">
        <v>3</v>
      </c>
      <c r="M249" s="7" t="s">
        <v>826</v>
      </c>
      <c r="N249" s="4" t="str">
        <f t="shared" si="28"/>
        <v>DyC 2</v>
      </c>
      <c r="O249" s="4" t="str">
        <f t="shared" si="29"/>
        <v>DyC 4</v>
      </c>
      <c r="P249" s="7" t="s">
        <v>280</v>
      </c>
      <c r="Q249" s="4" t="str" cm="1">
        <f t="array" ref="Q249">INDEX(TranslationsTbl[],_xlfn.XMATCH(P249,TranslationsTbl[spa]),_xlfn.XMATCH(langSufix,TranslationsTbl[#Headers]))</f>
        <v>#Escrituras\DyC</v>
      </c>
      <c r="R249" s="2" t="str">
        <f t="shared" si="30"/>
        <v>https://churchofjesuschrist.org/study/scriptures/dc-testament/dc/3?lang=spa|E:/Downloads/escrituras md/Escrituras/Doctrina y Convenios|DyC 3|DyC|DyC 2|DyC 4|#Escrituras\DyC</v>
      </c>
      <c r="S249" s="1" t="s">
        <v>310</v>
      </c>
    </row>
    <row r="250" spans="1:19">
      <c r="A250" s="7" t="s">
        <v>827</v>
      </c>
      <c r="B250" s="4" t="str">
        <f t="shared" si="24"/>
        <v>https://churchofjesuschrist.org/study/scriptures/dc-testament/dc/4?lang=spa</v>
      </c>
      <c r="C250" s="7" t="s">
        <v>17</v>
      </c>
      <c r="D250" t="str" cm="1">
        <f t="array" ref="D250">INDEX(TranslationsTbl[],_xlfn.XMATCH(C250,TranslationsTbl[spa]),_xlfn.XMATCH(langSufix,TranslationsTbl[#Headers]))</f>
        <v>Doctrina y Convenios</v>
      </c>
      <c r="E250" s="7" t="s">
        <v>310</v>
      </c>
      <c r="F250" s="7" t="s">
        <v>87</v>
      </c>
      <c r="G250" s="4" t="str" cm="1">
        <f t="array" ref="G250">INDEX(TranslationsTbl[],_xlfn.XMATCH(F250,TranslationsTbl[spa]),_xlfn.XMATCH(langSufix,TranslationsTbl[#Headers]))</f>
        <v>DyC</v>
      </c>
      <c r="H250" t="str">
        <f t="shared" si="25"/>
        <v>DyC</v>
      </c>
      <c r="I250" s="5" t="str">
        <f t="shared" si="32"/>
        <v>/Doctrina y Convenios</v>
      </c>
      <c r="J250" s="4" t="str">
        <f t="shared" si="27"/>
        <v>E:/Downloads/escrituras md/Escrituras/Doctrina y Convenios</v>
      </c>
      <c r="K250" s="4" t="str">
        <f t="shared" si="31"/>
        <v>DyC 4</v>
      </c>
      <c r="L250" s="7">
        <v>4</v>
      </c>
      <c r="M250" s="7" t="s">
        <v>828</v>
      </c>
      <c r="N250" s="4" t="str">
        <f t="shared" si="28"/>
        <v>DyC 3</v>
      </c>
      <c r="O250" s="4" t="str">
        <f t="shared" si="29"/>
        <v>DyC 5</v>
      </c>
      <c r="P250" s="7" t="s">
        <v>280</v>
      </c>
      <c r="Q250" s="4" t="str" cm="1">
        <f t="array" ref="Q250">INDEX(TranslationsTbl[],_xlfn.XMATCH(P250,TranslationsTbl[spa]),_xlfn.XMATCH(langSufix,TranslationsTbl[#Headers]))</f>
        <v>#Escrituras\DyC</v>
      </c>
      <c r="R250" s="2" t="str">
        <f t="shared" si="30"/>
        <v>https://churchofjesuschrist.org/study/scriptures/dc-testament/dc/4?lang=spa|E:/Downloads/escrituras md/Escrituras/Doctrina y Convenios|DyC 4|DyC|DyC 3|DyC 5|#Escrituras\DyC</v>
      </c>
      <c r="S250" s="1" t="s">
        <v>310</v>
      </c>
    </row>
    <row r="251" spans="1:19">
      <c r="A251" s="7" t="s">
        <v>829</v>
      </c>
      <c r="B251" s="4" t="str">
        <f t="shared" si="24"/>
        <v>https://churchofjesuschrist.org/study/scriptures/dc-testament/dc/5?lang=spa</v>
      </c>
      <c r="C251" s="7" t="s">
        <v>17</v>
      </c>
      <c r="D251" t="str" cm="1">
        <f t="array" ref="D251">INDEX(TranslationsTbl[],_xlfn.XMATCH(C251,TranslationsTbl[spa]),_xlfn.XMATCH(langSufix,TranslationsTbl[#Headers]))</f>
        <v>Doctrina y Convenios</v>
      </c>
      <c r="E251" s="7" t="s">
        <v>310</v>
      </c>
      <c r="F251" s="7" t="s">
        <v>87</v>
      </c>
      <c r="G251" s="4" t="str" cm="1">
        <f t="array" ref="G251">INDEX(TranslationsTbl[],_xlfn.XMATCH(F251,TranslationsTbl[spa]),_xlfn.XMATCH(langSufix,TranslationsTbl[#Headers]))</f>
        <v>DyC</v>
      </c>
      <c r="H251" t="str">
        <f t="shared" si="25"/>
        <v>DyC</v>
      </c>
      <c r="I251" s="5" t="str">
        <f t="shared" si="32"/>
        <v>/Doctrina y Convenios</v>
      </c>
      <c r="J251" s="4" t="str">
        <f t="shared" si="27"/>
        <v>E:/Downloads/escrituras md/Escrituras/Doctrina y Convenios</v>
      </c>
      <c r="K251" s="4" t="str">
        <f t="shared" si="31"/>
        <v>DyC 5</v>
      </c>
      <c r="L251" s="7">
        <v>5</v>
      </c>
      <c r="M251" s="7" t="s">
        <v>830</v>
      </c>
      <c r="N251" s="4" t="str">
        <f t="shared" si="28"/>
        <v>DyC 4</v>
      </c>
      <c r="O251" s="4" t="str">
        <f t="shared" si="29"/>
        <v>DyC 6</v>
      </c>
      <c r="P251" s="7" t="s">
        <v>280</v>
      </c>
      <c r="Q251" s="4" t="str" cm="1">
        <f t="array" ref="Q251">INDEX(TranslationsTbl[],_xlfn.XMATCH(P251,TranslationsTbl[spa]),_xlfn.XMATCH(langSufix,TranslationsTbl[#Headers]))</f>
        <v>#Escrituras\DyC</v>
      </c>
      <c r="R251" s="2" t="str">
        <f t="shared" si="30"/>
        <v>https://churchofjesuschrist.org/study/scriptures/dc-testament/dc/5?lang=spa|E:/Downloads/escrituras md/Escrituras/Doctrina y Convenios|DyC 5|DyC|DyC 4|DyC 6|#Escrituras\DyC</v>
      </c>
      <c r="S251" s="1" t="s">
        <v>310</v>
      </c>
    </row>
    <row r="252" spans="1:19">
      <c r="A252" s="7" t="s">
        <v>831</v>
      </c>
      <c r="B252" s="4" t="str">
        <f t="shared" si="24"/>
        <v>https://churchofjesuschrist.org/study/scriptures/dc-testament/dc/6?lang=spa</v>
      </c>
      <c r="C252" s="7" t="s">
        <v>17</v>
      </c>
      <c r="D252" t="str" cm="1">
        <f t="array" ref="D252">INDEX(TranslationsTbl[],_xlfn.XMATCH(C252,TranslationsTbl[spa]),_xlfn.XMATCH(langSufix,TranslationsTbl[#Headers]))</f>
        <v>Doctrina y Convenios</v>
      </c>
      <c r="E252" s="7" t="s">
        <v>310</v>
      </c>
      <c r="F252" s="7" t="s">
        <v>87</v>
      </c>
      <c r="G252" s="4" t="str" cm="1">
        <f t="array" ref="G252">INDEX(TranslationsTbl[],_xlfn.XMATCH(F252,TranslationsTbl[spa]),_xlfn.XMATCH(langSufix,TranslationsTbl[#Headers]))</f>
        <v>DyC</v>
      </c>
      <c r="H252" t="str">
        <f t="shared" si="25"/>
        <v>DyC</v>
      </c>
      <c r="I252" s="5" t="str">
        <f t="shared" si="32"/>
        <v>/Doctrina y Convenios</v>
      </c>
      <c r="J252" s="4" t="str">
        <f t="shared" si="27"/>
        <v>E:/Downloads/escrituras md/Escrituras/Doctrina y Convenios</v>
      </c>
      <c r="K252" s="4" t="str">
        <f t="shared" si="31"/>
        <v>DyC 6</v>
      </c>
      <c r="L252" s="7">
        <v>6</v>
      </c>
      <c r="M252" s="7" t="s">
        <v>832</v>
      </c>
      <c r="N252" s="4" t="str">
        <f t="shared" si="28"/>
        <v>DyC 5</v>
      </c>
      <c r="O252" s="4" t="str">
        <f t="shared" si="29"/>
        <v>DyC 7</v>
      </c>
      <c r="P252" s="7" t="s">
        <v>280</v>
      </c>
      <c r="Q252" s="4" t="str" cm="1">
        <f t="array" ref="Q252">INDEX(TranslationsTbl[],_xlfn.XMATCH(P252,TranslationsTbl[spa]),_xlfn.XMATCH(langSufix,TranslationsTbl[#Headers]))</f>
        <v>#Escrituras\DyC</v>
      </c>
      <c r="R252" s="2" t="str">
        <f t="shared" si="30"/>
        <v>https://churchofjesuschrist.org/study/scriptures/dc-testament/dc/6?lang=spa|E:/Downloads/escrituras md/Escrituras/Doctrina y Convenios|DyC 6|DyC|DyC 5|DyC 7|#Escrituras\DyC</v>
      </c>
      <c r="S252" s="1" t="s">
        <v>310</v>
      </c>
    </row>
    <row r="253" spans="1:19">
      <c r="A253" s="7" t="s">
        <v>833</v>
      </c>
      <c r="B253" s="4" t="str">
        <f t="shared" si="24"/>
        <v>https://churchofjesuschrist.org/study/scriptures/dc-testament/dc/7?lang=spa</v>
      </c>
      <c r="C253" s="7" t="s">
        <v>17</v>
      </c>
      <c r="D253" t="str" cm="1">
        <f t="array" ref="D253">INDEX(TranslationsTbl[],_xlfn.XMATCH(C253,TranslationsTbl[spa]),_xlfn.XMATCH(langSufix,TranslationsTbl[#Headers]))</f>
        <v>Doctrina y Convenios</v>
      </c>
      <c r="E253" s="7" t="s">
        <v>310</v>
      </c>
      <c r="F253" s="7" t="s">
        <v>87</v>
      </c>
      <c r="G253" s="4" t="str" cm="1">
        <f t="array" ref="G253">INDEX(TranslationsTbl[],_xlfn.XMATCH(F253,TranslationsTbl[spa]),_xlfn.XMATCH(langSufix,TranslationsTbl[#Headers]))</f>
        <v>DyC</v>
      </c>
      <c r="H253" t="str">
        <f t="shared" si="25"/>
        <v>DyC</v>
      </c>
      <c r="I253" s="5" t="str">
        <f t="shared" si="32"/>
        <v>/Doctrina y Convenios</v>
      </c>
      <c r="J253" s="4" t="str">
        <f t="shared" si="27"/>
        <v>E:/Downloads/escrituras md/Escrituras/Doctrina y Convenios</v>
      </c>
      <c r="K253" s="4" t="str">
        <f t="shared" si="31"/>
        <v>DyC 7</v>
      </c>
      <c r="L253" s="7">
        <v>7</v>
      </c>
      <c r="M253" s="7" t="s">
        <v>834</v>
      </c>
      <c r="N253" s="4" t="str">
        <f t="shared" si="28"/>
        <v>DyC 6</v>
      </c>
      <c r="O253" s="4" t="str">
        <f t="shared" si="29"/>
        <v>DyC 8</v>
      </c>
      <c r="P253" s="7" t="s">
        <v>280</v>
      </c>
      <c r="Q253" s="4" t="str" cm="1">
        <f t="array" ref="Q253">INDEX(TranslationsTbl[],_xlfn.XMATCH(P253,TranslationsTbl[spa]),_xlfn.XMATCH(langSufix,TranslationsTbl[#Headers]))</f>
        <v>#Escrituras\DyC</v>
      </c>
      <c r="R253" s="2" t="str">
        <f t="shared" si="30"/>
        <v>https://churchofjesuschrist.org/study/scriptures/dc-testament/dc/7?lang=spa|E:/Downloads/escrituras md/Escrituras/Doctrina y Convenios|DyC 7|DyC|DyC 6|DyC 8|#Escrituras\DyC</v>
      </c>
      <c r="S253" s="1" t="s">
        <v>310</v>
      </c>
    </row>
    <row r="254" spans="1:19">
      <c r="A254" s="7" t="s">
        <v>835</v>
      </c>
      <c r="B254" s="4" t="str">
        <f t="shared" si="24"/>
        <v>https://churchofjesuschrist.org/study/scriptures/dc-testament/dc/8?lang=spa</v>
      </c>
      <c r="C254" s="7" t="s">
        <v>17</v>
      </c>
      <c r="D254" t="str" cm="1">
        <f t="array" ref="D254">INDEX(TranslationsTbl[],_xlfn.XMATCH(C254,TranslationsTbl[spa]),_xlfn.XMATCH(langSufix,TranslationsTbl[#Headers]))</f>
        <v>Doctrina y Convenios</v>
      </c>
      <c r="E254" s="7" t="s">
        <v>310</v>
      </c>
      <c r="F254" s="7" t="s">
        <v>87</v>
      </c>
      <c r="G254" s="4" t="str" cm="1">
        <f t="array" ref="G254">INDEX(TranslationsTbl[],_xlfn.XMATCH(F254,TranslationsTbl[spa]),_xlfn.XMATCH(langSufix,TranslationsTbl[#Headers]))</f>
        <v>DyC</v>
      </c>
      <c r="H254" t="str">
        <f t="shared" si="25"/>
        <v>DyC</v>
      </c>
      <c r="I254" s="5" t="str">
        <f t="shared" si="32"/>
        <v>/Doctrina y Convenios</v>
      </c>
      <c r="J254" s="4" t="str">
        <f t="shared" si="27"/>
        <v>E:/Downloads/escrituras md/Escrituras/Doctrina y Convenios</v>
      </c>
      <c r="K254" s="4" t="str">
        <f t="shared" si="31"/>
        <v>DyC 8</v>
      </c>
      <c r="L254" s="7">
        <v>8</v>
      </c>
      <c r="M254" s="7" t="s">
        <v>836</v>
      </c>
      <c r="N254" s="4" t="str">
        <f t="shared" si="28"/>
        <v>DyC 7</v>
      </c>
      <c r="O254" s="4" t="str">
        <f t="shared" si="29"/>
        <v>DyC 9</v>
      </c>
      <c r="P254" s="7" t="s">
        <v>280</v>
      </c>
      <c r="Q254" s="4" t="str" cm="1">
        <f t="array" ref="Q254">INDEX(TranslationsTbl[],_xlfn.XMATCH(P254,TranslationsTbl[spa]),_xlfn.XMATCH(langSufix,TranslationsTbl[#Headers]))</f>
        <v>#Escrituras\DyC</v>
      </c>
      <c r="R254" s="2" t="str">
        <f t="shared" si="30"/>
        <v>https://churchofjesuschrist.org/study/scriptures/dc-testament/dc/8?lang=spa|E:/Downloads/escrituras md/Escrituras/Doctrina y Convenios|DyC 8|DyC|DyC 7|DyC 9|#Escrituras\DyC</v>
      </c>
      <c r="S254" s="1" t="s">
        <v>310</v>
      </c>
    </row>
    <row r="255" spans="1:19">
      <c r="A255" s="7" t="s">
        <v>837</v>
      </c>
      <c r="B255" s="4" t="str">
        <f t="shared" si="24"/>
        <v>https://churchofjesuschrist.org/study/scriptures/dc-testament/dc/9?lang=spa</v>
      </c>
      <c r="C255" s="7" t="s">
        <v>17</v>
      </c>
      <c r="D255" t="str" cm="1">
        <f t="array" ref="D255">INDEX(TranslationsTbl[],_xlfn.XMATCH(C255,TranslationsTbl[spa]),_xlfn.XMATCH(langSufix,TranslationsTbl[#Headers]))</f>
        <v>Doctrina y Convenios</v>
      </c>
      <c r="E255" s="7" t="s">
        <v>310</v>
      </c>
      <c r="F255" s="7" t="s">
        <v>87</v>
      </c>
      <c r="G255" s="4" t="str" cm="1">
        <f t="array" ref="G255">INDEX(TranslationsTbl[],_xlfn.XMATCH(F255,TranslationsTbl[spa]),_xlfn.XMATCH(langSufix,TranslationsTbl[#Headers]))</f>
        <v>DyC</v>
      </c>
      <c r="H255" t="str">
        <f t="shared" si="25"/>
        <v>DyC</v>
      </c>
      <c r="I255" s="5" t="str">
        <f t="shared" si="32"/>
        <v>/Doctrina y Convenios</v>
      </c>
      <c r="J255" s="4" t="str">
        <f t="shared" si="27"/>
        <v>E:/Downloads/escrituras md/Escrituras/Doctrina y Convenios</v>
      </c>
      <c r="K255" s="4" t="str">
        <f t="shared" si="31"/>
        <v>DyC 9</v>
      </c>
      <c r="L255" s="7">
        <v>9</v>
      </c>
      <c r="M255" s="7" t="s">
        <v>838</v>
      </c>
      <c r="N255" s="4" t="str">
        <f t="shared" si="28"/>
        <v>DyC 8</v>
      </c>
      <c r="O255" s="4" t="str">
        <f t="shared" si="29"/>
        <v>DyC 10</v>
      </c>
      <c r="P255" s="7" t="s">
        <v>280</v>
      </c>
      <c r="Q255" s="4" t="str" cm="1">
        <f t="array" ref="Q255">INDEX(TranslationsTbl[],_xlfn.XMATCH(P255,TranslationsTbl[spa]),_xlfn.XMATCH(langSufix,TranslationsTbl[#Headers]))</f>
        <v>#Escrituras\DyC</v>
      </c>
      <c r="R255" s="2" t="str">
        <f t="shared" si="30"/>
        <v>https://churchofjesuschrist.org/study/scriptures/dc-testament/dc/9?lang=spa|E:/Downloads/escrituras md/Escrituras/Doctrina y Convenios|DyC 9|DyC|DyC 8|DyC 10|#Escrituras\DyC</v>
      </c>
      <c r="S255" s="1" t="s">
        <v>310</v>
      </c>
    </row>
    <row r="256" spans="1:19">
      <c r="A256" s="7" t="s">
        <v>839</v>
      </c>
      <c r="B256" s="4" t="str">
        <f t="shared" si="24"/>
        <v>https://churchofjesuschrist.org/study/scriptures/dc-testament/dc/10?lang=spa</v>
      </c>
      <c r="C256" s="7" t="s">
        <v>17</v>
      </c>
      <c r="D256" t="str" cm="1">
        <f t="array" ref="D256">INDEX(TranslationsTbl[],_xlfn.XMATCH(C256,TranslationsTbl[spa]),_xlfn.XMATCH(langSufix,TranslationsTbl[#Headers]))</f>
        <v>Doctrina y Convenios</v>
      </c>
      <c r="E256" s="7" t="s">
        <v>310</v>
      </c>
      <c r="F256" s="7" t="s">
        <v>87</v>
      </c>
      <c r="G256" s="4" t="str" cm="1">
        <f t="array" ref="G256">INDEX(TranslationsTbl[],_xlfn.XMATCH(F256,TranslationsTbl[spa]),_xlfn.XMATCH(langSufix,TranslationsTbl[#Headers]))</f>
        <v>DyC</v>
      </c>
      <c r="H256" t="str">
        <f t="shared" si="25"/>
        <v>DyC</v>
      </c>
      <c r="I256" s="5" t="str">
        <f t="shared" si="32"/>
        <v>/Doctrina y Convenios</v>
      </c>
      <c r="J256" s="4" t="str">
        <f t="shared" si="27"/>
        <v>E:/Downloads/escrituras md/Escrituras/Doctrina y Convenios</v>
      </c>
      <c r="K256" s="4" t="str">
        <f t="shared" si="31"/>
        <v>DyC 10</v>
      </c>
      <c r="L256" s="7">
        <v>10</v>
      </c>
      <c r="M256" s="7" t="s">
        <v>840</v>
      </c>
      <c r="N256" s="4" t="str">
        <f t="shared" si="28"/>
        <v>DyC 9</v>
      </c>
      <c r="O256" s="4" t="str">
        <f t="shared" si="29"/>
        <v>DyC 11</v>
      </c>
      <c r="P256" s="7" t="s">
        <v>280</v>
      </c>
      <c r="Q256" s="4" t="str" cm="1">
        <f t="array" ref="Q256">INDEX(TranslationsTbl[],_xlfn.XMATCH(P256,TranslationsTbl[spa]),_xlfn.XMATCH(langSufix,TranslationsTbl[#Headers]))</f>
        <v>#Escrituras\DyC</v>
      </c>
      <c r="R256" s="2" t="str">
        <f t="shared" si="30"/>
        <v>https://churchofjesuschrist.org/study/scriptures/dc-testament/dc/10?lang=spa|E:/Downloads/escrituras md/Escrituras/Doctrina y Convenios|DyC 10|DyC|DyC 9|DyC 11|#Escrituras\DyC</v>
      </c>
      <c r="S256" s="1" t="s">
        <v>310</v>
      </c>
    </row>
    <row r="257" spans="1:19">
      <c r="A257" s="7" t="s">
        <v>841</v>
      </c>
      <c r="B257" s="4" t="str">
        <f t="shared" si="24"/>
        <v>https://churchofjesuschrist.org/study/scriptures/dc-testament/dc/11?lang=spa</v>
      </c>
      <c r="C257" s="7" t="s">
        <v>17</v>
      </c>
      <c r="D257" t="str" cm="1">
        <f t="array" ref="D257">INDEX(TranslationsTbl[],_xlfn.XMATCH(C257,TranslationsTbl[spa]),_xlfn.XMATCH(langSufix,TranslationsTbl[#Headers]))</f>
        <v>Doctrina y Convenios</v>
      </c>
      <c r="E257" s="7" t="s">
        <v>310</v>
      </c>
      <c r="F257" s="7" t="s">
        <v>87</v>
      </c>
      <c r="G257" s="4" t="str" cm="1">
        <f t="array" ref="G257">INDEX(TranslationsTbl[],_xlfn.XMATCH(F257,TranslationsTbl[spa]),_xlfn.XMATCH(langSufix,TranslationsTbl[#Headers]))</f>
        <v>DyC</v>
      </c>
      <c r="H257" t="str">
        <f t="shared" si="25"/>
        <v>DyC</v>
      </c>
      <c r="I257" s="5" t="str">
        <f t="shared" si="32"/>
        <v>/Doctrina y Convenios</v>
      </c>
      <c r="J257" s="4" t="str">
        <f t="shared" si="27"/>
        <v>E:/Downloads/escrituras md/Escrituras/Doctrina y Convenios</v>
      </c>
      <c r="K257" s="4" t="str">
        <f t="shared" si="31"/>
        <v>DyC 11</v>
      </c>
      <c r="L257" s="7">
        <v>11</v>
      </c>
      <c r="M257" s="7" t="s">
        <v>842</v>
      </c>
      <c r="N257" s="4" t="str">
        <f t="shared" si="28"/>
        <v>DyC 10</v>
      </c>
      <c r="O257" s="4" t="str">
        <f t="shared" si="29"/>
        <v>DyC 12</v>
      </c>
      <c r="P257" s="7" t="s">
        <v>280</v>
      </c>
      <c r="Q257" s="4" t="str" cm="1">
        <f t="array" ref="Q257">INDEX(TranslationsTbl[],_xlfn.XMATCH(P257,TranslationsTbl[spa]),_xlfn.XMATCH(langSufix,TranslationsTbl[#Headers]))</f>
        <v>#Escrituras\DyC</v>
      </c>
      <c r="R257" s="2" t="str">
        <f t="shared" si="30"/>
        <v>https://churchofjesuschrist.org/study/scriptures/dc-testament/dc/11?lang=spa|E:/Downloads/escrituras md/Escrituras/Doctrina y Convenios|DyC 11|DyC|DyC 10|DyC 12|#Escrituras\DyC</v>
      </c>
      <c r="S257" s="1" t="s">
        <v>310</v>
      </c>
    </row>
    <row r="258" spans="1:19">
      <c r="A258" s="7" t="s">
        <v>843</v>
      </c>
      <c r="B258" s="4" t="str">
        <f t="shared" ref="B258:B321" si="33">A258&amp;langSufix</f>
        <v>https://churchofjesuschrist.org/study/scriptures/dc-testament/dc/12?lang=spa</v>
      </c>
      <c r="C258" s="7" t="s">
        <v>17</v>
      </c>
      <c r="D258" t="str" cm="1">
        <f t="array" ref="D258">INDEX(TranslationsTbl[],_xlfn.XMATCH(C258,TranslationsTbl[spa]),_xlfn.XMATCH(langSufix,TranslationsTbl[#Headers]))</f>
        <v>Doctrina y Convenios</v>
      </c>
      <c r="E258" s="7" t="s">
        <v>310</v>
      </c>
      <c r="F258" s="7" t="s">
        <v>87</v>
      </c>
      <c r="G258" s="4" t="str" cm="1">
        <f t="array" ref="G258">INDEX(TranslationsTbl[],_xlfn.XMATCH(F258,TranslationsTbl[spa]),_xlfn.XMATCH(langSufix,TranslationsTbl[#Headers]))</f>
        <v>DyC</v>
      </c>
      <c r="H258" t="str">
        <f t="shared" ref="H258:H321" si="34">TRIM(E258&amp;" "&amp;G258)</f>
        <v>DyC</v>
      </c>
      <c r="I258" s="5" t="str">
        <f t="shared" si="32"/>
        <v>/Doctrina y Convenios</v>
      </c>
      <c r="J258" s="4" t="str">
        <f t="shared" ref="J258:J321" si="35">RootFolder&amp;"/"&amp;CollectionName&amp;I258</f>
        <v>E:/Downloads/escrituras md/Escrituras/Doctrina y Convenios</v>
      </c>
      <c r="K258" s="4" t="str">
        <f t="shared" si="31"/>
        <v>DyC 12</v>
      </c>
      <c r="L258" s="7">
        <v>12</v>
      </c>
      <c r="M258" s="7" t="s">
        <v>844</v>
      </c>
      <c r="N258" s="4" t="str">
        <f t="shared" ref="N258:N321" si="36">IF(Q258=Q257,K257,"")</f>
        <v>DyC 11</v>
      </c>
      <c r="O258" s="4" t="str">
        <f t="shared" ref="O258:O321" si="37">IF(Q258=Q259,K259,"")</f>
        <v>DyC 13</v>
      </c>
      <c r="P258" s="7" t="s">
        <v>280</v>
      </c>
      <c r="Q258" s="4" t="str" cm="1">
        <f t="array" ref="Q258">INDEX(TranslationsTbl[],_xlfn.XMATCH(P258,TranslationsTbl[spa]),_xlfn.XMATCH(langSufix,TranslationsTbl[#Headers]))</f>
        <v>#Escrituras\DyC</v>
      </c>
      <c r="R258" s="2" t="str">
        <f t="shared" si="30"/>
        <v>https://churchofjesuschrist.org/study/scriptures/dc-testament/dc/12?lang=spa|E:/Downloads/escrituras md/Escrituras/Doctrina y Convenios|DyC 12|DyC|DyC 11|DyC 13|#Escrituras\DyC</v>
      </c>
      <c r="S258" s="1" t="s">
        <v>310</v>
      </c>
    </row>
    <row r="259" spans="1:19">
      <c r="A259" s="7" t="s">
        <v>845</v>
      </c>
      <c r="B259" s="4" t="str">
        <f t="shared" si="33"/>
        <v>https://churchofjesuschrist.org/study/scriptures/dc-testament/dc/13?lang=spa</v>
      </c>
      <c r="C259" s="7" t="s">
        <v>17</v>
      </c>
      <c r="D259" t="str" cm="1">
        <f t="array" ref="D259">INDEX(TranslationsTbl[],_xlfn.XMATCH(C259,TranslationsTbl[spa]),_xlfn.XMATCH(langSufix,TranslationsTbl[#Headers]))</f>
        <v>Doctrina y Convenios</v>
      </c>
      <c r="E259" s="7" t="s">
        <v>310</v>
      </c>
      <c r="F259" s="7" t="s">
        <v>87</v>
      </c>
      <c r="G259" s="4" t="str" cm="1">
        <f t="array" ref="G259">INDEX(TranslationsTbl[],_xlfn.XMATCH(F259,TranslationsTbl[spa]),_xlfn.XMATCH(langSufix,TranslationsTbl[#Headers]))</f>
        <v>DyC</v>
      </c>
      <c r="H259" t="str">
        <f t="shared" si="34"/>
        <v>DyC</v>
      </c>
      <c r="I259" s="5" t="str">
        <f t="shared" si="32"/>
        <v>/Doctrina y Convenios</v>
      </c>
      <c r="J259" s="4" t="str">
        <f t="shared" si="35"/>
        <v>E:/Downloads/escrituras md/Escrituras/Doctrina y Convenios</v>
      </c>
      <c r="K259" s="4" t="str">
        <f t="shared" si="31"/>
        <v>DyC 13</v>
      </c>
      <c r="L259" s="7">
        <v>13</v>
      </c>
      <c r="M259" s="7" t="s">
        <v>846</v>
      </c>
      <c r="N259" s="4" t="str">
        <f t="shared" si="36"/>
        <v>DyC 12</v>
      </c>
      <c r="O259" s="4" t="str">
        <f t="shared" si="37"/>
        <v>DyC 14</v>
      </c>
      <c r="P259" s="7" t="s">
        <v>280</v>
      </c>
      <c r="Q259" s="4" t="str" cm="1">
        <f t="array" ref="Q259">INDEX(TranslationsTbl[],_xlfn.XMATCH(P259,TranslationsTbl[spa]),_xlfn.XMATCH(langSufix,TranslationsTbl[#Headers]))</f>
        <v>#Escrituras\DyC</v>
      </c>
      <c r="R259" s="2" t="str">
        <f t="shared" ref="R259:R322" si="38">_xlfn.TEXTJOIN("|",FALSE,B259,J259,K259,G259,N259,O259,Q259)</f>
        <v>https://churchofjesuschrist.org/study/scriptures/dc-testament/dc/13?lang=spa|E:/Downloads/escrituras md/Escrituras/Doctrina y Convenios|DyC 13|DyC|DyC 12|DyC 14|#Escrituras\DyC</v>
      </c>
      <c r="S259" s="1" t="s">
        <v>310</v>
      </c>
    </row>
    <row r="260" spans="1:19">
      <c r="A260" s="7" t="s">
        <v>847</v>
      </c>
      <c r="B260" s="4" t="str">
        <f t="shared" si="33"/>
        <v>https://churchofjesuschrist.org/study/scriptures/dc-testament/dc/14?lang=spa</v>
      </c>
      <c r="C260" s="7" t="s">
        <v>17</v>
      </c>
      <c r="D260" t="str" cm="1">
        <f t="array" ref="D260">INDEX(TranslationsTbl[],_xlfn.XMATCH(C260,TranslationsTbl[spa]),_xlfn.XMATCH(langSufix,TranslationsTbl[#Headers]))</f>
        <v>Doctrina y Convenios</v>
      </c>
      <c r="E260" s="7" t="s">
        <v>310</v>
      </c>
      <c r="F260" s="7" t="s">
        <v>87</v>
      </c>
      <c r="G260" s="4" t="str" cm="1">
        <f t="array" ref="G260">INDEX(TranslationsTbl[],_xlfn.XMATCH(F260,TranslationsTbl[spa]),_xlfn.XMATCH(langSufix,TranslationsTbl[#Headers]))</f>
        <v>DyC</v>
      </c>
      <c r="H260" t="str">
        <f t="shared" si="34"/>
        <v>DyC</v>
      </c>
      <c r="I260" s="5" t="str">
        <f t="shared" si="32"/>
        <v>/Doctrina y Convenios</v>
      </c>
      <c r="J260" s="4" t="str">
        <f t="shared" si="35"/>
        <v>E:/Downloads/escrituras md/Escrituras/Doctrina y Convenios</v>
      </c>
      <c r="K260" s="4" t="str">
        <f t="shared" si="31"/>
        <v>DyC 14</v>
      </c>
      <c r="L260" s="7">
        <v>14</v>
      </c>
      <c r="M260" s="7" t="s">
        <v>848</v>
      </c>
      <c r="N260" s="4" t="str">
        <f t="shared" si="36"/>
        <v>DyC 13</v>
      </c>
      <c r="O260" s="4" t="str">
        <f t="shared" si="37"/>
        <v>DyC 15</v>
      </c>
      <c r="P260" s="7" t="s">
        <v>280</v>
      </c>
      <c r="Q260" s="4" t="str" cm="1">
        <f t="array" ref="Q260">INDEX(TranslationsTbl[],_xlfn.XMATCH(P260,TranslationsTbl[spa]),_xlfn.XMATCH(langSufix,TranslationsTbl[#Headers]))</f>
        <v>#Escrituras\DyC</v>
      </c>
      <c r="R260" s="2" t="str">
        <f t="shared" si="38"/>
        <v>https://churchofjesuschrist.org/study/scriptures/dc-testament/dc/14?lang=spa|E:/Downloads/escrituras md/Escrituras/Doctrina y Convenios|DyC 14|DyC|DyC 13|DyC 15|#Escrituras\DyC</v>
      </c>
      <c r="S260" s="1" t="s">
        <v>310</v>
      </c>
    </row>
    <row r="261" spans="1:19">
      <c r="A261" s="7" t="s">
        <v>849</v>
      </c>
      <c r="B261" s="4" t="str">
        <f t="shared" si="33"/>
        <v>https://churchofjesuschrist.org/study/scriptures/dc-testament/dc/15?lang=spa</v>
      </c>
      <c r="C261" s="7" t="s">
        <v>17</v>
      </c>
      <c r="D261" t="str" cm="1">
        <f t="array" ref="D261">INDEX(TranslationsTbl[],_xlfn.XMATCH(C261,TranslationsTbl[spa]),_xlfn.XMATCH(langSufix,TranslationsTbl[#Headers]))</f>
        <v>Doctrina y Convenios</v>
      </c>
      <c r="E261" s="7" t="s">
        <v>310</v>
      </c>
      <c r="F261" s="7" t="s">
        <v>87</v>
      </c>
      <c r="G261" s="4" t="str" cm="1">
        <f t="array" ref="G261">INDEX(TranslationsTbl[],_xlfn.XMATCH(F261,TranslationsTbl[spa]),_xlfn.XMATCH(langSufix,TranslationsTbl[#Headers]))</f>
        <v>DyC</v>
      </c>
      <c r="H261" t="str">
        <f t="shared" si="34"/>
        <v>DyC</v>
      </c>
      <c r="I261" s="5" t="str">
        <f t="shared" si="32"/>
        <v>/Doctrina y Convenios</v>
      </c>
      <c r="J261" s="4" t="str">
        <f t="shared" si="35"/>
        <v>E:/Downloads/escrituras md/Escrituras/Doctrina y Convenios</v>
      </c>
      <c r="K261" s="4" t="str">
        <f t="shared" si="31"/>
        <v>DyC 15</v>
      </c>
      <c r="L261" s="7">
        <v>15</v>
      </c>
      <c r="M261" s="7" t="s">
        <v>850</v>
      </c>
      <c r="N261" s="4" t="str">
        <f t="shared" si="36"/>
        <v>DyC 14</v>
      </c>
      <c r="O261" s="4" t="str">
        <f t="shared" si="37"/>
        <v>DyC 16</v>
      </c>
      <c r="P261" s="7" t="s">
        <v>280</v>
      </c>
      <c r="Q261" s="4" t="str" cm="1">
        <f t="array" ref="Q261">INDEX(TranslationsTbl[],_xlfn.XMATCH(P261,TranslationsTbl[spa]),_xlfn.XMATCH(langSufix,TranslationsTbl[#Headers]))</f>
        <v>#Escrituras\DyC</v>
      </c>
      <c r="R261" s="2" t="str">
        <f t="shared" si="38"/>
        <v>https://churchofjesuschrist.org/study/scriptures/dc-testament/dc/15?lang=spa|E:/Downloads/escrituras md/Escrituras/Doctrina y Convenios|DyC 15|DyC|DyC 14|DyC 16|#Escrituras\DyC</v>
      </c>
      <c r="S261" s="1" t="s">
        <v>310</v>
      </c>
    </row>
    <row r="262" spans="1:19">
      <c r="A262" s="7" t="s">
        <v>851</v>
      </c>
      <c r="B262" s="4" t="str">
        <f t="shared" si="33"/>
        <v>https://churchofjesuschrist.org/study/scriptures/dc-testament/dc/16?lang=spa</v>
      </c>
      <c r="C262" s="7" t="s">
        <v>17</v>
      </c>
      <c r="D262" t="str" cm="1">
        <f t="array" ref="D262">INDEX(TranslationsTbl[],_xlfn.XMATCH(C262,TranslationsTbl[spa]),_xlfn.XMATCH(langSufix,TranslationsTbl[#Headers]))</f>
        <v>Doctrina y Convenios</v>
      </c>
      <c r="E262" s="7" t="s">
        <v>310</v>
      </c>
      <c r="F262" s="7" t="s">
        <v>87</v>
      </c>
      <c r="G262" s="4" t="str" cm="1">
        <f t="array" ref="G262">INDEX(TranslationsTbl[],_xlfn.XMATCH(F262,TranslationsTbl[spa]),_xlfn.XMATCH(langSufix,TranslationsTbl[#Headers]))</f>
        <v>DyC</v>
      </c>
      <c r="H262" t="str">
        <f t="shared" si="34"/>
        <v>DyC</v>
      </c>
      <c r="I262" s="5" t="str">
        <f t="shared" si="32"/>
        <v>/Doctrina y Convenios</v>
      </c>
      <c r="J262" s="4" t="str">
        <f t="shared" si="35"/>
        <v>E:/Downloads/escrituras md/Escrituras/Doctrina y Convenios</v>
      </c>
      <c r="K262" s="4" t="str">
        <f t="shared" si="31"/>
        <v>DyC 16</v>
      </c>
      <c r="L262" s="7">
        <v>16</v>
      </c>
      <c r="M262" s="7" t="s">
        <v>852</v>
      </c>
      <c r="N262" s="4" t="str">
        <f t="shared" si="36"/>
        <v>DyC 15</v>
      </c>
      <c r="O262" s="4" t="str">
        <f t="shared" si="37"/>
        <v>DyC 17</v>
      </c>
      <c r="P262" s="7" t="s">
        <v>280</v>
      </c>
      <c r="Q262" s="4" t="str" cm="1">
        <f t="array" ref="Q262">INDEX(TranslationsTbl[],_xlfn.XMATCH(P262,TranslationsTbl[spa]),_xlfn.XMATCH(langSufix,TranslationsTbl[#Headers]))</f>
        <v>#Escrituras\DyC</v>
      </c>
      <c r="R262" s="2" t="str">
        <f t="shared" si="38"/>
        <v>https://churchofjesuschrist.org/study/scriptures/dc-testament/dc/16?lang=spa|E:/Downloads/escrituras md/Escrituras/Doctrina y Convenios|DyC 16|DyC|DyC 15|DyC 17|#Escrituras\DyC</v>
      </c>
      <c r="S262" s="1" t="s">
        <v>310</v>
      </c>
    </row>
    <row r="263" spans="1:19">
      <c r="A263" s="7" t="s">
        <v>853</v>
      </c>
      <c r="B263" s="4" t="str">
        <f t="shared" si="33"/>
        <v>https://churchofjesuschrist.org/study/scriptures/dc-testament/dc/17?lang=spa</v>
      </c>
      <c r="C263" s="7" t="s">
        <v>17</v>
      </c>
      <c r="D263" t="str" cm="1">
        <f t="array" ref="D263">INDEX(TranslationsTbl[],_xlfn.XMATCH(C263,TranslationsTbl[spa]),_xlfn.XMATCH(langSufix,TranslationsTbl[#Headers]))</f>
        <v>Doctrina y Convenios</v>
      </c>
      <c r="E263" s="7" t="s">
        <v>310</v>
      </c>
      <c r="F263" s="7" t="s">
        <v>87</v>
      </c>
      <c r="G263" s="4" t="str" cm="1">
        <f t="array" ref="G263">INDEX(TranslationsTbl[],_xlfn.XMATCH(F263,TranslationsTbl[spa]),_xlfn.XMATCH(langSufix,TranslationsTbl[#Headers]))</f>
        <v>DyC</v>
      </c>
      <c r="H263" t="str">
        <f t="shared" si="34"/>
        <v>DyC</v>
      </c>
      <c r="I263" s="5" t="str">
        <f t="shared" si="32"/>
        <v>/Doctrina y Convenios</v>
      </c>
      <c r="J263" s="4" t="str">
        <f t="shared" si="35"/>
        <v>E:/Downloads/escrituras md/Escrituras/Doctrina y Convenios</v>
      </c>
      <c r="K263" s="4" t="str">
        <f t="shared" si="31"/>
        <v>DyC 17</v>
      </c>
      <c r="L263" s="7">
        <v>17</v>
      </c>
      <c r="M263" s="7" t="s">
        <v>854</v>
      </c>
      <c r="N263" s="4" t="str">
        <f t="shared" si="36"/>
        <v>DyC 16</v>
      </c>
      <c r="O263" s="4" t="str">
        <f t="shared" si="37"/>
        <v>DyC 18</v>
      </c>
      <c r="P263" s="7" t="s">
        <v>280</v>
      </c>
      <c r="Q263" s="4" t="str" cm="1">
        <f t="array" ref="Q263">INDEX(TranslationsTbl[],_xlfn.XMATCH(P263,TranslationsTbl[spa]),_xlfn.XMATCH(langSufix,TranslationsTbl[#Headers]))</f>
        <v>#Escrituras\DyC</v>
      </c>
      <c r="R263" s="2" t="str">
        <f t="shared" si="38"/>
        <v>https://churchofjesuschrist.org/study/scriptures/dc-testament/dc/17?lang=spa|E:/Downloads/escrituras md/Escrituras/Doctrina y Convenios|DyC 17|DyC|DyC 16|DyC 18|#Escrituras\DyC</v>
      </c>
      <c r="S263" s="1" t="s">
        <v>310</v>
      </c>
    </row>
    <row r="264" spans="1:19">
      <c r="A264" s="7" t="s">
        <v>855</v>
      </c>
      <c r="B264" s="4" t="str">
        <f t="shared" si="33"/>
        <v>https://churchofjesuschrist.org/study/scriptures/dc-testament/dc/18?lang=spa</v>
      </c>
      <c r="C264" s="7" t="s">
        <v>17</v>
      </c>
      <c r="D264" t="str" cm="1">
        <f t="array" ref="D264">INDEX(TranslationsTbl[],_xlfn.XMATCH(C264,TranslationsTbl[spa]),_xlfn.XMATCH(langSufix,TranslationsTbl[#Headers]))</f>
        <v>Doctrina y Convenios</v>
      </c>
      <c r="E264" s="7" t="s">
        <v>310</v>
      </c>
      <c r="F264" s="7" t="s">
        <v>87</v>
      </c>
      <c r="G264" s="4" t="str" cm="1">
        <f t="array" ref="G264">INDEX(TranslationsTbl[],_xlfn.XMATCH(F264,TranslationsTbl[spa]),_xlfn.XMATCH(langSufix,TranslationsTbl[#Headers]))</f>
        <v>DyC</v>
      </c>
      <c r="H264" t="str">
        <f t="shared" si="34"/>
        <v>DyC</v>
      </c>
      <c r="I264" s="5" t="str">
        <f t="shared" si="32"/>
        <v>/Doctrina y Convenios</v>
      </c>
      <c r="J264" s="4" t="str">
        <f t="shared" si="35"/>
        <v>E:/Downloads/escrituras md/Escrituras/Doctrina y Convenios</v>
      </c>
      <c r="K264" s="4" t="str">
        <f t="shared" ref="K264:K327" si="39">_xlfn.TEXTJOIN(" ",TRUE,CollectionPrefix,G264,L264)</f>
        <v>DyC 18</v>
      </c>
      <c r="L264" s="7">
        <v>18</v>
      </c>
      <c r="M264" s="7" t="s">
        <v>856</v>
      </c>
      <c r="N264" s="4" t="str">
        <f t="shared" si="36"/>
        <v>DyC 17</v>
      </c>
      <c r="O264" s="4" t="str">
        <f t="shared" si="37"/>
        <v>DyC 19</v>
      </c>
      <c r="P264" s="7" t="s">
        <v>280</v>
      </c>
      <c r="Q264" s="4" t="str" cm="1">
        <f t="array" ref="Q264">INDEX(TranslationsTbl[],_xlfn.XMATCH(P264,TranslationsTbl[spa]),_xlfn.XMATCH(langSufix,TranslationsTbl[#Headers]))</f>
        <v>#Escrituras\DyC</v>
      </c>
      <c r="R264" s="2" t="str">
        <f t="shared" si="38"/>
        <v>https://churchofjesuschrist.org/study/scriptures/dc-testament/dc/18?lang=spa|E:/Downloads/escrituras md/Escrituras/Doctrina y Convenios|DyC 18|DyC|DyC 17|DyC 19|#Escrituras\DyC</v>
      </c>
      <c r="S264" s="1" t="s">
        <v>310</v>
      </c>
    </row>
    <row r="265" spans="1:19">
      <c r="A265" s="7" t="s">
        <v>857</v>
      </c>
      <c r="B265" s="4" t="str">
        <f t="shared" si="33"/>
        <v>https://churchofjesuschrist.org/study/scriptures/dc-testament/dc/19?lang=spa</v>
      </c>
      <c r="C265" s="7" t="s">
        <v>17</v>
      </c>
      <c r="D265" t="str" cm="1">
        <f t="array" ref="D265">INDEX(TranslationsTbl[],_xlfn.XMATCH(C265,TranslationsTbl[spa]),_xlfn.XMATCH(langSufix,TranslationsTbl[#Headers]))</f>
        <v>Doctrina y Convenios</v>
      </c>
      <c r="E265" s="7" t="s">
        <v>310</v>
      </c>
      <c r="F265" s="7" t="s">
        <v>87</v>
      </c>
      <c r="G265" s="4" t="str" cm="1">
        <f t="array" ref="G265">INDEX(TranslationsTbl[],_xlfn.XMATCH(F265,TranslationsTbl[spa]),_xlfn.XMATCH(langSufix,TranslationsTbl[#Headers]))</f>
        <v>DyC</v>
      </c>
      <c r="H265" t="str">
        <f t="shared" si="34"/>
        <v>DyC</v>
      </c>
      <c r="I265" s="5" t="str">
        <f t="shared" si="32"/>
        <v>/Doctrina y Convenios</v>
      </c>
      <c r="J265" s="4" t="str">
        <f t="shared" si="35"/>
        <v>E:/Downloads/escrituras md/Escrituras/Doctrina y Convenios</v>
      </c>
      <c r="K265" s="4" t="str">
        <f t="shared" si="39"/>
        <v>DyC 19</v>
      </c>
      <c r="L265" s="7">
        <v>19</v>
      </c>
      <c r="M265" s="7" t="s">
        <v>858</v>
      </c>
      <c r="N265" s="4" t="str">
        <f t="shared" si="36"/>
        <v>DyC 18</v>
      </c>
      <c r="O265" s="4" t="str">
        <f t="shared" si="37"/>
        <v>DyC 20</v>
      </c>
      <c r="P265" s="7" t="s">
        <v>280</v>
      </c>
      <c r="Q265" s="4" t="str" cm="1">
        <f t="array" ref="Q265">INDEX(TranslationsTbl[],_xlfn.XMATCH(P265,TranslationsTbl[spa]),_xlfn.XMATCH(langSufix,TranslationsTbl[#Headers]))</f>
        <v>#Escrituras\DyC</v>
      </c>
      <c r="R265" s="2" t="str">
        <f t="shared" si="38"/>
        <v>https://churchofjesuschrist.org/study/scriptures/dc-testament/dc/19?lang=spa|E:/Downloads/escrituras md/Escrituras/Doctrina y Convenios|DyC 19|DyC|DyC 18|DyC 20|#Escrituras\DyC</v>
      </c>
      <c r="S265" s="1" t="s">
        <v>310</v>
      </c>
    </row>
    <row r="266" spans="1:19">
      <c r="A266" s="7" t="s">
        <v>859</v>
      </c>
      <c r="B266" s="4" t="str">
        <f t="shared" si="33"/>
        <v>https://churchofjesuschrist.org/study/scriptures/dc-testament/dc/20?lang=spa</v>
      </c>
      <c r="C266" s="7" t="s">
        <v>17</v>
      </c>
      <c r="D266" t="str" cm="1">
        <f t="array" ref="D266">INDEX(TranslationsTbl[],_xlfn.XMATCH(C266,TranslationsTbl[spa]),_xlfn.XMATCH(langSufix,TranslationsTbl[#Headers]))</f>
        <v>Doctrina y Convenios</v>
      </c>
      <c r="E266" s="7" t="s">
        <v>310</v>
      </c>
      <c r="F266" s="7" t="s">
        <v>87</v>
      </c>
      <c r="G266" s="4" t="str" cm="1">
        <f t="array" ref="G266">INDEX(TranslationsTbl[],_xlfn.XMATCH(F266,TranslationsTbl[spa]),_xlfn.XMATCH(langSufix,TranslationsTbl[#Headers]))</f>
        <v>DyC</v>
      </c>
      <c r="H266" t="str">
        <f t="shared" si="34"/>
        <v>DyC</v>
      </c>
      <c r="I266" s="5" t="str">
        <f t="shared" si="32"/>
        <v>/Doctrina y Convenios</v>
      </c>
      <c r="J266" s="4" t="str">
        <f t="shared" si="35"/>
        <v>E:/Downloads/escrituras md/Escrituras/Doctrina y Convenios</v>
      </c>
      <c r="K266" s="4" t="str">
        <f t="shared" si="39"/>
        <v>DyC 20</v>
      </c>
      <c r="L266" s="7">
        <v>20</v>
      </c>
      <c r="M266" s="7" t="s">
        <v>860</v>
      </c>
      <c r="N266" s="4" t="str">
        <f t="shared" si="36"/>
        <v>DyC 19</v>
      </c>
      <c r="O266" s="4" t="str">
        <f t="shared" si="37"/>
        <v>DyC 21</v>
      </c>
      <c r="P266" s="7" t="s">
        <v>280</v>
      </c>
      <c r="Q266" s="4" t="str" cm="1">
        <f t="array" ref="Q266">INDEX(TranslationsTbl[],_xlfn.XMATCH(P266,TranslationsTbl[spa]),_xlfn.XMATCH(langSufix,TranslationsTbl[#Headers]))</f>
        <v>#Escrituras\DyC</v>
      </c>
      <c r="R266" s="2" t="str">
        <f t="shared" si="38"/>
        <v>https://churchofjesuschrist.org/study/scriptures/dc-testament/dc/20?lang=spa|E:/Downloads/escrituras md/Escrituras/Doctrina y Convenios|DyC 20|DyC|DyC 19|DyC 21|#Escrituras\DyC</v>
      </c>
      <c r="S266" s="1" t="s">
        <v>310</v>
      </c>
    </row>
    <row r="267" spans="1:19">
      <c r="A267" s="7" t="s">
        <v>861</v>
      </c>
      <c r="B267" s="4" t="str">
        <f t="shared" si="33"/>
        <v>https://churchofjesuschrist.org/study/scriptures/dc-testament/dc/21?lang=spa</v>
      </c>
      <c r="C267" s="7" t="s">
        <v>17</v>
      </c>
      <c r="D267" t="str" cm="1">
        <f t="array" ref="D267">INDEX(TranslationsTbl[],_xlfn.XMATCH(C267,TranslationsTbl[spa]),_xlfn.XMATCH(langSufix,TranslationsTbl[#Headers]))</f>
        <v>Doctrina y Convenios</v>
      </c>
      <c r="E267" s="7" t="s">
        <v>310</v>
      </c>
      <c r="F267" s="7" t="s">
        <v>87</v>
      </c>
      <c r="G267" s="4" t="str" cm="1">
        <f t="array" ref="G267">INDEX(TranslationsTbl[],_xlfn.XMATCH(F267,TranslationsTbl[spa]),_xlfn.XMATCH(langSufix,TranslationsTbl[#Headers]))</f>
        <v>DyC</v>
      </c>
      <c r="H267" t="str">
        <f t="shared" si="34"/>
        <v>DyC</v>
      </c>
      <c r="I267" s="5" t="str">
        <f t="shared" si="32"/>
        <v>/Doctrina y Convenios</v>
      </c>
      <c r="J267" s="4" t="str">
        <f t="shared" si="35"/>
        <v>E:/Downloads/escrituras md/Escrituras/Doctrina y Convenios</v>
      </c>
      <c r="K267" s="4" t="str">
        <f t="shared" si="39"/>
        <v>DyC 21</v>
      </c>
      <c r="L267" s="7">
        <v>21</v>
      </c>
      <c r="M267" s="7" t="s">
        <v>862</v>
      </c>
      <c r="N267" s="4" t="str">
        <f t="shared" si="36"/>
        <v>DyC 20</v>
      </c>
      <c r="O267" s="4" t="str">
        <f t="shared" si="37"/>
        <v>DyC 22</v>
      </c>
      <c r="P267" s="7" t="s">
        <v>280</v>
      </c>
      <c r="Q267" s="4" t="str" cm="1">
        <f t="array" ref="Q267">INDEX(TranslationsTbl[],_xlfn.XMATCH(P267,TranslationsTbl[spa]),_xlfn.XMATCH(langSufix,TranslationsTbl[#Headers]))</f>
        <v>#Escrituras\DyC</v>
      </c>
      <c r="R267" s="2" t="str">
        <f t="shared" si="38"/>
        <v>https://churchofjesuschrist.org/study/scriptures/dc-testament/dc/21?lang=spa|E:/Downloads/escrituras md/Escrituras/Doctrina y Convenios|DyC 21|DyC|DyC 20|DyC 22|#Escrituras\DyC</v>
      </c>
      <c r="S267" s="1" t="s">
        <v>310</v>
      </c>
    </row>
    <row r="268" spans="1:19">
      <c r="A268" s="7" t="s">
        <v>863</v>
      </c>
      <c r="B268" s="4" t="str">
        <f t="shared" si="33"/>
        <v>https://churchofjesuschrist.org/study/scriptures/dc-testament/dc/22?lang=spa</v>
      </c>
      <c r="C268" s="7" t="s">
        <v>17</v>
      </c>
      <c r="D268" t="str" cm="1">
        <f t="array" ref="D268">INDEX(TranslationsTbl[],_xlfn.XMATCH(C268,TranslationsTbl[spa]),_xlfn.XMATCH(langSufix,TranslationsTbl[#Headers]))</f>
        <v>Doctrina y Convenios</v>
      </c>
      <c r="E268" s="7" t="s">
        <v>310</v>
      </c>
      <c r="F268" s="7" t="s">
        <v>87</v>
      </c>
      <c r="G268" s="4" t="str" cm="1">
        <f t="array" ref="G268">INDEX(TranslationsTbl[],_xlfn.XMATCH(F268,TranslationsTbl[spa]),_xlfn.XMATCH(langSufix,TranslationsTbl[#Headers]))</f>
        <v>DyC</v>
      </c>
      <c r="H268" t="str">
        <f t="shared" si="34"/>
        <v>DyC</v>
      </c>
      <c r="I268" s="5" t="str">
        <f t="shared" si="32"/>
        <v>/Doctrina y Convenios</v>
      </c>
      <c r="J268" s="4" t="str">
        <f t="shared" si="35"/>
        <v>E:/Downloads/escrituras md/Escrituras/Doctrina y Convenios</v>
      </c>
      <c r="K268" s="4" t="str">
        <f t="shared" si="39"/>
        <v>DyC 22</v>
      </c>
      <c r="L268" s="7">
        <v>22</v>
      </c>
      <c r="M268" s="7" t="s">
        <v>864</v>
      </c>
      <c r="N268" s="4" t="str">
        <f t="shared" si="36"/>
        <v>DyC 21</v>
      </c>
      <c r="O268" s="4" t="str">
        <f t="shared" si="37"/>
        <v>DyC 23</v>
      </c>
      <c r="P268" s="7" t="s">
        <v>280</v>
      </c>
      <c r="Q268" s="4" t="str" cm="1">
        <f t="array" ref="Q268">INDEX(TranslationsTbl[],_xlfn.XMATCH(P268,TranslationsTbl[spa]),_xlfn.XMATCH(langSufix,TranslationsTbl[#Headers]))</f>
        <v>#Escrituras\DyC</v>
      </c>
      <c r="R268" s="2" t="str">
        <f t="shared" si="38"/>
        <v>https://churchofjesuschrist.org/study/scriptures/dc-testament/dc/22?lang=spa|E:/Downloads/escrituras md/Escrituras/Doctrina y Convenios|DyC 22|DyC|DyC 21|DyC 23|#Escrituras\DyC</v>
      </c>
      <c r="S268" s="1" t="s">
        <v>310</v>
      </c>
    </row>
    <row r="269" spans="1:19">
      <c r="A269" s="7" t="s">
        <v>865</v>
      </c>
      <c r="B269" s="4" t="str">
        <f t="shared" si="33"/>
        <v>https://churchofjesuschrist.org/study/scriptures/dc-testament/dc/23?lang=spa</v>
      </c>
      <c r="C269" s="7" t="s">
        <v>17</v>
      </c>
      <c r="D269" t="str" cm="1">
        <f t="array" ref="D269">INDEX(TranslationsTbl[],_xlfn.XMATCH(C269,TranslationsTbl[spa]),_xlfn.XMATCH(langSufix,TranslationsTbl[#Headers]))</f>
        <v>Doctrina y Convenios</v>
      </c>
      <c r="E269" s="7" t="s">
        <v>310</v>
      </c>
      <c r="F269" s="7" t="s">
        <v>87</v>
      </c>
      <c r="G269" s="4" t="str" cm="1">
        <f t="array" ref="G269">INDEX(TranslationsTbl[],_xlfn.XMATCH(F269,TranslationsTbl[spa]),_xlfn.XMATCH(langSufix,TranslationsTbl[#Headers]))</f>
        <v>DyC</v>
      </c>
      <c r="H269" t="str">
        <f t="shared" si="34"/>
        <v>DyC</v>
      </c>
      <c r="I269" s="5" t="str">
        <f t="shared" si="32"/>
        <v>/Doctrina y Convenios</v>
      </c>
      <c r="J269" s="4" t="str">
        <f t="shared" si="35"/>
        <v>E:/Downloads/escrituras md/Escrituras/Doctrina y Convenios</v>
      </c>
      <c r="K269" s="4" t="str">
        <f t="shared" si="39"/>
        <v>DyC 23</v>
      </c>
      <c r="L269" s="7">
        <v>23</v>
      </c>
      <c r="M269" s="7" t="s">
        <v>866</v>
      </c>
      <c r="N269" s="4" t="str">
        <f t="shared" si="36"/>
        <v>DyC 22</v>
      </c>
      <c r="O269" s="4" t="str">
        <f t="shared" si="37"/>
        <v>DyC 24</v>
      </c>
      <c r="P269" s="7" t="s">
        <v>280</v>
      </c>
      <c r="Q269" s="4" t="str" cm="1">
        <f t="array" ref="Q269">INDEX(TranslationsTbl[],_xlfn.XMATCH(P269,TranslationsTbl[spa]),_xlfn.XMATCH(langSufix,TranslationsTbl[#Headers]))</f>
        <v>#Escrituras\DyC</v>
      </c>
      <c r="R269" s="2" t="str">
        <f t="shared" si="38"/>
        <v>https://churchofjesuschrist.org/study/scriptures/dc-testament/dc/23?lang=spa|E:/Downloads/escrituras md/Escrituras/Doctrina y Convenios|DyC 23|DyC|DyC 22|DyC 24|#Escrituras\DyC</v>
      </c>
      <c r="S269" s="1" t="s">
        <v>310</v>
      </c>
    </row>
    <row r="270" spans="1:19">
      <c r="A270" s="7" t="s">
        <v>867</v>
      </c>
      <c r="B270" s="4" t="str">
        <f t="shared" si="33"/>
        <v>https://churchofjesuschrist.org/study/scriptures/dc-testament/dc/24?lang=spa</v>
      </c>
      <c r="C270" s="7" t="s">
        <v>17</v>
      </c>
      <c r="D270" t="str" cm="1">
        <f t="array" ref="D270">INDEX(TranslationsTbl[],_xlfn.XMATCH(C270,TranslationsTbl[spa]),_xlfn.XMATCH(langSufix,TranslationsTbl[#Headers]))</f>
        <v>Doctrina y Convenios</v>
      </c>
      <c r="E270" s="7" t="s">
        <v>310</v>
      </c>
      <c r="F270" s="7" t="s">
        <v>87</v>
      </c>
      <c r="G270" s="4" t="str" cm="1">
        <f t="array" ref="G270">INDEX(TranslationsTbl[],_xlfn.XMATCH(F270,TranslationsTbl[spa]),_xlfn.XMATCH(langSufix,TranslationsTbl[#Headers]))</f>
        <v>DyC</v>
      </c>
      <c r="H270" t="str">
        <f t="shared" si="34"/>
        <v>DyC</v>
      </c>
      <c r="I270" s="5" t="str">
        <f t="shared" si="32"/>
        <v>/Doctrina y Convenios</v>
      </c>
      <c r="J270" s="4" t="str">
        <f t="shared" si="35"/>
        <v>E:/Downloads/escrituras md/Escrituras/Doctrina y Convenios</v>
      </c>
      <c r="K270" s="4" t="str">
        <f t="shared" si="39"/>
        <v>DyC 24</v>
      </c>
      <c r="L270" s="7">
        <v>24</v>
      </c>
      <c r="M270" s="7" t="s">
        <v>868</v>
      </c>
      <c r="N270" s="4" t="str">
        <f t="shared" si="36"/>
        <v>DyC 23</v>
      </c>
      <c r="O270" s="4" t="str">
        <f t="shared" si="37"/>
        <v>DyC 25</v>
      </c>
      <c r="P270" s="7" t="s">
        <v>280</v>
      </c>
      <c r="Q270" s="4" t="str" cm="1">
        <f t="array" ref="Q270">INDEX(TranslationsTbl[],_xlfn.XMATCH(P270,TranslationsTbl[spa]),_xlfn.XMATCH(langSufix,TranslationsTbl[#Headers]))</f>
        <v>#Escrituras\DyC</v>
      </c>
      <c r="R270" s="2" t="str">
        <f t="shared" si="38"/>
        <v>https://churchofjesuschrist.org/study/scriptures/dc-testament/dc/24?lang=spa|E:/Downloads/escrituras md/Escrituras/Doctrina y Convenios|DyC 24|DyC|DyC 23|DyC 25|#Escrituras\DyC</v>
      </c>
      <c r="S270" s="1" t="s">
        <v>310</v>
      </c>
    </row>
    <row r="271" spans="1:19">
      <c r="A271" s="7" t="s">
        <v>869</v>
      </c>
      <c r="B271" s="4" t="str">
        <f t="shared" si="33"/>
        <v>https://churchofjesuschrist.org/study/scriptures/dc-testament/dc/25?lang=spa</v>
      </c>
      <c r="C271" s="7" t="s">
        <v>17</v>
      </c>
      <c r="D271" t="str" cm="1">
        <f t="array" ref="D271">INDEX(TranslationsTbl[],_xlfn.XMATCH(C271,TranslationsTbl[spa]),_xlfn.XMATCH(langSufix,TranslationsTbl[#Headers]))</f>
        <v>Doctrina y Convenios</v>
      </c>
      <c r="E271" s="7" t="s">
        <v>310</v>
      </c>
      <c r="F271" s="7" t="s">
        <v>87</v>
      </c>
      <c r="G271" s="4" t="str" cm="1">
        <f t="array" ref="G271">INDEX(TranslationsTbl[],_xlfn.XMATCH(F271,TranslationsTbl[spa]),_xlfn.XMATCH(langSufix,TranslationsTbl[#Headers]))</f>
        <v>DyC</v>
      </c>
      <c r="H271" t="str">
        <f t="shared" si="34"/>
        <v>DyC</v>
      </c>
      <c r="I271" s="5" t="str">
        <f t="shared" si="32"/>
        <v>/Doctrina y Convenios</v>
      </c>
      <c r="J271" s="4" t="str">
        <f t="shared" si="35"/>
        <v>E:/Downloads/escrituras md/Escrituras/Doctrina y Convenios</v>
      </c>
      <c r="K271" s="4" t="str">
        <f t="shared" si="39"/>
        <v>DyC 25</v>
      </c>
      <c r="L271" s="7">
        <v>25</v>
      </c>
      <c r="M271" s="7" t="s">
        <v>870</v>
      </c>
      <c r="N271" s="4" t="str">
        <f t="shared" si="36"/>
        <v>DyC 24</v>
      </c>
      <c r="O271" s="4" t="str">
        <f t="shared" si="37"/>
        <v>DyC 26</v>
      </c>
      <c r="P271" s="7" t="s">
        <v>280</v>
      </c>
      <c r="Q271" s="4" t="str" cm="1">
        <f t="array" ref="Q271">INDEX(TranslationsTbl[],_xlfn.XMATCH(P271,TranslationsTbl[spa]),_xlfn.XMATCH(langSufix,TranslationsTbl[#Headers]))</f>
        <v>#Escrituras\DyC</v>
      </c>
      <c r="R271" s="2" t="str">
        <f t="shared" si="38"/>
        <v>https://churchofjesuschrist.org/study/scriptures/dc-testament/dc/25?lang=spa|E:/Downloads/escrituras md/Escrituras/Doctrina y Convenios|DyC 25|DyC|DyC 24|DyC 26|#Escrituras\DyC</v>
      </c>
      <c r="S271" s="1" t="s">
        <v>310</v>
      </c>
    </row>
    <row r="272" spans="1:19">
      <c r="A272" s="7" t="s">
        <v>871</v>
      </c>
      <c r="B272" s="4" t="str">
        <f t="shared" si="33"/>
        <v>https://churchofjesuschrist.org/study/scriptures/dc-testament/dc/26?lang=spa</v>
      </c>
      <c r="C272" s="7" t="s">
        <v>17</v>
      </c>
      <c r="D272" t="str" cm="1">
        <f t="array" ref="D272">INDEX(TranslationsTbl[],_xlfn.XMATCH(C272,TranslationsTbl[spa]),_xlfn.XMATCH(langSufix,TranslationsTbl[#Headers]))</f>
        <v>Doctrina y Convenios</v>
      </c>
      <c r="E272" s="7" t="s">
        <v>310</v>
      </c>
      <c r="F272" s="7" t="s">
        <v>87</v>
      </c>
      <c r="G272" s="4" t="str" cm="1">
        <f t="array" ref="G272">INDEX(TranslationsTbl[],_xlfn.XMATCH(F272,TranslationsTbl[spa]),_xlfn.XMATCH(langSufix,TranslationsTbl[#Headers]))</f>
        <v>DyC</v>
      </c>
      <c r="H272" t="str">
        <f t="shared" si="34"/>
        <v>DyC</v>
      </c>
      <c r="I272" s="5" t="str">
        <f t="shared" si="32"/>
        <v>/Doctrina y Convenios</v>
      </c>
      <c r="J272" s="4" t="str">
        <f t="shared" si="35"/>
        <v>E:/Downloads/escrituras md/Escrituras/Doctrina y Convenios</v>
      </c>
      <c r="K272" s="4" t="str">
        <f t="shared" si="39"/>
        <v>DyC 26</v>
      </c>
      <c r="L272" s="7">
        <v>26</v>
      </c>
      <c r="M272" s="7" t="s">
        <v>872</v>
      </c>
      <c r="N272" s="4" t="str">
        <f t="shared" si="36"/>
        <v>DyC 25</v>
      </c>
      <c r="O272" s="4" t="str">
        <f t="shared" si="37"/>
        <v>DyC 27</v>
      </c>
      <c r="P272" s="7" t="s">
        <v>280</v>
      </c>
      <c r="Q272" s="4" t="str" cm="1">
        <f t="array" ref="Q272">INDEX(TranslationsTbl[],_xlfn.XMATCH(P272,TranslationsTbl[spa]),_xlfn.XMATCH(langSufix,TranslationsTbl[#Headers]))</f>
        <v>#Escrituras\DyC</v>
      </c>
      <c r="R272" s="2" t="str">
        <f t="shared" si="38"/>
        <v>https://churchofjesuschrist.org/study/scriptures/dc-testament/dc/26?lang=spa|E:/Downloads/escrituras md/Escrituras/Doctrina y Convenios|DyC 26|DyC|DyC 25|DyC 27|#Escrituras\DyC</v>
      </c>
      <c r="S272" s="1" t="s">
        <v>310</v>
      </c>
    </row>
    <row r="273" spans="1:19">
      <c r="A273" s="7" t="s">
        <v>873</v>
      </c>
      <c r="B273" s="4" t="str">
        <f t="shared" si="33"/>
        <v>https://churchofjesuschrist.org/study/scriptures/dc-testament/dc/27?lang=spa</v>
      </c>
      <c r="C273" s="7" t="s">
        <v>17</v>
      </c>
      <c r="D273" t="str" cm="1">
        <f t="array" ref="D273">INDEX(TranslationsTbl[],_xlfn.XMATCH(C273,TranslationsTbl[spa]),_xlfn.XMATCH(langSufix,TranslationsTbl[#Headers]))</f>
        <v>Doctrina y Convenios</v>
      </c>
      <c r="E273" s="7" t="s">
        <v>310</v>
      </c>
      <c r="F273" s="7" t="s">
        <v>87</v>
      </c>
      <c r="G273" s="4" t="str" cm="1">
        <f t="array" ref="G273">INDEX(TranslationsTbl[],_xlfn.XMATCH(F273,TranslationsTbl[spa]),_xlfn.XMATCH(langSufix,TranslationsTbl[#Headers]))</f>
        <v>DyC</v>
      </c>
      <c r="H273" t="str">
        <f t="shared" si="34"/>
        <v>DyC</v>
      </c>
      <c r="I273" s="5" t="str">
        <f t="shared" si="32"/>
        <v>/Doctrina y Convenios</v>
      </c>
      <c r="J273" s="4" t="str">
        <f t="shared" si="35"/>
        <v>E:/Downloads/escrituras md/Escrituras/Doctrina y Convenios</v>
      </c>
      <c r="K273" s="4" t="str">
        <f t="shared" si="39"/>
        <v>DyC 27</v>
      </c>
      <c r="L273" s="7">
        <v>27</v>
      </c>
      <c r="M273" s="7" t="s">
        <v>874</v>
      </c>
      <c r="N273" s="4" t="str">
        <f t="shared" si="36"/>
        <v>DyC 26</v>
      </c>
      <c r="O273" s="4" t="str">
        <f t="shared" si="37"/>
        <v>DyC 28</v>
      </c>
      <c r="P273" s="7" t="s">
        <v>280</v>
      </c>
      <c r="Q273" s="4" t="str" cm="1">
        <f t="array" ref="Q273">INDEX(TranslationsTbl[],_xlfn.XMATCH(P273,TranslationsTbl[spa]),_xlfn.XMATCH(langSufix,TranslationsTbl[#Headers]))</f>
        <v>#Escrituras\DyC</v>
      </c>
      <c r="R273" s="2" t="str">
        <f t="shared" si="38"/>
        <v>https://churchofjesuschrist.org/study/scriptures/dc-testament/dc/27?lang=spa|E:/Downloads/escrituras md/Escrituras/Doctrina y Convenios|DyC 27|DyC|DyC 26|DyC 28|#Escrituras\DyC</v>
      </c>
      <c r="S273" s="1" t="s">
        <v>310</v>
      </c>
    </row>
    <row r="274" spans="1:19">
      <c r="A274" s="7" t="s">
        <v>875</v>
      </c>
      <c r="B274" s="4" t="str">
        <f t="shared" si="33"/>
        <v>https://churchofjesuschrist.org/study/scriptures/dc-testament/dc/28?lang=spa</v>
      </c>
      <c r="C274" s="7" t="s">
        <v>17</v>
      </c>
      <c r="D274" t="str" cm="1">
        <f t="array" ref="D274">INDEX(TranslationsTbl[],_xlfn.XMATCH(C274,TranslationsTbl[spa]),_xlfn.XMATCH(langSufix,TranslationsTbl[#Headers]))</f>
        <v>Doctrina y Convenios</v>
      </c>
      <c r="E274" s="7" t="s">
        <v>310</v>
      </c>
      <c r="F274" s="7" t="s">
        <v>87</v>
      </c>
      <c r="G274" s="4" t="str" cm="1">
        <f t="array" ref="G274">INDEX(TranslationsTbl[],_xlfn.XMATCH(F274,TranslationsTbl[spa]),_xlfn.XMATCH(langSufix,TranslationsTbl[#Headers]))</f>
        <v>DyC</v>
      </c>
      <c r="H274" t="str">
        <f t="shared" si="34"/>
        <v>DyC</v>
      </c>
      <c r="I274" s="5" t="str">
        <f t="shared" si="32"/>
        <v>/Doctrina y Convenios</v>
      </c>
      <c r="J274" s="4" t="str">
        <f t="shared" si="35"/>
        <v>E:/Downloads/escrituras md/Escrituras/Doctrina y Convenios</v>
      </c>
      <c r="K274" s="4" t="str">
        <f t="shared" si="39"/>
        <v>DyC 28</v>
      </c>
      <c r="L274" s="7">
        <v>28</v>
      </c>
      <c r="M274" s="7" t="s">
        <v>876</v>
      </c>
      <c r="N274" s="4" t="str">
        <f t="shared" si="36"/>
        <v>DyC 27</v>
      </c>
      <c r="O274" s="4" t="str">
        <f t="shared" si="37"/>
        <v>DyC 29</v>
      </c>
      <c r="P274" s="7" t="s">
        <v>280</v>
      </c>
      <c r="Q274" s="4" t="str" cm="1">
        <f t="array" ref="Q274">INDEX(TranslationsTbl[],_xlfn.XMATCH(P274,TranslationsTbl[spa]),_xlfn.XMATCH(langSufix,TranslationsTbl[#Headers]))</f>
        <v>#Escrituras\DyC</v>
      </c>
      <c r="R274" s="2" t="str">
        <f t="shared" si="38"/>
        <v>https://churchofjesuschrist.org/study/scriptures/dc-testament/dc/28?lang=spa|E:/Downloads/escrituras md/Escrituras/Doctrina y Convenios|DyC 28|DyC|DyC 27|DyC 29|#Escrituras\DyC</v>
      </c>
      <c r="S274" s="1" t="s">
        <v>310</v>
      </c>
    </row>
    <row r="275" spans="1:19">
      <c r="A275" s="7" t="s">
        <v>877</v>
      </c>
      <c r="B275" s="4" t="str">
        <f t="shared" si="33"/>
        <v>https://churchofjesuschrist.org/study/scriptures/dc-testament/dc/29?lang=spa</v>
      </c>
      <c r="C275" s="7" t="s">
        <v>17</v>
      </c>
      <c r="D275" t="str" cm="1">
        <f t="array" ref="D275">INDEX(TranslationsTbl[],_xlfn.XMATCH(C275,TranslationsTbl[spa]),_xlfn.XMATCH(langSufix,TranslationsTbl[#Headers]))</f>
        <v>Doctrina y Convenios</v>
      </c>
      <c r="E275" s="7" t="s">
        <v>310</v>
      </c>
      <c r="F275" s="7" t="s">
        <v>87</v>
      </c>
      <c r="G275" s="4" t="str" cm="1">
        <f t="array" ref="G275">INDEX(TranslationsTbl[],_xlfn.XMATCH(F275,TranslationsTbl[spa]),_xlfn.XMATCH(langSufix,TranslationsTbl[#Headers]))</f>
        <v>DyC</v>
      </c>
      <c r="H275" t="str">
        <f t="shared" si="34"/>
        <v>DyC</v>
      </c>
      <c r="I275" s="5" t="str">
        <f t="shared" si="32"/>
        <v>/Doctrina y Convenios</v>
      </c>
      <c r="J275" s="4" t="str">
        <f t="shared" si="35"/>
        <v>E:/Downloads/escrituras md/Escrituras/Doctrina y Convenios</v>
      </c>
      <c r="K275" s="4" t="str">
        <f t="shared" si="39"/>
        <v>DyC 29</v>
      </c>
      <c r="L275" s="7">
        <v>29</v>
      </c>
      <c r="M275" s="7" t="s">
        <v>878</v>
      </c>
      <c r="N275" s="4" t="str">
        <f t="shared" si="36"/>
        <v>DyC 28</v>
      </c>
      <c r="O275" s="4" t="str">
        <f t="shared" si="37"/>
        <v>DyC 30</v>
      </c>
      <c r="P275" s="7" t="s">
        <v>280</v>
      </c>
      <c r="Q275" s="4" t="str" cm="1">
        <f t="array" ref="Q275">INDEX(TranslationsTbl[],_xlfn.XMATCH(P275,TranslationsTbl[spa]),_xlfn.XMATCH(langSufix,TranslationsTbl[#Headers]))</f>
        <v>#Escrituras\DyC</v>
      </c>
      <c r="R275" s="2" t="str">
        <f t="shared" si="38"/>
        <v>https://churchofjesuschrist.org/study/scriptures/dc-testament/dc/29?lang=spa|E:/Downloads/escrituras md/Escrituras/Doctrina y Convenios|DyC 29|DyC|DyC 28|DyC 30|#Escrituras\DyC</v>
      </c>
      <c r="S275" s="1" t="s">
        <v>310</v>
      </c>
    </row>
    <row r="276" spans="1:19">
      <c r="A276" s="7" t="s">
        <v>879</v>
      </c>
      <c r="B276" s="4" t="str">
        <f t="shared" si="33"/>
        <v>https://churchofjesuschrist.org/study/scriptures/dc-testament/dc/30?lang=spa</v>
      </c>
      <c r="C276" s="7" t="s">
        <v>17</v>
      </c>
      <c r="D276" t="str" cm="1">
        <f t="array" ref="D276">INDEX(TranslationsTbl[],_xlfn.XMATCH(C276,TranslationsTbl[spa]),_xlfn.XMATCH(langSufix,TranslationsTbl[#Headers]))</f>
        <v>Doctrina y Convenios</v>
      </c>
      <c r="E276" s="7" t="s">
        <v>310</v>
      </c>
      <c r="F276" s="7" t="s">
        <v>87</v>
      </c>
      <c r="G276" s="4" t="str" cm="1">
        <f t="array" ref="G276">INDEX(TranslationsTbl[],_xlfn.XMATCH(F276,TranslationsTbl[spa]),_xlfn.XMATCH(langSufix,TranslationsTbl[#Headers]))</f>
        <v>DyC</v>
      </c>
      <c r="H276" t="str">
        <f t="shared" si="34"/>
        <v>DyC</v>
      </c>
      <c r="I276" s="5" t="str">
        <f t="shared" si="32"/>
        <v>/Doctrina y Convenios</v>
      </c>
      <c r="J276" s="4" t="str">
        <f t="shared" si="35"/>
        <v>E:/Downloads/escrituras md/Escrituras/Doctrina y Convenios</v>
      </c>
      <c r="K276" s="4" t="str">
        <f t="shared" si="39"/>
        <v>DyC 30</v>
      </c>
      <c r="L276" s="7">
        <v>30</v>
      </c>
      <c r="M276" s="7" t="s">
        <v>880</v>
      </c>
      <c r="N276" s="4" t="str">
        <f t="shared" si="36"/>
        <v>DyC 29</v>
      </c>
      <c r="O276" s="4" t="str">
        <f t="shared" si="37"/>
        <v>DyC 31</v>
      </c>
      <c r="P276" s="7" t="s">
        <v>280</v>
      </c>
      <c r="Q276" s="4" t="str" cm="1">
        <f t="array" ref="Q276">INDEX(TranslationsTbl[],_xlfn.XMATCH(P276,TranslationsTbl[spa]),_xlfn.XMATCH(langSufix,TranslationsTbl[#Headers]))</f>
        <v>#Escrituras\DyC</v>
      </c>
      <c r="R276" s="2" t="str">
        <f t="shared" si="38"/>
        <v>https://churchofjesuschrist.org/study/scriptures/dc-testament/dc/30?lang=spa|E:/Downloads/escrituras md/Escrituras/Doctrina y Convenios|DyC 30|DyC|DyC 29|DyC 31|#Escrituras\DyC</v>
      </c>
      <c r="S276" s="1" t="s">
        <v>310</v>
      </c>
    </row>
    <row r="277" spans="1:19">
      <c r="A277" s="7" t="s">
        <v>881</v>
      </c>
      <c r="B277" s="4" t="str">
        <f t="shared" si="33"/>
        <v>https://churchofjesuschrist.org/study/scriptures/dc-testament/dc/31?lang=spa</v>
      </c>
      <c r="C277" s="7" t="s">
        <v>17</v>
      </c>
      <c r="D277" t="str" cm="1">
        <f t="array" ref="D277">INDEX(TranslationsTbl[],_xlfn.XMATCH(C277,TranslationsTbl[spa]),_xlfn.XMATCH(langSufix,TranslationsTbl[#Headers]))</f>
        <v>Doctrina y Convenios</v>
      </c>
      <c r="E277" s="7" t="s">
        <v>310</v>
      </c>
      <c r="F277" s="7" t="s">
        <v>87</v>
      </c>
      <c r="G277" s="4" t="str" cm="1">
        <f t="array" ref="G277">INDEX(TranslationsTbl[],_xlfn.XMATCH(F277,TranslationsTbl[spa]),_xlfn.XMATCH(langSufix,TranslationsTbl[#Headers]))</f>
        <v>DyC</v>
      </c>
      <c r="H277" t="str">
        <f t="shared" si="34"/>
        <v>DyC</v>
      </c>
      <c r="I277" s="5" t="str">
        <f t="shared" si="32"/>
        <v>/Doctrina y Convenios</v>
      </c>
      <c r="J277" s="4" t="str">
        <f t="shared" si="35"/>
        <v>E:/Downloads/escrituras md/Escrituras/Doctrina y Convenios</v>
      </c>
      <c r="K277" s="4" t="str">
        <f t="shared" si="39"/>
        <v>DyC 31</v>
      </c>
      <c r="L277" s="7">
        <v>31</v>
      </c>
      <c r="M277" s="7" t="s">
        <v>882</v>
      </c>
      <c r="N277" s="4" t="str">
        <f t="shared" si="36"/>
        <v>DyC 30</v>
      </c>
      <c r="O277" s="4" t="str">
        <f t="shared" si="37"/>
        <v>DyC 32</v>
      </c>
      <c r="P277" s="7" t="s">
        <v>280</v>
      </c>
      <c r="Q277" s="4" t="str" cm="1">
        <f t="array" ref="Q277">INDEX(TranslationsTbl[],_xlfn.XMATCH(P277,TranslationsTbl[spa]),_xlfn.XMATCH(langSufix,TranslationsTbl[#Headers]))</f>
        <v>#Escrituras\DyC</v>
      </c>
      <c r="R277" s="2" t="str">
        <f t="shared" si="38"/>
        <v>https://churchofjesuschrist.org/study/scriptures/dc-testament/dc/31?lang=spa|E:/Downloads/escrituras md/Escrituras/Doctrina y Convenios|DyC 31|DyC|DyC 30|DyC 32|#Escrituras\DyC</v>
      </c>
      <c r="S277" s="1" t="s">
        <v>310</v>
      </c>
    </row>
    <row r="278" spans="1:19">
      <c r="A278" s="7" t="s">
        <v>883</v>
      </c>
      <c r="B278" s="4" t="str">
        <f t="shared" si="33"/>
        <v>https://churchofjesuschrist.org/study/scriptures/dc-testament/dc/32?lang=spa</v>
      </c>
      <c r="C278" s="7" t="s">
        <v>17</v>
      </c>
      <c r="D278" t="str" cm="1">
        <f t="array" ref="D278">INDEX(TranslationsTbl[],_xlfn.XMATCH(C278,TranslationsTbl[spa]),_xlfn.XMATCH(langSufix,TranslationsTbl[#Headers]))</f>
        <v>Doctrina y Convenios</v>
      </c>
      <c r="E278" s="7" t="s">
        <v>310</v>
      </c>
      <c r="F278" s="7" t="s">
        <v>87</v>
      </c>
      <c r="G278" s="4" t="str" cm="1">
        <f t="array" ref="G278">INDEX(TranslationsTbl[],_xlfn.XMATCH(F278,TranslationsTbl[spa]),_xlfn.XMATCH(langSufix,TranslationsTbl[#Headers]))</f>
        <v>DyC</v>
      </c>
      <c r="H278" t="str">
        <f t="shared" si="34"/>
        <v>DyC</v>
      </c>
      <c r="I278" s="5" t="str">
        <f t="shared" si="32"/>
        <v>/Doctrina y Convenios</v>
      </c>
      <c r="J278" s="4" t="str">
        <f t="shared" si="35"/>
        <v>E:/Downloads/escrituras md/Escrituras/Doctrina y Convenios</v>
      </c>
      <c r="K278" s="4" t="str">
        <f t="shared" si="39"/>
        <v>DyC 32</v>
      </c>
      <c r="L278" s="7">
        <v>32</v>
      </c>
      <c r="M278" s="7" t="s">
        <v>884</v>
      </c>
      <c r="N278" s="4" t="str">
        <f t="shared" si="36"/>
        <v>DyC 31</v>
      </c>
      <c r="O278" s="4" t="str">
        <f t="shared" si="37"/>
        <v>DyC 33</v>
      </c>
      <c r="P278" s="7" t="s">
        <v>280</v>
      </c>
      <c r="Q278" s="4" t="str" cm="1">
        <f t="array" ref="Q278">INDEX(TranslationsTbl[],_xlfn.XMATCH(P278,TranslationsTbl[spa]),_xlfn.XMATCH(langSufix,TranslationsTbl[#Headers]))</f>
        <v>#Escrituras\DyC</v>
      </c>
      <c r="R278" s="2" t="str">
        <f t="shared" si="38"/>
        <v>https://churchofjesuschrist.org/study/scriptures/dc-testament/dc/32?lang=spa|E:/Downloads/escrituras md/Escrituras/Doctrina y Convenios|DyC 32|DyC|DyC 31|DyC 33|#Escrituras\DyC</v>
      </c>
      <c r="S278" s="1" t="s">
        <v>310</v>
      </c>
    </row>
    <row r="279" spans="1:19">
      <c r="A279" s="7" t="s">
        <v>885</v>
      </c>
      <c r="B279" s="4" t="str">
        <f t="shared" si="33"/>
        <v>https://churchofjesuschrist.org/study/scriptures/dc-testament/dc/33?lang=spa</v>
      </c>
      <c r="C279" s="7" t="s">
        <v>17</v>
      </c>
      <c r="D279" t="str" cm="1">
        <f t="array" ref="D279">INDEX(TranslationsTbl[],_xlfn.XMATCH(C279,TranslationsTbl[spa]),_xlfn.XMATCH(langSufix,TranslationsTbl[#Headers]))</f>
        <v>Doctrina y Convenios</v>
      </c>
      <c r="E279" s="7" t="s">
        <v>310</v>
      </c>
      <c r="F279" s="7" t="s">
        <v>87</v>
      </c>
      <c r="G279" s="4" t="str" cm="1">
        <f t="array" ref="G279">INDEX(TranslationsTbl[],_xlfn.XMATCH(F279,TranslationsTbl[spa]),_xlfn.XMATCH(langSufix,TranslationsTbl[#Headers]))</f>
        <v>DyC</v>
      </c>
      <c r="H279" t="str">
        <f t="shared" si="34"/>
        <v>DyC</v>
      </c>
      <c r="I279" s="5" t="str">
        <f t="shared" si="32"/>
        <v>/Doctrina y Convenios</v>
      </c>
      <c r="J279" s="4" t="str">
        <f t="shared" si="35"/>
        <v>E:/Downloads/escrituras md/Escrituras/Doctrina y Convenios</v>
      </c>
      <c r="K279" s="4" t="str">
        <f t="shared" si="39"/>
        <v>DyC 33</v>
      </c>
      <c r="L279" s="7">
        <v>33</v>
      </c>
      <c r="M279" s="7" t="s">
        <v>886</v>
      </c>
      <c r="N279" s="4" t="str">
        <f t="shared" si="36"/>
        <v>DyC 32</v>
      </c>
      <c r="O279" s="4" t="str">
        <f t="shared" si="37"/>
        <v>DyC 34</v>
      </c>
      <c r="P279" s="7" t="s">
        <v>280</v>
      </c>
      <c r="Q279" s="4" t="str" cm="1">
        <f t="array" ref="Q279">INDEX(TranslationsTbl[],_xlfn.XMATCH(P279,TranslationsTbl[spa]),_xlfn.XMATCH(langSufix,TranslationsTbl[#Headers]))</f>
        <v>#Escrituras\DyC</v>
      </c>
      <c r="R279" s="2" t="str">
        <f t="shared" si="38"/>
        <v>https://churchofjesuschrist.org/study/scriptures/dc-testament/dc/33?lang=spa|E:/Downloads/escrituras md/Escrituras/Doctrina y Convenios|DyC 33|DyC|DyC 32|DyC 34|#Escrituras\DyC</v>
      </c>
      <c r="S279" s="1" t="s">
        <v>310</v>
      </c>
    </row>
    <row r="280" spans="1:19">
      <c r="A280" s="7" t="s">
        <v>887</v>
      </c>
      <c r="B280" s="4" t="str">
        <f t="shared" si="33"/>
        <v>https://churchofjesuschrist.org/study/scriptures/dc-testament/dc/34?lang=spa</v>
      </c>
      <c r="C280" s="7" t="s">
        <v>17</v>
      </c>
      <c r="D280" t="str" cm="1">
        <f t="array" ref="D280">INDEX(TranslationsTbl[],_xlfn.XMATCH(C280,TranslationsTbl[spa]),_xlfn.XMATCH(langSufix,TranslationsTbl[#Headers]))</f>
        <v>Doctrina y Convenios</v>
      </c>
      <c r="E280" s="7" t="s">
        <v>310</v>
      </c>
      <c r="F280" s="7" t="s">
        <v>87</v>
      </c>
      <c r="G280" s="4" t="str" cm="1">
        <f t="array" ref="G280">INDEX(TranslationsTbl[],_xlfn.XMATCH(F280,TranslationsTbl[spa]),_xlfn.XMATCH(langSufix,TranslationsTbl[#Headers]))</f>
        <v>DyC</v>
      </c>
      <c r="H280" t="str">
        <f t="shared" si="34"/>
        <v>DyC</v>
      </c>
      <c r="I280" s="5" t="str">
        <f t="shared" si="32"/>
        <v>/Doctrina y Convenios</v>
      </c>
      <c r="J280" s="4" t="str">
        <f t="shared" si="35"/>
        <v>E:/Downloads/escrituras md/Escrituras/Doctrina y Convenios</v>
      </c>
      <c r="K280" s="4" t="str">
        <f t="shared" si="39"/>
        <v>DyC 34</v>
      </c>
      <c r="L280" s="7">
        <v>34</v>
      </c>
      <c r="M280" s="7" t="s">
        <v>888</v>
      </c>
      <c r="N280" s="4" t="str">
        <f t="shared" si="36"/>
        <v>DyC 33</v>
      </c>
      <c r="O280" s="4" t="str">
        <f t="shared" si="37"/>
        <v>DyC 35</v>
      </c>
      <c r="P280" s="7" t="s">
        <v>280</v>
      </c>
      <c r="Q280" s="4" t="str" cm="1">
        <f t="array" ref="Q280">INDEX(TranslationsTbl[],_xlfn.XMATCH(P280,TranslationsTbl[spa]),_xlfn.XMATCH(langSufix,TranslationsTbl[#Headers]))</f>
        <v>#Escrituras\DyC</v>
      </c>
      <c r="R280" s="2" t="str">
        <f t="shared" si="38"/>
        <v>https://churchofjesuschrist.org/study/scriptures/dc-testament/dc/34?lang=spa|E:/Downloads/escrituras md/Escrituras/Doctrina y Convenios|DyC 34|DyC|DyC 33|DyC 35|#Escrituras\DyC</v>
      </c>
      <c r="S280" s="1" t="s">
        <v>310</v>
      </c>
    </row>
    <row r="281" spans="1:19">
      <c r="A281" s="7" t="s">
        <v>889</v>
      </c>
      <c r="B281" s="4" t="str">
        <f t="shared" si="33"/>
        <v>https://churchofjesuschrist.org/study/scriptures/dc-testament/dc/35?lang=spa</v>
      </c>
      <c r="C281" s="7" t="s">
        <v>17</v>
      </c>
      <c r="D281" t="str" cm="1">
        <f t="array" ref="D281">INDEX(TranslationsTbl[],_xlfn.XMATCH(C281,TranslationsTbl[spa]),_xlfn.XMATCH(langSufix,TranslationsTbl[#Headers]))</f>
        <v>Doctrina y Convenios</v>
      </c>
      <c r="E281" s="7" t="s">
        <v>310</v>
      </c>
      <c r="F281" s="7" t="s">
        <v>87</v>
      </c>
      <c r="G281" s="4" t="str" cm="1">
        <f t="array" ref="G281">INDEX(TranslationsTbl[],_xlfn.XMATCH(F281,TranslationsTbl[spa]),_xlfn.XMATCH(langSufix,TranslationsTbl[#Headers]))</f>
        <v>DyC</v>
      </c>
      <c r="H281" t="str">
        <f t="shared" si="34"/>
        <v>DyC</v>
      </c>
      <c r="I281" s="5" t="str">
        <f t="shared" si="32"/>
        <v>/Doctrina y Convenios</v>
      </c>
      <c r="J281" s="4" t="str">
        <f t="shared" si="35"/>
        <v>E:/Downloads/escrituras md/Escrituras/Doctrina y Convenios</v>
      </c>
      <c r="K281" s="4" t="str">
        <f t="shared" si="39"/>
        <v>DyC 35</v>
      </c>
      <c r="L281" s="7">
        <v>35</v>
      </c>
      <c r="M281" s="7" t="s">
        <v>890</v>
      </c>
      <c r="N281" s="4" t="str">
        <f t="shared" si="36"/>
        <v>DyC 34</v>
      </c>
      <c r="O281" s="4" t="str">
        <f t="shared" si="37"/>
        <v>DyC 36</v>
      </c>
      <c r="P281" s="7" t="s">
        <v>280</v>
      </c>
      <c r="Q281" s="4" t="str" cm="1">
        <f t="array" ref="Q281">INDEX(TranslationsTbl[],_xlfn.XMATCH(P281,TranslationsTbl[spa]),_xlfn.XMATCH(langSufix,TranslationsTbl[#Headers]))</f>
        <v>#Escrituras\DyC</v>
      </c>
      <c r="R281" s="2" t="str">
        <f t="shared" si="38"/>
        <v>https://churchofjesuschrist.org/study/scriptures/dc-testament/dc/35?lang=spa|E:/Downloads/escrituras md/Escrituras/Doctrina y Convenios|DyC 35|DyC|DyC 34|DyC 36|#Escrituras\DyC</v>
      </c>
      <c r="S281" s="1" t="s">
        <v>310</v>
      </c>
    </row>
    <row r="282" spans="1:19">
      <c r="A282" s="7" t="s">
        <v>891</v>
      </c>
      <c r="B282" s="4" t="str">
        <f t="shared" si="33"/>
        <v>https://churchofjesuschrist.org/study/scriptures/dc-testament/dc/36?lang=spa</v>
      </c>
      <c r="C282" s="7" t="s">
        <v>17</v>
      </c>
      <c r="D282" t="str" cm="1">
        <f t="array" ref="D282">INDEX(TranslationsTbl[],_xlfn.XMATCH(C282,TranslationsTbl[spa]),_xlfn.XMATCH(langSufix,TranslationsTbl[#Headers]))</f>
        <v>Doctrina y Convenios</v>
      </c>
      <c r="E282" s="7" t="s">
        <v>310</v>
      </c>
      <c r="F282" s="7" t="s">
        <v>87</v>
      </c>
      <c r="G282" s="4" t="str" cm="1">
        <f t="array" ref="G282">INDEX(TranslationsTbl[],_xlfn.XMATCH(F282,TranslationsTbl[spa]),_xlfn.XMATCH(langSufix,TranslationsTbl[#Headers]))</f>
        <v>DyC</v>
      </c>
      <c r="H282" t="str">
        <f t="shared" si="34"/>
        <v>DyC</v>
      </c>
      <c r="I282" s="5" t="str">
        <f t="shared" si="32"/>
        <v>/Doctrina y Convenios</v>
      </c>
      <c r="J282" s="4" t="str">
        <f t="shared" si="35"/>
        <v>E:/Downloads/escrituras md/Escrituras/Doctrina y Convenios</v>
      </c>
      <c r="K282" s="4" t="str">
        <f t="shared" si="39"/>
        <v>DyC 36</v>
      </c>
      <c r="L282" s="7">
        <v>36</v>
      </c>
      <c r="M282" s="7" t="s">
        <v>892</v>
      </c>
      <c r="N282" s="4" t="str">
        <f t="shared" si="36"/>
        <v>DyC 35</v>
      </c>
      <c r="O282" s="4" t="str">
        <f t="shared" si="37"/>
        <v>DyC 37</v>
      </c>
      <c r="P282" s="7" t="s">
        <v>280</v>
      </c>
      <c r="Q282" s="4" t="str" cm="1">
        <f t="array" ref="Q282">INDEX(TranslationsTbl[],_xlfn.XMATCH(P282,TranslationsTbl[spa]),_xlfn.XMATCH(langSufix,TranslationsTbl[#Headers]))</f>
        <v>#Escrituras\DyC</v>
      </c>
      <c r="R282" s="2" t="str">
        <f t="shared" si="38"/>
        <v>https://churchofjesuschrist.org/study/scriptures/dc-testament/dc/36?lang=spa|E:/Downloads/escrituras md/Escrituras/Doctrina y Convenios|DyC 36|DyC|DyC 35|DyC 37|#Escrituras\DyC</v>
      </c>
      <c r="S282" s="1" t="s">
        <v>310</v>
      </c>
    </row>
    <row r="283" spans="1:19">
      <c r="A283" s="7" t="s">
        <v>893</v>
      </c>
      <c r="B283" s="4" t="str">
        <f t="shared" si="33"/>
        <v>https://churchofjesuschrist.org/study/scriptures/dc-testament/dc/37?lang=spa</v>
      </c>
      <c r="C283" s="7" t="s">
        <v>17</v>
      </c>
      <c r="D283" t="str" cm="1">
        <f t="array" ref="D283">INDEX(TranslationsTbl[],_xlfn.XMATCH(C283,TranslationsTbl[spa]),_xlfn.XMATCH(langSufix,TranslationsTbl[#Headers]))</f>
        <v>Doctrina y Convenios</v>
      </c>
      <c r="E283" s="7" t="s">
        <v>310</v>
      </c>
      <c r="F283" s="7" t="s">
        <v>87</v>
      </c>
      <c r="G283" s="4" t="str" cm="1">
        <f t="array" ref="G283">INDEX(TranslationsTbl[],_xlfn.XMATCH(F283,TranslationsTbl[spa]),_xlfn.XMATCH(langSufix,TranslationsTbl[#Headers]))</f>
        <v>DyC</v>
      </c>
      <c r="H283" t="str">
        <f t="shared" si="34"/>
        <v>DyC</v>
      </c>
      <c r="I283" s="5" t="str">
        <f t="shared" si="32"/>
        <v>/Doctrina y Convenios</v>
      </c>
      <c r="J283" s="4" t="str">
        <f t="shared" si="35"/>
        <v>E:/Downloads/escrituras md/Escrituras/Doctrina y Convenios</v>
      </c>
      <c r="K283" s="4" t="str">
        <f t="shared" si="39"/>
        <v>DyC 37</v>
      </c>
      <c r="L283" s="7">
        <v>37</v>
      </c>
      <c r="M283" s="7" t="s">
        <v>894</v>
      </c>
      <c r="N283" s="4" t="str">
        <f t="shared" si="36"/>
        <v>DyC 36</v>
      </c>
      <c r="O283" s="4" t="str">
        <f t="shared" si="37"/>
        <v>DyC 38</v>
      </c>
      <c r="P283" s="7" t="s">
        <v>280</v>
      </c>
      <c r="Q283" s="4" t="str" cm="1">
        <f t="array" ref="Q283">INDEX(TranslationsTbl[],_xlfn.XMATCH(P283,TranslationsTbl[spa]),_xlfn.XMATCH(langSufix,TranslationsTbl[#Headers]))</f>
        <v>#Escrituras\DyC</v>
      </c>
      <c r="R283" s="2" t="str">
        <f t="shared" si="38"/>
        <v>https://churchofjesuschrist.org/study/scriptures/dc-testament/dc/37?lang=spa|E:/Downloads/escrituras md/Escrituras/Doctrina y Convenios|DyC 37|DyC|DyC 36|DyC 38|#Escrituras\DyC</v>
      </c>
      <c r="S283" s="1" t="s">
        <v>310</v>
      </c>
    </row>
    <row r="284" spans="1:19">
      <c r="A284" s="7" t="s">
        <v>895</v>
      </c>
      <c r="B284" s="4" t="str">
        <f t="shared" si="33"/>
        <v>https://churchofjesuschrist.org/study/scriptures/dc-testament/dc/38?lang=spa</v>
      </c>
      <c r="C284" s="7" t="s">
        <v>17</v>
      </c>
      <c r="D284" t="str" cm="1">
        <f t="array" ref="D284">INDEX(TranslationsTbl[],_xlfn.XMATCH(C284,TranslationsTbl[spa]),_xlfn.XMATCH(langSufix,TranslationsTbl[#Headers]))</f>
        <v>Doctrina y Convenios</v>
      </c>
      <c r="E284" s="7" t="s">
        <v>310</v>
      </c>
      <c r="F284" s="7" t="s">
        <v>87</v>
      </c>
      <c r="G284" s="4" t="str" cm="1">
        <f t="array" ref="G284">INDEX(TranslationsTbl[],_xlfn.XMATCH(F284,TranslationsTbl[spa]),_xlfn.XMATCH(langSufix,TranslationsTbl[#Headers]))</f>
        <v>DyC</v>
      </c>
      <c r="H284" t="str">
        <f t="shared" si="34"/>
        <v>DyC</v>
      </c>
      <c r="I284" s="5" t="str">
        <f t="shared" si="32"/>
        <v>/Doctrina y Convenios</v>
      </c>
      <c r="J284" s="4" t="str">
        <f t="shared" si="35"/>
        <v>E:/Downloads/escrituras md/Escrituras/Doctrina y Convenios</v>
      </c>
      <c r="K284" s="4" t="str">
        <f t="shared" si="39"/>
        <v>DyC 38</v>
      </c>
      <c r="L284" s="7">
        <v>38</v>
      </c>
      <c r="M284" s="7" t="s">
        <v>896</v>
      </c>
      <c r="N284" s="4" t="str">
        <f t="shared" si="36"/>
        <v>DyC 37</v>
      </c>
      <c r="O284" s="4" t="str">
        <f t="shared" si="37"/>
        <v>DyC 39</v>
      </c>
      <c r="P284" s="7" t="s">
        <v>280</v>
      </c>
      <c r="Q284" s="4" t="str" cm="1">
        <f t="array" ref="Q284">INDEX(TranslationsTbl[],_xlfn.XMATCH(P284,TranslationsTbl[spa]),_xlfn.XMATCH(langSufix,TranslationsTbl[#Headers]))</f>
        <v>#Escrituras\DyC</v>
      </c>
      <c r="R284" s="2" t="str">
        <f t="shared" si="38"/>
        <v>https://churchofjesuschrist.org/study/scriptures/dc-testament/dc/38?lang=spa|E:/Downloads/escrituras md/Escrituras/Doctrina y Convenios|DyC 38|DyC|DyC 37|DyC 39|#Escrituras\DyC</v>
      </c>
      <c r="S284" s="1" t="s">
        <v>310</v>
      </c>
    </row>
    <row r="285" spans="1:19">
      <c r="A285" s="7" t="s">
        <v>897</v>
      </c>
      <c r="B285" s="4" t="str">
        <f t="shared" si="33"/>
        <v>https://churchofjesuschrist.org/study/scriptures/dc-testament/dc/39?lang=spa</v>
      </c>
      <c r="C285" s="7" t="s">
        <v>17</v>
      </c>
      <c r="D285" t="str" cm="1">
        <f t="array" ref="D285">INDEX(TranslationsTbl[],_xlfn.XMATCH(C285,TranslationsTbl[spa]),_xlfn.XMATCH(langSufix,TranslationsTbl[#Headers]))</f>
        <v>Doctrina y Convenios</v>
      </c>
      <c r="E285" s="7" t="s">
        <v>310</v>
      </c>
      <c r="F285" s="7" t="s">
        <v>87</v>
      </c>
      <c r="G285" s="4" t="str" cm="1">
        <f t="array" ref="G285">INDEX(TranslationsTbl[],_xlfn.XMATCH(F285,TranslationsTbl[spa]),_xlfn.XMATCH(langSufix,TranslationsTbl[#Headers]))</f>
        <v>DyC</v>
      </c>
      <c r="H285" t="str">
        <f t="shared" si="34"/>
        <v>DyC</v>
      </c>
      <c r="I285" s="5" t="str">
        <f t="shared" si="32"/>
        <v>/Doctrina y Convenios</v>
      </c>
      <c r="J285" s="4" t="str">
        <f t="shared" si="35"/>
        <v>E:/Downloads/escrituras md/Escrituras/Doctrina y Convenios</v>
      </c>
      <c r="K285" s="4" t="str">
        <f t="shared" si="39"/>
        <v>DyC 39</v>
      </c>
      <c r="L285" s="7">
        <v>39</v>
      </c>
      <c r="M285" s="7" t="s">
        <v>898</v>
      </c>
      <c r="N285" s="4" t="str">
        <f t="shared" si="36"/>
        <v>DyC 38</v>
      </c>
      <c r="O285" s="4" t="str">
        <f t="shared" si="37"/>
        <v>DyC 40</v>
      </c>
      <c r="P285" s="7" t="s">
        <v>280</v>
      </c>
      <c r="Q285" s="4" t="str" cm="1">
        <f t="array" ref="Q285">INDEX(TranslationsTbl[],_xlfn.XMATCH(P285,TranslationsTbl[spa]),_xlfn.XMATCH(langSufix,TranslationsTbl[#Headers]))</f>
        <v>#Escrituras\DyC</v>
      </c>
      <c r="R285" s="2" t="str">
        <f t="shared" si="38"/>
        <v>https://churchofjesuschrist.org/study/scriptures/dc-testament/dc/39?lang=spa|E:/Downloads/escrituras md/Escrituras/Doctrina y Convenios|DyC 39|DyC|DyC 38|DyC 40|#Escrituras\DyC</v>
      </c>
      <c r="S285" s="1" t="s">
        <v>310</v>
      </c>
    </row>
    <row r="286" spans="1:19">
      <c r="A286" s="7" t="s">
        <v>899</v>
      </c>
      <c r="B286" s="4" t="str">
        <f t="shared" si="33"/>
        <v>https://churchofjesuschrist.org/study/scriptures/dc-testament/dc/40?lang=spa</v>
      </c>
      <c r="C286" s="7" t="s">
        <v>17</v>
      </c>
      <c r="D286" t="str" cm="1">
        <f t="array" ref="D286">INDEX(TranslationsTbl[],_xlfn.XMATCH(C286,TranslationsTbl[spa]),_xlfn.XMATCH(langSufix,TranslationsTbl[#Headers]))</f>
        <v>Doctrina y Convenios</v>
      </c>
      <c r="E286" s="7" t="s">
        <v>310</v>
      </c>
      <c r="F286" s="7" t="s">
        <v>87</v>
      </c>
      <c r="G286" s="4" t="str" cm="1">
        <f t="array" ref="G286">INDEX(TranslationsTbl[],_xlfn.XMATCH(F286,TranslationsTbl[spa]),_xlfn.XMATCH(langSufix,TranslationsTbl[#Headers]))</f>
        <v>DyC</v>
      </c>
      <c r="H286" t="str">
        <f t="shared" si="34"/>
        <v>DyC</v>
      </c>
      <c r="I286" s="5" t="str">
        <f t="shared" si="32"/>
        <v>/Doctrina y Convenios</v>
      </c>
      <c r="J286" s="4" t="str">
        <f t="shared" si="35"/>
        <v>E:/Downloads/escrituras md/Escrituras/Doctrina y Convenios</v>
      </c>
      <c r="K286" s="4" t="str">
        <f t="shared" si="39"/>
        <v>DyC 40</v>
      </c>
      <c r="L286" s="7">
        <v>40</v>
      </c>
      <c r="M286" s="7" t="s">
        <v>900</v>
      </c>
      <c r="N286" s="4" t="str">
        <f t="shared" si="36"/>
        <v>DyC 39</v>
      </c>
      <c r="O286" s="4" t="str">
        <f t="shared" si="37"/>
        <v>DyC 41</v>
      </c>
      <c r="P286" s="7" t="s">
        <v>280</v>
      </c>
      <c r="Q286" s="4" t="str" cm="1">
        <f t="array" ref="Q286">INDEX(TranslationsTbl[],_xlfn.XMATCH(P286,TranslationsTbl[spa]),_xlfn.XMATCH(langSufix,TranslationsTbl[#Headers]))</f>
        <v>#Escrituras\DyC</v>
      </c>
      <c r="R286" s="2" t="str">
        <f t="shared" si="38"/>
        <v>https://churchofjesuschrist.org/study/scriptures/dc-testament/dc/40?lang=spa|E:/Downloads/escrituras md/Escrituras/Doctrina y Convenios|DyC 40|DyC|DyC 39|DyC 41|#Escrituras\DyC</v>
      </c>
      <c r="S286" s="1" t="s">
        <v>310</v>
      </c>
    </row>
    <row r="287" spans="1:19">
      <c r="A287" s="7" t="s">
        <v>901</v>
      </c>
      <c r="B287" s="4" t="str">
        <f t="shared" si="33"/>
        <v>https://churchofjesuschrist.org/study/scriptures/dc-testament/dc/41?lang=spa</v>
      </c>
      <c r="C287" s="7" t="s">
        <v>17</v>
      </c>
      <c r="D287" t="str" cm="1">
        <f t="array" ref="D287">INDEX(TranslationsTbl[],_xlfn.XMATCH(C287,TranslationsTbl[spa]),_xlfn.XMATCH(langSufix,TranslationsTbl[#Headers]))</f>
        <v>Doctrina y Convenios</v>
      </c>
      <c r="E287" s="7" t="s">
        <v>310</v>
      </c>
      <c r="F287" s="7" t="s">
        <v>87</v>
      </c>
      <c r="G287" s="4" t="str" cm="1">
        <f t="array" ref="G287">INDEX(TranslationsTbl[],_xlfn.XMATCH(F287,TranslationsTbl[spa]),_xlfn.XMATCH(langSufix,TranslationsTbl[#Headers]))</f>
        <v>DyC</v>
      </c>
      <c r="H287" t="str">
        <f t="shared" si="34"/>
        <v>DyC</v>
      </c>
      <c r="I287" s="5" t="str">
        <f t="shared" si="32"/>
        <v>/Doctrina y Convenios</v>
      </c>
      <c r="J287" s="4" t="str">
        <f t="shared" si="35"/>
        <v>E:/Downloads/escrituras md/Escrituras/Doctrina y Convenios</v>
      </c>
      <c r="K287" s="4" t="str">
        <f t="shared" si="39"/>
        <v>DyC 41</v>
      </c>
      <c r="L287" s="7">
        <v>41</v>
      </c>
      <c r="M287" s="7" t="s">
        <v>902</v>
      </c>
      <c r="N287" s="4" t="str">
        <f t="shared" si="36"/>
        <v>DyC 40</v>
      </c>
      <c r="O287" s="4" t="str">
        <f t="shared" si="37"/>
        <v>DyC 42</v>
      </c>
      <c r="P287" s="7" t="s">
        <v>280</v>
      </c>
      <c r="Q287" s="4" t="str" cm="1">
        <f t="array" ref="Q287">INDEX(TranslationsTbl[],_xlfn.XMATCH(P287,TranslationsTbl[spa]),_xlfn.XMATCH(langSufix,TranslationsTbl[#Headers]))</f>
        <v>#Escrituras\DyC</v>
      </c>
      <c r="R287" s="2" t="str">
        <f t="shared" si="38"/>
        <v>https://churchofjesuschrist.org/study/scriptures/dc-testament/dc/41?lang=spa|E:/Downloads/escrituras md/Escrituras/Doctrina y Convenios|DyC 41|DyC|DyC 40|DyC 42|#Escrituras\DyC</v>
      </c>
      <c r="S287" s="1" t="s">
        <v>310</v>
      </c>
    </row>
    <row r="288" spans="1:19">
      <c r="A288" s="7" t="s">
        <v>903</v>
      </c>
      <c r="B288" s="4" t="str">
        <f t="shared" si="33"/>
        <v>https://churchofjesuschrist.org/study/scriptures/dc-testament/dc/42?lang=spa</v>
      </c>
      <c r="C288" s="7" t="s">
        <v>17</v>
      </c>
      <c r="D288" t="str" cm="1">
        <f t="array" ref="D288">INDEX(TranslationsTbl[],_xlfn.XMATCH(C288,TranslationsTbl[spa]),_xlfn.XMATCH(langSufix,TranslationsTbl[#Headers]))</f>
        <v>Doctrina y Convenios</v>
      </c>
      <c r="E288" s="7" t="s">
        <v>310</v>
      </c>
      <c r="F288" s="7" t="s">
        <v>87</v>
      </c>
      <c r="G288" s="4" t="str" cm="1">
        <f t="array" ref="G288">INDEX(TranslationsTbl[],_xlfn.XMATCH(F288,TranslationsTbl[spa]),_xlfn.XMATCH(langSufix,TranslationsTbl[#Headers]))</f>
        <v>DyC</v>
      </c>
      <c r="H288" t="str">
        <f t="shared" si="34"/>
        <v>DyC</v>
      </c>
      <c r="I288" s="5" t="str">
        <f t="shared" si="32"/>
        <v>/Doctrina y Convenios</v>
      </c>
      <c r="J288" s="4" t="str">
        <f t="shared" si="35"/>
        <v>E:/Downloads/escrituras md/Escrituras/Doctrina y Convenios</v>
      </c>
      <c r="K288" s="4" t="str">
        <f t="shared" si="39"/>
        <v>DyC 42</v>
      </c>
      <c r="L288" s="7">
        <v>42</v>
      </c>
      <c r="M288" s="7" t="s">
        <v>904</v>
      </c>
      <c r="N288" s="4" t="str">
        <f t="shared" si="36"/>
        <v>DyC 41</v>
      </c>
      <c r="O288" s="4" t="str">
        <f t="shared" si="37"/>
        <v>DyC 43</v>
      </c>
      <c r="P288" s="7" t="s">
        <v>280</v>
      </c>
      <c r="Q288" s="4" t="str" cm="1">
        <f t="array" ref="Q288">INDEX(TranslationsTbl[],_xlfn.XMATCH(P288,TranslationsTbl[spa]),_xlfn.XMATCH(langSufix,TranslationsTbl[#Headers]))</f>
        <v>#Escrituras\DyC</v>
      </c>
      <c r="R288" s="2" t="str">
        <f t="shared" si="38"/>
        <v>https://churchofjesuschrist.org/study/scriptures/dc-testament/dc/42?lang=spa|E:/Downloads/escrituras md/Escrituras/Doctrina y Convenios|DyC 42|DyC|DyC 41|DyC 43|#Escrituras\DyC</v>
      </c>
      <c r="S288" s="1" t="s">
        <v>310</v>
      </c>
    </row>
    <row r="289" spans="1:19">
      <c r="A289" s="7" t="s">
        <v>905</v>
      </c>
      <c r="B289" s="4" t="str">
        <f t="shared" si="33"/>
        <v>https://churchofjesuschrist.org/study/scriptures/dc-testament/dc/43?lang=spa</v>
      </c>
      <c r="C289" s="7" t="s">
        <v>17</v>
      </c>
      <c r="D289" t="str" cm="1">
        <f t="array" ref="D289">INDEX(TranslationsTbl[],_xlfn.XMATCH(C289,TranslationsTbl[spa]),_xlfn.XMATCH(langSufix,TranslationsTbl[#Headers]))</f>
        <v>Doctrina y Convenios</v>
      </c>
      <c r="E289" s="7" t="s">
        <v>310</v>
      </c>
      <c r="F289" s="7" t="s">
        <v>87</v>
      </c>
      <c r="G289" s="4" t="str" cm="1">
        <f t="array" ref="G289">INDEX(TranslationsTbl[],_xlfn.XMATCH(F289,TranslationsTbl[spa]),_xlfn.XMATCH(langSufix,TranslationsTbl[#Headers]))</f>
        <v>DyC</v>
      </c>
      <c r="H289" t="str">
        <f t="shared" si="34"/>
        <v>DyC</v>
      </c>
      <c r="I289" s="5" t="str">
        <f t="shared" si="32"/>
        <v>/Doctrina y Convenios</v>
      </c>
      <c r="J289" s="4" t="str">
        <f t="shared" si="35"/>
        <v>E:/Downloads/escrituras md/Escrituras/Doctrina y Convenios</v>
      </c>
      <c r="K289" s="4" t="str">
        <f t="shared" si="39"/>
        <v>DyC 43</v>
      </c>
      <c r="L289" s="7">
        <v>43</v>
      </c>
      <c r="M289" s="7" t="s">
        <v>906</v>
      </c>
      <c r="N289" s="4" t="str">
        <f t="shared" si="36"/>
        <v>DyC 42</v>
      </c>
      <c r="O289" s="4" t="str">
        <f t="shared" si="37"/>
        <v>DyC 44</v>
      </c>
      <c r="P289" s="7" t="s">
        <v>280</v>
      </c>
      <c r="Q289" s="4" t="str" cm="1">
        <f t="array" ref="Q289">INDEX(TranslationsTbl[],_xlfn.XMATCH(P289,TranslationsTbl[spa]),_xlfn.XMATCH(langSufix,TranslationsTbl[#Headers]))</f>
        <v>#Escrituras\DyC</v>
      </c>
      <c r="R289" s="2" t="str">
        <f t="shared" si="38"/>
        <v>https://churchofjesuschrist.org/study/scriptures/dc-testament/dc/43?lang=spa|E:/Downloads/escrituras md/Escrituras/Doctrina y Convenios|DyC 43|DyC|DyC 42|DyC 44|#Escrituras\DyC</v>
      </c>
      <c r="S289" s="1" t="s">
        <v>310</v>
      </c>
    </row>
    <row r="290" spans="1:19">
      <c r="A290" s="7" t="s">
        <v>907</v>
      </c>
      <c r="B290" s="4" t="str">
        <f t="shared" si="33"/>
        <v>https://churchofjesuschrist.org/study/scriptures/dc-testament/dc/44?lang=spa</v>
      </c>
      <c r="C290" s="7" t="s">
        <v>17</v>
      </c>
      <c r="D290" t="str" cm="1">
        <f t="array" ref="D290">INDEX(TranslationsTbl[],_xlfn.XMATCH(C290,TranslationsTbl[spa]),_xlfn.XMATCH(langSufix,TranslationsTbl[#Headers]))</f>
        <v>Doctrina y Convenios</v>
      </c>
      <c r="E290" s="7" t="s">
        <v>310</v>
      </c>
      <c r="F290" s="7" t="s">
        <v>87</v>
      </c>
      <c r="G290" s="4" t="str" cm="1">
        <f t="array" ref="G290">INDEX(TranslationsTbl[],_xlfn.XMATCH(F290,TranslationsTbl[spa]),_xlfn.XMATCH(langSufix,TranslationsTbl[#Headers]))</f>
        <v>DyC</v>
      </c>
      <c r="H290" t="str">
        <f t="shared" si="34"/>
        <v>DyC</v>
      </c>
      <c r="I290" s="5" t="str">
        <f t="shared" si="32"/>
        <v>/Doctrina y Convenios</v>
      </c>
      <c r="J290" s="4" t="str">
        <f t="shared" si="35"/>
        <v>E:/Downloads/escrituras md/Escrituras/Doctrina y Convenios</v>
      </c>
      <c r="K290" s="4" t="str">
        <f t="shared" si="39"/>
        <v>DyC 44</v>
      </c>
      <c r="L290" s="7">
        <v>44</v>
      </c>
      <c r="M290" s="7" t="s">
        <v>908</v>
      </c>
      <c r="N290" s="4" t="str">
        <f t="shared" si="36"/>
        <v>DyC 43</v>
      </c>
      <c r="O290" s="4" t="str">
        <f t="shared" si="37"/>
        <v>DyC 45</v>
      </c>
      <c r="P290" s="7" t="s">
        <v>280</v>
      </c>
      <c r="Q290" s="4" t="str" cm="1">
        <f t="array" ref="Q290">INDEX(TranslationsTbl[],_xlfn.XMATCH(P290,TranslationsTbl[spa]),_xlfn.XMATCH(langSufix,TranslationsTbl[#Headers]))</f>
        <v>#Escrituras\DyC</v>
      </c>
      <c r="R290" s="2" t="str">
        <f t="shared" si="38"/>
        <v>https://churchofjesuschrist.org/study/scriptures/dc-testament/dc/44?lang=spa|E:/Downloads/escrituras md/Escrituras/Doctrina y Convenios|DyC 44|DyC|DyC 43|DyC 45|#Escrituras\DyC</v>
      </c>
      <c r="S290" s="1" t="s">
        <v>310</v>
      </c>
    </row>
    <row r="291" spans="1:19">
      <c r="A291" s="7" t="s">
        <v>909</v>
      </c>
      <c r="B291" s="4" t="str">
        <f t="shared" si="33"/>
        <v>https://churchofjesuschrist.org/study/scriptures/dc-testament/dc/45?lang=spa</v>
      </c>
      <c r="C291" s="7" t="s">
        <v>17</v>
      </c>
      <c r="D291" t="str" cm="1">
        <f t="array" ref="D291">INDEX(TranslationsTbl[],_xlfn.XMATCH(C291,TranslationsTbl[spa]),_xlfn.XMATCH(langSufix,TranslationsTbl[#Headers]))</f>
        <v>Doctrina y Convenios</v>
      </c>
      <c r="E291" s="7" t="s">
        <v>310</v>
      </c>
      <c r="F291" s="7" t="s">
        <v>87</v>
      </c>
      <c r="G291" s="4" t="str" cm="1">
        <f t="array" ref="G291">INDEX(TranslationsTbl[],_xlfn.XMATCH(F291,TranslationsTbl[spa]),_xlfn.XMATCH(langSufix,TranslationsTbl[#Headers]))</f>
        <v>DyC</v>
      </c>
      <c r="H291" t="str">
        <f t="shared" si="34"/>
        <v>DyC</v>
      </c>
      <c r="I291" s="5" t="str">
        <f t="shared" si="32"/>
        <v>/Doctrina y Convenios</v>
      </c>
      <c r="J291" s="4" t="str">
        <f t="shared" si="35"/>
        <v>E:/Downloads/escrituras md/Escrituras/Doctrina y Convenios</v>
      </c>
      <c r="K291" s="4" t="str">
        <f t="shared" si="39"/>
        <v>DyC 45</v>
      </c>
      <c r="L291" s="7">
        <v>45</v>
      </c>
      <c r="M291" s="7" t="s">
        <v>910</v>
      </c>
      <c r="N291" s="4" t="str">
        <f t="shared" si="36"/>
        <v>DyC 44</v>
      </c>
      <c r="O291" s="4" t="str">
        <f t="shared" si="37"/>
        <v>DyC 46</v>
      </c>
      <c r="P291" s="7" t="s">
        <v>280</v>
      </c>
      <c r="Q291" s="4" t="str" cm="1">
        <f t="array" ref="Q291">INDEX(TranslationsTbl[],_xlfn.XMATCH(P291,TranslationsTbl[spa]),_xlfn.XMATCH(langSufix,TranslationsTbl[#Headers]))</f>
        <v>#Escrituras\DyC</v>
      </c>
      <c r="R291" s="2" t="str">
        <f t="shared" si="38"/>
        <v>https://churchofjesuschrist.org/study/scriptures/dc-testament/dc/45?lang=spa|E:/Downloads/escrituras md/Escrituras/Doctrina y Convenios|DyC 45|DyC|DyC 44|DyC 46|#Escrituras\DyC</v>
      </c>
      <c r="S291" s="1" t="s">
        <v>310</v>
      </c>
    </row>
    <row r="292" spans="1:19">
      <c r="A292" s="7" t="s">
        <v>911</v>
      </c>
      <c r="B292" s="4" t="str">
        <f t="shared" si="33"/>
        <v>https://churchofjesuschrist.org/study/scriptures/dc-testament/dc/46?lang=spa</v>
      </c>
      <c r="C292" s="7" t="s">
        <v>17</v>
      </c>
      <c r="D292" t="str" cm="1">
        <f t="array" ref="D292">INDEX(TranslationsTbl[],_xlfn.XMATCH(C292,TranslationsTbl[spa]),_xlfn.XMATCH(langSufix,TranslationsTbl[#Headers]))</f>
        <v>Doctrina y Convenios</v>
      </c>
      <c r="E292" s="7" t="s">
        <v>310</v>
      </c>
      <c r="F292" s="7" t="s">
        <v>87</v>
      </c>
      <c r="G292" s="4" t="str" cm="1">
        <f t="array" ref="G292">INDEX(TranslationsTbl[],_xlfn.XMATCH(F292,TranslationsTbl[spa]),_xlfn.XMATCH(langSufix,TranslationsTbl[#Headers]))</f>
        <v>DyC</v>
      </c>
      <c r="H292" t="str">
        <f t="shared" si="34"/>
        <v>DyC</v>
      </c>
      <c r="I292" s="5" t="str">
        <f t="shared" si="32"/>
        <v>/Doctrina y Convenios</v>
      </c>
      <c r="J292" s="4" t="str">
        <f t="shared" si="35"/>
        <v>E:/Downloads/escrituras md/Escrituras/Doctrina y Convenios</v>
      </c>
      <c r="K292" s="4" t="str">
        <f t="shared" si="39"/>
        <v>DyC 46</v>
      </c>
      <c r="L292" s="7">
        <v>46</v>
      </c>
      <c r="M292" s="7" t="s">
        <v>912</v>
      </c>
      <c r="N292" s="4" t="str">
        <f t="shared" si="36"/>
        <v>DyC 45</v>
      </c>
      <c r="O292" s="4" t="str">
        <f t="shared" si="37"/>
        <v>DyC 47</v>
      </c>
      <c r="P292" s="7" t="s">
        <v>280</v>
      </c>
      <c r="Q292" s="4" t="str" cm="1">
        <f t="array" ref="Q292">INDEX(TranslationsTbl[],_xlfn.XMATCH(P292,TranslationsTbl[spa]),_xlfn.XMATCH(langSufix,TranslationsTbl[#Headers]))</f>
        <v>#Escrituras\DyC</v>
      </c>
      <c r="R292" s="2" t="str">
        <f t="shared" si="38"/>
        <v>https://churchofjesuschrist.org/study/scriptures/dc-testament/dc/46?lang=spa|E:/Downloads/escrituras md/Escrituras/Doctrina y Convenios|DyC 46|DyC|DyC 45|DyC 47|#Escrituras\DyC</v>
      </c>
      <c r="S292" s="1" t="s">
        <v>310</v>
      </c>
    </row>
    <row r="293" spans="1:19">
      <c r="A293" s="7" t="s">
        <v>913</v>
      </c>
      <c r="B293" s="4" t="str">
        <f t="shared" si="33"/>
        <v>https://churchofjesuschrist.org/study/scriptures/dc-testament/dc/47?lang=spa</v>
      </c>
      <c r="C293" s="7" t="s">
        <v>17</v>
      </c>
      <c r="D293" t="str" cm="1">
        <f t="array" ref="D293">INDEX(TranslationsTbl[],_xlfn.XMATCH(C293,TranslationsTbl[spa]),_xlfn.XMATCH(langSufix,TranslationsTbl[#Headers]))</f>
        <v>Doctrina y Convenios</v>
      </c>
      <c r="E293" s="7" t="s">
        <v>310</v>
      </c>
      <c r="F293" s="7" t="s">
        <v>87</v>
      </c>
      <c r="G293" s="4" t="str" cm="1">
        <f t="array" ref="G293">INDEX(TranslationsTbl[],_xlfn.XMATCH(F293,TranslationsTbl[spa]),_xlfn.XMATCH(langSufix,TranslationsTbl[#Headers]))</f>
        <v>DyC</v>
      </c>
      <c r="H293" t="str">
        <f t="shared" si="34"/>
        <v>DyC</v>
      </c>
      <c r="I293" s="5" t="str">
        <f t="shared" si="32"/>
        <v>/Doctrina y Convenios</v>
      </c>
      <c r="J293" s="4" t="str">
        <f t="shared" si="35"/>
        <v>E:/Downloads/escrituras md/Escrituras/Doctrina y Convenios</v>
      </c>
      <c r="K293" s="4" t="str">
        <f t="shared" si="39"/>
        <v>DyC 47</v>
      </c>
      <c r="L293" s="7">
        <v>47</v>
      </c>
      <c r="M293" s="7" t="s">
        <v>914</v>
      </c>
      <c r="N293" s="4" t="str">
        <f t="shared" si="36"/>
        <v>DyC 46</v>
      </c>
      <c r="O293" s="4" t="str">
        <f t="shared" si="37"/>
        <v>DyC 48</v>
      </c>
      <c r="P293" s="7" t="s">
        <v>280</v>
      </c>
      <c r="Q293" s="4" t="str" cm="1">
        <f t="array" ref="Q293">INDEX(TranslationsTbl[],_xlfn.XMATCH(P293,TranslationsTbl[spa]),_xlfn.XMATCH(langSufix,TranslationsTbl[#Headers]))</f>
        <v>#Escrituras\DyC</v>
      </c>
      <c r="R293" s="2" t="str">
        <f t="shared" si="38"/>
        <v>https://churchofjesuschrist.org/study/scriptures/dc-testament/dc/47?lang=spa|E:/Downloads/escrituras md/Escrituras/Doctrina y Convenios|DyC 47|DyC|DyC 46|DyC 48|#Escrituras\DyC</v>
      </c>
      <c r="S293" s="1" t="s">
        <v>310</v>
      </c>
    </row>
    <row r="294" spans="1:19">
      <c r="A294" s="7" t="s">
        <v>915</v>
      </c>
      <c r="B294" s="4" t="str">
        <f t="shared" si="33"/>
        <v>https://churchofjesuschrist.org/study/scriptures/dc-testament/dc/48?lang=spa</v>
      </c>
      <c r="C294" s="7" t="s">
        <v>17</v>
      </c>
      <c r="D294" t="str" cm="1">
        <f t="array" ref="D294">INDEX(TranslationsTbl[],_xlfn.XMATCH(C294,TranslationsTbl[spa]),_xlfn.XMATCH(langSufix,TranslationsTbl[#Headers]))</f>
        <v>Doctrina y Convenios</v>
      </c>
      <c r="E294" s="7" t="s">
        <v>310</v>
      </c>
      <c r="F294" s="7" t="s">
        <v>87</v>
      </c>
      <c r="G294" s="4" t="str" cm="1">
        <f t="array" ref="G294">INDEX(TranslationsTbl[],_xlfn.XMATCH(F294,TranslationsTbl[spa]),_xlfn.XMATCH(langSufix,TranslationsTbl[#Headers]))</f>
        <v>DyC</v>
      </c>
      <c r="H294" t="str">
        <f t="shared" si="34"/>
        <v>DyC</v>
      </c>
      <c r="I294" s="5" t="str">
        <f t="shared" si="32"/>
        <v>/Doctrina y Convenios</v>
      </c>
      <c r="J294" s="4" t="str">
        <f t="shared" si="35"/>
        <v>E:/Downloads/escrituras md/Escrituras/Doctrina y Convenios</v>
      </c>
      <c r="K294" s="4" t="str">
        <f t="shared" si="39"/>
        <v>DyC 48</v>
      </c>
      <c r="L294" s="7">
        <v>48</v>
      </c>
      <c r="M294" s="7" t="s">
        <v>916</v>
      </c>
      <c r="N294" s="4" t="str">
        <f t="shared" si="36"/>
        <v>DyC 47</v>
      </c>
      <c r="O294" s="4" t="str">
        <f t="shared" si="37"/>
        <v>DyC 49</v>
      </c>
      <c r="P294" s="7" t="s">
        <v>280</v>
      </c>
      <c r="Q294" s="4" t="str" cm="1">
        <f t="array" ref="Q294">INDEX(TranslationsTbl[],_xlfn.XMATCH(P294,TranslationsTbl[spa]),_xlfn.XMATCH(langSufix,TranslationsTbl[#Headers]))</f>
        <v>#Escrituras\DyC</v>
      </c>
      <c r="R294" s="2" t="str">
        <f t="shared" si="38"/>
        <v>https://churchofjesuschrist.org/study/scriptures/dc-testament/dc/48?lang=spa|E:/Downloads/escrituras md/Escrituras/Doctrina y Convenios|DyC 48|DyC|DyC 47|DyC 49|#Escrituras\DyC</v>
      </c>
      <c r="S294" s="1" t="s">
        <v>310</v>
      </c>
    </row>
    <row r="295" spans="1:19">
      <c r="A295" s="7" t="s">
        <v>917</v>
      </c>
      <c r="B295" s="4" t="str">
        <f t="shared" si="33"/>
        <v>https://churchofjesuschrist.org/study/scriptures/dc-testament/dc/49?lang=spa</v>
      </c>
      <c r="C295" s="7" t="s">
        <v>17</v>
      </c>
      <c r="D295" t="str" cm="1">
        <f t="array" ref="D295">INDEX(TranslationsTbl[],_xlfn.XMATCH(C295,TranslationsTbl[spa]),_xlfn.XMATCH(langSufix,TranslationsTbl[#Headers]))</f>
        <v>Doctrina y Convenios</v>
      </c>
      <c r="E295" s="7" t="s">
        <v>310</v>
      </c>
      <c r="F295" s="7" t="s">
        <v>87</v>
      </c>
      <c r="G295" s="4" t="str" cm="1">
        <f t="array" ref="G295">INDEX(TranslationsTbl[],_xlfn.XMATCH(F295,TranslationsTbl[spa]),_xlfn.XMATCH(langSufix,TranslationsTbl[#Headers]))</f>
        <v>DyC</v>
      </c>
      <c r="H295" t="str">
        <f t="shared" si="34"/>
        <v>DyC</v>
      </c>
      <c r="I295" s="5" t="str">
        <f t="shared" si="32"/>
        <v>/Doctrina y Convenios</v>
      </c>
      <c r="J295" s="4" t="str">
        <f t="shared" si="35"/>
        <v>E:/Downloads/escrituras md/Escrituras/Doctrina y Convenios</v>
      </c>
      <c r="K295" s="4" t="str">
        <f t="shared" si="39"/>
        <v>DyC 49</v>
      </c>
      <c r="L295" s="7">
        <v>49</v>
      </c>
      <c r="M295" s="7" t="s">
        <v>918</v>
      </c>
      <c r="N295" s="4" t="str">
        <f t="shared" si="36"/>
        <v>DyC 48</v>
      </c>
      <c r="O295" s="4" t="str">
        <f t="shared" si="37"/>
        <v>DyC 50</v>
      </c>
      <c r="P295" s="7" t="s">
        <v>280</v>
      </c>
      <c r="Q295" s="4" t="str" cm="1">
        <f t="array" ref="Q295">INDEX(TranslationsTbl[],_xlfn.XMATCH(P295,TranslationsTbl[spa]),_xlfn.XMATCH(langSufix,TranslationsTbl[#Headers]))</f>
        <v>#Escrituras\DyC</v>
      </c>
      <c r="R295" s="2" t="str">
        <f t="shared" si="38"/>
        <v>https://churchofjesuschrist.org/study/scriptures/dc-testament/dc/49?lang=spa|E:/Downloads/escrituras md/Escrituras/Doctrina y Convenios|DyC 49|DyC|DyC 48|DyC 50|#Escrituras\DyC</v>
      </c>
      <c r="S295" s="1" t="s">
        <v>310</v>
      </c>
    </row>
    <row r="296" spans="1:19">
      <c r="A296" s="7" t="s">
        <v>919</v>
      </c>
      <c r="B296" s="4" t="str">
        <f t="shared" si="33"/>
        <v>https://churchofjesuschrist.org/study/scriptures/dc-testament/dc/50?lang=spa</v>
      </c>
      <c r="C296" s="7" t="s">
        <v>17</v>
      </c>
      <c r="D296" t="str" cm="1">
        <f t="array" ref="D296">INDEX(TranslationsTbl[],_xlfn.XMATCH(C296,TranslationsTbl[spa]),_xlfn.XMATCH(langSufix,TranslationsTbl[#Headers]))</f>
        <v>Doctrina y Convenios</v>
      </c>
      <c r="E296" s="7" t="s">
        <v>310</v>
      </c>
      <c r="F296" s="7" t="s">
        <v>87</v>
      </c>
      <c r="G296" s="4" t="str" cm="1">
        <f t="array" ref="G296">INDEX(TranslationsTbl[],_xlfn.XMATCH(F296,TranslationsTbl[spa]),_xlfn.XMATCH(langSufix,TranslationsTbl[#Headers]))</f>
        <v>DyC</v>
      </c>
      <c r="H296" t="str">
        <f t="shared" si="34"/>
        <v>DyC</v>
      </c>
      <c r="I296" s="5" t="str">
        <f t="shared" si="32"/>
        <v>/Doctrina y Convenios</v>
      </c>
      <c r="J296" s="4" t="str">
        <f t="shared" si="35"/>
        <v>E:/Downloads/escrituras md/Escrituras/Doctrina y Convenios</v>
      </c>
      <c r="K296" s="4" t="str">
        <f t="shared" si="39"/>
        <v>DyC 50</v>
      </c>
      <c r="L296" s="7">
        <v>50</v>
      </c>
      <c r="M296" s="7" t="s">
        <v>920</v>
      </c>
      <c r="N296" s="4" t="str">
        <f t="shared" si="36"/>
        <v>DyC 49</v>
      </c>
      <c r="O296" s="4" t="str">
        <f t="shared" si="37"/>
        <v>DyC 51</v>
      </c>
      <c r="P296" s="7" t="s">
        <v>280</v>
      </c>
      <c r="Q296" s="4" t="str" cm="1">
        <f t="array" ref="Q296">INDEX(TranslationsTbl[],_xlfn.XMATCH(P296,TranslationsTbl[spa]),_xlfn.XMATCH(langSufix,TranslationsTbl[#Headers]))</f>
        <v>#Escrituras\DyC</v>
      </c>
      <c r="R296" s="2" t="str">
        <f t="shared" si="38"/>
        <v>https://churchofjesuschrist.org/study/scriptures/dc-testament/dc/50?lang=spa|E:/Downloads/escrituras md/Escrituras/Doctrina y Convenios|DyC 50|DyC|DyC 49|DyC 51|#Escrituras\DyC</v>
      </c>
      <c r="S296" s="1" t="s">
        <v>310</v>
      </c>
    </row>
    <row r="297" spans="1:19">
      <c r="A297" s="7" t="s">
        <v>921</v>
      </c>
      <c r="B297" s="4" t="str">
        <f t="shared" si="33"/>
        <v>https://churchofjesuschrist.org/study/scriptures/dc-testament/dc/51?lang=spa</v>
      </c>
      <c r="C297" s="7" t="s">
        <v>17</v>
      </c>
      <c r="D297" t="str" cm="1">
        <f t="array" ref="D297">INDEX(TranslationsTbl[],_xlfn.XMATCH(C297,TranslationsTbl[spa]),_xlfn.XMATCH(langSufix,TranslationsTbl[#Headers]))</f>
        <v>Doctrina y Convenios</v>
      </c>
      <c r="E297" s="7" t="s">
        <v>310</v>
      </c>
      <c r="F297" s="7" t="s">
        <v>87</v>
      </c>
      <c r="G297" s="4" t="str" cm="1">
        <f t="array" ref="G297">INDEX(TranslationsTbl[],_xlfn.XMATCH(F297,TranslationsTbl[spa]),_xlfn.XMATCH(langSufix,TranslationsTbl[#Headers]))</f>
        <v>DyC</v>
      </c>
      <c r="H297" t="str">
        <f t="shared" si="34"/>
        <v>DyC</v>
      </c>
      <c r="I297" s="5" t="str">
        <f t="shared" si="32"/>
        <v>/Doctrina y Convenios</v>
      </c>
      <c r="J297" s="4" t="str">
        <f t="shared" si="35"/>
        <v>E:/Downloads/escrituras md/Escrituras/Doctrina y Convenios</v>
      </c>
      <c r="K297" s="4" t="str">
        <f t="shared" si="39"/>
        <v>DyC 51</v>
      </c>
      <c r="L297" s="7">
        <v>51</v>
      </c>
      <c r="M297" s="7" t="s">
        <v>922</v>
      </c>
      <c r="N297" s="4" t="str">
        <f t="shared" si="36"/>
        <v>DyC 50</v>
      </c>
      <c r="O297" s="4" t="str">
        <f t="shared" si="37"/>
        <v>DyC 52</v>
      </c>
      <c r="P297" s="7" t="s">
        <v>280</v>
      </c>
      <c r="Q297" s="4" t="str" cm="1">
        <f t="array" ref="Q297">INDEX(TranslationsTbl[],_xlfn.XMATCH(P297,TranslationsTbl[spa]),_xlfn.XMATCH(langSufix,TranslationsTbl[#Headers]))</f>
        <v>#Escrituras\DyC</v>
      </c>
      <c r="R297" s="2" t="str">
        <f t="shared" si="38"/>
        <v>https://churchofjesuschrist.org/study/scriptures/dc-testament/dc/51?lang=spa|E:/Downloads/escrituras md/Escrituras/Doctrina y Convenios|DyC 51|DyC|DyC 50|DyC 52|#Escrituras\DyC</v>
      </c>
      <c r="S297" s="1" t="s">
        <v>310</v>
      </c>
    </row>
    <row r="298" spans="1:19">
      <c r="A298" s="7" t="s">
        <v>923</v>
      </c>
      <c r="B298" s="4" t="str">
        <f t="shared" si="33"/>
        <v>https://churchofjesuschrist.org/study/scriptures/dc-testament/dc/52?lang=spa</v>
      </c>
      <c r="C298" s="7" t="s">
        <v>17</v>
      </c>
      <c r="D298" t="str" cm="1">
        <f t="array" ref="D298">INDEX(TranslationsTbl[],_xlfn.XMATCH(C298,TranslationsTbl[spa]),_xlfn.XMATCH(langSufix,TranslationsTbl[#Headers]))</f>
        <v>Doctrina y Convenios</v>
      </c>
      <c r="E298" s="7" t="s">
        <v>310</v>
      </c>
      <c r="F298" s="7" t="s">
        <v>87</v>
      </c>
      <c r="G298" s="4" t="str" cm="1">
        <f t="array" ref="G298">INDEX(TranslationsTbl[],_xlfn.XMATCH(F298,TranslationsTbl[spa]),_xlfn.XMATCH(langSufix,TranslationsTbl[#Headers]))</f>
        <v>DyC</v>
      </c>
      <c r="H298" t="str">
        <f t="shared" si="34"/>
        <v>DyC</v>
      </c>
      <c r="I298" s="5" t="str">
        <f t="shared" si="32"/>
        <v>/Doctrina y Convenios</v>
      </c>
      <c r="J298" s="4" t="str">
        <f t="shared" si="35"/>
        <v>E:/Downloads/escrituras md/Escrituras/Doctrina y Convenios</v>
      </c>
      <c r="K298" s="4" t="str">
        <f t="shared" si="39"/>
        <v>DyC 52</v>
      </c>
      <c r="L298" s="7">
        <v>52</v>
      </c>
      <c r="M298" s="7" t="s">
        <v>924</v>
      </c>
      <c r="N298" s="4" t="str">
        <f t="shared" si="36"/>
        <v>DyC 51</v>
      </c>
      <c r="O298" s="4" t="str">
        <f t="shared" si="37"/>
        <v>DyC 53</v>
      </c>
      <c r="P298" s="7" t="s">
        <v>280</v>
      </c>
      <c r="Q298" s="4" t="str" cm="1">
        <f t="array" ref="Q298">INDEX(TranslationsTbl[],_xlfn.XMATCH(P298,TranslationsTbl[spa]),_xlfn.XMATCH(langSufix,TranslationsTbl[#Headers]))</f>
        <v>#Escrituras\DyC</v>
      </c>
      <c r="R298" s="2" t="str">
        <f t="shared" si="38"/>
        <v>https://churchofjesuschrist.org/study/scriptures/dc-testament/dc/52?lang=spa|E:/Downloads/escrituras md/Escrituras/Doctrina y Convenios|DyC 52|DyC|DyC 51|DyC 53|#Escrituras\DyC</v>
      </c>
      <c r="S298" s="1" t="s">
        <v>310</v>
      </c>
    </row>
    <row r="299" spans="1:19">
      <c r="A299" s="7" t="s">
        <v>925</v>
      </c>
      <c r="B299" s="4" t="str">
        <f t="shared" si="33"/>
        <v>https://churchofjesuschrist.org/study/scriptures/dc-testament/dc/53?lang=spa</v>
      </c>
      <c r="C299" s="7" t="s">
        <v>17</v>
      </c>
      <c r="D299" t="str" cm="1">
        <f t="array" ref="D299">INDEX(TranslationsTbl[],_xlfn.XMATCH(C299,TranslationsTbl[spa]),_xlfn.XMATCH(langSufix,TranslationsTbl[#Headers]))</f>
        <v>Doctrina y Convenios</v>
      </c>
      <c r="E299" s="7" t="s">
        <v>310</v>
      </c>
      <c r="F299" s="7" t="s">
        <v>87</v>
      </c>
      <c r="G299" s="4" t="str" cm="1">
        <f t="array" ref="G299">INDEX(TranslationsTbl[],_xlfn.XMATCH(F299,TranslationsTbl[spa]),_xlfn.XMATCH(langSufix,TranslationsTbl[#Headers]))</f>
        <v>DyC</v>
      </c>
      <c r="H299" t="str">
        <f t="shared" si="34"/>
        <v>DyC</v>
      </c>
      <c r="I299" s="5" t="str">
        <f t="shared" si="32"/>
        <v>/Doctrina y Convenios</v>
      </c>
      <c r="J299" s="4" t="str">
        <f t="shared" si="35"/>
        <v>E:/Downloads/escrituras md/Escrituras/Doctrina y Convenios</v>
      </c>
      <c r="K299" s="4" t="str">
        <f t="shared" si="39"/>
        <v>DyC 53</v>
      </c>
      <c r="L299" s="7">
        <v>53</v>
      </c>
      <c r="M299" s="7" t="s">
        <v>926</v>
      </c>
      <c r="N299" s="4" t="str">
        <f t="shared" si="36"/>
        <v>DyC 52</v>
      </c>
      <c r="O299" s="4" t="str">
        <f t="shared" si="37"/>
        <v>DyC 54</v>
      </c>
      <c r="P299" s="7" t="s">
        <v>280</v>
      </c>
      <c r="Q299" s="4" t="str" cm="1">
        <f t="array" ref="Q299">INDEX(TranslationsTbl[],_xlfn.XMATCH(P299,TranslationsTbl[spa]),_xlfn.XMATCH(langSufix,TranslationsTbl[#Headers]))</f>
        <v>#Escrituras\DyC</v>
      </c>
      <c r="R299" s="2" t="str">
        <f t="shared" si="38"/>
        <v>https://churchofjesuschrist.org/study/scriptures/dc-testament/dc/53?lang=spa|E:/Downloads/escrituras md/Escrituras/Doctrina y Convenios|DyC 53|DyC|DyC 52|DyC 54|#Escrituras\DyC</v>
      </c>
      <c r="S299" s="1" t="s">
        <v>310</v>
      </c>
    </row>
    <row r="300" spans="1:19">
      <c r="A300" s="7" t="s">
        <v>927</v>
      </c>
      <c r="B300" s="4" t="str">
        <f t="shared" si="33"/>
        <v>https://churchofjesuschrist.org/study/scriptures/dc-testament/dc/54?lang=spa</v>
      </c>
      <c r="C300" s="7" t="s">
        <v>17</v>
      </c>
      <c r="D300" t="str" cm="1">
        <f t="array" ref="D300">INDEX(TranslationsTbl[],_xlfn.XMATCH(C300,TranslationsTbl[spa]),_xlfn.XMATCH(langSufix,TranslationsTbl[#Headers]))</f>
        <v>Doctrina y Convenios</v>
      </c>
      <c r="E300" s="7" t="s">
        <v>310</v>
      </c>
      <c r="F300" s="7" t="s">
        <v>87</v>
      </c>
      <c r="G300" s="4" t="str" cm="1">
        <f t="array" ref="G300">INDEX(TranslationsTbl[],_xlfn.XMATCH(F300,TranslationsTbl[spa]),_xlfn.XMATCH(langSufix,TranslationsTbl[#Headers]))</f>
        <v>DyC</v>
      </c>
      <c r="H300" t="str">
        <f t="shared" si="34"/>
        <v>DyC</v>
      </c>
      <c r="I300" s="5" t="str">
        <f t="shared" si="32"/>
        <v>/Doctrina y Convenios</v>
      </c>
      <c r="J300" s="4" t="str">
        <f t="shared" si="35"/>
        <v>E:/Downloads/escrituras md/Escrituras/Doctrina y Convenios</v>
      </c>
      <c r="K300" s="4" t="str">
        <f t="shared" si="39"/>
        <v>DyC 54</v>
      </c>
      <c r="L300" s="7">
        <v>54</v>
      </c>
      <c r="M300" s="7" t="s">
        <v>928</v>
      </c>
      <c r="N300" s="4" t="str">
        <f t="shared" si="36"/>
        <v>DyC 53</v>
      </c>
      <c r="O300" s="4" t="str">
        <f t="shared" si="37"/>
        <v>DyC 55</v>
      </c>
      <c r="P300" s="7" t="s">
        <v>280</v>
      </c>
      <c r="Q300" s="4" t="str" cm="1">
        <f t="array" ref="Q300">INDEX(TranslationsTbl[],_xlfn.XMATCH(P300,TranslationsTbl[spa]),_xlfn.XMATCH(langSufix,TranslationsTbl[#Headers]))</f>
        <v>#Escrituras\DyC</v>
      </c>
      <c r="R300" s="2" t="str">
        <f t="shared" si="38"/>
        <v>https://churchofjesuschrist.org/study/scriptures/dc-testament/dc/54?lang=spa|E:/Downloads/escrituras md/Escrituras/Doctrina y Convenios|DyC 54|DyC|DyC 53|DyC 55|#Escrituras\DyC</v>
      </c>
      <c r="S300" s="1" t="s">
        <v>310</v>
      </c>
    </row>
    <row r="301" spans="1:19">
      <c r="A301" s="7" t="s">
        <v>929</v>
      </c>
      <c r="B301" s="4" t="str">
        <f t="shared" si="33"/>
        <v>https://churchofjesuschrist.org/study/scriptures/dc-testament/dc/55?lang=spa</v>
      </c>
      <c r="C301" s="7" t="s">
        <v>17</v>
      </c>
      <c r="D301" t="str" cm="1">
        <f t="array" ref="D301">INDEX(TranslationsTbl[],_xlfn.XMATCH(C301,TranslationsTbl[spa]),_xlfn.XMATCH(langSufix,TranslationsTbl[#Headers]))</f>
        <v>Doctrina y Convenios</v>
      </c>
      <c r="E301" s="7" t="s">
        <v>310</v>
      </c>
      <c r="F301" s="7" t="s">
        <v>87</v>
      </c>
      <c r="G301" s="4" t="str" cm="1">
        <f t="array" ref="G301">INDEX(TranslationsTbl[],_xlfn.XMATCH(F301,TranslationsTbl[spa]),_xlfn.XMATCH(langSufix,TranslationsTbl[#Headers]))</f>
        <v>DyC</v>
      </c>
      <c r="H301" t="str">
        <f t="shared" si="34"/>
        <v>DyC</v>
      </c>
      <c r="I301" s="5" t="str">
        <f t="shared" si="32"/>
        <v>/Doctrina y Convenios</v>
      </c>
      <c r="J301" s="4" t="str">
        <f t="shared" si="35"/>
        <v>E:/Downloads/escrituras md/Escrituras/Doctrina y Convenios</v>
      </c>
      <c r="K301" s="4" t="str">
        <f t="shared" si="39"/>
        <v>DyC 55</v>
      </c>
      <c r="L301" s="7">
        <v>55</v>
      </c>
      <c r="M301" s="7" t="s">
        <v>930</v>
      </c>
      <c r="N301" s="4" t="str">
        <f t="shared" si="36"/>
        <v>DyC 54</v>
      </c>
      <c r="O301" s="4" t="str">
        <f t="shared" si="37"/>
        <v>DyC 56</v>
      </c>
      <c r="P301" s="7" t="s">
        <v>280</v>
      </c>
      <c r="Q301" s="4" t="str" cm="1">
        <f t="array" ref="Q301">INDEX(TranslationsTbl[],_xlfn.XMATCH(P301,TranslationsTbl[spa]),_xlfn.XMATCH(langSufix,TranslationsTbl[#Headers]))</f>
        <v>#Escrituras\DyC</v>
      </c>
      <c r="R301" s="2" t="str">
        <f t="shared" si="38"/>
        <v>https://churchofjesuschrist.org/study/scriptures/dc-testament/dc/55?lang=spa|E:/Downloads/escrituras md/Escrituras/Doctrina y Convenios|DyC 55|DyC|DyC 54|DyC 56|#Escrituras\DyC</v>
      </c>
      <c r="S301" s="1" t="s">
        <v>310</v>
      </c>
    </row>
    <row r="302" spans="1:19">
      <c r="A302" s="7" t="s">
        <v>931</v>
      </c>
      <c r="B302" s="4" t="str">
        <f t="shared" si="33"/>
        <v>https://churchofjesuschrist.org/study/scriptures/dc-testament/dc/56?lang=spa</v>
      </c>
      <c r="C302" s="7" t="s">
        <v>17</v>
      </c>
      <c r="D302" t="str" cm="1">
        <f t="array" ref="D302">INDEX(TranslationsTbl[],_xlfn.XMATCH(C302,TranslationsTbl[spa]),_xlfn.XMATCH(langSufix,TranslationsTbl[#Headers]))</f>
        <v>Doctrina y Convenios</v>
      </c>
      <c r="E302" s="7" t="s">
        <v>310</v>
      </c>
      <c r="F302" s="7" t="s">
        <v>87</v>
      </c>
      <c r="G302" s="4" t="str" cm="1">
        <f t="array" ref="G302">INDEX(TranslationsTbl[],_xlfn.XMATCH(F302,TranslationsTbl[spa]),_xlfn.XMATCH(langSufix,TranslationsTbl[#Headers]))</f>
        <v>DyC</v>
      </c>
      <c r="H302" t="str">
        <f t="shared" si="34"/>
        <v>DyC</v>
      </c>
      <c r="I302" s="5" t="str">
        <f t="shared" si="32"/>
        <v>/Doctrina y Convenios</v>
      </c>
      <c r="J302" s="4" t="str">
        <f t="shared" si="35"/>
        <v>E:/Downloads/escrituras md/Escrituras/Doctrina y Convenios</v>
      </c>
      <c r="K302" s="4" t="str">
        <f t="shared" si="39"/>
        <v>DyC 56</v>
      </c>
      <c r="L302" s="7">
        <v>56</v>
      </c>
      <c r="M302" s="7" t="s">
        <v>932</v>
      </c>
      <c r="N302" s="4" t="str">
        <f t="shared" si="36"/>
        <v>DyC 55</v>
      </c>
      <c r="O302" s="4" t="str">
        <f t="shared" si="37"/>
        <v>DyC 57</v>
      </c>
      <c r="P302" s="7" t="s">
        <v>280</v>
      </c>
      <c r="Q302" s="4" t="str" cm="1">
        <f t="array" ref="Q302">INDEX(TranslationsTbl[],_xlfn.XMATCH(P302,TranslationsTbl[spa]),_xlfn.XMATCH(langSufix,TranslationsTbl[#Headers]))</f>
        <v>#Escrituras\DyC</v>
      </c>
      <c r="R302" s="2" t="str">
        <f t="shared" si="38"/>
        <v>https://churchofjesuschrist.org/study/scriptures/dc-testament/dc/56?lang=spa|E:/Downloads/escrituras md/Escrituras/Doctrina y Convenios|DyC 56|DyC|DyC 55|DyC 57|#Escrituras\DyC</v>
      </c>
      <c r="S302" s="1" t="s">
        <v>310</v>
      </c>
    </row>
    <row r="303" spans="1:19">
      <c r="A303" s="7" t="s">
        <v>933</v>
      </c>
      <c r="B303" s="4" t="str">
        <f t="shared" si="33"/>
        <v>https://churchofjesuschrist.org/study/scriptures/dc-testament/dc/57?lang=spa</v>
      </c>
      <c r="C303" s="7" t="s">
        <v>17</v>
      </c>
      <c r="D303" t="str" cm="1">
        <f t="array" ref="D303">INDEX(TranslationsTbl[],_xlfn.XMATCH(C303,TranslationsTbl[spa]),_xlfn.XMATCH(langSufix,TranslationsTbl[#Headers]))</f>
        <v>Doctrina y Convenios</v>
      </c>
      <c r="E303" s="7" t="s">
        <v>310</v>
      </c>
      <c r="F303" s="7" t="s">
        <v>87</v>
      </c>
      <c r="G303" s="4" t="str" cm="1">
        <f t="array" ref="G303">INDEX(TranslationsTbl[],_xlfn.XMATCH(F303,TranslationsTbl[spa]),_xlfn.XMATCH(langSufix,TranslationsTbl[#Headers]))</f>
        <v>DyC</v>
      </c>
      <c r="H303" t="str">
        <f t="shared" si="34"/>
        <v>DyC</v>
      </c>
      <c r="I303" s="5" t="str">
        <f t="shared" si="32"/>
        <v>/Doctrina y Convenios</v>
      </c>
      <c r="J303" s="4" t="str">
        <f t="shared" si="35"/>
        <v>E:/Downloads/escrituras md/Escrituras/Doctrina y Convenios</v>
      </c>
      <c r="K303" s="4" t="str">
        <f t="shared" si="39"/>
        <v>DyC 57</v>
      </c>
      <c r="L303" s="7">
        <v>57</v>
      </c>
      <c r="M303" s="7" t="s">
        <v>934</v>
      </c>
      <c r="N303" s="4" t="str">
        <f t="shared" si="36"/>
        <v>DyC 56</v>
      </c>
      <c r="O303" s="4" t="str">
        <f t="shared" si="37"/>
        <v>DyC 58</v>
      </c>
      <c r="P303" s="7" t="s">
        <v>280</v>
      </c>
      <c r="Q303" s="4" t="str" cm="1">
        <f t="array" ref="Q303">INDEX(TranslationsTbl[],_xlfn.XMATCH(P303,TranslationsTbl[spa]),_xlfn.XMATCH(langSufix,TranslationsTbl[#Headers]))</f>
        <v>#Escrituras\DyC</v>
      </c>
      <c r="R303" s="2" t="str">
        <f t="shared" si="38"/>
        <v>https://churchofjesuschrist.org/study/scriptures/dc-testament/dc/57?lang=spa|E:/Downloads/escrituras md/Escrituras/Doctrina y Convenios|DyC 57|DyC|DyC 56|DyC 58|#Escrituras\DyC</v>
      </c>
      <c r="S303" s="1" t="s">
        <v>310</v>
      </c>
    </row>
    <row r="304" spans="1:19">
      <c r="A304" s="7" t="s">
        <v>935</v>
      </c>
      <c r="B304" s="4" t="str">
        <f t="shared" si="33"/>
        <v>https://churchofjesuschrist.org/study/scriptures/dc-testament/dc/58?lang=spa</v>
      </c>
      <c r="C304" s="7" t="s">
        <v>17</v>
      </c>
      <c r="D304" t="str" cm="1">
        <f t="array" ref="D304">INDEX(TranslationsTbl[],_xlfn.XMATCH(C304,TranslationsTbl[spa]),_xlfn.XMATCH(langSufix,TranslationsTbl[#Headers]))</f>
        <v>Doctrina y Convenios</v>
      </c>
      <c r="E304" s="7" t="s">
        <v>310</v>
      </c>
      <c r="F304" s="7" t="s">
        <v>87</v>
      </c>
      <c r="G304" s="4" t="str" cm="1">
        <f t="array" ref="G304">INDEX(TranslationsTbl[],_xlfn.XMATCH(F304,TranslationsTbl[spa]),_xlfn.XMATCH(langSufix,TranslationsTbl[#Headers]))</f>
        <v>DyC</v>
      </c>
      <c r="H304" t="str">
        <f t="shared" si="34"/>
        <v>DyC</v>
      </c>
      <c r="I304" s="5" t="str">
        <f t="shared" si="32"/>
        <v>/Doctrina y Convenios</v>
      </c>
      <c r="J304" s="4" t="str">
        <f t="shared" si="35"/>
        <v>E:/Downloads/escrituras md/Escrituras/Doctrina y Convenios</v>
      </c>
      <c r="K304" s="4" t="str">
        <f t="shared" si="39"/>
        <v>DyC 58</v>
      </c>
      <c r="L304" s="7">
        <v>58</v>
      </c>
      <c r="M304" s="7" t="s">
        <v>936</v>
      </c>
      <c r="N304" s="4" t="str">
        <f t="shared" si="36"/>
        <v>DyC 57</v>
      </c>
      <c r="O304" s="4" t="str">
        <f t="shared" si="37"/>
        <v>DyC 59</v>
      </c>
      <c r="P304" s="7" t="s">
        <v>280</v>
      </c>
      <c r="Q304" s="4" t="str" cm="1">
        <f t="array" ref="Q304">INDEX(TranslationsTbl[],_xlfn.XMATCH(P304,TranslationsTbl[spa]),_xlfn.XMATCH(langSufix,TranslationsTbl[#Headers]))</f>
        <v>#Escrituras\DyC</v>
      </c>
      <c r="R304" s="2" t="str">
        <f t="shared" si="38"/>
        <v>https://churchofjesuschrist.org/study/scriptures/dc-testament/dc/58?lang=spa|E:/Downloads/escrituras md/Escrituras/Doctrina y Convenios|DyC 58|DyC|DyC 57|DyC 59|#Escrituras\DyC</v>
      </c>
      <c r="S304" s="1" t="s">
        <v>310</v>
      </c>
    </row>
    <row r="305" spans="1:19">
      <c r="A305" s="7" t="s">
        <v>937</v>
      </c>
      <c r="B305" s="4" t="str">
        <f t="shared" si="33"/>
        <v>https://churchofjesuschrist.org/study/scriptures/dc-testament/dc/59?lang=spa</v>
      </c>
      <c r="C305" s="7" t="s">
        <v>17</v>
      </c>
      <c r="D305" t="str" cm="1">
        <f t="array" ref="D305">INDEX(TranslationsTbl[],_xlfn.XMATCH(C305,TranslationsTbl[spa]),_xlfn.XMATCH(langSufix,TranslationsTbl[#Headers]))</f>
        <v>Doctrina y Convenios</v>
      </c>
      <c r="E305" s="7" t="s">
        <v>310</v>
      </c>
      <c r="F305" s="7" t="s">
        <v>87</v>
      </c>
      <c r="G305" s="4" t="str" cm="1">
        <f t="array" ref="G305">INDEX(TranslationsTbl[],_xlfn.XMATCH(F305,TranslationsTbl[spa]),_xlfn.XMATCH(langSufix,TranslationsTbl[#Headers]))</f>
        <v>DyC</v>
      </c>
      <c r="H305" t="str">
        <f t="shared" si="34"/>
        <v>DyC</v>
      </c>
      <c r="I305" s="5" t="str">
        <f t="shared" si="32"/>
        <v>/Doctrina y Convenios</v>
      </c>
      <c r="J305" s="4" t="str">
        <f t="shared" si="35"/>
        <v>E:/Downloads/escrituras md/Escrituras/Doctrina y Convenios</v>
      </c>
      <c r="K305" s="4" t="str">
        <f t="shared" si="39"/>
        <v>DyC 59</v>
      </c>
      <c r="L305" s="7">
        <v>59</v>
      </c>
      <c r="M305" s="7" t="s">
        <v>938</v>
      </c>
      <c r="N305" s="4" t="str">
        <f t="shared" si="36"/>
        <v>DyC 58</v>
      </c>
      <c r="O305" s="4" t="str">
        <f t="shared" si="37"/>
        <v>DyC 60</v>
      </c>
      <c r="P305" s="7" t="s">
        <v>280</v>
      </c>
      <c r="Q305" s="4" t="str" cm="1">
        <f t="array" ref="Q305">INDEX(TranslationsTbl[],_xlfn.XMATCH(P305,TranslationsTbl[spa]),_xlfn.XMATCH(langSufix,TranslationsTbl[#Headers]))</f>
        <v>#Escrituras\DyC</v>
      </c>
      <c r="R305" s="2" t="str">
        <f t="shared" si="38"/>
        <v>https://churchofjesuschrist.org/study/scriptures/dc-testament/dc/59?lang=spa|E:/Downloads/escrituras md/Escrituras/Doctrina y Convenios|DyC 59|DyC|DyC 58|DyC 60|#Escrituras\DyC</v>
      </c>
      <c r="S305" s="1" t="s">
        <v>310</v>
      </c>
    </row>
    <row r="306" spans="1:19">
      <c r="A306" s="7" t="s">
        <v>939</v>
      </c>
      <c r="B306" s="4" t="str">
        <f t="shared" si="33"/>
        <v>https://churchofjesuschrist.org/study/scriptures/dc-testament/dc/60?lang=spa</v>
      </c>
      <c r="C306" s="7" t="s">
        <v>17</v>
      </c>
      <c r="D306" t="str" cm="1">
        <f t="array" ref="D306">INDEX(TranslationsTbl[],_xlfn.XMATCH(C306,TranslationsTbl[spa]),_xlfn.XMATCH(langSufix,TranslationsTbl[#Headers]))</f>
        <v>Doctrina y Convenios</v>
      </c>
      <c r="E306" s="7" t="s">
        <v>310</v>
      </c>
      <c r="F306" s="7" t="s">
        <v>87</v>
      </c>
      <c r="G306" s="4" t="str" cm="1">
        <f t="array" ref="G306">INDEX(TranslationsTbl[],_xlfn.XMATCH(F306,TranslationsTbl[spa]),_xlfn.XMATCH(langSufix,TranslationsTbl[#Headers]))</f>
        <v>DyC</v>
      </c>
      <c r="H306" t="str">
        <f t="shared" si="34"/>
        <v>DyC</v>
      </c>
      <c r="I306" s="5" t="str">
        <f t="shared" si="32"/>
        <v>/Doctrina y Convenios</v>
      </c>
      <c r="J306" s="4" t="str">
        <f t="shared" si="35"/>
        <v>E:/Downloads/escrituras md/Escrituras/Doctrina y Convenios</v>
      </c>
      <c r="K306" s="4" t="str">
        <f t="shared" si="39"/>
        <v>DyC 60</v>
      </c>
      <c r="L306" s="7">
        <v>60</v>
      </c>
      <c r="M306" s="7" t="s">
        <v>940</v>
      </c>
      <c r="N306" s="4" t="str">
        <f t="shared" si="36"/>
        <v>DyC 59</v>
      </c>
      <c r="O306" s="4" t="str">
        <f t="shared" si="37"/>
        <v>DyC 61</v>
      </c>
      <c r="P306" s="7" t="s">
        <v>280</v>
      </c>
      <c r="Q306" s="4" t="str" cm="1">
        <f t="array" ref="Q306">INDEX(TranslationsTbl[],_xlfn.XMATCH(P306,TranslationsTbl[spa]),_xlfn.XMATCH(langSufix,TranslationsTbl[#Headers]))</f>
        <v>#Escrituras\DyC</v>
      </c>
      <c r="R306" s="2" t="str">
        <f t="shared" si="38"/>
        <v>https://churchofjesuschrist.org/study/scriptures/dc-testament/dc/60?lang=spa|E:/Downloads/escrituras md/Escrituras/Doctrina y Convenios|DyC 60|DyC|DyC 59|DyC 61|#Escrituras\DyC</v>
      </c>
      <c r="S306" s="1" t="s">
        <v>310</v>
      </c>
    </row>
    <row r="307" spans="1:19">
      <c r="A307" s="7" t="s">
        <v>941</v>
      </c>
      <c r="B307" s="4" t="str">
        <f t="shared" si="33"/>
        <v>https://churchofjesuschrist.org/study/scriptures/dc-testament/dc/61?lang=spa</v>
      </c>
      <c r="C307" s="7" t="s">
        <v>17</v>
      </c>
      <c r="D307" t="str" cm="1">
        <f t="array" ref="D307">INDEX(TranslationsTbl[],_xlfn.XMATCH(C307,TranslationsTbl[spa]),_xlfn.XMATCH(langSufix,TranslationsTbl[#Headers]))</f>
        <v>Doctrina y Convenios</v>
      </c>
      <c r="E307" s="7" t="s">
        <v>310</v>
      </c>
      <c r="F307" s="7" t="s">
        <v>87</v>
      </c>
      <c r="G307" s="4" t="str" cm="1">
        <f t="array" ref="G307">INDEX(TranslationsTbl[],_xlfn.XMATCH(F307,TranslationsTbl[spa]),_xlfn.XMATCH(langSufix,TranslationsTbl[#Headers]))</f>
        <v>DyC</v>
      </c>
      <c r="H307" t="str">
        <f t="shared" si="34"/>
        <v>DyC</v>
      </c>
      <c r="I307" s="5" t="str">
        <f t="shared" si="32"/>
        <v>/Doctrina y Convenios</v>
      </c>
      <c r="J307" s="4" t="str">
        <f t="shared" si="35"/>
        <v>E:/Downloads/escrituras md/Escrituras/Doctrina y Convenios</v>
      </c>
      <c r="K307" s="4" t="str">
        <f t="shared" si="39"/>
        <v>DyC 61</v>
      </c>
      <c r="L307" s="7">
        <v>61</v>
      </c>
      <c r="M307" s="7" t="s">
        <v>942</v>
      </c>
      <c r="N307" s="4" t="str">
        <f t="shared" si="36"/>
        <v>DyC 60</v>
      </c>
      <c r="O307" s="4" t="str">
        <f t="shared" si="37"/>
        <v>DyC 62</v>
      </c>
      <c r="P307" s="7" t="s">
        <v>280</v>
      </c>
      <c r="Q307" s="4" t="str" cm="1">
        <f t="array" ref="Q307">INDEX(TranslationsTbl[],_xlfn.XMATCH(P307,TranslationsTbl[spa]),_xlfn.XMATCH(langSufix,TranslationsTbl[#Headers]))</f>
        <v>#Escrituras\DyC</v>
      </c>
      <c r="R307" s="2" t="str">
        <f t="shared" si="38"/>
        <v>https://churchofjesuschrist.org/study/scriptures/dc-testament/dc/61?lang=spa|E:/Downloads/escrituras md/Escrituras/Doctrina y Convenios|DyC 61|DyC|DyC 60|DyC 62|#Escrituras\DyC</v>
      </c>
      <c r="S307" s="1" t="s">
        <v>310</v>
      </c>
    </row>
    <row r="308" spans="1:19">
      <c r="A308" s="7" t="s">
        <v>943</v>
      </c>
      <c r="B308" s="4" t="str">
        <f t="shared" si="33"/>
        <v>https://churchofjesuschrist.org/study/scriptures/dc-testament/dc/62?lang=spa</v>
      </c>
      <c r="C308" s="7" t="s">
        <v>17</v>
      </c>
      <c r="D308" t="str" cm="1">
        <f t="array" ref="D308">INDEX(TranslationsTbl[],_xlfn.XMATCH(C308,TranslationsTbl[spa]),_xlfn.XMATCH(langSufix,TranslationsTbl[#Headers]))</f>
        <v>Doctrina y Convenios</v>
      </c>
      <c r="E308" s="7" t="s">
        <v>310</v>
      </c>
      <c r="F308" s="7" t="s">
        <v>87</v>
      </c>
      <c r="G308" s="4" t="str" cm="1">
        <f t="array" ref="G308">INDEX(TranslationsTbl[],_xlfn.XMATCH(F308,TranslationsTbl[spa]),_xlfn.XMATCH(langSufix,TranslationsTbl[#Headers]))</f>
        <v>DyC</v>
      </c>
      <c r="H308" t="str">
        <f t="shared" si="34"/>
        <v>DyC</v>
      </c>
      <c r="I308" s="5" t="str">
        <f t="shared" si="32"/>
        <v>/Doctrina y Convenios</v>
      </c>
      <c r="J308" s="4" t="str">
        <f t="shared" si="35"/>
        <v>E:/Downloads/escrituras md/Escrituras/Doctrina y Convenios</v>
      </c>
      <c r="K308" s="4" t="str">
        <f t="shared" si="39"/>
        <v>DyC 62</v>
      </c>
      <c r="L308" s="7">
        <v>62</v>
      </c>
      <c r="M308" s="7" t="s">
        <v>944</v>
      </c>
      <c r="N308" s="4" t="str">
        <f t="shared" si="36"/>
        <v>DyC 61</v>
      </c>
      <c r="O308" s="4" t="str">
        <f t="shared" si="37"/>
        <v>DyC 63</v>
      </c>
      <c r="P308" s="7" t="s">
        <v>280</v>
      </c>
      <c r="Q308" s="4" t="str" cm="1">
        <f t="array" ref="Q308">INDEX(TranslationsTbl[],_xlfn.XMATCH(P308,TranslationsTbl[spa]),_xlfn.XMATCH(langSufix,TranslationsTbl[#Headers]))</f>
        <v>#Escrituras\DyC</v>
      </c>
      <c r="R308" s="2" t="str">
        <f t="shared" si="38"/>
        <v>https://churchofjesuschrist.org/study/scriptures/dc-testament/dc/62?lang=spa|E:/Downloads/escrituras md/Escrituras/Doctrina y Convenios|DyC 62|DyC|DyC 61|DyC 63|#Escrituras\DyC</v>
      </c>
      <c r="S308" s="1" t="s">
        <v>310</v>
      </c>
    </row>
    <row r="309" spans="1:19">
      <c r="A309" s="7" t="s">
        <v>945</v>
      </c>
      <c r="B309" s="4" t="str">
        <f t="shared" si="33"/>
        <v>https://churchofjesuschrist.org/study/scriptures/dc-testament/dc/63?lang=spa</v>
      </c>
      <c r="C309" s="7" t="s">
        <v>17</v>
      </c>
      <c r="D309" t="str" cm="1">
        <f t="array" ref="D309">INDEX(TranslationsTbl[],_xlfn.XMATCH(C309,TranslationsTbl[spa]),_xlfn.XMATCH(langSufix,TranslationsTbl[#Headers]))</f>
        <v>Doctrina y Convenios</v>
      </c>
      <c r="E309" s="7" t="s">
        <v>310</v>
      </c>
      <c r="F309" s="7" t="s">
        <v>87</v>
      </c>
      <c r="G309" s="4" t="str" cm="1">
        <f t="array" ref="G309">INDEX(TranslationsTbl[],_xlfn.XMATCH(F309,TranslationsTbl[spa]),_xlfn.XMATCH(langSufix,TranslationsTbl[#Headers]))</f>
        <v>DyC</v>
      </c>
      <c r="H309" t="str">
        <f t="shared" si="34"/>
        <v>DyC</v>
      </c>
      <c r="I309" s="5" t="str">
        <f t="shared" si="32"/>
        <v>/Doctrina y Convenios</v>
      </c>
      <c r="J309" s="4" t="str">
        <f t="shared" si="35"/>
        <v>E:/Downloads/escrituras md/Escrituras/Doctrina y Convenios</v>
      </c>
      <c r="K309" s="4" t="str">
        <f t="shared" si="39"/>
        <v>DyC 63</v>
      </c>
      <c r="L309" s="7">
        <v>63</v>
      </c>
      <c r="M309" s="7" t="s">
        <v>946</v>
      </c>
      <c r="N309" s="4" t="str">
        <f t="shared" si="36"/>
        <v>DyC 62</v>
      </c>
      <c r="O309" s="4" t="str">
        <f t="shared" si="37"/>
        <v>DyC 64</v>
      </c>
      <c r="P309" s="7" t="s">
        <v>280</v>
      </c>
      <c r="Q309" s="4" t="str" cm="1">
        <f t="array" ref="Q309">INDEX(TranslationsTbl[],_xlfn.XMATCH(P309,TranslationsTbl[spa]),_xlfn.XMATCH(langSufix,TranslationsTbl[#Headers]))</f>
        <v>#Escrituras\DyC</v>
      </c>
      <c r="R309" s="2" t="str">
        <f t="shared" si="38"/>
        <v>https://churchofjesuschrist.org/study/scriptures/dc-testament/dc/63?lang=spa|E:/Downloads/escrituras md/Escrituras/Doctrina y Convenios|DyC 63|DyC|DyC 62|DyC 64|#Escrituras\DyC</v>
      </c>
      <c r="S309" s="1" t="s">
        <v>310</v>
      </c>
    </row>
    <row r="310" spans="1:19">
      <c r="A310" s="7" t="s">
        <v>947</v>
      </c>
      <c r="B310" s="4" t="str">
        <f t="shared" si="33"/>
        <v>https://churchofjesuschrist.org/study/scriptures/dc-testament/dc/64?lang=spa</v>
      </c>
      <c r="C310" s="7" t="s">
        <v>17</v>
      </c>
      <c r="D310" t="str" cm="1">
        <f t="array" ref="D310">INDEX(TranslationsTbl[],_xlfn.XMATCH(C310,TranslationsTbl[spa]),_xlfn.XMATCH(langSufix,TranslationsTbl[#Headers]))</f>
        <v>Doctrina y Convenios</v>
      </c>
      <c r="E310" s="7" t="s">
        <v>310</v>
      </c>
      <c r="F310" s="7" t="s">
        <v>87</v>
      </c>
      <c r="G310" s="4" t="str" cm="1">
        <f t="array" ref="G310">INDEX(TranslationsTbl[],_xlfn.XMATCH(F310,TranslationsTbl[spa]),_xlfn.XMATCH(langSufix,TranslationsTbl[#Headers]))</f>
        <v>DyC</v>
      </c>
      <c r="H310" t="str">
        <f t="shared" si="34"/>
        <v>DyC</v>
      </c>
      <c r="I310" s="5" t="str">
        <f t="shared" si="32"/>
        <v>/Doctrina y Convenios</v>
      </c>
      <c r="J310" s="4" t="str">
        <f t="shared" si="35"/>
        <v>E:/Downloads/escrituras md/Escrituras/Doctrina y Convenios</v>
      </c>
      <c r="K310" s="4" t="str">
        <f t="shared" si="39"/>
        <v>DyC 64</v>
      </c>
      <c r="L310" s="7">
        <v>64</v>
      </c>
      <c r="M310" s="7" t="s">
        <v>948</v>
      </c>
      <c r="N310" s="4" t="str">
        <f t="shared" si="36"/>
        <v>DyC 63</v>
      </c>
      <c r="O310" s="4" t="str">
        <f t="shared" si="37"/>
        <v>DyC 65</v>
      </c>
      <c r="P310" s="7" t="s">
        <v>280</v>
      </c>
      <c r="Q310" s="4" t="str" cm="1">
        <f t="array" ref="Q310">INDEX(TranslationsTbl[],_xlfn.XMATCH(P310,TranslationsTbl[spa]),_xlfn.XMATCH(langSufix,TranslationsTbl[#Headers]))</f>
        <v>#Escrituras\DyC</v>
      </c>
      <c r="R310" s="2" t="str">
        <f t="shared" si="38"/>
        <v>https://churchofjesuschrist.org/study/scriptures/dc-testament/dc/64?lang=spa|E:/Downloads/escrituras md/Escrituras/Doctrina y Convenios|DyC 64|DyC|DyC 63|DyC 65|#Escrituras\DyC</v>
      </c>
      <c r="S310" s="1" t="s">
        <v>310</v>
      </c>
    </row>
    <row r="311" spans="1:19">
      <c r="A311" s="7" t="s">
        <v>949</v>
      </c>
      <c r="B311" s="4" t="str">
        <f t="shared" si="33"/>
        <v>https://churchofjesuschrist.org/study/scriptures/dc-testament/dc/65?lang=spa</v>
      </c>
      <c r="C311" s="7" t="s">
        <v>17</v>
      </c>
      <c r="D311" t="str" cm="1">
        <f t="array" ref="D311">INDEX(TranslationsTbl[],_xlfn.XMATCH(C311,TranslationsTbl[spa]),_xlfn.XMATCH(langSufix,TranslationsTbl[#Headers]))</f>
        <v>Doctrina y Convenios</v>
      </c>
      <c r="E311" s="7" t="s">
        <v>310</v>
      </c>
      <c r="F311" s="7" t="s">
        <v>87</v>
      </c>
      <c r="G311" s="4" t="str" cm="1">
        <f t="array" ref="G311">INDEX(TranslationsTbl[],_xlfn.XMATCH(F311,TranslationsTbl[spa]),_xlfn.XMATCH(langSufix,TranslationsTbl[#Headers]))</f>
        <v>DyC</v>
      </c>
      <c r="H311" t="str">
        <f t="shared" si="34"/>
        <v>DyC</v>
      </c>
      <c r="I311" s="5" t="str">
        <f t="shared" si="32"/>
        <v>/Doctrina y Convenios</v>
      </c>
      <c r="J311" s="4" t="str">
        <f t="shared" si="35"/>
        <v>E:/Downloads/escrituras md/Escrituras/Doctrina y Convenios</v>
      </c>
      <c r="K311" s="4" t="str">
        <f t="shared" si="39"/>
        <v>DyC 65</v>
      </c>
      <c r="L311" s="7">
        <v>65</v>
      </c>
      <c r="M311" s="7" t="s">
        <v>950</v>
      </c>
      <c r="N311" s="4" t="str">
        <f t="shared" si="36"/>
        <v>DyC 64</v>
      </c>
      <c r="O311" s="4" t="str">
        <f t="shared" si="37"/>
        <v>DyC 66</v>
      </c>
      <c r="P311" s="7" t="s">
        <v>280</v>
      </c>
      <c r="Q311" s="4" t="str" cm="1">
        <f t="array" ref="Q311">INDEX(TranslationsTbl[],_xlfn.XMATCH(P311,TranslationsTbl[spa]),_xlfn.XMATCH(langSufix,TranslationsTbl[#Headers]))</f>
        <v>#Escrituras\DyC</v>
      </c>
      <c r="R311" s="2" t="str">
        <f t="shared" si="38"/>
        <v>https://churchofjesuschrist.org/study/scriptures/dc-testament/dc/65?lang=spa|E:/Downloads/escrituras md/Escrituras/Doctrina y Convenios|DyC 65|DyC|DyC 64|DyC 66|#Escrituras\DyC</v>
      </c>
      <c r="S311" s="1" t="s">
        <v>310</v>
      </c>
    </row>
    <row r="312" spans="1:19">
      <c r="A312" s="7" t="s">
        <v>951</v>
      </c>
      <c r="B312" s="4" t="str">
        <f t="shared" si="33"/>
        <v>https://churchofjesuschrist.org/study/scriptures/dc-testament/dc/66?lang=spa</v>
      </c>
      <c r="C312" s="7" t="s">
        <v>17</v>
      </c>
      <c r="D312" t="str" cm="1">
        <f t="array" ref="D312">INDEX(TranslationsTbl[],_xlfn.XMATCH(C312,TranslationsTbl[spa]),_xlfn.XMATCH(langSufix,TranslationsTbl[#Headers]))</f>
        <v>Doctrina y Convenios</v>
      </c>
      <c r="E312" s="7" t="s">
        <v>310</v>
      </c>
      <c r="F312" s="7" t="s">
        <v>87</v>
      </c>
      <c r="G312" s="4" t="str" cm="1">
        <f t="array" ref="G312">INDEX(TranslationsTbl[],_xlfn.XMATCH(F312,TranslationsTbl[spa]),_xlfn.XMATCH(langSufix,TranslationsTbl[#Headers]))</f>
        <v>DyC</v>
      </c>
      <c r="H312" t="str">
        <f t="shared" si="34"/>
        <v>DyC</v>
      </c>
      <c r="I312" s="5" t="str">
        <f t="shared" ref="I312:I375" si="40">"/"&amp;D312</f>
        <v>/Doctrina y Convenios</v>
      </c>
      <c r="J312" s="4" t="str">
        <f t="shared" si="35"/>
        <v>E:/Downloads/escrituras md/Escrituras/Doctrina y Convenios</v>
      </c>
      <c r="K312" s="4" t="str">
        <f t="shared" si="39"/>
        <v>DyC 66</v>
      </c>
      <c r="L312" s="7">
        <v>66</v>
      </c>
      <c r="M312" s="7" t="s">
        <v>952</v>
      </c>
      <c r="N312" s="4" t="str">
        <f t="shared" si="36"/>
        <v>DyC 65</v>
      </c>
      <c r="O312" s="4" t="str">
        <f t="shared" si="37"/>
        <v>DyC 67</v>
      </c>
      <c r="P312" s="7" t="s">
        <v>280</v>
      </c>
      <c r="Q312" s="4" t="str" cm="1">
        <f t="array" ref="Q312">INDEX(TranslationsTbl[],_xlfn.XMATCH(P312,TranslationsTbl[spa]),_xlfn.XMATCH(langSufix,TranslationsTbl[#Headers]))</f>
        <v>#Escrituras\DyC</v>
      </c>
      <c r="R312" s="2" t="str">
        <f t="shared" si="38"/>
        <v>https://churchofjesuschrist.org/study/scriptures/dc-testament/dc/66?lang=spa|E:/Downloads/escrituras md/Escrituras/Doctrina y Convenios|DyC 66|DyC|DyC 65|DyC 67|#Escrituras\DyC</v>
      </c>
      <c r="S312" s="1" t="s">
        <v>310</v>
      </c>
    </row>
    <row r="313" spans="1:19">
      <c r="A313" s="7" t="s">
        <v>953</v>
      </c>
      <c r="B313" s="4" t="str">
        <f t="shared" si="33"/>
        <v>https://churchofjesuschrist.org/study/scriptures/dc-testament/dc/67?lang=spa</v>
      </c>
      <c r="C313" s="7" t="s">
        <v>17</v>
      </c>
      <c r="D313" t="str" cm="1">
        <f t="array" ref="D313">INDEX(TranslationsTbl[],_xlfn.XMATCH(C313,TranslationsTbl[spa]),_xlfn.XMATCH(langSufix,TranslationsTbl[#Headers]))</f>
        <v>Doctrina y Convenios</v>
      </c>
      <c r="E313" s="7" t="s">
        <v>310</v>
      </c>
      <c r="F313" s="7" t="s">
        <v>87</v>
      </c>
      <c r="G313" s="4" t="str" cm="1">
        <f t="array" ref="G313">INDEX(TranslationsTbl[],_xlfn.XMATCH(F313,TranslationsTbl[spa]),_xlfn.XMATCH(langSufix,TranslationsTbl[#Headers]))</f>
        <v>DyC</v>
      </c>
      <c r="H313" t="str">
        <f t="shared" si="34"/>
        <v>DyC</v>
      </c>
      <c r="I313" s="5" t="str">
        <f t="shared" si="40"/>
        <v>/Doctrina y Convenios</v>
      </c>
      <c r="J313" s="4" t="str">
        <f t="shared" si="35"/>
        <v>E:/Downloads/escrituras md/Escrituras/Doctrina y Convenios</v>
      </c>
      <c r="K313" s="4" t="str">
        <f t="shared" si="39"/>
        <v>DyC 67</v>
      </c>
      <c r="L313" s="7">
        <v>67</v>
      </c>
      <c r="M313" s="7" t="s">
        <v>954</v>
      </c>
      <c r="N313" s="4" t="str">
        <f t="shared" si="36"/>
        <v>DyC 66</v>
      </c>
      <c r="O313" s="4" t="str">
        <f t="shared" si="37"/>
        <v>DyC 68</v>
      </c>
      <c r="P313" s="7" t="s">
        <v>280</v>
      </c>
      <c r="Q313" s="4" t="str" cm="1">
        <f t="array" ref="Q313">INDEX(TranslationsTbl[],_xlfn.XMATCH(P313,TranslationsTbl[spa]),_xlfn.XMATCH(langSufix,TranslationsTbl[#Headers]))</f>
        <v>#Escrituras\DyC</v>
      </c>
      <c r="R313" s="2" t="str">
        <f t="shared" si="38"/>
        <v>https://churchofjesuschrist.org/study/scriptures/dc-testament/dc/67?lang=spa|E:/Downloads/escrituras md/Escrituras/Doctrina y Convenios|DyC 67|DyC|DyC 66|DyC 68|#Escrituras\DyC</v>
      </c>
      <c r="S313" s="1" t="s">
        <v>310</v>
      </c>
    </row>
    <row r="314" spans="1:19">
      <c r="A314" s="7" t="s">
        <v>955</v>
      </c>
      <c r="B314" s="4" t="str">
        <f t="shared" si="33"/>
        <v>https://churchofjesuschrist.org/study/scriptures/dc-testament/dc/68?lang=spa</v>
      </c>
      <c r="C314" s="7" t="s">
        <v>17</v>
      </c>
      <c r="D314" t="str" cm="1">
        <f t="array" ref="D314">INDEX(TranslationsTbl[],_xlfn.XMATCH(C314,TranslationsTbl[spa]),_xlfn.XMATCH(langSufix,TranslationsTbl[#Headers]))</f>
        <v>Doctrina y Convenios</v>
      </c>
      <c r="E314" s="7" t="s">
        <v>310</v>
      </c>
      <c r="F314" s="7" t="s">
        <v>87</v>
      </c>
      <c r="G314" s="4" t="str" cm="1">
        <f t="array" ref="G314">INDEX(TranslationsTbl[],_xlfn.XMATCH(F314,TranslationsTbl[spa]),_xlfn.XMATCH(langSufix,TranslationsTbl[#Headers]))</f>
        <v>DyC</v>
      </c>
      <c r="H314" t="str">
        <f t="shared" si="34"/>
        <v>DyC</v>
      </c>
      <c r="I314" s="5" t="str">
        <f t="shared" si="40"/>
        <v>/Doctrina y Convenios</v>
      </c>
      <c r="J314" s="4" t="str">
        <f t="shared" si="35"/>
        <v>E:/Downloads/escrituras md/Escrituras/Doctrina y Convenios</v>
      </c>
      <c r="K314" s="4" t="str">
        <f t="shared" si="39"/>
        <v>DyC 68</v>
      </c>
      <c r="L314" s="7">
        <v>68</v>
      </c>
      <c r="M314" s="7" t="s">
        <v>956</v>
      </c>
      <c r="N314" s="4" t="str">
        <f t="shared" si="36"/>
        <v>DyC 67</v>
      </c>
      <c r="O314" s="4" t="str">
        <f t="shared" si="37"/>
        <v>DyC 69</v>
      </c>
      <c r="P314" s="7" t="s">
        <v>280</v>
      </c>
      <c r="Q314" s="4" t="str" cm="1">
        <f t="array" ref="Q314">INDEX(TranslationsTbl[],_xlfn.XMATCH(P314,TranslationsTbl[spa]),_xlfn.XMATCH(langSufix,TranslationsTbl[#Headers]))</f>
        <v>#Escrituras\DyC</v>
      </c>
      <c r="R314" s="2" t="str">
        <f t="shared" si="38"/>
        <v>https://churchofjesuschrist.org/study/scriptures/dc-testament/dc/68?lang=spa|E:/Downloads/escrituras md/Escrituras/Doctrina y Convenios|DyC 68|DyC|DyC 67|DyC 69|#Escrituras\DyC</v>
      </c>
      <c r="S314" s="1" t="s">
        <v>310</v>
      </c>
    </row>
    <row r="315" spans="1:19">
      <c r="A315" s="7" t="s">
        <v>957</v>
      </c>
      <c r="B315" s="4" t="str">
        <f t="shared" si="33"/>
        <v>https://churchofjesuschrist.org/study/scriptures/dc-testament/dc/69?lang=spa</v>
      </c>
      <c r="C315" s="7" t="s">
        <v>17</v>
      </c>
      <c r="D315" t="str" cm="1">
        <f t="array" ref="D315">INDEX(TranslationsTbl[],_xlfn.XMATCH(C315,TranslationsTbl[spa]),_xlfn.XMATCH(langSufix,TranslationsTbl[#Headers]))</f>
        <v>Doctrina y Convenios</v>
      </c>
      <c r="E315" s="7" t="s">
        <v>310</v>
      </c>
      <c r="F315" s="7" t="s">
        <v>87</v>
      </c>
      <c r="G315" s="4" t="str" cm="1">
        <f t="array" ref="G315">INDEX(TranslationsTbl[],_xlfn.XMATCH(F315,TranslationsTbl[spa]),_xlfn.XMATCH(langSufix,TranslationsTbl[#Headers]))</f>
        <v>DyC</v>
      </c>
      <c r="H315" t="str">
        <f t="shared" si="34"/>
        <v>DyC</v>
      </c>
      <c r="I315" s="5" t="str">
        <f t="shared" si="40"/>
        <v>/Doctrina y Convenios</v>
      </c>
      <c r="J315" s="4" t="str">
        <f t="shared" si="35"/>
        <v>E:/Downloads/escrituras md/Escrituras/Doctrina y Convenios</v>
      </c>
      <c r="K315" s="4" t="str">
        <f t="shared" si="39"/>
        <v>DyC 69</v>
      </c>
      <c r="L315" s="7">
        <v>69</v>
      </c>
      <c r="M315" s="7" t="s">
        <v>958</v>
      </c>
      <c r="N315" s="4" t="str">
        <f t="shared" si="36"/>
        <v>DyC 68</v>
      </c>
      <c r="O315" s="4" t="str">
        <f t="shared" si="37"/>
        <v>DyC 70</v>
      </c>
      <c r="P315" s="7" t="s">
        <v>280</v>
      </c>
      <c r="Q315" s="4" t="str" cm="1">
        <f t="array" ref="Q315">INDEX(TranslationsTbl[],_xlfn.XMATCH(P315,TranslationsTbl[spa]),_xlfn.XMATCH(langSufix,TranslationsTbl[#Headers]))</f>
        <v>#Escrituras\DyC</v>
      </c>
      <c r="R315" s="2" t="str">
        <f t="shared" si="38"/>
        <v>https://churchofjesuschrist.org/study/scriptures/dc-testament/dc/69?lang=spa|E:/Downloads/escrituras md/Escrituras/Doctrina y Convenios|DyC 69|DyC|DyC 68|DyC 70|#Escrituras\DyC</v>
      </c>
      <c r="S315" s="1" t="s">
        <v>310</v>
      </c>
    </row>
    <row r="316" spans="1:19">
      <c r="A316" s="7" t="s">
        <v>959</v>
      </c>
      <c r="B316" s="4" t="str">
        <f t="shared" si="33"/>
        <v>https://churchofjesuschrist.org/study/scriptures/dc-testament/dc/70?lang=spa</v>
      </c>
      <c r="C316" s="7" t="s">
        <v>17</v>
      </c>
      <c r="D316" t="str" cm="1">
        <f t="array" ref="D316">INDEX(TranslationsTbl[],_xlfn.XMATCH(C316,TranslationsTbl[spa]),_xlfn.XMATCH(langSufix,TranslationsTbl[#Headers]))</f>
        <v>Doctrina y Convenios</v>
      </c>
      <c r="E316" s="7" t="s">
        <v>310</v>
      </c>
      <c r="F316" s="7" t="s">
        <v>87</v>
      </c>
      <c r="G316" s="4" t="str" cm="1">
        <f t="array" ref="G316">INDEX(TranslationsTbl[],_xlfn.XMATCH(F316,TranslationsTbl[spa]),_xlfn.XMATCH(langSufix,TranslationsTbl[#Headers]))</f>
        <v>DyC</v>
      </c>
      <c r="H316" t="str">
        <f t="shared" si="34"/>
        <v>DyC</v>
      </c>
      <c r="I316" s="5" t="str">
        <f t="shared" si="40"/>
        <v>/Doctrina y Convenios</v>
      </c>
      <c r="J316" s="4" t="str">
        <f t="shared" si="35"/>
        <v>E:/Downloads/escrituras md/Escrituras/Doctrina y Convenios</v>
      </c>
      <c r="K316" s="4" t="str">
        <f t="shared" si="39"/>
        <v>DyC 70</v>
      </c>
      <c r="L316" s="7">
        <v>70</v>
      </c>
      <c r="M316" s="7" t="s">
        <v>960</v>
      </c>
      <c r="N316" s="4" t="str">
        <f t="shared" si="36"/>
        <v>DyC 69</v>
      </c>
      <c r="O316" s="4" t="str">
        <f t="shared" si="37"/>
        <v>DyC 71</v>
      </c>
      <c r="P316" s="7" t="s">
        <v>280</v>
      </c>
      <c r="Q316" s="4" t="str" cm="1">
        <f t="array" ref="Q316">INDEX(TranslationsTbl[],_xlfn.XMATCH(P316,TranslationsTbl[spa]),_xlfn.XMATCH(langSufix,TranslationsTbl[#Headers]))</f>
        <v>#Escrituras\DyC</v>
      </c>
      <c r="R316" s="2" t="str">
        <f t="shared" si="38"/>
        <v>https://churchofjesuschrist.org/study/scriptures/dc-testament/dc/70?lang=spa|E:/Downloads/escrituras md/Escrituras/Doctrina y Convenios|DyC 70|DyC|DyC 69|DyC 71|#Escrituras\DyC</v>
      </c>
      <c r="S316" s="1" t="s">
        <v>310</v>
      </c>
    </row>
    <row r="317" spans="1:19">
      <c r="A317" s="7" t="s">
        <v>961</v>
      </c>
      <c r="B317" s="4" t="str">
        <f t="shared" si="33"/>
        <v>https://churchofjesuschrist.org/study/scriptures/dc-testament/dc/71?lang=spa</v>
      </c>
      <c r="C317" s="7" t="s">
        <v>17</v>
      </c>
      <c r="D317" t="str" cm="1">
        <f t="array" ref="D317">INDEX(TranslationsTbl[],_xlfn.XMATCH(C317,TranslationsTbl[spa]),_xlfn.XMATCH(langSufix,TranslationsTbl[#Headers]))</f>
        <v>Doctrina y Convenios</v>
      </c>
      <c r="E317" s="7" t="s">
        <v>310</v>
      </c>
      <c r="F317" s="7" t="s">
        <v>87</v>
      </c>
      <c r="G317" s="4" t="str" cm="1">
        <f t="array" ref="G317">INDEX(TranslationsTbl[],_xlfn.XMATCH(F317,TranslationsTbl[spa]),_xlfn.XMATCH(langSufix,TranslationsTbl[#Headers]))</f>
        <v>DyC</v>
      </c>
      <c r="H317" t="str">
        <f t="shared" si="34"/>
        <v>DyC</v>
      </c>
      <c r="I317" s="5" t="str">
        <f t="shared" si="40"/>
        <v>/Doctrina y Convenios</v>
      </c>
      <c r="J317" s="4" t="str">
        <f t="shared" si="35"/>
        <v>E:/Downloads/escrituras md/Escrituras/Doctrina y Convenios</v>
      </c>
      <c r="K317" s="4" t="str">
        <f t="shared" si="39"/>
        <v>DyC 71</v>
      </c>
      <c r="L317" s="7">
        <v>71</v>
      </c>
      <c r="M317" s="7" t="s">
        <v>962</v>
      </c>
      <c r="N317" s="4" t="str">
        <f t="shared" si="36"/>
        <v>DyC 70</v>
      </c>
      <c r="O317" s="4" t="str">
        <f t="shared" si="37"/>
        <v>DyC 72</v>
      </c>
      <c r="P317" s="7" t="s">
        <v>280</v>
      </c>
      <c r="Q317" s="4" t="str" cm="1">
        <f t="array" ref="Q317">INDEX(TranslationsTbl[],_xlfn.XMATCH(P317,TranslationsTbl[spa]),_xlfn.XMATCH(langSufix,TranslationsTbl[#Headers]))</f>
        <v>#Escrituras\DyC</v>
      </c>
      <c r="R317" s="2" t="str">
        <f t="shared" si="38"/>
        <v>https://churchofjesuschrist.org/study/scriptures/dc-testament/dc/71?lang=spa|E:/Downloads/escrituras md/Escrituras/Doctrina y Convenios|DyC 71|DyC|DyC 70|DyC 72|#Escrituras\DyC</v>
      </c>
      <c r="S317" s="1" t="s">
        <v>310</v>
      </c>
    </row>
    <row r="318" spans="1:19">
      <c r="A318" s="7" t="s">
        <v>963</v>
      </c>
      <c r="B318" s="4" t="str">
        <f t="shared" si="33"/>
        <v>https://churchofjesuschrist.org/study/scriptures/dc-testament/dc/72?lang=spa</v>
      </c>
      <c r="C318" s="7" t="s">
        <v>17</v>
      </c>
      <c r="D318" t="str" cm="1">
        <f t="array" ref="D318">INDEX(TranslationsTbl[],_xlfn.XMATCH(C318,TranslationsTbl[spa]),_xlfn.XMATCH(langSufix,TranslationsTbl[#Headers]))</f>
        <v>Doctrina y Convenios</v>
      </c>
      <c r="E318" s="7" t="s">
        <v>310</v>
      </c>
      <c r="F318" s="7" t="s">
        <v>87</v>
      </c>
      <c r="G318" s="4" t="str" cm="1">
        <f t="array" ref="G318">INDEX(TranslationsTbl[],_xlfn.XMATCH(F318,TranslationsTbl[spa]),_xlfn.XMATCH(langSufix,TranslationsTbl[#Headers]))</f>
        <v>DyC</v>
      </c>
      <c r="H318" t="str">
        <f t="shared" si="34"/>
        <v>DyC</v>
      </c>
      <c r="I318" s="5" t="str">
        <f t="shared" si="40"/>
        <v>/Doctrina y Convenios</v>
      </c>
      <c r="J318" s="4" t="str">
        <f t="shared" si="35"/>
        <v>E:/Downloads/escrituras md/Escrituras/Doctrina y Convenios</v>
      </c>
      <c r="K318" s="4" t="str">
        <f t="shared" si="39"/>
        <v>DyC 72</v>
      </c>
      <c r="L318" s="7">
        <v>72</v>
      </c>
      <c r="M318" s="7" t="s">
        <v>964</v>
      </c>
      <c r="N318" s="4" t="str">
        <f t="shared" si="36"/>
        <v>DyC 71</v>
      </c>
      <c r="O318" s="4" t="str">
        <f t="shared" si="37"/>
        <v>DyC 73</v>
      </c>
      <c r="P318" s="7" t="s">
        <v>280</v>
      </c>
      <c r="Q318" s="4" t="str" cm="1">
        <f t="array" ref="Q318">INDEX(TranslationsTbl[],_xlfn.XMATCH(P318,TranslationsTbl[spa]),_xlfn.XMATCH(langSufix,TranslationsTbl[#Headers]))</f>
        <v>#Escrituras\DyC</v>
      </c>
      <c r="R318" s="2" t="str">
        <f t="shared" si="38"/>
        <v>https://churchofjesuschrist.org/study/scriptures/dc-testament/dc/72?lang=spa|E:/Downloads/escrituras md/Escrituras/Doctrina y Convenios|DyC 72|DyC|DyC 71|DyC 73|#Escrituras\DyC</v>
      </c>
      <c r="S318" s="1" t="s">
        <v>310</v>
      </c>
    </row>
    <row r="319" spans="1:19">
      <c r="A319" s="7" t="s">
        <v>965</v>
      </c>
      <c r="B319" s="4" t="str">
        <f t="shared" si="33"/>
        <v>https://churchofjesuschrist.org/study/scriptures/dc-testament/dc/73?lang=spa</v>
      </c>
      <c r="C319" s="7" t="s">
        <v>17</v>
      </c>
      <c r="D319" t="str" cm="1">
        <f t="array" ref="D319">INDEX(TranslationsTbl[],_xlfn.XMATCH(C319,TranslationsTbl[spa]),_xlfn.XMATCH(langSufix,TranslationsTbl[#Headers]))</f>
        <v>Doctrina y Convenios</v>
      </c>
      <c r="E319" s="7" t="s">
        <v>310</v>
      </c>
      <c r="F319" s="7" t="s">
        <v>87</v>
      </c>
      <c r="G319" s="4" t="str" cm="1">
        <f t="array" ref="G319">INDEX(TranslationsTbl[],_xlfn.XMATCH(F319,TranslationsTbl[spa]),_xlfn.XMATCH(langSufix,TranslationsTbl[#Headers]))</f>
        <v>DyC</v>
      </c>
      <c r="H319" t="str">
        <f t="shared" si="34"/>
        <v>DyC</v>
      </c>
      <c r="I319" s="5" t="str">
        <f t="shared" si="40"/>
        <v>/Doctrina y Convenios</v>
      </c>
      <c r="J319" s="4" t="str">
        <f t="shared" si="35"/>
        <v>E:/Downloads/escrituras md/Escrituras/Doctrina y Convenios</v>
      </c>
      <c r="K319" s="4" t="str">
        <f t="shared" si="39"/>
        <v>DyC 73</v>
      </c>
      <c r="L319" s="7">
        <v>73</v>
      </c>
      <c r="M319" s="7" t="s">
        <v>966</v>
      </c>
      <c r="N319" s="4" t="str">
        <f t="shared" si="36"/>
        <v>DyC 72</v>
      </c>
      <c r="O319" s="4" t="str">
        <f t="shared" si="37"/>
        <v>DyC 74</v>
      </c>
      <c r="P319" s="7" t="s">
        <v>280</v>
      </c>
      <c r="Q319" s="4" t="str" cm="1">
        <f t="array" ref="Q319">INDEX(TranslationsTbl[],_xlfn.XMATCH(P319,TranslationsTbl[spa]),_xlfn.XMATCH(langSufix,TranslationsTbl[#Headers]))</f>
        <v>#Escrituras\DyC</v>
      </c>
      <c r="R319" s="2" t="str">
        <f t="shared" si="38"/>
        <v>https://churchofjesuschrist.org/study/scriptures/dc-testament/dc/73?lang=spa|E:/Downloads/escrituras md/Escrituras/Doctrina y Convenios|DyC 73|DyC|DyC 72|DyC 74|#Escrituras\DyC</v>
      </c>
      <c r="S319" s="1" t="s">
        <v>310</v>
      </c>
    </row>
    <row r="320" spans="1:19">
      <c r="A320" s="7" t="s">
        <v>967</v>
      </c>
      <c r="B320" s="4" t="str">
        <f t="shared" si="33"/>
        <v>https://churchofjesuschrist.org/study/scriptures/dc-testament/dc/74?lang=spa</v>
      </c>
      <c r="C320" s="7" t="s">
        <v>17</v>
      </c>
      <c r="D320" t="str" cm="1">
        <f t="array" ref="D320">INDEX(TranslationsTbl[],_xlfn.XMATCH(C320,TranslationsTbl[spa]),_xlfn.XMATCH(langSufix,TranslationsTbl[#Headers]))</f>
        <v>Doctrina y Convenios</v>
      </c>
      <c r="E320" s="7" t="s">
        <v>310</v>
      </c>
      <c r="F320" s="7" t="s">
        <v>87</v>
      </c>
      <c r="G320" s="4" t="str" cm="1">
        <f t="array" ref="G320">INDEX(TranslationsTbl[],_xlfn.XMATCH(F320,TranslationsTbl[spa]),_xlfn.XMATCH(langSufix,TranslationsTbl[#Headers]))</f>
        <v>DyC</v>
      </c>
      <c r="H320" t="str">
        <f t="shared" si="34"/>
        <v>DyC</v>
      </c>
      <c r="I320" s="5" t="str">
        <f t="shared" si="40"/>
        <v>/Doctrina y Convenios</v>
      </c>
      <c r="J320" s="4" t="str">
        <f t="shared" si="35"/>
        <v>E:/Downloads/escrituras md/Escrituras/Doctrina y Convenios</v>
      </c>
      <c r="K320" s="4" t="str">
        <f t="shared" si="39"/>
        <v>DyC 74</v>
      </c>
      <c r="L320" s="7">
        <v>74</v>
      </c>
      <c r="M320" s="7" t="s">
        <v>968</v>
      </c>
      <c r="N320" s="4" t="str">
        <f t="shared" si="36"/>
        <v>DyC 73</v>
      </c>
      <c r="O320" s="4" t="str">
        <f t="shared" si="37"/>
        <v>DyC 75</v>
      </c>
      <c r="P320" s="7" t="s">
        <v>280</v>
      </c>
      <c r="Q320" s="4" t="str" cm="1">
        <f t="array" ref="Q320">INDEX(TranslationsTbl[],_xlfn.XMATCH(P320,TranslationsTbl[spa]),_xlfn.XMATCH(langSufix,TranslationsTbl[#Headers]))</f>
        <v>#Escrituras\DyC</v>
      </c>
      <c r="R320" s="2" t="str">
        <f t="shared" si="38"/>
        <v>https://churchofjesuschrist.org/study/scriptures/dc-testament/dc/74?lang=spa|E:/Downloads/escrituras md/Escrituras/Doctrina y Convenios|DyC 74|DyC|DyC 73|DyC 75|#Escrituras\DyC</v>
      </c>
      <c r="S320" s="1" t="s">
        <v>310</v>
      </c>
    </row>
    <row r="321" spans="1:19">
      <c r="A321" s="7" t="s">
        <v>969</v>
      </c>
      <c r="B321" s="4" t="str">
        <f t="shared" si="33"/>
        <v>https://churchofjesuschrist.org/study/scriptures/dc-testament/dc/75?lang=spa</v>
      </c>
      <c r="C321" s="7" t="s">
        <v>17</v>
      </c>
      <c r="D321" t="str" cm="1">
        <f t="array" ref="D321">INDEX(TranslationsTbl[],_xlfn.XMATCH(C321,TranslationsTbl[spa]),_xlfn.XMATCH(langSufix,TranslationsTbl[#Headers]))</f>
        <v>Doctrina y Convenios</v>
      </c>
      <c r="E321" s="7" t="s">
        <v>310</v>
      </c>
      <c r="F321" s="7" t="s">
        <v>87</v>
      </c>
      <c r="G321" s="4" t="str" cm="1">
        <f t="array" ref="G321">INDEX(TranslationsTbl[],_xlfn.XMATCH(F321,TranslationsTbl[spa]),_xlfn.XMATCH(langSufix,TranslationsTbl[#Headers]))</f>
        <v>DyC</v>
      </c>
      <c r="H321" t="str">
        <f t="shared" si="34"/>
        <v>DyC</v>
      </c>
      <c r="I321" s="5" t="str">
        <f t="shared" si="40"/>
        <v>/Doctrina y Convenios</v>
      </c>
      <c r="J321" s="4" t="str">
        <f t="shared" si="35"/>
        <v>E:/Downloads/escrituras md/Escrituras/Doctrina y Convenios</v>
      </c>
      <c r="K321" s="4" t="str">
        <f t="shared" si="39"/>
        <v>DyC 75</v>
      </c>
      <c r="L321" s="7">
        <v>75</v>
      </c>
      <c r="M321" s="7" t="s">
        <v>970</v>
      </c>
      <c r="N321" s="4" t="str">
        <f t="shared" si="36"/>
        <v>DyC 74</v>
      </c>
      <c r="O321" s="4" t="str">
        <f t="shared" si="37"/>
        <v>DyC 76</v>
      </c>
      <c r="P321" s="7" t="s">
        <v>280</v>
      </c>
      <c r="Q321" s="4" t="str" cm="1">
        <f t="array" ref="Q321">INDEX(TranslationsTbl[],_xlfn.XMATCH(P321,TranslationsTbl[spa]),_xlfn.XMATCH(langSufix,TranslationsTbl[#Headers]))</f>
        <v>#Escrituras\DyC</v>
      </c>
      <c r="R321" s="2" t="str">
        <f t="shared" si="38"/>
        <v>https://churchofjesuschrist.org/study/scriptures/dc-testament/dc/75?lang=spa|E:/Downloads/escrituras md/Escrituras/Doctrina y Convenios|DyC 75|DyC|DyC 74|DyC 76|#Escrituras\DyC</v>
      </c>
      <c r="S321" s="1" t="s">
        <v>310</v>
      </c>
    </row>
    <row r="322" spans="1:19">
      <c r="A322" s="7" t="s">
        <v>971</v>
      </c>
      <c r="B322" s="4" t="str">
        <f t="shared" ref="B322:B387" si="41">A322&amp;langSufix</f>
        <v>https://churchofjesuschrist.org/study/scriptures/dc-testament/dc/76?lang=spa</v>
      </c>
      <c r="C322" s="7" t="s">
        <v>17</v>
      </c>
      <c r="D322" t="str" cm="1">
        <f t="array" ref="D322">INDEX(TranslationsTbl[],_xlfn.XMATCH(C322,TranslationsTbl[spa]),_xlfn.XMATCH(langSufix,TranslationsTbl[#Headers]))</f>
        <v>Doctrina y Convenios</v>
      </c>
      <c r="E322" s="7" t="s">
        <v>310</v>
      </c>
      <c r="F322" s="7" t="s">
        <v>87</v>
      </c>
      <c r="G322" s="4" t="str" cm="1">
        <f t="array" ref="G322">INDEX(TranslationsTbl[],_xlfn.XMATCH(F322,TranslationsTbl[spa]),_xlfn.XMATCH(langSufix,TranslationsTbl[#Headers]))</f>
        <v>DyC</v>
      </c>
      <c r="H322" t="str">
        <f t="shared" ref="H322:H387" si="42">TRIM(E322&amp;" "&amp;G322)</f>
        <v>DyC</v>
      </c>
      <c r="I322" s="5" t="str">
        <f t="shared" si="40"/>
        <v>/Doctrina y Convenios</v>
      </c>
      <c r="J322" s="4" t="str">
        <f t="shared" ref="J322:J387" si="43">RootFolder&amp;"/"&amp;CollectionName&amp;I322</f>
        <v>E:/Downloads/escrituras md/Escrituras/Doctrina y Convenios</v>
      </c>
      <c r="K322" s="4" t="str">
        <f t="shared" si="39"/>
        <v>DyC 76</v>
      </c>
      <c r="L322" s="7">
        <v>76</v>
      </c>
      <c r="M322" s="7" t="s">
        <v>972</v>
      </c>
      <c r="N322" s="4" t="str">
        <f t="shared" ref="N322:N386" si="44">IF(Q322=Q321,K321,"")</f>
        <v>DyC 75</v>
      </c>
      <c r="O322" s="4" t="str">
        <f t="shared" ref="O322:O387" si="45">IF(Q322=Q323,K323,"")</f>
        <v>DyC 77</v>
      </c>
      <c r="P322" s="7" t="s">
        <v>280</v>
      </c>
      <c r="Q322" s="4" t="str" cm="1">
        <f t="array" ref="Q322">INDEX(TranslationsTbl[],_xlfn.XMATCH(P322,TranslationsTbl[spa]),_xlfn.XMATCH(langSufix,TranslationsTbl[#Headers]))</f>
        <v>#Escrituras\DyC</v>
      </c>
      <c r="R322" s="2" t="str">
        <f t="shared" si="38"/>
        <v>https://churchofjesuschrist.org/study/scriptures/dc-testament/dc/76?lang=spa|E:/Downloads/escrituras md/Escrituras/Doctrina y Convenios|DyC 76|DyC|DyC 75|DyC 77|#Escrituras\DyC</v>
      </c>
      <c r="S322" s="1" t="s">
        <v>310</v>
      </c>
    </row>
    <row r="323" spans="1:19">
      <c r="A323" s="7" t="s">
        <v>973</v>
      </c>
      <c r="B323" s="4" t="str">
        <f t="shared" si="41"/>
        <v>https://churchofjesuschrist.org/study/scriptures/dc-testament/dc/77?lang=spa</v>
      </c>
      <c r="C323" s="7" t="s">
        <v>17</v>
      </c>
      <c r="D323" t="str" cm="1">
        <f t="array" ref="D323">INDEX(TranslationsTbl[],_xlfn.XMATCH(C323,TranslationsTbl[spa]),_xlfn.XMATCH(langSufix,TranslationsTbl[#Headers]))</f>
        <v>Doctrina y Convenios</v>
      </c>
      <c r="E323" s="7" t="s">
        <v>310</v>
      </c>
      <c r="F323" s="7" t="s">
        <v>87</v>
      </c>
      <c r="G323" s="4" t="str" cm="1">
        <f t="array" ref="G323">INDEX(TranslationsTbl[],_xlfn.XMATCH(F323,TranslationsTbl[spa]),_xlfn.XMATCH(langSufix,TranslationsTbl[#Headers]))</f>
        <v>DyC</v>
      </c>
      <c r="H323" t="str">
        <f t="shared" si="42"/>
        <v>DyC</v>
      </c>
      <c r="I323" s="5" t="str">
        <f t="shared" si="40"/>
        <v>/Doctrina y Convenios</v>
      </c>
      <c r="J323" s="4" t="str">
        <f t="shared" si="43"/>
        <v>E:/Downloads/escrituras md/Escrituras/Doctrina y Convenios</v>
      </c>
      <c r="K323" s="4" t="str">
        <f t="shared" si="39"/>
        <v>DyC 77</v>
      </c>
      <c r="L323" s="7">
        <v>77</v>
      </c>
      <c r="M323" s="7" t="s">
        <v>974</v>
      </c>
      <c r="N323" s="4" t="str">
        <f t="shared" si="44"/>
        <v>DyC 76</v>
      </c>
      <c r="O323" s="4" t="str">
        <f t="shared" si="45"/>
        <v>DyC 78</v>
      </c>
      <c r="P323" s="7" t="s">
        <v>280</v>
      </c>
      <c r="Q323" s="4" t="str" cm="1">
        <f t="array" ref="Q323">INDEX(TranslationsTbl[],_xlfn.XMATCH(P323,TranslationsTbl[spa]),_xlfn.XMATCH(langSufix,TranslationsTbl[#Headers]))</f>
        <v>#Escrituras\DyC</v>
      </c>
      <c r="R323" s="2" t="str">
        <f t="shared" ref="R323:R388" si="46">_xlfn.TEXTJOIN("|",FALSE,B323,J323,K323,G323,N323,O323,Q323)</f>
        <v>https://churchofjesuschrist.org/study/scriptures/dc-testament/dc/77?lang=spa|E:/Downloads/escrituras md/Escrituras/Doctrina y Convenios|DyC 77|DyC|DyC 76|DyC 78|#Escrituras\DyC</v>
      </c>
      <c r="S323" s="1" t="s">
        <v>310</v>
      </c>
    </row>
    <row r="324" spans="1:19">
      <c r="A324" s="7" t="s">
        <v>975</v>
      </c>
      <c r="B324" s="4" t="str">
        <f t="shared" si="41"/>
        <v>https://churchofjesuschrist.org/study/scriptures/dc-testament/dc/78?lang=spa</v>
      </c>
      <c r="C324" s="7" t="s">
        <v>17</v>
      </c>
      <c r="D324" t="str" cm="1">
        <f t="array" ref="D324">INDEX(TranslationsTbl[],_xlfn.XMATCH(C324,TranslationsTbl[spa]),_xlfn.XMATCH(langSufix,TranslationsTbl[#Headers]))</f>
        <v>Doctrina y Convenios</v>
      </c>
      <c r="E324" s="7" t="s">
        <v>310</v>
      </c>
      <c r="F324" s="7" t="s">
        <v>87</v>
      </c>
      <c r="G324" s="4" t="str" cm="1">
        <f t="array" ref="G324">INDEX(TranslationsTbl[],_xlfn.XMATCH(F324,TranslationsTbl[spa]),_xlfn.XMATCH(langSufix,TranslationsTbl[#Headers]))</f>
        <v>DyC</v>
      </c>
      <c r="H324" t="str">
        <f t="shared" si="42"/>
        <v>DyC</v>
      </c>
      <c r="I324" s="5" t="str">
        <f t="shared" si="40"/>
        <v>/Doctrina y Convenios</v>
      </c>
      <c r="J324" s="4" t="str">
        <f t="shared" si="43"/>
        <v>E:/Downloads/escrituras md/Escrituras/Doctrina y Convenios</v>
      </c>
      <c r="K324" s="4" t="str">
        <f t="shared" si="39"/>
        <v>DyC 78</v>
      </c>
      <c r="L324" s="7">
        <v>78</v>
      </c>
      <c r="M324" s="7" t="s">
        <v>976</v>
      </c>
      <c r="N324" s="4" t="str">
        <f t="shared" si="44"/>
        <v>DyC 77</v>
      </c>
      <c r="O324" s="4" t="str">
        <f t="shared" si="45"/>
        <v>DyC 79</v>
      </c>
      <c r="P324" s="7" t="s">
        <v>280</v>
      </c>
      <c r="Q324" s="4" t="str" cm="1">
        <f t="array" ref="Q324">INDEX(TranslationsTbl[],_xlfn.XMATCH(P324,TranslationsTbl[spa]),_xlfn.XMATCH(langSufix,TranslationsTbl[#Headers]))</f>
        <v>#Escrituras\DyC</v>
      </c>
      <c r="R324" s="2" t="str">
        <f t="shared" si="46"/>
        <v>https://churchofjesuschrist.org/study/scriptures/dc-testament/dc/78?lang=spa|E:/Downloads/escrituras md/Escrituras/Doctrina y Convenios|DyC 78|DyC|DyC 77|DyC 79|#Escrituras\DyC</v>
      </c>
      <c r="S324" s="1" t="s">
        <v>310</v>
      </c>
    </row>
    <row r="325" spans="1:19">
      <c r="A325" s="7" t="s">
        <v>977</v>
      </c>
      <c r="B325" s="4" t="str">
        <f t="shared" si="41"/>
        <v>https://churchofjesuschrist.org/study/scriptures/dc-testament/dc/79?lang=spa</v>
      </c>
      <c r="C325" s="7" t="s">
        <v>17</v>
      </c>
      <c r="D325" t="str" cm="1">
        <f t="array" ref="D325">INDEX(TranslationsTbl[],_xlfn.XMATCH(C325,TranslationsTbl[spa]),_xlfn.XMATCH(langSufix,TranslationsTbl[#Headers]))</f>
        <v>Doctrina y Convenios</v>
      </c>
      <c r="E325" s="7" t="s">
        <v>310</v>
      </c>
      <c r="F325" s="7" t="s">
        <v>87</v>
      </c>
      <c r="G325" s="4" t="str" cm="1">
        <f t="array" ref="G325">INDEX(TranslationsTbl[],_xlfn.XMATCH(F325,TranslationsTbl[spa]),_xlfn.XMATCH(langSufix,TranslationsTbl[#Headers]))</f>
        <v>DyC</v>
      </c>
      <c r="H325" t="str">
        <f t="shared" si="42"/>
        <v>DyC</v>
      </c>
      <c r="I325" s="5" t="str">
        <f t="shared" si="40"/>
        <v>/Doctrina y Convenios</v>
      </c>
      <c r="J325" s="4" t="str">
        <f t="shared" si="43"/>
        <v>E:/Downloads/escrituras md/Escrituras/Doctrina y Convenios</v>
      </c>
      <c r="K325" s="4" t="str">
        <f t="shared" si="39"/>
        <v>DyC 79</v>
      </c>
      <c r="L325" s="7">
        <v>79</v>
      </c>
      <c r="M325" s="7" t="s">
        <v>978</v>
      </c>
      <c r="N325" s="4" t="str">
        <f t="shared" si="44"/>
        <v>DyC 78</v>
      </c>
      <c r="O325" s="4" t="str">
        <f t="shared" si="45"/>
        <v>DyC 80</v>
      </c>
      <c r="P325" s="7" t="s">
        <v>280</v>
      </c>
      <c r="Q325" s="4" t="str" cm="1">
        <f t="array" ref="Q325">INDEX(TranslationsTbl[],_xlfn.XMATCH(P325,TranslationsTbl[spa]),_xlfn.XMATCH(langSufix,TranslationsTbl[#Headers]))</f>
        <v>#Escrituras\DyC</v>
      </c>
      <c r="R325" s="2" t="str">
        <f t="shared" si="46"/>
        <v>https://churchofjesuschrist.org/study/scriptures/dc-testament/dc/79?lang=spa|E:/Downloads/escrituras md/Escrituras/Doctrina y Convenios|DyC 79|DyC|DyC 78|DyC 80|#Escrituras\DyC</v>
      </c>
      <c r="S325" s="1" t="s">
        <v>310</v>
      </c>
    </row>
    <row r="326" spans="1:19">
      <c r="A326" s="7" t="s">
        <v>979</v>
      </c>
      <c r="B326" s="4" t="str">
        <f t="shared" si="41"/>
        <v>https://churchofjesuschrist.org/study/scriptures/dc-testament/dc/80?lang=spa</v>
      </c>
      <c r="C326" s="7" t="s">
        <v>17</v>
      </c>
      <c r="D326" t="str" cm="1">
        <f t="array" ref="D326">INDEX(TranslationsTbl[],_xlfn.XMATCH(C326,TranslationsTbl[spa]),_xlfn.XMATCH(langSufix,TranslationsTbl[#Headers]))</f>
        <v>Doctrina y Convenios</v>
      </c>
      <c r="E326" s="7" t="s">
        <v>310</v>
      </c>
      <c r="F326" s="7" t="s">
        <v>87</v>
      </c>
      <c r="G326" s="4" t="str" cm="1">
        <f t="array" ref="G326">INDEX(TranslationsTbl[],_xlfn.XMATCH(F326,TranslationsTbl[spa]),_xlfn.XMATCH(langSufix,TranslationsTbl[#Headers]))</f>
        <v>DyC</v>
      </c>
      <c r="H326" t="str">
        <f t="shared" si="42"/>
        <v>DyC</v>
      </c>
      <c r="I326" s="5" t="str">
        <f t="shared" si="40"/>
        <v>/Doctrina y Convenios</v>
      </c>
      <c r="J326" s="4" t="str">
        <f t="shared" si="43"/>
        <v>E:/Downloads/escrituras md/Escrituras/Doctrina y Convenios</v>
      </c>
      <c r="K326" s="4" t="str">
        <f t="shared" si="39"/>
        <v>DyC 80</v>
      </c>
      <c r="L326" s="7">
        <v>80</v>
      </c>
      <c r="M326" s="7" t="s">
        <v>980</v>
      </c>
      <c r="N326" s="4" t="str">
        <f t="shared" si="44"/>
        <v>DyC 79</v>
      </c>
      <c r="O326" s="4" t="str">
        <f t="shared" si="45"/>
        <v>DyC 81</v>
      </c>
      <c r="P326" s="7" t="s">
        <v>280</v>
      </c>
      <c r="Q326" s="4" t="str" cm="1">
        <f t="array" ref="Q326">INDEX(TranslationsTbl[],_xlfn.XMATCH(P326,TranslationsTbl[spa]),_xlfn.XMATCH(langSufix,TranslationsTbl[#Headers]))</f>
        <v>#Escrituras\DyC</v>
      </c>
      <c r="R326" s="2" t="str">
        <f t="shared" si="46"/>
        <v>https://churchofjesuschrist.org/study/scriptures/dc-testament/dc/80?lang=spa|E:/Downloads/escrituras md/Escrituras/Doctrina y Convenios|DyC 80|DyC|DyC 79|DyC 81|#Escrituras\DyC</v>
      </c>
      <c r="S326" s="1" t="s">
        <v>310</v>
      </c>
    </row>
    <row r="327" spans="1:19">
      <c r="A327" s="7" t="s">
        <v>981</v>
      </c>
      <c r="B327" s="4" t="str">
        <f t="shared" si="41"/>
        <v>https://churchofjesuschrist.org/study/scriptures/dc-testament/dc/81?lang=spa</v>
      </c>
      <c r="C327" s="7" t="s">
        <v>17</v>
      </c>
      <c r="D327" t="str" cm="1">
        <f t="array" ref="D327">INDEX(TranslationsTbl[],_xlfn.XMATCH(C327,TranslationsTbl[spa]),_xlfn.XMATCH(langSufix,TranslationsTbl[#Headers]))</f>
        <v>Doctrina y Convenios</v>
      </c>
      <c r="E327" s="7" t="s">
        <v>310</v>
      </c>
      <c r="F327" s="7" t="s">
        <v>87</v>
      </c>
      <c r="G327" s="4" t="str" cm="1">
        <f t="array" ref="G327">INDEX(TranslationsTbl[],_xlfn.XMATCH(F327,TranslationsTbl[spa]),_xlfn.XMATCH(langSufix,TranslationsTbl[#Headers]))</f>
        <v>DyC</v>
      </c>
      <c r="H327" t="str">
        <f t="shared" si="42"/>
        <v>DyC</v>
      </c>
      <c r="I327" s="5" t="str">
        <f t="shared" si="40"/>
        <v>/Doctrina y Convenios</v>
      </c>
      <c r="J327" s="4" t="str">
        <f t="shared" si="43"/>
        <v>E:/Downloads/escrituras md/Escrituras/Doctrina y Convenios</v>
      </c>
      <c r="K327" s="4" t="str">
        <f t="shared" si="39"/>
        <v>DyC 81</v>
      </c>
      <c r="L327" s="7">
        <v>81</v>
      </c>
      <c r="M327" s="7" t="s">
        <v>982</v>
      </c>
      <c r="N327" s="4" t="str">
        <f t="shared" si="44"/>
        <v>DyC 80</v>
      </c>
      <c r="O327" s="4" t="str">
        <f t="shared" si="45"/>
        <v>DyC 82</v>
      </c>
      <c r="P327" s="7" t="s">
        <v>280</v>
      </c>
      <c r="Q327" s="4" t="str" cm="1">
        <f t="array" ref="Q327">INDEX(TranslationsTbl[],_xlfn.XMATCH(P327,TranslationsTbl[spa]),_xlfn.XMATCH(langSufix,TranslationsTbl[#Headers]))</f>
        <v>#Escrituras\DyC</v>
      </c>
      <c r="R327" s="2" t="str">
        <f t="shared" si="46"/>
        <v>https://churchofjesuschrist.org/study/scriptures/dc-testament/dc/81?lang=spa|E:/Downloads/escrituras md/Escrituras/Doctrina y Convenios|DyC 81|DyC|DyC 80|DyC 82|#Escrituras\DyC</v>
      </c>
      <c r="S327" s="1" t="s">
        <v>310</v>
      </c>
    </row>
    <row r="328" spans="1:19">
      <c r="A328" s="7" t="s">
        <v>983</v>
      </c>
      <c r="B328" s="4" t="str">
        <f t="shared" si="41"/>
        <v>https://churchofjesuschrist.org/study/scriptures/dc-testament/dc/82?lang=spa</v>
      </c>
      <c r="C328" s="7" t="s">
        <v>17</v>
      </c>
      <c r="D328" t="str" cm="1">
        <f t="array" ref="D328">INDEX(TranslationsTbl[],_xlfn.XMATCH(C328,TranslationsTbl[spa]),_xlfn.XMATCH(langSufix,TranslationsTbl[#Headers]))</f>
        <v>Doctrina y Convenios</v>
      </c>
      <c r="E328" s="7" t="s">
        <v>310</v>
      </c>
      <c r="F328" s="7" t="s">
        <v>87</v>
      </c>
      <c r="G328" s="4" t="str" cm="1">
        <f t="array" ref="G328">INDEX(TranslationsTbl[],_xlfn.XMATCH(F328,TranslationsTbl[spa]),_xlfn.XMATCH(langSufix,TranslationsTbl[#Headers]))</f>
        <v>DyC</v>
      </c>
      <c r="H328" t="str">
        <f t="shared" si="42"/>
        <v>DyC</v>
      </c>
      <c r="I328" s="5" t="str">
        <f t="shared" si="40"/>
        <v>/Doctrina y Convenios</v>
      </c>
      <c r="J328" s="4" t="str">
        <f t="shared" si="43"/>
        <v>E:/Downloads/escrituras md/Escrituras/Doctrina y Convenios</v>
      </c>
      <c r="K328" s="4" t="str">
        <f t="shared" ref="K328:K393" si="47">_xlfn.TEXTJOIN(" ",TRUE,CollectionPrefix,G328,L328)</f>
        <v>DyC 82</v>
      </c>
      <c r="L328" s="7">
        <v>82</v>
      </c>
      <c r="M328" s="7" t="s">
        <v>984</v>
      </c>
      <c r="N328" s="4" t="str">
        <f t="shared" si="44"/>
        <v>DyC 81</v>
      </c>
      <c r="O328" s="4" t="str">
        <f t="shared" si="45"/>
        <v>DyC 83</v>
      </c>
      <c r="P328" s="7" t="s">
        <v>280</v>
      </c>
      <c r="Q328" s="4" t="str" cm="1">
        <f t="array" ref="Q328">INDEX(TranslationsTbl[],_xlfn.XMATCH(P328,TranslationsTbl[spa]),_xlfn.XMATCH(langSufix,TranslationsTbl[#Headers]))</f>
        <v>#Escrituras\DyC</v>
      </c>
      <c r="R328" s="2" t="str">
        <f t="shared" si="46"/>
        <v>https://churchofjesuschrist.org/study/scriptures/dc-testament/dc/82?lang=spa|E:/Downloads/escrituras md/Escrituras/Doctrina y Convenios|DyC 82|DyC|DyC 81|DyC 83|#Escrituras\DyC</v>
      </c>
      <c r="S328" s="1" t="s">
        <v>310</v>
      </c>
    </row>
    <row r="329" spans="1:19">
      <c r="A329" s="7" t="s">
        <v>985</v>
      </c>
      <c r="B329" s="4" t="str">
        <f t="shared" si="41"/>
        <v>https://churchofjesuschrist.org/study/scriptures/dc-testament/dc/83?lang=spa</v>
      </c>
      <c r="C329" s="7" t="s">
        <v>17</v>
      </c>
      <c r="D329" t="str" cm="1">
        <f t="array" ref="D329">INDEX(TranslationsTbl[],_xlfn.XMATCH(C329,TranslationsTbl[spa]),_xlfn.XMATCH(langSufix,TranslationsTbl[#Headers]))</f>
        <v>Doctrina y Convenios</v>
      </c>
      <c r="E329" s="7" t="s">
        <v>310</v>
      </c>
      <c r="F329" s="7" t="s">
        <v>87</v>
      </c>
      <c r="G329" s="4" t="str" cm="1">
        <f t="array" ref="G329">INDEX(TranslationsTbl[],_xlfn.XMATCH(F329,TranslationsTbl[spa]),_xlfn.XMATCH(langSufix,TranslationsTbl[#Headers]))</f>
        <v>DyC</v>
      </c>
      <c r="H329" t="str">
        <f t="shared" si="42"/>
        <v>DyC</v>
      </c>
      <c r="I329" s="5" t="str">
        <f t="shared" si="40"/>
        <v>/Doctrina y Convenios</v>
      </c>
      <c r="J329" s="4" t="str">
        <f t="shared" si="43"/>
        <v>E:/Downloads/escrituras md/Escrituras/Doctrina y Convenios</v>
      </c>
      <c r="K329" s="4" t="str">
        <f t="shared" si="47"/>
        <v>DyC 83</v>
      </c>
      <c r="L329" s="7">
        <v>83</v>
      </c>
      <c r="M329" s="7" t="s">
        <v>986</v>
      </c>
      <c r="N329" s="4" t="str">
        <f t="shared" si="44"/>
        <v>DyC 82</v>
      </c>
      <c r="O329" s="4" t="str">
        <f t="shared" si="45"/>
        <v>DyC 84</v>
      </c>
      <c r="P329" s="7" t="s">
        <v>280</v>
      </c>
      <c r="Q329" s="4" t="str" cm="1">
        <f t="array" ref="Q329">INDEX(TranslationsTbl[],_xlfn.XMATCH(P329,TranslationsTbl[spa]),_xlfn.XMATCH(langSufix,TranslationsTbl[#Headers]))</f>
        <v>#Escrituras\DyC</v>
      </c>
      <c r="R329" s="2" t="str">
        <f t="shared" si="46"/>
        <v>https://churchofjesuschrist.org/study/scriptures/dc-testament/dc/83?lang=spa|E:/Downloads/escrituras md/Escrituras/Doctrina y Convenios|DyC 83|DyC|DyC 82|DyC 84|#Escrituras\DyC</v>
      </c>
      <c r="S329" s="1" t="s">
        <v>310</v>
      </c>
    </row>
    <row r="330" spans="1:19">
      <c r="A330" s="7" t="s">
        <v>987</v>
      </c>
      <c r="B330" s="4" t="str">
        <f t="shared" si="41"/>
        <v>https://churchofjesuschrist.org/study/scriptures/dc-testament/dc/84?lang=spa</v>
      </c>
      <c r="C330" s="7" t="s">
        <v>17</v>
      </c>
      <c r="D330" t="str" cm="1">
        <f t="array" ref="D330">INDEX(TranslationsTbl[],_xlfn.XMATCH(C330,TranslationsTbl[spa]),_xlfn.XMATCH(langSufix,TranslationsTbl[#Headers]))</f>
        <v>Doctrina y Convenios</v>
      </c>
      <c r="E330" s="7" t="s">
        <v>310</v>
      </c>
      <c r="F330" s="7" t="s">
        <v>87</v>
      </c>
      <c r="G330" s="4" t="str" cm="1">
        <f t="array" ref="G330">INDEX(TranslationsTbl[],_xlfn.XMATCH(F330,TranslationsTbl[spa]),_xlfn.XMATCH(langSufix,TranslationsTbl[#Headers]))</f>
        <v>DyC</v>
      </c>
      <c r="H330" t="str">
        <f t="shared" si="42"/>
        <v>DyC</v>
      </c>
      <c r="I330" s="5" t="str">
        <f t="shared" si="40"/>
        <v>/Doctrina y Convenios</v>
      </c>
      <c r="J330" s="4" t="str">
        <f t="shared" si="43"/>
        <v>E:/Downloads/escrituras md/Escrituras/Doctrina y Convenios</v>
      </c>
      <c r="K330" s="4" t="str">
        <f t="shared" si="47"/>
        <v>DyC 84</v>
      </c>
      <c r="L330" s="7">
        <v>84</v>
      </c>
      <c r="M330" s="7" t="s">
        <v>988</v>
      </c>
      <c r="N330" s="4" t="str">
        <f t="shared" si="44"/>
        <v>DyC 83</v>
      </c>
      <c r="O330" s="4" t="str">
        <f t="shared" si="45"/>
        <v>DyC 85</v>
      </c>
      <c r="P330" s="7" t="s">
        <v>280</v>
      </c>
      <c r="Q330" s="4" t="str" cm="1">
        <f t="array" ref="Q330">INDEX(TranslationsTbl[],_xlfn.XMATCH(P330,TranslationsTbl[spa]),_xlfn.XMATCH(langSufix,TranslationsTbl[#Headers]))</f>
        <v>#Escrituras\DyC</v>
      </c>
      <c r="R330" s="2" t="str">
        <f t="shared" si="46"/>
        <v>https://churchofjesuschrist.org/study/scriptures/dc-testament/dc/84?lang=spa|E:/Downloads/escrituras md/Escrituras/Doctrina y Convenios|DyC 84|DyC|DyC 83|DyC 85|#Escrituras\DyC</v>
      </c>
      <c r="S330" s="1" t="s">
        <v>310</v>
      </c>
    </row>
    <row r="331" spans="1:19">
      <c r="A331" s="7" t="s">
        <v>989</v>
      </c>
      <c r="B331" s="4" t="str">
        <f t="shared" si="41"/>
        <v>https://churchofjesuschrist.org/study/scriptures/dc-testament/dc/85?lang=spa</v>
      </c>
      <c r="C331" s="7" t="s">
        <v>17</v>
      </c>
      <c r="D331" t="str" cm="1">
        <f t="array" ref="D331">INDEX(TranslationsTbl[],_xlfn.XMATCH(C331,TranslationsTbl[spa]),_xlfn.XMATCH(langSufix,TranslationsTbl[#Headers]))</f>
        <v>Doctrina y Convenios</v>
      </c>
      <c r="E331" s="7" t="s">
        <v>310</v>
      </c>
      <c r="F331" s="7" t="s">
        <v>87</v>
      </c>
      <c r="G331" s="4" t="str" cm="1">
        <f t="array" ref="G331">INDEX(TranslationsTbl[],_xlfn.XMATCH(F331,TranslationsTbl[spa]),_xlfn.XMATCH(langSufix,TranslationsTbl[#Headers]))</f>
        <v>DyC</v>
      </c>
      <c r="H331" t="str">
        <f t="shared" si="42"/>
        <v>DyC</v>
      </c>
      <c r="I331" s="5" t="str">
        <f t="shared" si="40"/>
        <v>/Doctrina y Convenios</v>
      </c>
      <c r="J331" s="4" t="str">
        <f t="shared" si="43"/>
        <v>E:/Downloads/escrituras md/Escrituras/Doctrina y Convenios</v>
      </c>
      <c r="K331" s="4" t="str">
        <f t="shared" si="47"/>
        <v>DyC 85</v>
      </c>
      <c r="L331" s="7">
        <v>85</v>
      </c>
      <c r="M331" s="7" t="s">
        <v>990</v>
      </c>
      <c r="N331" s="4" t="str">
        <f t="shared" si="44"/>
        <v>DyC 84</v>
      </c>
      <c r="O331" s="4" t="str">
        <f t="shared" si="45"/>
        <v>DyC 86</v>
      </c>
      <c r="P331" s="7" t="s">
        <v>280</v>
      </c>
      <c r="Q331" s="4" t="str" cm="1">
        <f t="array" ref="Q331">INDEX(TranslationsTbl[],_xlfn.XMATCH(P331,TranslationsTbl[spa]),_xlfn.XMATCH(langSufix,TranslationsTbl[#Headers]))</f>
        <v>#Escrituras\DyC</v>
      </c>
      <c r="R331" s="2" t="str">
        <f t="shared" si="46"/>
        <v>https://churchofjesuschrist.org/study/scriptures/dc-testament/dc/85?lang=spa|E:/Downloads/escrituras md/Escrituras/Doctrina y Convenios|DyC 85|DyC|DyC 84|DyC 86|#Escrituras\DyC</v>
      </c>
      <c r="S331" s="1" t="s">
        <v>310</v>
      </c>
    </row>
    <row r="332" spans="1:19">
      <c r="A332" s="7" t="s">
        <v>991</v>
      </c>
      <c r="B332" s="4" t="str">
        <f t="shared" si="41"/>
        <v>https://churchofjesuschrist.org/study/scriptures/dc-testament/dc/86?lang=spa</v>
      </c>
      <c r="C332" s="7" t="s">
        <v>17</v>
      </c>
      <c r="D332" t="str" cm="1">
        <f t="array" ref="D332">INDEX(TranslationsTbl[],_xlfn.XMATCH(C332,TranslationsTbl[spa]),_xlfn.XMATCH(langSufix,TranslationsTbl[#Headers]))</f>
        <v>Doctrina y Convenios</v>
      </c>
      <c r="E332" s="7" t="s">
        <v>310</v>
      </c>
      <c r="F332" s="7" t="s">
        <v>87</v>
      </c>
      <c r="G332" s="4" t="str" cm="1">
        <f t="array" ref="G332">INDEX(TranslationsTbl[],_xlfn.XMATCH(F332,TranslationsTbl[spa]),_xlfn.XMATCH(langSufix,TranslationsTbl[#Headers]))</f>
        <v>DyC</v>
      </c>
      <c r="H332" t="str">
        <f t="shared" si="42"/>
        <v>DyC</v>
      </c>
      <c r="I332" s="5" t="str">
        <f t="shared" si="40"/>
        <v>/Doctrina y Convenios</v>
      </c>
      <c r="J332" s="4" t="str">
        <f t="shared" si="43"/>
        <v>E:/Downloads/escrituras md/Escrituras/Doctrina y Convenios</v>
      </c>
      <c r="K332" s="4" t="str">
        <f t="shared" si="47"/>
        <v>DyC 86</v>
      </c>
      <c r="L332" s="7">
        <v>86</v>
      </c>
      <c r="M332" s="7" t="s">
        <v>992</v>
      </c>
      <c r="N332" s="4" t="str">
        <f t="shared" si="44"/>
        <v>DyC 85</v>
      </c>
      <c r="O332" s="4" t="str">
        <f t="shared" si="45"/>
        <v>DyC 87</v>
      </c>
      <c r="P332" s="7" t="s">
        <v>280</v>
      </c>
      <c r="Q332" s="4" t="str" cm="1">
        <f t="array" ref="Q332">INDEX(TranslationsTbl[],_xlfn.XMATCH(P332,TranslationsTbl[spa]),_xlfn.XMATCH(langSufix,TranslationsTbl[#Headers]))</f>
        <v>#Escrituras\DyC</v>
      </c>
      <c r="R332" s="2" t="str">
        <f t="shared" si="46"/>
        <v>https://churchofjesuschrist.org/study/scriptures/dc-testament/dc/86?lang=spa|E:/Downloads/escrituras md/Escrituras/Doctrina y Convenios|DyC 86|DyC|DyC 85|DyC 87|#Escrituras\DyC</v>
      </c>
      <c r="S332" s="1" t="s">
        <v>310</v>
      </c>
    </row>
    <row r="333" spans="1:19">
      <c r="A333" s="7" t="s">
        <v>993</v>
      </c>
      <c r="B333" s="4" t="str">
        <f t="shared" si="41"/>
        <v>https://churchofjesuschrist.org/study/scriptures/dc-testament/dc/87?lang=spa</v>
      </c>
      <c r="C333" s="7" t="s">
        <v>17</v>
      </c>
      <c r="D333" t="str" cm="1">
        <f t="array" ref="D333">INDEX(TranslationsTbl[],_xlfn.XMATCH(C333,TranslationsTbl[spa]),_xlfn.XMATCH(langSufix,TranslationsTbl[#Headers]))</f>
        <v>Doctrina y Convenios</v>
      </c>
      <c r="E333" s="7" t="s">
        <v>310</v>
      </c>
      <c r="F333" s="7" t="s">
        <v>87</v>
      </c>
      <c r="G333" s="4" t="str" cm="1">
        <f t="array" ref="G333">INDEX(TranslationsTbl[],_xlfn.XMATCH(F333,TranslationsTbl[spa]),_xlfn.XMATCH(langSufix,TranslationsTbl[#Headers]))</f>
        <v>DyC</v>
      </c>
      <c r="H333" t="str">
        <f t="shared" si="42"/>
        <v>DyC</v>
      </c>
      <c r="I333" s="5" t="str">
        <f t="shared" si="40"/>
        <v>/Doctrina y Convenios</v>
      </c>
      <c r="J333" s="4" t="str">
        <f t="shared" si="43"/>
        <v>E:/Downloads/escrituras md/Escrituras/Doctrina y Convenios</v>
      </c>
      <c r="K333" s="4" t="str">
        <f t="shared" si="47"/>
        <v>DyC 87</v>
      </c>
      <c r="L333" s="7">
        <v>87</v>
      </c>
      <c r="M333" s="7" t="s">
        <v>994</v>
      </c>
      <c r="N333" s="4" t="str">
        <f t="shared" si="44"/>
        <v>DyC 86</v>
      </c>
      <c r="O333" s="4" t="str">
        <f t="shared" si="45"/>
        <v>DyC 88</v>
      </c>
      <c r="P333" s="7" t="s">
        <v>280</v>
      </c>
      <c r="Q333" s="4" t="str" cm="1">
        <f t="array" ref="Q333">INDEX(TranslationsTbl[],_xlfn.XMATCH(P333,TranslationsTbl[spa]),_xlfn.XMATCH(langSufix,TranslationsTbl[#Headers]))</f>
        <v>#Escrituras\DyC</v>
      </c>
      <c r="R333" s="2" t="str">
        <f t="shared" si="46"/>
        <v>https://churchofjesuschrist.org/study/scriptures/dc-testament/dc/87?lang=spa|E:/Downloads/escrituras md/Escrituras/Doctrina y Convenios|DyC 87|DyC|DyC 86|DyC 88|#Escrituras\DyC</v>
      </c>
      <c r="S333" s="1" t="s">
        <v>310</v>
      </c>
    </row>
    <row r="334" spans="1:19">
      <c r="A334" s="7" t="s">
        <v>995</v>
      </c>
      <c r="B334" s="4" t="str">
        <f t="shared" si="41"/>
        <v>https://churchofjesuschrist.org/study/scriptures/dc-testament/dc/88?lang=spa</v>
      </c>
      <c r="C334" s="7" t="s">
        <v>17</v>
      </c>
      <c r="D334" t="str" cm="1">
        <f t="array" ref="D334">INDEX(TranslationsTbl[],_xlfn.XMATCH(C334,TranslationsTbl[spa]),_xlfn.XMATCH(langSufix,TranslationsTbl[#Headers]))</f>
        <v>Doctrina y Convenios</v>
      </c>
      <c r="E334" s="7" t="s">
        <v>310</v>
      </c>
      <c r="F334" s="7" t="s">
        <v>87</v>
      </c>
      <c r="G334" s="4" t="str" cm="1">
        <f t="array" ref="G334">INDEX(TranslationsTbl[],_xlfn.XMATCH(F334,TranslationsTbl[spa]),_xlfn.XMATCH(langSufix,TranslationsTbl[#Headers]))</f>
        <v>DyC</v>
      </c>
      <c r="H334" t="str">
        <f t="shared" si="42"/>
        <v>DyC</v>
      </c>
      <c r="I334" s="5" t="str">
        <f t="shared" si="40"/>
        <v>/Doctrina y Convenios</v>
      </c>
      <c r="J334" s="4" t="str">
        <f t="shared" si="43"/>
        <v>E:/Downloads/escrituras md/Escrituras/Doctrina y Convenios</v>
      </c>
      <c r="K334" s="4" t="str">
        <f t="shared" si="47"/>
        <v>DyC 88</v>
      </c>
      <c r="L334" s="7">
        <v>88</v>
      </c>
      <c r="M334" s="7" t="s">
        <v>996</v>
      </c>
      <c r="N334" s="4" t="str">
        <f t="shared" si="44"/>
        <v>DyC 87</v>
      </c>
      <c r="O334" s="4" t="str">
        <f t="shared" si="45"/>
        <v>DyC 89</v>
      </c>
      <c r="P334" s="7" t="s">
        <v>280</v>
      </c>
      <c r="Q334" s="4" t="str" cm="1">
        <f t="array" ref="Q334">INDEX(TranslationsTbl[],_xlfn.XMATCH(P334,TranslationsTbl[spa]),_xlfn.XMATCH(langSufix,TranslationsTbl[#Headers]))</f>
        <v>#Escrituras\DyC</v>
      </c>
      <c r="R334" s="2" t="str">
        <f t="shared" si="46"/>
        <v>https://churchofjesuschrist.org/study/scriptures/dc-testament/dc/88?lang=spa|E:/Downloads/escrituras md/Escrituras/Doctrina y Convenios|DyC 88|DyC|DyC 87|DyC 89|#Escrituras\DyC</v>
      </c>
      <c r="S334" s="1" t="s">
        <v>310</v>
      </c>
    </row>
    <row r="335" spans="1:19">
      <c r="A335" s="7" t="s">
        <v>997</v>
      </c>
      <c r="B335" s="4" t="str">
        <f t="shared" si="41"/>
        <v>https://churchofjesuschrist.org/study/scriptures/dc-testament/dc/89?lang=spa</v>
      </c>
      <c r="C335" s="7" t="s">
        <v>17</v>
      </c>
      <c r="D335" t="str" cm="1">
        <f t="array" ref="D335">INDEX(TranslationsTbl[],_xlfn.XMATCH(C335,TranslationsTbl[spa]),_xlfn.XMATCH(langSufix,TranslationsTbl[#Headers]))</f>
        <v>Doctrina y Convenios</v>
      </c>
      <c r="E335" s="7" t="s">
        <v>310</v>
      </c>
      <c r="F335" s="7" t="s">
        <v>87</v>
      </c>
      <c r="G335" s="4" t="str" cm="1">
        <f t="array" ref="G335">INDEX(TranslationsTbl[],_xlfn.XMATCH(F335,TranslationsTbl[spa]),_xlfn.XMATCH(langSufix,TranslationsTbl[#Headers]))</f>
        <v>DyC</v>
      </c>
      <c r="H335" t="str">
        <f t="shared" si="42"/>
        <v>DyC</v>
      </c>
      <c r="I335" s="5" t="str">
        <f t="shared" si="40"/>
        <v>/Doctrina y Convenios</v>
      </c>
      <c r="J335" s="4" t="str">
        <f t="shared" si="43"/>
        <v>E:/Downloads/escrituras md/Escrituras/Doctrina y Convenios</v>
      </c>
      <c r="K335" s="4" t="str">
        <f t="shared" si="47"/>
        <v>DyC 89</v>
      </c>
      <c r="L335" s="7">
        <v>89</v>
      </c>
      <c r="M335" s="7" t="s">
        <v>998</v>
      </c>
      <c r="N335" s="4" t="str">
        <f t="shared" si="44"/>
        <v>DyC 88</v>
      </c>
      <c r="O335" s="4" t="str">
        <f t="shared" si="45"/>
        <v>DyC 90</v>
      </c>
      <c r="P335" s="7" t="s">
        <v>280</v>
      </c>
      <c r="Q335" s="4" t="str" cm="1">
        <f t="array" ref="Q335">INDEX(TranslationsTbl[],_xlfn.XMATCH(P335,TranslationsTbl[spa]),_xlfn.XMATCH(langSufix,TranslationsTbl[#Headers]))</f>
        <v>#Escrituras\DyC</v>
      </c>
      <c r="R335" s="2" t="str">
        <f t="shared" si="46"/>
        <v>https://churchofjesuschrist.org/study/scriptures/dc-testament/dc/89?lang=spa|E:/Downloads/escrituras md/Escrituras/Doctrina y Convenios|DyC 89|DyC|DyC 88|DyC 90|#Escrituras\DyC</v>
      </c>
      <c r="S335" s="1" t="s">
        <v>310</v>
      </c>
    </row>
    <row r="336" spans="1:19">
      <c r="A336" s="7" t="s">
        <v>999</v>
      </c>
      <c r="B336" s="4" t="str">
        <f t="shared" si="41"/>
        <v>https://churchofjesuschrist.org/study/scriptures/dc-testament/dc/90?lang=spa</v>
      </c>
      <c r="C336" s="7" t="s">
        <v>17</v>
      </c>
      <c r="D336" t="str" cm="1">
        <f t="array" ref="D336">INDEX(TranslationsTbl[],_xlfn.XMATCH(C336,TranslationsTbl[spa]),_xlfn.XMATCH(langSufix,TranslationsTbl[#Headers]))</f>
        <v>Doctrina y Convenios</v>
      </c>
      <c r="E336" s="7" t="s">
        <v>310</v>
      </c>
      <c r="F336" s="7" t="s">
        <v>87</v>
      </c>
      <c r="G336" s="4" t="str" cm="1">
        <f t="array" ref="G336">INDEX(TranslationsTbl[],_xlfn.XMATCH(F336,TranslationsTbl[spa]),_xlfn.XMATCH(langSufix,TranslationsTbl[#Headers]))</f>
        <v>DyC</v>
      </c>
      <c r="H336" t="str">
        <f t="shared" si="42"/>
        <v>DyC</v>
      </c>
      <c r="I336" s="5" t="str">
        <f t="shared" si="40"/>
        <v>/Doctrina y Convenios</v>
      </c>
      <c r="J336" s="4" t="str">
        <f t="shared" si="43"/>
        <v>E:/Downloads/escrituras md/Escrituras/Doctrina y Convenios</v>
      </c>
      <c r="K336" s="4" t="str">
        <f t="shared" si="47"/>
        <v>DyC 90</v>
      </c>
      <c r="L336" s="7">
        <v>90</v>
      </c>
      <c r="M336" s="7" t="s">
        <v>1000</v>
      </c>
      <c r="N336" s="4" t="str">
        <f t="shared" si="44"/>
        <v>DyC 89</v>
      </c>
      <c r="O336" s="4" t="str">
        <f t="shared" si="45"/>
        <v>DyC 91</v>
      </c>
      <c r="P336" s="7" t="s">
        <v>280</v>
      </c>
      <c r="Q336" s="4" t="str" cm="1">
        <f t="array" ref="Q336">INDEX(TranslationsTbl[],_xlfn.XMATCH(P336,TranslationsTbl[spa]),_xlfn.XMATCH(langSufix,TranslationsTbl[#Headers]))</f>
        <v>#Escrituras\DyC</v>
      </c>
      <c r="R336" s="2" t="str">
        <f t="shared" si="46"/>
        <v>https://churchofjesuschrist.org/study/scriptures/dc-testament/dc/90?lang=spa|E:/Downloads/escrituras md/Escrituras/Doctrina y Convenios|DyC 90|DyC|DyC 89|DyC 91|#Escrituras\DyC</v>
      </c>
      <c r="S336" s="1" t="s">
        <v>310</v>
      </c>
    </row>
    <row r="337" spans="1:19">
      <c r="A337" s="7" t="s">
        <v>1001</v>
      </c>
      <c r="B337" s="4" t="str">
        <f t="shared" si="41"/>
        <v>https://churchofjesuschrist.org/study/scriptures/dc-testament/dc/91?lang=spa</v>
      </c>
      <c r="C337" s="7" t="s">
        <v>17</v>
      </c>
      <c r="D337" t="str" cm="1">
        <f t="array" ref="D337">INDEX(TranslationsTbl[],_xlfn.XMATCH(C337,TranslationsTbl[spa]),_xlfn.XMATCH(langSufix,TranslationsTbl[#Headers]))</f>
        <v>Doctrina y Convenios</v>
      </c>
      <c r="E337" s="7" t="s">
        <v>310</v>
      </c>
      <c r="F337" s="7" t="s">
        <v>87</v>
      </c>
      <c r="G337" s="4" t="str" cm="1">
        <f t="array" ref="G337">INDEX(TranslationsTbl[],_xlfn.XMATCH(F337,TranslationsTbl[spa]),_xlfn.XMATCH(langSufix,TranslationsTbl[#Headers]))</f>
        <v>DyC</v>
      </c>
      <c r="H337" t="str">
        <f t="shared" si="42"/>
        <v>DyC</v>
      </c>
      <c r="I337" s="5" t="str">
        <f t="shared" si="40"/>
        <v>/Doctrina y Convenios</v>
      </c>
      <c r="J337" s="4" t="str">
        <f t="shared" si="43"/>
        <v>E:/Downloads/escrituras md/Escrituras/Doctrina y Convenios</v>
      </c>
      <c r="K337" s="4" t="str">
        <f t="shared" si="47"/>
        <v>DyC 91</v>
      </c>
      <c r="L337" s="7">
        <v>91</v>
      </c>
      <c r="M337" s="7" t="s">
        <v>1002</v>
      </c>
      <c r="N337" s="4" t="str">
        <f t="shared" si="44"/>
        <v>DyC 90</v>
      </c>
      <c r="O337" s="4" t="str">
        <f t="shared" si="45"/>
        <v>DyC 92</v>
      </c>
      <c r="P337" s="7" t="s">
        <v>280</v>
      </c>
      <c r="Q337" s="4" t="str" cm="1">
        <f t="array" ref="Q337">INDEX(TranslationsTbl[],_xlfn.XMATCH(P337,TranslationsTbl[spa]),_xlfn.XMATCH(langSufix,TranslationsTbl[#Headers]))</f>
        <v>#Escrituras\DyC</v>
      </c>
      <c r="R337" s="2" t="str">
        <f t="shared" si="46"/>
        <v>https://churchofjesuschrist.org/study/scriptures/dc-testament/dc/91?lang=spa|E:/Downloads/escrituras md/Escrituras/Doctrina y Convenios|DyC 91|DyC|DyC 90|DyC 92|#Escrituras\DyC</v>
      </c>
      <c r="S337" s="1" t="s">
        <v>310</v>
      </c>
    </row>
    <row r="338" spans="1:19">
      <c r="A338" s="7" t="s">
        <v>1003</v>
      </c>
      <c r="B338" s="4" t="str">
        <f t="shared" si="41"/>
        <v>https://churchofjesuschrist.org/study/scriptures/dc-testament/dc/92?lang=spa</v>
      </c>
      <c r="C338" s="7" t="s">
        <v>17</v>
      </c>
      <c r="D338" t="str" cm="1">
        <f t="array" ref="D338">INDEX(TranslationsTbl[],_xlfn.XMATCH(C338,TranslationsTbl[spa]),_xlfn.XMATCH(langSufix,TranslationsTbl[#Headers]))</f>
        <v>Doctrina y Convenios</v>
      </c>
      <c r="E338" s="7" t="s">
        <v>310</v>
      </c>
      <c r="F338" s="7" t="s">
        <v>87</v>
      </c>
      <c r="G338" s="4" t="str" cm="1">
        <f t="array" ref="G338">INDEX(TranslationsTbl[],_xlfn.XMATCH(F338,TranslationsTbl[spa]),_xlfn.XMATCH(langSufix,TranslationsTbl[#Headers]))</f>
        <v>DyC</v>
      </c>
      <c r="H338" t="str">
        <f t="shared" si="42"/>
        <v>DyC</v>
      </c>
      <c r="I338" s="5" t="str">
        <f t="shared" si="40"/>
        <v>/Doctrina y Convenios</v>
      </c>
      <c r="J338" s="4" t="str">
        <f t="shared" si="43"/>
        <v>E:/Downloads/escrituras md/Escrituras/Doctrina y Convenios</v>
      </c>
      <c r="K338" s="4" t="str">
        <f t="shared" si="47"/>
        <v>DyC 92</v>
      </c>
      <c r="L338" s="7">
        <v>92</v>
      </c>
      <c r="M338" s="7" t="s">
        <v>1004</v>
      </c>
      <c r="N338" s="4" t="str">
        <f t="shared" si="44"/>
        <v>DyC 91</v>
      </c>
      <c r="O338" s="4" t="str">
        <f t="shared" si="45"/>
        <v>DyC 93</v>
      </c>
      <c r="P338" s="7" t="s">
        <v>280</v>
      </c>
      <c r="Q338" s="4" t="str" cm="1">
        <f t="array" ref="Q338">INDEX(TranslationsTbl[],_xlfn.XMATCH(P338,TranslationsTbl[spa]),_xlfn.XMATCH(langSufix,TranslationsTbl[#Headers]))</f>
        <v>#Escrituras\DyC</v>
      </c>
      <c r="R338" s="2" t="str">
        <f t="shared" si="46"/>
        <v>https://churchofjesuschrist.org/study/scriptures/dc-testament/dc/92?lang=spa|E:/Downloads/escrituras md/Escrituras/Doctrina y Convenios|DyC 92|DyC|DyC 91|DyC 93|#Escrituras\DyC</v>
      </c>
      <c r="S338" s="1" t="s">
        <v>310</v>
      </c>
    </row>
    <row r="339" spans="1:19">
      <c r="A339" s="7" t="s">
        <v>1005</v>
      </c>
      <c r="B339" s="4" t="str">
        <f t="shared" si="41"/>
        <v>https://churchofjesuschrist.org/study/scriptures/dc-testament/dc/93?lang=spa</v>
      </c>
      <c r="C339" s="7" t="s">
        <v>17</v>
      </c>
      <c r="D339" t="str" cm="1">
        <f t="array" ref="D339">INDEX(TranslationsTbl[],_xlfn.XMATCH(C339,TranslationsTbl[spa]),_xlfn.XMATCH(langSufix,TranslationsTbl[#Headers]))</f>
        <v>Doctrina y Convenios</v>
      </c>
      <c r="E339" s="7" t="s">
        <v>310</v>
      </c>
      <c r="F339" s="7" t="s">
        <v>87</v>
      </c>
      <c r="G339" s="4" t="str" cm="1">
        <f t="array" ref="G339">INDEX(TranslationsTbl[],_xlfn.XMATCH(F339,TranslationsTbl[spa]),_xlfn.XMATCH(langSufix,TranslationsTbl[#Headers]))</f>
        <v>DyC</v>
      </c>
      <c r="H339" t="str">
        <f t="shared" si="42"/>
        <v>DyC</v>
      </c>
      <c r="I339" s="5" t="str">
        <f t="shared" si="40"/>
        <v>/Doctrina y Convenios</v>
      </c>
      <c r="J339" s="4" t="str">
        <f t="shared" si="43"/>
        <v>E:/Downloads/escrituras md/Escrituras/Doctrina y Convenios</v>
      </c>
      <c r="K339" s="4" t="str">
        <f t="shared" si="47"/>
        <v>DyC 93</v>
      </c>
      <c r="L339" s="7">
        <v>93</v>
      </c>
      <c r="M339" s="7" t="s">
        <v>1006</v>
      </c>
      <c r="N339" s="4" t="str">
        <f t="shared" si="44"/>
        <v>DyC 92</v>
      </c>
      <c r="O339" s="4" t="str">
        <f t="shared" si="45"/>
        <v>DyC 94</v>
      </c>
      <c r="P339" s="7" t="s">
        <v>280</v>
      </c>
      <c r="Q339" s="4" t="str" cm="1">
        <f t="array" ref="Q339">INDEX(TranslationsTbl[],_xlfn.XMATCH(P339,TranslationsTbl[spa]),_xlfn.XMATCH(langSufix,TranslationsTbl[#Headers]))</f>
        <v>#Escrituras\DyC</v>
      </c>
      <c r="R339" s="2" t="str">
        <f t="shared" si="46"/>
        <v>https://churchofjesuschrist.org/study/scriptures/dc-testament/dc/93?lang=spa|E:/Downloads/escrituras md/Escrituras/Doctrina y Convenios|DyC 93|DyC|DyC 92|DyC 94|#Escrituras\DyC</v>
      </c>
      <c r="S339" s="1" t="s">
        <v>310</v>
      </c>
    </row>
    <row r="340" spans="1:19">
      <c r="A340" s="7" t="s">
        <v>1007</v>
      </c>
      <c r="B340" s="4" t="str">
        <f t="shared" si="41"/>
        <v>https://churchofjesuschrist.org/study/scriptures/dc-testament/dc/94?lang=spa</v>
      </c>
      <c r="C340" s="7" t="s">
        <v>17</v>
      </c>
      <c r="D340" t="str" cm="1">
        <f t="array" ref="D340">INDEX(TranslationsTbl[],_xlfn.XMATCH(C340,TranslationsTbl[spa]),_xlfn.XMATCH(langSufix,TranslationsTbl[#Headers]))</f>
        <v>Doctrina y Convenios</v>
      </c>
      <c r="E340" s="7" t="s">
        <v>310</v>
      </c>
      <c r="F340" s="7" t="s">
        <v>87</v>
      </c>
      <c r="G340" s="4" t="str" cm="1">
        <f t="array" ref="G340">INDEX(TranslationsTbl[],_xlfn.XMATCH(F340,TranslationsTbl[spa]),_xlfn.XMATCH(langSufix,TranslationsTbl[#Headers]))</f>
        <v>DyC</v>
      </c>
      <c r="H340" t="str">
        <f t="shared" si="42"/>
        <v>DyC</v>
      </c>
      <c r="I340" s="5" t="str">
        <f t="shared" si="40"/>
        <v>/Doctrina y Convenios</v>
      </c>
      <c r="J340" s="4" t="str">
        <f t="shared" si="43"/>
        <v>E:/Downloads/escrituras md/Escrituras/Doctrina y Convenios</v>
      </c>
      <c r="K340" s="4" t="str">
        <f t="shared" si="47"/>
        <v>DyC 94</v>
      </c>
      <c r="L340" s="7">
        <v>94</v>
      </c>
      <c r="M340" s="7" t="s">
        <v>1008</v>
      </c>
      <c r="N340" s="4" t="str">
        <f t="shared" si="44"/>
        <v>DyC 93</v>
      </c>
      <c r="O340" s="4" t="str">
        <f t="shared" si="45"/>
        <v>DyC 95</v>
      </c>
      <c r="P340" s="7" t="s">
        <v>280</v>
      </c>
      <c r="Q340" s="4" t="str" cm="1">
        <f t="array" ref="Q340">INDEX(TranslationsTbl[],_xlfn.XMATCH(P340,TranslationsTbl[spa]),_xlfn.XMATCH(langSufix,TranslationsTbl[#Headers]))</f>
        <v>#Escrituras\DyC</v>
      </c>
      <c r="R340" s="2" t="str">
        <f t="shared" si="46"/>
        <v>https://churchofjesuschrist.org/study/scriptures/dc-testament/dc/94?lang=spa|E:/Downloads/escrituras md/Escrituras/Doctrina y Convenios|DyC 94|DyC|DyC 93|DyC 95|#Escrituras\DyC</v>
      </c>
      <c r="S340" s="1" t="s">
        <v>310</v>
      </c>
    </row>
    <row r="341" spans="1:19">
      <c r="A341" s="7" t="s">
        <v>1009</v>
      </c>
      <c r="B341" s="4" t="str">
        <f t="shared" si="41"/>
        <v>https://churchofjesuschrist.org/study/scriptures/dc-testament/dc/95?lang=spa</v>
      </c>
      <c r="C341" s="7" t="s">
        <v>17</v>
      </c>
      <c r="D341" t="str" cm="1">
        <f t="array" ref="D341">INDEX(TranslationsTbl[],_xlfn.XMATCH(C341,TranslationsTbl[spa]),_xlfn.XMATCH(langSufix,TranslationsTbl[#Headers]))</f>
        <v>Doctrina y Convenios</v>
      </c>
      <c r="E341" s="7" t="s">
        <v>310</v>
      </c>
      <c r="F341" s="7" t="s">
        <v>87</v>
      </c>
      <c r="G341" s="4" t="str" cm="1">
        <f t="array" ref="G341">INDEX(TranslationsTbl[],_xlfn.XMATCH(F341,TranslationsTbl[spa]),_xlfn.XMATCH(langSufix,TranslationsTbl[#Headers]))</f>
        <v>DyC</v>
      </c>
      <c r="H341" t="str">
        <f t="shared" si="42"/>
        <v>DyC</v>
      </c>
      <c r="I341" s="5" t="str">
        <f t="shared" si="40"/>
        <v>/Doctrina y Convenios</v>
      </c>
      <c r="J341" s="4" t="str">
        <f t="shared" si="43"/>
        <v>E:/Downloads/escrituras md/Escrituras/Doctrina y Convenios</v>
      </c>
      <c r="K341" s="4" t="str">
        <f t="shared" si="47"/>
        <v>DyC 95</v>
      </c>
      <c r="L341" s="7">
        <v>95</v>
      </c>
      <c r="M341" s="7" t="s">
        <v>1010</v>
      </c>
      <c r="N341" s="4" t="str">
        <f t="shared" si="44"/>
        <v>DyC 94</v>
      </c>
      <c r="O341" s="4" t="str">
        <f t="shared" si="45"/>
        <v>DyC 96</v>
      </c>
      <c r="P341" s="7" t="s">
        <v>280</v>
      </c>
      <c r="Q341" s="4" t="str" cm="1">
        <f t="array" ref="Q341">INDEX(TranslationsTbl[],_xlfn.XMATCH(P341,TranslationsTbl[spa]),_xlfn.XMATCH(langSufix,TranslationsTbl[#Headers]))</f>
        <v>#Escrituras\DyC</v>
      </c>
      <c r="R341" s="2" t="str">
        <f t="shared" si="46"/>
        <v>https://churchofjesuschrist.org/study/scriptures/dc-testament/dc/95?lang=spa|E:/Downloads/escrituras md/Escrituras/Doctrina y Convenios|DyC 95|DyC|DyC 94|DyC 96|#Escrituras\DyC</v>
      </c>
      <c r="S341" s="1" t="s">
        <v>310</v>
      </c>
    </row>
    <row r="342" spans="1:19">
      <c r="A342" s="7" t="s">
        <v>1011</v>
      </c>
      <c r="B342" s="4" t="str">
        <f t="shared" si="41"/>
        <v>https://churchofjesuschrist.org/study/scriptures/dc-testament/dc/96?lang=spa</v>
      </c>
      <c r="C342" s="7" t="s">
        <v>17</v>
      </c>
      <c r="D342" t="str" cm="1">
        <f t="array" ref="D342">INDEX(TranslationsTbl[],_xlfn.XMATCH(C342,TranslationsTbl[spa]),_xlfn.XMATCH(langSufix,TranslationsTbl[#Headers]))</f>
        <v>Doctrina y Convenios</v>
      </c>
      <c r="E342" s="7" t="s">
        <v>310</v>
      </c>
      <c r="F342" s="7" t="s">
        <v>87</v>
      </c>
      <c r="G342" s="4" t="str" cm="1">
        <f t="array" ref="G342">INDEX(TranslationsTbl[],_xlfn.XMATCH(F342,TranslationsTbl[spa]),_xlfn.XMATCH(langSufix,TranslationsTbl[#Headers]))</f>
        <v>DyC</v>
      </c>
      <c r="H342" t="str">
        <f t="shared" si="42"/>
        <v>DyC</v>
      </c>
      <c r="I342" s="5" t="str">
        <f t="shared" si="40"/>
        <v>/Doctrina y Convenios</v>
      </c>
      <c r="J342" s="4" t="str">
        <f t="shared" si="43"/>
        <v>E:/Downloads/escrituras md/Escrituras/Doctrina y Convenios</v>
      </c>
      <c r="K342" s="4" t="str">
        <f t="shared" si="47"/>
        <v>DyC 96</v>
      </c>
      <c r="L342" s="7">
        <v>96</v>
      </c>
      <c r="M342" s="7" t="s">
        <v>1012</v>
      </c>
      <c r="N342" s="4" t="str">
        <f t="shared" si="44"/>
        <v>DyC 95</v>
      </c>
      <c r="O342" s="4" t="str">
        <f t="shared" si="45"/>
        <v>DyC 97</v>
      </c>
      <c r="P342" s="7" t="s">
        <v>280</v>
      </c>
      <c r="Q342" s="4" t="str" cm="1">
        <f t="array" ref="Q342">INDEX(TranslationsTbl[],_xlfn.XMATCH(P342,TranslationsTbl[spa]),_xlfn.XMATCH(langSufix,TranslationsTbl[#Headers]))</f>
        <v>#Escrituras\DyC</v>
      </c>
      <c r="R342" s="2" t="str">
        <f t="shared" si="46"/>
        <v>https://churchofjesuschrist.org/study/scriptures/dc-testament/dc/96?lang=spa|E:/Downloads/escrituras md/Escrituras/Doctrina y Convenios|DyC 96|DyC|DyC 95|DyC 97|#Escrituras\DyC</v>
      </c>
      <c r="S342" s="1" t="s">
        <v>310</v>
      </c>
    </row>
    <row r="343" spans="1:19">
      <c r="A343" s="7" t="s">
        <v>1013</v>
      </c>
      <c r="B343" s="4" t="str">
        <f t="shared" si="41"/>
        <v>https://churchofjesuschrist.org/study/scriptures/dc-testament/dc/97?lang=spa</v>
      </c>
      <c r="C343" s="7" t="s">
        <v>17</v>
      </c>
      <c r="D343" t="str" cm="1">
        <f t="array" ref="D343">INDEX(TranslationsTbl[],_xlfn.XMATCH(C343,TranslationsTbl[spa]),_xlfn.XMATCH(langSufix,TranslationsTbl[#Headers]))</f>
        <v>Doctrina y Convenios</v>
      </c>
      <c r="E343" s="7" t="s">
        <v>310</v>
      </c>
      <c r="F343" s="7" t="s">
        <v>87</v>
      </c>
      <c r="G343" s="4" t="str" cm="1">
        <f t="array" ref="G343">INDEX(TranslationsTbl[],_xlfn.XMATCH(F343,TranslationsTbl[spa]),_xlfn.XMATCH(langSufix,TranslationsTbl[#Headers]))</f>
        <v>DyC</v>
      </c>
      <c r="H343" t="str">
        <f t="shared" si="42"/>
        <v>DyC</v>
      </c>
      <c r="I343" s="5" t="str">
        <f t="shared" si="40"/>
        <v>/Doctrina y Convenios</v>
      </c>
      <c r="J343" s="4" t="str">
        <f t="shared" si="43"/>
        <v>E:/Downloads/escrituras md/Escrituras/Doctrina y Convenios</v>
      </c>
      <c r="K343" s="4" t="str">
        <f t="shared" si="47"/>
        <v>DyC 97</v>
      </c>
      <c r="L343" s="7">
        <v>97</v>
      </c>
      <c r="M343" s="7" t="s">
        <v>1014</v>
      </c>
      <c r="N343" s="4" t="str">
        <f t="shared" si="44"/>
        <v>DyC 96</v>
      </c>
      <c r="O343" s="4" t="str">
        <f t="shared" si="45"/>
        <v>DyC 98</v>
      </c>
      <c r="P343" s="7" t="s">
        <v>280</v>
      </c>
      <c r="Q343" s="4" t="str" cm="1">
        <f t="array" ref="Q343">INDEX(TranslationsTbl[],_xlfn.XMATCH(P343,TranslationsTbl[spa]),_xlfn.XMATCH(langSufix,TranslationsTbl[#Headers]))</f>
        <v>#Escrituras\DyC</v>
      </c>
      <c r="R343" s="2" t="str">
        <f t="shared" si="46"/>
        <v>https://churchofjesuschrist.org/study/scriptures/dc-testament/dc/97?lang=spa|E:/Downloads/escrituras md/Escrituras/Doctrina y Convenios|DyC 97|DyC|DyC 96|DyC 98|#Escrituras\DyC</v>
      </c>
      <c r="S343" s="1" t="s">
        <v>310</v>
      </c>
    </row>
    <row r="344" spans="1:19">
      <c r="A344" s="7" t="s">
        <v>1015</v>
      </c>
      <c r="B344" s="4" t="str">
        <f t="shared" si="41"/>
        <v>https://churchofjesuschrist.org/study/scriptures/dc-testament/dc/98?lang=spa</v>
      </c>
      <c r="C344" s="7" t="s">
        <v>17</v>
      </c>
      <c r="D344" t="str" cm="1">
        <f t="array" ref="D344">INDEX(TranslationsTbl[],_xlfn.XMATCH(C344,TranslationsTbl[spa]),_xlfn.XMATCH(langSufix,TranslationsTbl[#Headers]))</f>
        <v>Doctrina y Convenios</v>
      </c>
      <c r="E344" s="7" t="s">
        <v>310</v>
      </c>
      <c r="F344" s="7" t="s">
        <v>87</v>
      </c>
      <c r="G344" s="4" t="str" cm="1">
        <f t="array" ref="G344">INDEX(TranslationsTbl[],_xlfn.XMATCH(F344,TranslationsTbl[spa]),_xlfn.XMATCH(langSufix,TranslationsTbl[#Headers]))</f>
        <v>DyC</v>
      </c>
      <c r="H344" t="str">
        <f t="shared" si="42"/>
        <v>DyC</v>
      </c>
      <c r="I344" s="5" t="str">
        <f t="shared" si="40"/>
        <v>/Doctrina y Convenios</v>
      </c>
      <c r="J344" s="4" t="str">
        <f t="shared" si="43"/>
        <v>E:/Downloads/escrituras md/Escrituras/Doctrina y Convenios</v>
      </c>
      <c r="K344" s="4" t="str">
        <f t="shared" si="47"/>
        <v>DyC 98</v>
      </c>
      <c r="L344" s="7">
        <v>98</v>
      </c>
      <c r="M344" s="7" t="s">
        <v>1016</v>
      </c>
      <c r="N344" s="4" t="str">
        <f t="shared" si="44"/>
        <v>DyC 97</v>
      </c>
      <c r="O344" s="4" t="str">
        <f t="shared" si="45"/>
        <v>DyC 99</v>
      </c>
      <c r="P344" s="7" t="s">
        <v>280</v>
      </c>
      <c r="Q344" s="4" t="str" cm="1">
        <f t="array" ref="Q344">INDEX(TranslationsTbl[],_xlfn.XMATCH(P344,TranslationsTbl[spa]),_xlfn.XMATCH(langSufix,TranslationsTbl[#Headers]))</f>
        <v>#Escrituras\DyC</v>
      </c>
      <c r="R344" s="2" t="str">
        <f t="shared" si="46"/>
        <v>https://churchofjesuschrist.org/study/scriptures/dc-testament/dc/98?lang=spa|E:/Downloads/escrituras md/Escrituras/Doctrina y Convenios|DyC 98|DyC|DyC 97|DyC 99|#Escrituras\DyC</v>
      </c>
      <c r="S344" s="1" t="s">
        <v>310</v>
      </c>
    </row>
    <row r="345" spans="1:19">
      <c r="A345" s="7" t="s">
        <v>1017</v>
      </c>
      <c r="B345" s="4" t="str">
        <f t="shared" si="41"/>
        <v>https://churchofjesuschrist.org/study/scriptures/dc-testament/dc/99?lang=spa</v>
      </c>
      <c r="C345" s="7" t="s">
        <v>17</v>
      </c>
      <c r="D345" t="str" cm="1">
        <f t="array" ref="D345">INDEX(TranslationsTbl[],_xlfn.XMATCH(C345,TranslationsTbl[spa]),_xlfn.XMATCH(langSufix,TranslationsTbl[#Headers]))</f>
        <v>Doctrina y Convenios</v>
      </c>
      <c r="E345" s="7" t="s">
        <v>310</v>
      </c>
      <c r="F345" s="7" t="s">
        <v>87</v>
      </c>
      <c r="G345" s="4" t="str" cm="1">
        <f t="array" ref="G345">INDEX(TranslationsTbl[],_xlfn.XMATCH(F345,TranslationsTbl[spa]),_xlfn.XMATCH(langSufix,TranslationsTbl[#Headers]))</f>
        <v>DyC</v>
      </c>
      <c r="H345" t="str">
        <f t="shared" si="42"/>
        <v>DyC</v>
      </c>
      <c r="I345" s="5" t="str">
        <f t="shared" si="40"/>
        <v>/Doctrina y Convenios</v>
      </c>
      <c r="J345" s="4" t="str">
        <f t="shared" si="43"/>
        <v>E:/Downloads/escrituras md/Escrituras/Doctrina y Convenios</v>
      </c>
      <c r="K345" s="4" t="str">
        <f t="shared" si="47"/>
        <v>DyC 99</v>
      </c>
      <c r="L345" s="7">
        <v>99</v>
      </c>
      <c r="M345" s="7" t="s">
        <v>1018</v>
      </c>
      <c r="N345" s="4" t="str">
        <f t="shared" si="44"/>
        <v>DyC 98</v>
      </c>
      <c r="O345" s="4" t="str">
        <f t="shared" si="45"/>
        <v>DyC 100</v>
      </c>
      <c r="P345" s="7" t="s">
        <v>280</v>
      </c>
      <c r="Q345" s="4" t="str" cm="1">
        <f t="array" ref="Q345">INDEX(TranslationsTbl[],_xlfn.XMATCH(P345,TranslationsTbl[spa]),_xlfn.XMATCH(langSufix,TranslationsTbl[#Headers]))</f>
        <v>#Escrituras\DyC</v>
      </c>
      <c r="R345" s="2" t="str">
        <f t="shared" si="46"/>
        <v>https://churchofjesuschrist.org/study/scriptures/dc-testament/dc/99?lang=spa|E:/Downloads/escrituras md/Escrituras/Doctrina y Convenios|DyC 99|DyC|DyC 98|DyC 100|#Escrituras\DyC</v>
      </c>
      <c r="S345" s="1" t="s">
        <v>310</v>
      </c>
    </row>
    <row r="346" spans="1:19">
      <c r="A346" s="7" t="s">
        <v>1019</v>
      </c>
      <c r="B346" s="4" t="str">
        <f t="shared" si="41"/>
        <v>https://churchofjesuschrist.org/study/scriptures/dc-testament/dc/100?lang=spa</v>
      </c>
      <c r="C346" s="7" t="s">
        <v>17</v>
      </c>
      <c r="D346" t="str" cm="1">
        <f t="array" ref="D346">INDEX(TranslationsTbl[],_xlfn.XMATCH(C346,TranslationsTbl[spa]),_xlfn.XMATCH(langSufix,TranslationsTbl[#Headers]))</f>
        <v>Doctrina y Convenios</v>
      </c>
      <c r="E346" s="7" t="s">
        <v>310</v>
      </c>
      <c r="F346" s="7" t="s">
        <v>87</v>
      </c>
      <c r="G346" s="4" t="str" cm="1">
        <f t="array" ref="G346">INDEX(TranslationsTbl[],_xlfn.XMATCH(F346,TranslationsTbl[spa]),_xlfn.XMATCH(langSufix,TranslationsTbl[#Headers]))</f>
        <v>DyC</v>
      </c>
      <c r="H346" t="str">
        <f t="shared" si="42"/>
        <v>DyC</v>
      </c>
      <c r="I346" s="5" t="str">
        <f t="shared" si="40"/>
        <v>/Doctrina y Convenios</v>
      </c>
      <c r="J346" s="4" t="str">
        <f t="shared" si="43"/>
        <v>E:/Downloads/escrituras md/Escrituras/Doctrina y Convenios</v>
      </c>
      <c r="K346" s="4" t="str">
        <f t="shared" si="47"/>
        <v>DyC 100</v>
      </c>
      <c r="L346" s="7">
        <v>100</v>
      </c>
      <c r="M346" s="7" t="s">
        <v>1020</v>
      </c>
      <c r="N346" s="4" t="str">
        <f t="shared" si="44"/>
        <v>DyC 99</v>
      </c>
      <c r="O346" s="4" t="str">
        <f t="shared" si="45"/>
        <v>DyC 101</v>
      </c>
      <c r="P346" s="7" t="s">
        <v>280</v>
      </c>
      <c r="Q346" s="4" t="str" cm="1">
        <f t="array" ref="Q346">INDEX(TranslationsTbl[],_xlfn.XMATCH(P346,TranslationsTbl[spa]),_xlfn.XMATCH(langSufix,TranslationsTbl[#Headers]))</f>
        <v>#Escrituras\DyC</v>
      </c>
      <c r="R346" s="2" t="str">
        <f t="shared" si="46"/>
        <v>https://churchofjesuschrist.org/study/scriptures/dc-testament/dc/100?lang=spa|E:/Downloads/escrituras md/Escrituras/Doctrina y Convenios|DyC 100|DyC|DyC 99|DyC 101|#Escrituras\DyC</v>
      </c>
      <c r="S346" s="1" t="s">
        <v>310</v>
      </c>
    </row>
    <row r="347" spans="1:19">
      <c r="A347" s="7" t="s">
        <v>1021</v>
      </c>
      <c r="B347" s="4" t="str">
        <f t="shared" si="41"/>
        <v>https://churchofjesuschrist.org/study/scriptures/dc-testament/dc/101?lang=spa</v>
      </c>
      <c r="C347" s="7" t="s">
        <v>17</v>
      </c>
      <c r="D347" t="str" cm="1">
        <f t="array" ref="D347">INDEX(TranslationsTbl[],_xlfn.XMATCH(C347,TranslationsTbl[spa]),_xlfn.XMATCH(langSufix,TranslationsTbl[#Headers]))</f>
        <v>Doctrina y Convenios</v>
      </c>
      <c r="E347" s="7" t="s">
        <v>310</v>
      </c>
      <c r="F347" s="7" t="s">
        <v>87</v>
      </c>
      <c r="G347" s="4" t="str" cm="1">
        <f t="array" ref="G347">INDEX(TranslationsTbl[],_xlfn.XMATCH(F347,TranslationsTbl[spa]),_xlfn.XMATCH(langSufix,TranslationsTbl[#Headers]))</f>
        <v>DyC</v>
      </c>
      <c r="H347" t="str">
        <f t="shared" si="42"/>
        <v>DyC</v>
      </c>
      <c r="I347" s="5" t="str">
        <f t="shared" si="40"/>
        <v>/Doctrina y Convenios</v>
      </c>
      <c r="J347" s="4" t="str">
        <f t="shared" si="43"/>
        <v>E:/Downloads/escrituras md/Escrituras/Doctrina y Convenios</v>
      </c>
      <c r="K347" s="4" t="str">
        <f t="shared" si="47"/>
        <v>DyC 101</v>
      </c>
      <c r="L347" s="7">
        <v>101</v>
      </c>
      <c r="M347" s="7" t="s">
        <v>1022</v>
      </c>
      <c r="N347" s="4" t="str">
        <f t="shared" si="44"/>
        <v>DyC 100</v>
      </c>
      <c r="O347" s="4" t="str">
        <f t="shared" si="45"/>
        <v>DyC 102</v>
      </c>
      <c r="P347" s="7" t="s">
        <v>280</v>
      </c>
      <c r="Q347" s="4" t="str" cm="1">
        <f t="array" ref="Q347">INDEX(TranslationsTbl[],_xlfn.XMATCH(P347,TranslationsTbl[spa]),_xlfn.XMATCH(langSufix,TranslationsTbl[#Headers]))</f>
        <v>#Escrituras\DyC</v>
      </c>
      <c r="R347" s="2" t="str">
        <f t="shared" si="46"/>
        <v>https://churchofjesuschrist.org/study/scriptures/dc-testament/dc/101?lang=spa|E:/Downloads/escrituras md/Escrituras/Doctrina y Convenios|DyC 101|DyC|DyC 100|DyC 102|#Escrituras\DyC</v>
      </c>
      <c r="S347" s="1" t="s">
        <v>310</v>
      </c>
    </row>
    <row r="348" spans="1:19">
      <c r="A348" s="7" t="s">
        <v>1023</v>
      </c>
      <c r="B348" s="4" t="str">
        <f t="shared" si="41"/>
        <v>https://churchofjesuschrist.org/study/scriptures/dc-testament/dc/102?lang=spa</v>
      </c>
      <c r="C348" s="7" t="s">
        <v>17</v>
      </c>
      <c r="D348" t="str" cm="1">
        <f t="array" ref="D348">INDEX(TranslationsTbl[],_xlfn.XMATCH(C348,TranslationsTbl[spa]),_xlfn.XMATCH(langSufix,TranslationsTbl[#Headers]))</f>
        <v>Doctrina y Convenios</v>
      </c>
      <c r="E348" s="7" t="s">
        <v>310</v>
      </c>
      <c r="F348" s="7" t="s">
        <v>87</v>
      </c>
      <c r="G348" s="4" t="str" cm="1">
        <f t="array" ref="G348">INDEX(TranslationsTbl[],_xlfn.XMATCH(F348,TranslationsTbl[spa]),_xlfn.XMATCH(langSufix,TranslationsTbl[#Headers]))</f>
        <v>DyC</v>
      </c>
      <c r="H348" t="str">
        <f t="shared" si="42"/>
        <v>DyC</v>
      </c>
      <c r="I348" s="5" t="str">
        <f t="shared" si="40"/>
        <v>/Doctrina y Convenios</v>
      </c>
      <c r="J348" s="4" t="str">
        <f t="shared" si="43"/>
        <v>E:/Downloads/escrituras md/Escrituras/Doctrina y Convenios</v>
      </c>
      <c r="K348" s="4" t="str">
        <f t="shared" si="47"/>
        <v>DyC 102</v>
      </c>
      <c r="L348" s="7">
        <v>102</v>
      </c>
      <c r="M348" s="7" t="s">
        <v>1024</v>
      </c>
      <c r="N348" s="4" t="str">
        <f t="shared" si="44"/>
        <v>DyC 101</v>
      </c>
      <c r="O348" s="4" t="str">
        <f t="shared" si="45"/>
        <v>DyC 103</v>
      </c>
      <c r="P348" s="7" t="s">
        <v>280</v>
      </c>
      <c r="Q348" s="4" t="str" cm="1">
        <f t="array" ref="Q348">INDEX(TranslationsTbl[],_xlfn.XMATCH(P348,TranslationsTbl[spa]),_xlfn.XMATCH(langSufix,TranslationsTbl[#Headers]))</f>
        <v>#Escrituras\DyC</v>
      </c>
      <c r="R348" s="2" t="str">
        <f t="shared" si="46"/>
        <v>https://churchofjesuschrist.org/study/scriptures/dc-testament/dc/102?lang=spa|E:/Downloads/escrituras md/Escrituras/Doctrina y Convenios|DyC 102|DyC|DyC 101|DyC 103|#Escrituras\DyC</v>
      </c>
      <c r="S348" s="1" t="s">
        <v>310</v>
      </c>
    </row>
    <row r="349" spans="1:19">
      <c r="A349" s="7" t="s">
        <v>1025</v>
      </c>
      <c r="B349" s="4" t="str">
        <f t="shared" si="41"/>
        <v>https://churchofjesuschrist.org/study/scriptures/dc-testament/dc/103?lang=spa</v>
      </c>
      <c r="C349" s="7" t="s">
        <v>17</v>
      </c>
      <c r="D349" t="str" cm="1">
        <f t="array" ref="D349">INDEX(TranslationsTbl[],_xlfn.XMATCH(C349,TranslationsTbl[spa]),_xlfn.XMATCH(langSufix,TranslationsTbl[#Headers]))</f>
        <v>Doctrina y Convenios</v>
      </c>
      <c r="E349" s="7" t="s">
        <v>310</v>
      </c>
      <c r="F349" s="7" t="s">
        <v>87</v>
      </c>
      <c r="G349" s="4" t="str" cm="1">
        <f t="array" ref="G349">INDEX(TranslationsTbl[],_xlfn.XMATCH(F349,TranslationsTbl[spa]),_xlfn.XMATCH(langSufix,TranslationsTbl[#Headers]))</f>
        <v>DyC</v>
      </c>
      <c r="H349" t="str">
        <f t="shared" si="42"/>
        <v>DyC</v>
      </c>
      <c r="I349" s="5" t="str">
        <f t="shared" si="40"/>
        <v>/Doctrina y Convenios</v>
      </c>
      <c r="J349" s="4" t="str">
        <f t="shared" si="43"/>
        <v>E:/Downloads/escrituras md/Escrituras/Doctrina y Convenios</v>
      </c>
      <c r="K349" s="4" t="str">
        <f t="shared" si="47"/>
        <v>DyC 103</v>
      </c>
      <c r="L349" s="7">
        <v>103</v>
      </c>
      <c r="M349" s="7" t="s">
        <v>1026</v>
      </c>
      <c r="N349" s="4" t="str">
        <f t="shared" si="44"/>
        <v>DyC 102</v>
      </c>
      <c r="O349" s="4" t="str">
        <f t="shared" si="45"/>
        <v>DyC 104</v>
      </c>
      <c r="P349" s="7" t="s">
        <v>280</v>
      </c>
      <c r="Q349" s="4" t="str" cm="1">
        <f t="array" ref="Q349">INDEX(TranslationsTbl[],_xlfn.XMATCH(P349,TranslationsTbl[spa]),_xlfn.XMATCH(langSufix,TranslationsTbl[#Headers]))</f>
        <v>#Escrituras\DyC</v>
      </c>
      <c r="R349" s="2" t="str">
        <f t="shared" si="46"/>
        <v>https://churchofjesuschrist.org/study/scriptures/dc-testament/dc/103?lang=spa|E:/Downloads/escrituras md/Escrituras/Doctrina y Convenios|DyC 103|DyC|DyC 102|DyC 104|#Escrituras\DyC</v>
      </c>
      <c r="S349" s="1" t="s">
        <v>310</v>
      </c>
    </row>
    <row r="350" spans="1:19">
      <c r="A350" s="7" t="s">
        <v>1027</v>
      </c>
      <c r="B350" s="4" t="str">
        <f t="shared" si="41"/>
        <v>https://churchofjesuschrist.org/study/scriptures/dc-testament/dc/104?lang=spa</v>
      </c>
      <c r="C350" s="7" t="s">
        <v>17</v>
      </c>
      <c r="D350" t="str" cm="1">
        <f t="array" ref="D350">INDEX(TranslationsTbl[],_xlfn.XMATCH(C350,TranslationsTbl[spa]),_xlfn.XMATCH(langSufix,TranslationsTbl[#Headers]))</f>
        <v>Doctrina y Convenios</v>
      </c>
      <c r="E350" s="7" t="s">
        <v>310</v>
      </c>
      <c r="F350" s="7" t="s">
        <v>87</v>
      </c>
      <c r="G350" s="4" t="str" cm="1">
        <f t="array" ref="G350">INDEX(TranslationsTbl[],_xlfn.XMATCH(F350,TranslationsTbl[spa]),_xlfn.XMATCH(langSufix,TranslationsTbl[#Headers]))</f>
        <v>DyC</v>
      </c>
      <c r="H350" t="str">
        <f t="shared" si="42"/>
        <v>DyC</v>
      </c>
      <c r="I350" s="5" t="str">
        <f t="shared" si="40"/>
        <v>/Doctrina y Convenios</v>
      </c>
      <c r="J350" s="4" t="str">
        <f t="shared" si="43"/>
        <v>E:/Downloads/escrituras md/Escrituras/Doctrina y Convenios</v>
      </c>
      <c r="K350" s="4" t="str">
        <f t="shared" si="47"/>
        <v>DyC 104</v>
      </c>
      <c r="L350" s="7">
        <v>104</v>
      </c>
      <c r="M350" s="7" t="s">
        <v>1028</v>
      </c>
      <c r="N350" s="4" t="str">
        <f t="shared" si="44"/>
        <v>DyC 103</v>
      </c>
      <c r="O350" s="4" t="str">
        <f t="shared" si="45"/>
        <v>DyC 105</v>
      </c>
      <c r="P350" s="7" t="s">
        <v>280</v>
      </c>
      <c r="Q350" s="4" t="str" cm="1">
        <f t="array" ref="Q350">INDEX(TranslationsTbl[],_xlfn.XMATCH(P350,TranslationsTbl[spa]),_xlfn.XMATCH(langSufix,TranslationsTbl[#Headers]))</f>
        <v>#Escrituras\DyC</v>
      </c>
      <c r="R350" s="2" t="str">
        <f t="shared" si="46"/>
        <v>https://churchofjesuschrist.org/study/scriptures/dc-testament/dc/104?lang=spa|E:/Downloads/escrituras md/Escrituras/Doctrina y Convenios|DyC 104|DyC|DyC 103|DyC 105|#Escrituras\DyC</v>
      </c>
      <c r="S350" s="1" t="s">
        <v>310</v>
      </c>
    </row>
    <row r="351" spans="1:19">
      <c r="A351" s="7" t="s">
        <v>1029</v>
      </c>
      <c r="B351" s="4" t="str">
        <f t="shared" si="41"/>
        <v>https://churchofjesuschrist.org/study/scriptures/dc-testament/dc/105?lang=spa</v>
      </c>
      <c r="C351" s="7" t="s">
        <v>17</v>
      </c>
      <c r="D351" t="str" cm="1">
        <f t="array" ref="D351">INDEX(TranslationsTbl[],_xlfn.XMATCH(C351,TranslationsTbl[spa]),_xlfn.XMATCH(langSufix,TranslationsTbl[#Headers]))</f>
        <v>Doctrina y Convenios</v>
      </c>
      <c r="E351" s="7" t="s">
        <v>310</v>
      </c>
      <c r="F351" s="7" t="s">
        <v>87</v>
      </c>
      <c r="G351" s="4" t="str" cm="1">
        <f t="array" ref="G351">INDEX(TranslationsTbl[],_xlfn.XMATCH(F351,TranslationsTbl[spa]),_xlfn.XMATCH(langSufix,TranslationsTbl[#Headers]))</f>
        <v>DyC</v>
      </c>
      <c r="H351" t="str">
        <f t="shared" si="42"/>
        <v>DyC</v>
      </c>
      <c r="I351" s="5" t="str">
        <f t="shared" si="40"/>
        <v>/Doctrina y Convenios</v>
      </c>
      <c r="J351" s="4" t="str">
        <f t="shared" si="43"/>
        <v>E:/Downloads/escrituras md/Escrituras/Doctrina y Convenios</v>
      </c>
      <c r="K351" s="4" t="str">
        <f t="shared" si="47"/>
        <v>DyC 105</v>
      </c>
      <c r="L351" s="7">
        <v>105</v>
      </c>
      <c r="M351" s="7" t="s">
        <v>1030</v>
      </c>
      <c r="N351" s="4" t="str">
        <f t="shared" si="44"/>
        <v>DyC 104</v>
      </c>
      <c r="O351" s="4" t="str">
        <f t="shared" si="45"/>
        <v>DyC 106</v>
      </c>
      <c r="P351" s="7" t="s">
        <v>280</v>
      </c>
      <c r="Q351" s="4" t="str" cm="1">
        <f t="array" ref="Q351">INDEX(TranslationsTbl[],_xlfn.XMATCH(P351,TranslationsTbl[spa]),_xlfn.XMATCH(langSufix,TranslationsTbl[#Headers]))</f>
        <v>#Escrituras\DyC</v>
      </c>
      <c r="R351" s="2" t="str">
        <f t="shared" si="46"/>
        <v>https://churchofjesuschrist.org/study/scriptures/dc-testament/dc/105?lang=spa|E:/Downloads/escrituras md/Escrituras/Doctrina y Convenios|DyC 105|DyC|DyC 104|DyC 106|#Escrituras\DyC</v>
      </c>
      <c r="S351" s="1" t="s">
        <v>310</v>
      </c>
    </row>
    <row r="352" spans="1:19">
      <c r="A352" s="7" t="s">
        <v>1031</v>
      </c>
      <c r="B352" s="4" t="str">
        <f t="shared" si="41"/>
        <v>https://churchofjesuschrist.org/study/scriptures/dc-testament/dc/106?lang=spa</v>
      </c>
      <c r="C352" s="7" t="s">
        <v>17</v>
      </c>
      <c r="D352" t="str" cm="1">
        <f t="array" ref="D352">INDEX(TranslationsTbl[],_xlfn.XMATCH(C352,TranslationsTbl[spa]),_xlfn.XMATCH(langSufix,TranslationsTbl[#Headers]))</f>
        <v>Doctrina y Convenios</v>
      </c>
      <c r="E352" s="7" t="s">
        <v>310</v>
      </c>
      <c r="F352" s="7" t="s">
        <v>87</v>
      </c>
      <c r="G352" s="4" t="str" cm="1">
        <f t="array" ref="G352">INDEX(TranslationsTbl[],_xlfn.XMATCH(F352,TranslationsTbl[spa]),_xlfn.XMATCH(langSufix,TranslationsTbl[#Headers]))</f>
        <v>DyC</v>
      </c>
      <c r="H352" t="str">
        <f t="shared" si="42"/>
        <v>DyC</v>
      </c>
      <c r="I352" s="5" t="str">
        <f t="shared" si="40"/>
        <v>/Doctrina y Convenios</v>
      </c>
      <c r="J352" s="4" t="str">
        <f t="shared" si="43"/>
        <v>E:/Downloads/escrituras md/Escrituras/Doctrina y Convenios</v>
      </c>
      <c r="K352" s="4" t="str">
        <f t="shared" si="47"/>
        <v>DyC 106</v>
      </c>
      <c r="L352" s="7">
        <v>106</v>
      </c>
      <c r="M352" s="7" t="s">
        <v>1032</v>
      </c>
      <c r="N352" s="4" t="str">
        <f t="shared" si="44"/>
        <v>DyC 105</v>
      </c>
      <c r="O352" s="4" t="str">
        <f t="shared" si="45"/>
        <v>DyC 107</v>
      </c>
      <c r="P352" s="7" t="s">
        <v>280</v>
      </c>
      <c r="Q352" s="4" t="str" cm="1">
        <f t="array" ref="Q352">INDEX(TranslationsTbl[],_xlfn.XMATCH(P352,TranslationsTbl[spa]),_xlfn.XMATCH(langSufix,TranslationsTbl[#Headers]))</f>
        <v>#Escrituras\DyC</v>
      </c>
      <c r="R352" s="2" t="str">
        <f t="shared" si="46"/>
        <v>https://churchofjesuschrist.org/study/scriptures/dc-testament/dc/106?lang=spa|E:/Downloads/escrituras md/Escrituras/Doctrina y Convenios|DyC 106|DyC|DyC 105|DyC 107|#Escrituras\DyC</v>
      </c>
      <c r="S352" s="1" t="s">
        <v>310</v>
      </c>
    </row>
    <row r="353" spans="1:19">
      <c r="A353" s="7" t="s">
        <v>1033</v>
      </c>
      <c r="B353" s="4" t="str">
        <f t="shared" si="41"/>
        <v>https://churchofjesuschrist.org/study/scriptures/dc-testament/dc/107?lang=spa</v>
      </c>
      <c r="C353" s="7" t="s">
        <v>17</v>
      </c>
      <c r="D353" t="str" cm="1">
        <f t="array" ref="D353">INDEX(TranslationsTbl[],_xlfn.XMATCH(C353,TranslationsTbl[spa]),_xlfn.XMATCH(langSufix,TranslationsTbl[#Headers]))</f>
        <v>Doctrina y Convenios</v>
      </c>
      <c r="E353" s="7" t="s">
        <v>310</v>
      </c>
      <c r="F353" s="7" t="s">
        <v>87</v>
      </c>
      <c r="G353" s="4" t="str" cm="1">
        <f t="array" ref="G353">INDEX(TranslationsTbl[],_xlfn.XMATCH(F353,TranslationsTbl[spa]),_xlfn.XMATCH(langSufix,TranslationsTbl[#Headers]))</f>
        <v>DyC</v>
      </c>
      <c r="H353" t="str">
        <f t="shared" si="42"/>
        <v>DyC</v>
      </c>
      <c r="I353" s="5" t="str">
        <f t="shared" si="40"/>
        <v>/Doctrina y Convenios</v>
      </c>
      <c r="J353" s="4" t="str">
        <f t="shared" si="43"/>
        <v>E:/Downloads/escrituras md/Escrituras/Doctrina y Convenios</v>
      </c>
      <c r="K353" s="4" t="str">
        <f t="shared" si="47"/>
        <v>DyC 107</v>
      </c>
      <c r="L353" s="7">
        <v>107</v>
      </c>
      <c r="M353" s="7" t="s">
        <v>1034</v>
      </c>
      <c r="N353" s="4" t="str">
        <f t="shared" si="44"/>
        <v>DyC 106</v>
      </c>
      <c r="O353" s="4" t="str">
        <f t="shared" si="45"/>
        <v>DyC 108</v>
      </c>
      <c r="P353" s="7" t="s">
        <v>280</v>
      </c>
      <c r="Q353" s="4" t="str" cm="1">
        <f t="array" ref="Q353">INDEX(TranslationsTbl[],_xlfn.XMATCH(P353,TranslationsTbl[spa]),_xlfn.XMATCH(langSufix,TranslationsTbl[#Headers]))</f>
        <v>#Escrituras\DyC</v>
      </c>
      <c r="R353" s="2" t="str">
        <f t="shared" si="46"/>
        <v>https://churchofjesuschrist.org/study/scriptures/dc-testament/dc/107?lang=spa|E:/Downloads/escrituras md/Escrituras/Doctrina y Convenios|DyC 107|DyC|DyC 106|DyC 108|#Escrituras\DyC</v>
      </c>
      <c r="S353" s="1" t="s">
        <v>310</v>
      </c>
    </row>
    <row r="354" spans="1:19">
      <c r="A354" s="7" t="s">
        <v>1035</v>
      </c>
      <c r="B354" s="4" t="str">
        <f t="shared" si="41"/>
        <v>https://churchofjesuschrist.org/study/scriptures/dc-testament/dc/108?lang=spa</v>
      </c>
      <c r="C354" s="7" t="s">
        <v>17</v>
      </c>
      <c r="D354" t="str" cm="1">
        <f t="array" ref="D354">INDEX(TranslationsTbl[],_xlfn.XMATCH(C354,TranslationsTbl[spa]),_xlfn.XMATCH(langSufix,TranslationsTbl[#Headers]))</f>
        <v>Doctrina y Convenios</v>
      </c>
      <c r="E354" s="7" t="s">
        <v>310</v>
      </c>
      <c r="F354" s="7" t="s">
        <v>87</v>
      </c>
      <c r="G354" s="4" t="str" cm="1">
        <f t="array" ref="G354">INDEX(TranslationsTbl[],_xlfn.XMATCH(F354,TranslationsTbl[spa]),_xlfn.XMATCH(langSufix,TranslationsTbl[#Headers]))</f>
        <v>DyC</v>
      </c>
      <c r="H354" t="str">
        <f t="shared" si="42"/>
        <v>DyC</v>
      </c>
      <c r="I354" s="5" t="str">
        <f t="shared" si="40"/>
        <v>/Doctrina y Convenios</v>
      </c>
      <c r="J354" s="4" t="str">
        <f t="shared" si="43"/>
        <v>E:/Downloads/escrituras md/Escrituras/Doctrina y Convenios</v>
      </c>
      <c r="K354" s="4" t="str">
        <f t="shared" si="47"/>
        <v>DyC 108</v>
      </c>
      <c r="L354" s="7">
        <v>108</v>
      </c>
      <c r="M354" s="7" t="s">
        <v>1036</v>
      </c>
      <c r="N354" s="4" t="str">
        <f t="shared" si="44"/>
        <v>DyC 107</v>
      </c>
      <c r="O354" s="4" t="str">
        <f t="shared" si="45"/>
        <v>DyC 109</v>
      </c>
      <c r="P354" s="7" t="s">
        <v>280</v>
      </c>
      <c r="Q354" s="4" t="str" cm="1">
        <f t="array" ref="Q354">INDEX(TranslationsTbl[],_xlfn.XMATCH(P354,TranslationsTbl[spa]),_xlfn.XMATCH(langSufix,TranslationsTbl[#Headers]))</f>
        <v>#Escrituras\DyC</v>
      </c>
      <c r="R354" s="2" t="str">
        <f t="shared" si="46"/>
        <v>https://churchofjesuschrist.org/study/scriptures/dc-testament/dc/108?lang=spa|E:/Downloads/escrituras md/Escrituras/Doctrina y Convenios|DyC 108|DyC|DyC 107|DyC 109|#Escrituras\DyC</v>
      </c>
      <c r="S354" s="1" t="s">
        <v>310</v>
      </c>
    </row>
    <row r="355" spans="1:19">
      <c r="A355" s="7" t="s">
        <v>1037</v>
      </c>
      <c r="B355" s="4" t="str">
        <f t="shared" si="41"/>
        <v>https://churchofjesuschrist.org/study/scriptures/dc-testament/dc/109?lang=spa</v>
      </c>
      <c r="C355" s="7" t="s">
        <v>17</v>
      </c>
      <c r="D355" t="str" cm="1">
        <f t="array" ref="D355">INDEX(TranslationsTbl[],_xlfn.XMATCH(C355,TranslationsTbl[spa]),_xlfn.XMATCH(langSufix,TranslationsTbl[#Headers]))</f>
        <v>Doctrina y Convenios</v>
      </c>
      <c r="E355" s="7" t="s">
        <v>310</v>
      </c>
      <c r="F355" s="7" t="s">
        <v>87</v>
      </c>
      <c r="G355" s="4" t="str" cm="1">
        <f t="array" ref="G355">INDEX(TranslationsTbl[],_xlfn.XMATCH(F355,TranslationsTbl[spa]),_xlfn.XMATCH(langSufix,TranslationsTbl[#Headers]))</f>
        <v>DyC</v>
      </c>
      <c r="H355" t="str">
        <f t="shared" si="42"/>
        <v>DyC</v>
      </c>
      <c r="I355" s="5" t="str">
        <f t="shared" si="40"/>
        <v>/Doctrina y Convenios</v>
      </c>
      <c r="J355" s="4" t="str">
        <f t="shared" si="43"/>
        <v>E:/Downloads/escrituras md/Escrituras/Doctrina y Convenios</v>
      </c>
      <c r="K355" s="4" t="str">
        <f t="shared" si="47"/>
        <v>DyC 109</v>
      </c>
      <c r="L355" s="7">
        <v>109</v>
      </c>
      <c r="M355" s="7" t="s">
        <v>1038</v>
      </c>
      <c r="N355" s="4" t="str">
        <f t="shared" si="44"/>
        <v>DyC 108</v>
      </c>
      <c r="O355" s="4" t="str">
        <f t="shared" si="45"/>
        <v>DyC 110</v>
      </c>
      <c r="P355" s="7" t="s">
        <v>280</v>
      </c>
      <c r="Q355" s="4" t="str" cm="1">
        <f t="array" ref="Q355">INDEX(TranslationsTbl[],_xlfn.XMATCH(P355,TranslationsTbl[spa]),_xlfn.XMATCH(langSufix,TranslationsTbl[#Headers]))</f>
        <v>#Escrituras\DyC</v>
      </c>
      <c r="R355" s="2" t="str">
        <f t="shared" si="46"/>
        <v>https://churchofjesuschrist.org/study/scriptures/dc-testament/dc/109?lang=spa|E:/Downloads/escrituras md/Escrituras/Doctrina y Convenios|DyC 109|DyC|DyC 108|DyC 110|#Escrituras\DyC</v>
      </c>
      <c r="S355" s="1" t="s">
        <v>310</v>
      </c>
    </row>
    <row r="356" spans="1:19">
      <c r="A356" s="7" t="s">
        <v>1039</v>
      </c>
      <c r="B356" s="4" t="str">
        <f t="shared" si="41"/>
        <v>https://churchofjesuschrist.org/study/scriptures/dc-testament/dc/110?lang=spa</v>
      </c>
      <c r="C356" s="7" t="s">
        <v>17</v>
      </c>
      <c r="D356" t="str" cm="1">
        <f t="array" ref="D356">INDEX(TranslationsTbl[],_xlfn.XMATCH(C356,TranslationsTbl[spa]),_xlfn.XMATCH(langSufix,TranslationsTbl[#Headers]))</f>
        <v>Doctrina y Convenios</v>
      </c>
      <c r="E356" s="7" t="s">
        <v>310</v>
      </c>
      <c r="F356" s="7" t="s">
        <v>87</v>
      </c>
      <c r="G356" s="4" t="str" cm="1">
        <f t="array" ref="G356">INDEX(TranslationsTbl[],_xlfn.XMATCH(F356,TranslationsTbl[spa]),_xlfn.XMATCH(langSufix,TranslationsTbl[#Headers]))</f>
        <v>DyC</v>
      </c>
      <c r="H356" t="str">
        <f t="shared" si="42"/>
        <v>DyC</v>
      </c>
      <c r="I356" s="5" t="str">
        <f t="shared" si="40"/>
        <v>/Doctrina y Convenios</v>
      </c>
      <c r="J356" s="4" t="str">
        <f t="shared" si="43"/>
        <v>E:/Downloads/escrituras md/Escrituras/Doctrina y Convenios</v>
      </c>
      <c r="K356" s="4" t="str">
        <f t="shared" si="47"/>
        <v>DyC 110</v>
      </c>
      <c r="L356" s="7">
        <v>110</v>
      </c>
      <c r="M356" s="7" t="s">
        <v>1040</v>
      </c>
      <c r="N356" s="4" t="str">
        <f t="shared" si="44"/>
        <v>DyC 109</v>
      </c>
      <c r="O356" s="4" t="str">
        <f t="shared" si="45"/>
        <v>DyC 111</v>
      </c>
      <c r="P356" s="7" t="s">
        <v>280</v>
      </c>
      <c r="Q356" s="4" t="str" cm="1">
        <f t="array" ref="Q356">INDEX(TranslationsTbl[],_xlfn.XMATCH(P356,TranslationsTbl[spa]),_xlfn.XMATCH(langSufix,TranslationsTbl[#Headers]))</f>
        <v>#Escrituras\DyC</v>
      </c>
      <c r="R356" s="2" t="str">
        <f t="shared" si="46"/>
        <v>https://churchofjesuschrist.org/study/scriptures/dc-testament/dc/110?lang=spa|E:/Downloads/escrituras md/Escrituras/Doctrina y Convenios|DyC 110|DyC|DyC 109|DyC 111|#Escrituras\DyC</v>
      </c>
      <c r="S356" s="1" t="s">
        <v>310</v>
      </c>
    </row>
    <row r="357" spans="1:19">
      <c r="A357" s="7" t="s">
        <v>1041</v>
      </c>
      <c r="B357" s="4" t="str">
        <f t="shared" si="41"/>
        <v>https://churchofjesuschrist.org/study/scriptures/dc-testament/dc/111?lang=spa</v>
      </c>
      <c r="C357" s="7" t="s">
        <v>17</v>
      </c>
      <c r="D357" t="str" cm="1">
        <f t="array" ref="D357">INDEX(TranslationsTbl[],_xlfn.XMATCH(C357,TranslationsTbl[spa]),_xlfn.XMATCH(langSufix,TranslationsTbl[#Headers]))</f>
        <v>Doctrina y Convenios</v>
      </c>
      <c r="E357" s="7" t="s">
        <v>310</v>
      </c>
      <c r="F357" s="7" t="s">
        <v>87</v>
      </c>
      <c r="G357" s="4" t="str" cm="1">
        <f t="array" ref="G357">INDEX(TranslationsTbl[],_xlfn.XMATCH(F357,TranslationsTbl[spa]),_xlfn.XMATCH(langSufix,TranslationsTbl[#Headers]))</f>
        <v>DyC</v>
      </c>
      <c r="H357" t="str">
        <f t="shared" si="42"/>
        <v>DyC</v>
      </c>
      <c r="I357" s="5" t="str">
        <f t="shared" si="40"/>
        <v>/Doctrina y Convenios</v>
      </c>
      <c r="J357" s="4" t="str">
        <f t="shared" si="43"/>
        <v>E:/Downloads/escrituras md/Escrituras/Doctrina y Convenios</v>
      </c>
      <c r="K357" s="4" t="str">
        <f t="shared" si="47"/>
        <v>DyC 111</v>
      </c>
      <c r="L357" s="7">
        <v>111</v>
      </c>
      <c r="M357" s="7" t="s">
        <v>1042</v>
      </c>
      <c r="N357" s="4" t="str">
        <f t="shared" si="44"/>
        <v>DyC 110</v>
      </c>
      <c r="O357" s="4" t="str">
        <f t="shared" si="45"/>
        <v>DyC 112</v>
      </c>
      <c r="P357" s="7" t="s">
        <v>280</v>
      </c>
      <c r="Q357" s="4" t="str" cm="1">
        <f t="array" ref="Q357">INDEX(TranslationsTbl[],_xlfn.XMATCH(P357,TranslationsTbl[spa]),_xlfn.XMATCH(langSufix,TranslationsTbl[#Headers]))</f>
        <v>#Escrituras\DyC</v>
      </c>
      <c r="R357" s="2" t="str">
        <f t="shared" si="46"/>
        <v>https://churchofjesuschrist.org/study/scriptures/dc-testament/dc/111?lang=spa|E:/Downloads/escrituras md/Escrituras/Doctrina y Convenios|DyC 111|DyC|DyC 110|DyC 112|#Escrituras\DyC</v>
      </c>
      <c r="S357" s="1" t="s">
        <v>310</v>
      </c>
    </row>
    <row r="358" spans="1:19">
      <c r="A358" s="7" t="s">
        <v>1043</v>
      </c>
      <c r="B358" s="4" t="str">
        <f t="shared" si="41"/>
        <v>https://churchofjesuschrist.org/study/scriptures/dc-testament/dc/112?lang=spa</v>
      </c>
      <c r="C358" s="7" t="s">
        <v>17</v>
      </c>
      <c r="D358" t="str" cm="1">
        <f t="array" ref="D358">INDEX(TranslationsTbl[],_xlfn.XMATCH(C358,TranslationsTbl[spa]),_xlfn.XMATCH(langSufix,TranslationsTbl[#Headers]))</f>
        <v>Doctrina y Convenios</v>
      </c>
      <c r="E358" s="7" t="s">
        <v>310</v>
      </c>
      <c r="F358" s="7" t="s">
        <v>87</v>
      </c>
      <c r="G358" s="4" t="str" cm="1">
        <f t="array" ref="G358">INDEX(TranslationsTbl[],_xlfn.XMATCH(F358,TranslationsTbl[spa]),_xlfn.XMATCH(langSufix,TranslationsTbl[#Headers]))</f>
        <v>DyC</v>
      </c>
      <c r="H358" t="str">
        <f t="shared" si="42"/>
        <v>DyC</v>
      </c>
      <c r="I358" s="5" t="str">
        <f t="shared" si="40"/>
        <v>/Doctrina y Convenios</v>
      </c>
      <c r="J358" s="4" t="str">
        <f t="shared" si="43"/>
        <v>E:/Downloads/escrituras md/Escrituras/Doctrina y Convenios</v>
      </c>
      <c r="K358" s="4" t="str">
        <f t="shared" si="47"/>
        <v>DyC 112</v>
      </c>
      <c r="L358" s="7">
        <v>112</v>
      </c>
      <c r="M358" s="7" t="s">
        <v>1044</v>
      </c>
      <c r="N358" s="4" t="str">
        <f t="shared" si="44"/>
        <v>DyC 111</v>
      </c>
      <c r="O358" s="4" t="str">
        <f t="shared" si="45"/>
        <v>DyC 113</v>
      </c>
      <c r="P358" s="7" t="s">
        <v>280</v>
      </c>
      <c r="Q358" s="4" t="str" cm="1">
        <f t="array" ref="Q358">INDEX(TranslationsTbl[],_xlfn.XMATCH(P358,TranslationsTbl[spa]),_xlfn.XMATCH(langSufix,TranslationsTbl[#Headers]))</f>
        <v>#Escrituras\DyC</v>
      </c>
      <c r="R358" s="2" t="str">
        <f t="shared" si="46"/>
        <v>https://churchofjesuschrist.org/study/scriptures/dc-testament/dc/112?lang=spa|E:/Downloads/escrituras md/Escrituras/Doctrina y Convenios|DyC 112|DyC|DyC 111|DyC 113|#Escrituras\DyC</v>
      </c>
      <c r="S358" s="1" t="s">
        <v>310</v>
      </c>
    </row>
    <row r="359" spans="1:19">
      <c r="A359" s="7" t="s">
        <v>1045</v>
      </c>
      <c r="B359" s="4" t="str">
        <f t="shared" si="41"/>
        <v>https://churchofjesuschrist.org/study/scriptures/dc-testament/dc/113?lang=spa</v>
      </c>
      <c r="C359" s="7" t="s">
        <v>17</v>
      </c>
      <c r="D359" t="str" cm="1">
        <f t="array" ref="D359">INDEX(TranslationsTbl[],_xlfn.XMATCH(C359,TranslationsTbl[spa]),_xlfn.XMATCH(langSufix,TranslationsTbl[#Headers]))</f>
        <v>Doctrina y Convenios</v>
      </c>
      <c r="E359" s="7" t="s">
        <v>310</v>
      </c>
      <c r="F359" s="7" t="s">
        <v>87</v>
      </c>
      <c r="G359" s="4" t="str" cm="1">
        <f t="array" ref="G359">INDEX(TranslationsTbl[],_xlfn.XMATCH(F359,TranslationsTbl[spa]),_xlfn.XMATCH(langSufix,TranslationsTbl[#Headers]))</f>
        <v>DyC</v>
      </c>
      <c r="H359" t="str">
        <f t="shared" si="42"/>
        <v>DyC</v>
      </c>
      <c r="I359" s="5" t="str">
        <f t="shared" si="40"/>
        <v>/Doctrina y Convenios</v>
      </c>
      <c r="J359" s="4" t="str">
        <f t="shared" si="43"/>
        <v>E:/Downloads/escrituras md/Escrituras/Doctrina y Convenios</v>
      </c>
      <c r="K359" s="4" t="str">
        <f t="shared" si="47"/>
        <v>DyC 113</v>
      </c>
      <c r="L359" s="7">
        <v>113</v>
      </c>
      <c r="M359" s="7" t="s">
        <v>1046</v>
      </c>
      <c r="N359" s="4" t="str">
        <f t="shared" si="44"/>
        <v>DyC 112</v>
      </c>
      <c r="O359" s="4" t="str">
        <f t="shared" si="45"/>
        <v>DyC 114</v>
      </c>
      <c r="P359" s="7" t="s">
        <v>280</v>
      </c>
      <c r="Q359" s="4" t="str" cm="1">
        <f t="array" ref="Q359">INDEX(TranslationsTbl[],_xlfn.XMATCH(P359,TranslationsTbl[spa]),_xlfn.XMATCH(langSufix,TranslationsTbl[#Headers]))</f>
        <v>#Escrituras\DyC</v>
      </c>
      <c r="R359" s="2" t="str">
        <f t="shared" si="46"/>
        <v>https://churchofjesuschrist.org/study/scriptures/dc-testament/dc/113?lang=spa|E:/Downloads/escrituras md/Escrituras/Doctrina y Convenios|DyC 113|DyC|DyC 112|DyC 114|#Escrituras\DyC</v>
      </c>
      <c r="S359" s="1" t="s">
        <v>310</v>
      </c>
    </row>
    <row r="360" spans="1:19">
      <c r="A360" s="7" t="s">
        <v>1047</v>
      </c>
      <c r="B360" s="4" t="str">
        <f t="shared" si="41"/>
        <v>https://churchofjesuschrist.org/study/scriptures/dc-testament/dc/114?lang=spa</v>
      </c>
      <c r="C360" s="7" t="s">
        <v>17</v>
      </c>
      <c r="D360" t="str" cm="1">
        <f t="array" ref="D360">INDEX(TranslationsTbl[],_xlfn.XMATCH(C360,TranslationsTbl[spa]),_xlfn.XMATCH(langSufix,TranslationsTbl[#Headers]))</f>
        <v>Doctrina y Convenios</v>
      </c>
      <c r="E360" s="7" t="s">
        <v>310</v>
      </c>
      <c r="F360" s="7" t="s">
        <v>87</v>
      </c>
      <c r="G360" s="4" t="str" cm="1">
        <f t="array" ref="G360">INDEX(TranslationsTbl[],_xlfn.XMATCH(F360,TranslationsTbl[spa]),_xlfn.XMATCH(langSufix,TranslationsTbl[#Headers]))</f>
        <v>DyC</v>
      </c>
      <c r="H360" t="str">
        <f t="shared" si="42"/>
        <v>DyC</v>
      </c>
      <c r="I360" s="5" t="str">
        <f t="shared" si="40"/>
        <v>/Doctrina y Convenios</v>
      </c>
      <c r="J360" s="4" t="str">
        <f t="shared" si="43"/>
        <v>E:/Downloads/escrituras md/Escrituras/Doctrina y Convenios</v>
      </c>
      <c r="K360" s="4" t="str">
        <f t="shared" si="47"/>
        <v>DyC 114</v>
      </c>
      <c r="L360" s="7">
        <v>114</v>
      </c>
      <c r="M360" s="7" t="s">
        <v>1048</v>
      </c>
      <c r="N360" s="4" t="str">
        <f t="shared" si="44"/>
        <v>DyC 113</v>
      </c>
      <c r="O360" s="4" t="str">
        <f t="shared" si="45"/>
        <v>DyC 115</v>
      </c>
      <c r="P360" s="7" t="s">
        <v>280</v>
      </c>
      <c r="Q360" s="4" t="str" cm="1">
        <f t="array" ref="Q360">INDEX(TranslationsTbl[],_xlfn.XMATCH(P360,TranslationsTbl[spa]),_xlfn.XMATCH(langSufix,TranslationsTbl[#Headers]))</f>
        <v>#Escrituras\DyC</v>
      </c>
      <c r="R360" s="2" t="str">
        <f t="shared" si="46"/>
        <v>https://churchofjesuschrist.org/study/scriptures/dc-testament/dc/114?lang=spa|E:/Downloads/escrituras md/Escrituras/Doctrina y Convenios|DyC 114|DyC|DyC 113|DyC 115|#Escrituras\DyC</v>
      </c>
      <c r="S360" s="1" t="s">
        <v>310</v>
      </c>
    </row>
    <row r="361" spans="1:19">
      <c r="A361" s="7" t="s">
        <v>1049</v>
      </c>
      <c r="B361" s="4" t="str">
        <f t="shared" si="41"/>
        <v>https://churchofjesuschrist.org/study/scriptures/dc-testament/dc/115?lang=spa</v>
      </c>
      <c r="C361" s="7" t="s">
        <v>17</v>
      </c>
      <c r="D361" t="str" cm="1">
        <f t="array" ref="D361">INDEX(TranslationsTbl[],_xlfn.XMATCH(C361,TranslationsTbl[spa]),_xlfn.XMATCH(langSufix,TranslationsTbl[#Headers]))</f>
        <v>Doctrina y Convenios</v>
      </c>
      <c r="E361" s="7" t="s">
        <v>310</v>
      </c>
      <c r="F361" s="7" t="s">
        <v>87</v>
      </c>
      <c r="G361" s="4" t="str" cm="1">
        <f t="array" ref="G361">INDEX(TranslationsTbl[],_xlfn.XMATCH(F361,TranslationsTbl[spa]),_xlfn.XMATCH(langSufix,TranslationsTbl[#Headers]))</f>
        <v>DyC</v>
      </c>
      <c r="H361" t="str">
        <f t="shared" si="42"/>
        <v>DyC</v>
      </c>
      <c r="I361" s="5" t="str">
        <f t="shared" si="40"/>
        <v>/Doctrina y Convenios</v>
      </c>
      <c r="J361" s="4" t="str">
        <f t="shared" si="43"/>
        <v>E:/Downloads/escrituras md/Escrituras/Doctrina y Convenios</v>
      </c>
      <c r="K361" s="4" t="str">
        <f t="shared" si="47"/>
        <v>DyC 115</v>
      </c>
      <c r="L361" s="7">
        <v>115</v>
      </c>
      <c r="M361" s="7" t="s">
        <v>1050</v>
      </c>
      <c r="N361" s="4" t="str">
        <f t="shared" si="44"/>
        <v>DyC 114</v>
      </c>
      <c r="O361" s="4" t="str">
        <f t="shared" si="45"/>
        <v>DyC 116</v>
      </c>
      <c r="P361" s="7" t="s">
        <v>280</v>
      </c>
      <c r="Q361" s="4" t="str" cm="1">
        <f t="array" ref="Q361">INDEX(TranslationsTbl[],_xlfn.XMATCH(P361,TranslationsTbl[spa]),_xlfn.XMATCH(langSufix,TranslationsTbl[#Headers]))</f>
        <v>#Escrituras\DyC</v>
      </c>
      <c r="R361" s="2" t="str">
        <f t="shared" si="46"/>
        <v>https://churchofjesuschrist.org/study/scriptures/dc-testament/dc/115?lang=spa|E:/Downloads/escrituras md/Escrituras/Doctrina y Convenios|DyC 115|DyC|DyC 114|DyC 116|#Escrituras\DyC</v>
      </c>
      <c r="S361" s="1" t="s">
        <v>310</v>
      </c>
    </row>
    <row r="362" spans="1:19">
      <c r="A362" s="7" t="s">
        <v>1051</v>
      </c>
      <c r="B362" s="4" t="str">
        <f t="shared" si="41"/>
        <v>https://churchofjesuschrist.org/study/scriptures/dc-testament/dc/116?lang=spa</v>
      </c>
      <c r="C362" s="7" t="s">
        <v>17</v>
      </c>
      <c r="D362" t="str" cm="1">
        <f t="array" ref="D362">INDEX(TranslationsTbl[],_xlfn.XMATCH(C362,TranslationsTbl[spa]),_xlfn.XMATCH(langSufix,TranslationsTbl[#Headers]))</f>
        <v>Doctrina y Convenios</v>
      </c>
      <c r="E362" s="7" t="s">
        <v>310</v>
      </c>
      <c r="F362" s="7" t="s">
        <v>87</v>
      </c>
      <c r="G362" s="4" t="str" cm="1">
        <f t="array" ref="G362">INDEX(TranslationsTbl[],_xlfn.XMATCH(F362,TranslationsTbl[spa]),_xlfn.XMATCH(langSufix,TranslationsTbl[#Headers]))</f>
        <v>DyC</v>
      </c>
      <c r="H362" t="str">
        <f t="shared" si="42"/>
        <v>DyC</v>
      </c>
      <c r="I362" s="5" t="str">
        <f t="shared" si="40"/>
        <v>/Doctrina y Convenios</v>
      </c>
      <c r="J362" s="4" t="str">
        <f t="shared" si="43"/>
        <v>E:/Downloads/escrituras md/Escrituras/Doctrina y Convenios</v>
      </c>
      <c r="K362" s="4" t="str">
        <f t="shared" si="47"/>
        <v>DyC 116</v>
      </c>
      <c r="L362" s="7">
        <v>116</v>
      </c>
      <c r="M362" s="7" t="s">
        <v>1052</v>
      </c>
      <c r="N362" s="4" t="str">
        <f t="shared" si="44"/>
        <v>DyC 115</v>
      </c>
      <c r="O362" s="4" t="str">
        <f t="shared" si="45"/>
        <v>DyC 117</v>
      </c>
      <c r="P362" s="7" t="s">
        <v>280</v>
      </c>
      <c r="Q362" s="4" t="str" cm="1">
        <f t="array" ref="Q362">INDEX(TranslationsTbl[],_xlfn.XMATCH(P362,TranslationsTbl[spa]),_xlfn.XMATCH(langSufix,TranslationsTbl[#Headers]))</f>
        <v>#Escrituras\DyC</v>
      </c>
      <c r="R362" s="2" t="str">
        <f t="shared" si="46"/>
        <v>https://churchofjesuschrist.org/study/scriptures/dc-testament/dc/116?lang=spa|E:/Downloads/escrituras md/Escrituras/Doctrina y Convenios|DyC 116|DyC|DyC 115|DyC 117|#Escrituras\DyC</v>
      </c>
      <c r="S362" s="1" t="s">
        <v>310</v>
      </c>
    </row>
    <row r="363" spans="1:19">
      <c r="A363" s="7" t="s">
        <v>1053</v>
      </c>
      <c r="B363" s="4" t="str">
        <f t="shared" si="41"/>
        <v>https://churchofjesuschrist.org/study/scriptures/dc-testament/dc/117?lang=spa</v>
      </c>
      <c r="C363" s="7" t="s">
        <v>17</v>
      </c>
      <c r="D363" t="str" cm="1">
        <f t="array" ref="D363">INDEX(TranslationsTbl[],_xlfn.XMATCH(C363,TranslationsTbl[spa]),_xlfn.XMATCH(langSufix,TranslationsTbl[#Headers]))</f>
        <v>Doctrina y Convenios</v>
      </c>
      <c r="E363" s="7" t="s">
        <v>310</v>
      </c>
      <c r="F363" s="7" t="s">
        <v>87</v>
      </c>
      <c r="G363" s="4" t="str" cm="1">
        <f t="array" ref="G363">INDEX(TranslationsTbl[],_xlfn.XMATCH(F363,TranslationsTbl[spa]),_xlfn.XMATCH(langSufix,TranslationsTbl[#Headers]))</f>
        <v>DyC</v>
      </c>
      <c r="H363" t="str">
        <f t="shared" si="42"/>
        <v>DyC</v>
      </c>
      <c r="I363" s="5" t="str">
        <f t="shared" si="40"/>
        <v>/Doctrina y Convenios</v>
      </c>
      <c r="J363" s="4" t="str">
        <f t="shared" si="43"/>
        <v>E:/Downloads/escrituras md/Escrituras/Doctrina y Convenios</v>
      </c>
      <c r="K363" s="4" t="str">
        <f t="shared" si="47"/>
        <v>DyC 117</v>
      </c>
      <c r="L363" s="7">
        <v>117</v>
      </c>
      <c r="M363" s="7" t="s">
        <v>1054</v>
      </c>
      <c r="N363" s="4" t="str">
        <f t="shared" si="44"/>
        <v>DyC 116</v>
      </c>
      <c r="O363" s="4" t="str">
        <f t="shared" si="45"/>
        <v>DyC 118</v>
      </c>
      <c r="P363" s="7" t="s">
        <v>280</v>
      </c>
      <c r="Q363" s="4" t="str" cm="1">
        <f t="array" ref="Q363">INDEX(TranslationsTbl[],_xlfn.XMATCH(P363,TranslationsTbl[spa]),_xlfn.XMATCH(langSufix,TranslationsTbl[#Headers]))</f>
        <v>#Escrituras\DyC</v>
      </c>
      <c r="R363" s="2" t="str">
        <f t="shared" si="46"/>
        <v>https://churchofjesuschrist.org/study/scriptures/dc-testament/dc/117?lang=spa|E:/Downloads/escrituras md/Escrituras/Doctrina y Convenios|DyC 117|DyC|DyC 116|DyC 118|#Escrituras\DyC</v>
      </c>
      <c r="S363" s="1" t="s">
        <v>310</v>
      </c>
    </row>
    <row r="364" spans="1:19">
      <c r="A364" s="7" t="s">
        <v>1055</v>
      </c>
      <c r="B364" s="4" t="str">
        <f t="shared" si="41"/>
        <v>https://churchofjesuschrist.org/study/scriptures/dc-testament/dc/118?lang=spa</v>
      </c>
      <c r="C364" s="7" t="s">
        <v>17</v>
      </c>
      <c r="D364" t="str" cm="1">
        <f t="array" ref="D364">INDEX(TranslationsTbl[],_xlfn.XMATCH(C364,TranslationsTbl[spa]),_xlfn.XMATCH(langSufix,TranslationsTbl[#Headers]))</f>
        <v>Doctrina y Convenios</v>
      </c>
      <c r="E364" s="7" t="s">
        <v>310</v>
      </c>
      <c r="F364" s="7" t="s">
        <v>87</v>
      </c>
      <c r="G364" s="4" t="str" cm="1">
        <f t="array" ref="G364">INDEX(TranslationsTbl[],_xlfn.XMATCH(F364,TranslationsTbl[spa]),_xlfn.XMATCH(langSufix,TranslationsTbl[#Headers]))</f>
        <v>DyC</v>
      </c>
      <c r="H364" t="str">
        <f t="shared" si="42"/>
        <v>DyC</v>
      </c>
      <c r="I364" s="5" t="str">
        <f t="shared" si="40"/>
        <v>/Doctrina y Convenios</v>
      </c>
      <c r="J364" s="4" t="str">
        <f t="shared" si="43"/>
        <v>E:/Downloads/escrituras md/Escrituras/Doctrina y Convenios</v>
      </c>
      <c r="K364" s="4" t="str">
        <f t="shared" si="47"/>
        <v>DyC 118</v>
      </c>
      <c r="L364" s="7">
        <v>118</v>
      </c>
      <c r="M364" s="7" t="s">
        <v>1056</v>
      </c>
      <c r="N364" s="4" t="str">
        <f t="shared" si="44"/>
        <v>DyC 117</v>
      </c>
      <c r="O364" s="4" t="str">
        <f t="shared" si="45"/>
        <v>DyC 119</v>
      </c>
      <c r="P364" s="7" t="s">
        <v>280</v>
      </c>
      <c r="Q364" s="4" t="str" cm="1">
        <f t="array" ref="Q364">INDEX(TranslationsTbl[],_xlfn.XMATCH(P364,TranslationsTbl[spa]),_xlfn.XMATCH(langSufix,TranslationsTbl[#Headers]))</f>
        <v>#Escrituras\DyC</v>
      </c>
      <c r="R364" s="2" t="str">
        <f t="shared" si="46"/>
        <v>https://churchofjesuschrist.org/study/scriptures/dc-testament/dc/118?lang=spa|E:/Downloads/escrituras md/Escrituras/Doctrina y Convenios|DyC 118|DyC|DyC 117|DyC 119|#Escrituras\DyC</v>
      </c>
      <c r="S364" s="1" t="s">
        <v>310</v>
      </c>
    </row>
    <row r="365" spans="1:19">
      <c r="A365" s="7" t="s">
        <v>1057</v>
      </c>
      <c r="B365" s="4" t="str">
        <f t="shared" si="41"/>
        <v>https://churchofjesuschrist.org/study/scriptures/dc-testament/dc/119?lang=spa</v>
      </c>
      <c r="C365" s="7" t="s">
        <v>17</v>
      </c>
      <c r="D365" t="str" cm="1">
        <f t="array" ref="D365">INDEX(TranslationsTbl[],_xlfn.XMATCH(C365,TranslationsTbl[spa]),_xlfn.XMATCH(langSufix,TranslationsTbl[#Headers]))</f>
        <v>Doctrina y Convenios</v>
      </c>
      <c r="E365" s="7" t="s">
        <v>310</v>
      </c>
      <c r="F365" s="7" t="s">
        <v>87</v>
      </c>
      <c r="G365" s="4" t="str" cm="1">
        <f t="array" ref="G365">INDEX(TranslationsTbl[],_xlfn.XMATCH(F365,TranslationsTbl[spa]),_xlfn.XMATCH(langSufix,TranslationsTbl[#Headers]))</f>
        <v>DyC</v>
      </c>
      <c r="H365" t="str">
        <f t="shared" si="42"/>
        <v>DyC</v>
      </c>
      <c r="I365" s="5" t="str">
        <f t="shared" si="40"/>
        <v>/Doctrina y Convenios</v>
      </c>
      <c r="J365" s="4" t="str">
        <f t="shared" si="43"/>
        <v>E:/Downloads/escrituras md/Escrituras/Doctrina y Convenios</v>
      </c>
      <c r="K365" s="4" t="str">
        <f t="shared" si="47"/>
        <v>DyC 119</v>
      </c>
      <c r="L365" s="7">
        <v>119</v>
      </c>
      <c r="M365" s="7" t="s">
        <v>1058</v>
      </c>
      <c r="N365" s="4" t="str">
        <f t="shared" si="44"/>
        <v>DyC 118</v>
      </c>
      <c r="O365" s="4" t="str">
        <f t="shared" si="45"/>
        <v>DyC 120</v>
      </c>
      <c r="P365" s="7" t="s">
        <v>280</v>
      </c>
      <c r="Q365" s="4" t="str" cm="1">
        <f t="array" ref="Q365">INDEX(TranslationsTbl[],_xlfn.XMATCH(P365,TranslationsTbl[spa]),_xlfn.XMATCH(langSufix,TranslationsTbl[#Headers]))</f>
        <v>#Escrituras\DyC</v>
      </c>
      <c r="R365" s="2" t="str">
        <f t="shared" si="46"/>
        <v>https://churchofjesuschrist.org/study/scriptures/dc-testament/dc/119?lang=spa|E:/Downloads/escrituras md/Escrituras/Doctrina y Convenios|DyC 119|DyC|DyC 118|DyC 120|#Escrituras\DyC</v>
      </c>
      <c r="S365" s="1" t="s">
        <v>310</v>
      </c>
    </row>
    <row r="366" spans="1:19">
      <c r="A366" s="7" t="s">
        <v>1059</v>
      </c>
      <c r="B366" s="4" t="str">
        <f t="shared" si="41"/>
        <v>https://churchofjesuschrist.org/study/scriptures/dc-testament/dc/120?lang=spa</v>
      </c>
      <c r="C366" s="7" t="s">
        <v>17</v>
      </c>
      <c r="D366" t="str" cm="1">
        <f t="array" ref="D366">INDEX(TranslationsTbl[],_xlfn.XMATCH(C366,TranslationsTbl[spa]),_xlfn.XMATCH(langSufix,TranslationsTbl[#Headers]))</f>
        <v>Doctrina y Convenios</v>
      </c>
      <c r="E366" s="7" t="s">
        <v>310</v>
      </c>
      <c r="F366" s="7" t="s">
        <v>87</v>
      </c>
      <c r="G366" s="4" t="str" cm="1">
        <f t="array" ref="G366">INDEX(TranslationsTbl[],_xlfn.XMATCH(F366,TranslationsTbl[spa]),_xlfn.XMATCH(langSufix,TranslationsTbl[#Headers]))</f>
        <v>DyC</v>
      </c>
      <c r="H366" t="str">
        <f t="shared" si="42"/>
        <v>DyC</v>
      </c>
      <c r="I366" s="5" t="str">
        <f t="shared" si="40"/>
        <v>/Doctrina y Convenios</v>
      </c>
      <c r="J366" s="4" t="str">
        <f t="shared" si="43"/>
        <v>E:/Downloads/escrituras md/Escrituras/Doctrina y Convenios</v>
      </c>
      <c r="K366" s="4" t="str">
        <f t="shared" si="47"/>
        <v>DyC 120</v>
      </c>
      <c r="L366" s="7">
        <v>120</v>
      </c>
      <c r="M366" s="7" t="s">
        <v>1060</v>
      </c>
      <c r="N366" s="4" t="str">
        <f t="shared" si="44"/>
        <v>DyC 119</v>
      </c>
      <c r="O366" s="4" t="str">
        <f t="shared" si="45"/>
        <v>DyC 121</v>
      </c>
      <c r="P366" s="7" t="s">
        <v>280</v>
      </c>
      <c r="Q366" s="4" t="str" cm="1">
        <f t="array" ref="Q366">INDEX(TranslationsTbl[],_xlfn.XMATCH(P366,TranslationsTbl[spa]),_xlfn.XMATCH(langSufix,TranslationsTbl[#Headers]))</f>
        <v>#Escrituras\DyC</v>
      </c>
      <c r="R366" s="2" t="str">
        <f t="shared" si="46"/>
        <v>https://churchofjesuschrist.org/study/scriptures/dc-testament/dc/120?lang=spa|E:/Downloads/escrituras md/Escrituras/Doctrina y Convenios|DyC 120|DyC|DyC 119|DyC 121|#Escrituras\DyC</v>
      </c>
      <c r="S366" s="1" t="s">
        <v>310</v>
      </c>
    </row>
    <row r="367" spans="1:19">
      <c r="A367" s="7" t="s">
        <v>1061</v>
      </c>
      <c r="B367" s="4" t="str">
        <f t="shared" si="41"/>
        <v>https://churchofjesuschrist.org/study/scriptures/dc-testament/dc/121?lang=spa</v>
      </c>
      <c r="C367" s="7" t="s">
        <v>17</v>
      </c>
      <c r="D367" t="str" cm="1">
        <f t="array" ref="D367">INDEX(TranslationsTbl[],_xlfn.XMATCH(C367,TranslationsTbl[spa]),_xlfn.XMATCH(langSufix,TranslationsTbl[#Headers]))</f>
        <v>Doctrina y Convenios</v>
      </c>
      <c r="E367" s="7" t="s">
        <v>310</v>
      </c>
      <c r="F367" s="7" t="s">
        <v>87</v>
      </c>
      <c r="G367" s="4" t="str" cm="1">
        <f t="array" ref="G367">INDEX(TranslationsTbl[],_xlfn.XMATCH(F367,TranslationsTbl[spa]),_xlfn.XMATCH(langSufix,TranslationsTbl[#Headers]))</f>
        <v>DyC</v>
      </c>
      <c r="H367" t="str">
        <f t="shared" si="42"/>
        <v>DyC</v>
      </c>
      <c r="I367" s="5" t="str">
        <f t="shared" si="40"/>
        <v>/Doctrina y Convenios</v>
      </c>
      <c r="J367" s="4" t="str">
        <f t="shared" si="43"/>
        <v>E:/Downloads/escrituras md/Escrituras/Doctrina y Convenios</v>
      </c>
      <c r="K367" s="4" t="str">
        <f t="shared" si="47"/>
        <v>DyC 121</v>
      </c>
      <c r="L367" s="7">
        <v>121</v>
      </c>
      <c r="M367" s="7" t="s">
        <v>1062</v>
      </c>
      <c r="N367" s="4" t="str">
        <f t="shared" si="44"/>
        <v>DyC 120</v>
      </c>
      <c r="O367" s="4" t="str">
        <f t="shared" si="45"/>
        <v>DyC 122</v>
      </c>
      <c r="P367" s="7" t="s">
        <v>280</v>
      </c>
      <c r="Q367" s="4" t="str" cm="1">
        <f t="array" ref="Q367">INDEX(TranslationsTbl[],_xlfn.XMATCH(P367,TranslationsTbl[spa]),_xlfn.XMATCH(langSufix,TranslationsTbl[#Headers]))</f>
        <v>#Escrituras\DyC</v>
      </c>
      <c r="R367" s="2" t="str">
        <f t="shared" si="46"/>
        <v>https://churchofjesuschrist.org/study/scriptures/dc-testament/dc/121?lang=spa|E:/Downloads/escrituras md/Escrituras/Doctrina y Convenios|DyC 121|DyC|DyC 120|DyC 122|#Escrituras\DyC</v>
      </c>
      <c r="S367" s="1" t="s">
        <v>310</v>
      </c>
    </row>
    <row r="368" spans="1:19">
      <c r="A368" s="7" t="s">
        <v>1063</v>
      </c>
      <c r="B368" s="4" t="str">
        <f t="shared" si="41"/>
        <v>https://churchofjesuschrist.org/study/scriptures/dc-testament/dc/122?lang=spa</v>
      </c>
      <c r="C368" s="7" t="s">
        <v>17</v>
      </c>
      <c r="D368" t="str" cm="1">
        <f t="array" ref="D368">INDEX(TranslationsTbl[],_xlfn.XMATCH(C368,TranslationsTbl[spa]),_xlfn.XMATCH(langSufix,TranslationsTbl[#Headers]))</f>
        <v>Doctrina y Convenios</v>
      </c>
      <c r="E368" s="7" t="s">
        <v>310</v>
      </c>
      <c r="F368" s="7" t="s">
        <v>87</v>
      </c>
      <c r="G368" s="4" t="str" cm="1">
        <f t="array" ref="G368">INDEX(TranslationsTbl[],_xlfn.XMATCH(F368,TranslationsTbl[spa]),_xlfn.XMATCH(langSufix,TranslationsTbl[#Headers]))</f>
        <v>DyC</v>
      </c>
      <c r="H368" t="str">
        <f t="shared" si="42"/>
        <v>DyC</v>
      </c>
      <c r="I368" s="5" t="str">
        <f t="shared" si="40"/>
        <v>/Doctrina y Convenios</v>
      </c>
      <c r="J368" s="4" t="str">
        <f t="shared" si="43"/>
        <v>E:/Downloads/escrituras md/Escrituras/Doctrina y Convenios</v>
      </c>
      <c r="K368" s="4" t="str">
        <f t="shared" si="47"/>
        <v>DyC 122</v>
      </c>
      <c r="L368" s="7">
        <v>122</v>
      </c>
      <c r="M368" s="7" t="s">
        <v>1064</v>
      </c>
      <c r="N368" s="4" t="str">
        <f t="shared" si="44"/>
        <v>DyC 121</v>
      </c>
      <c r="O368" s="4" t="str">
        <f t="shared" si="45"/>
        <v>DyC 123</v>
      </c>
      <c r="P368" s="7" t="s">
        <v>280</v>
      </c>
      <c r="Q368" s="4" t="str" cm="1">
        <f t="array" ref="Q368">INDEX(TranslationsTbl[],_xlfn.XMATCH(P368,TranslationsTbl[spa]),_xlfn.XMATCH(langSufix,TranslationsTbl[#Headers]))</f>
        <v>#Escrituras\DyC</v>
      </c>
      <c r="R368" s="2" t="str">
        <f t="shared" si="46"/>
        <v>https://churchofjesuschrist.org/study/scriptures/dc-testament/dc/122?lang=spa|E:/Downloads/escrituras md/Escrituras/Doctrina y Convenios|DyC 122|DyC|DyC 121|DyC 123|#Escrituras\DyC</v>
      </c>
      <c r="S368" s="1" t="s">
        <v>310</v>
      </c>
    </row>
    <row r="369" spans="1:19">
      <c r="A369" s="7" t="s">
        <v>1065</v>
      </c>
      <c r="B369" s="4" t="str">
        <f t="shared" si="41"/>
        <v>https://churchofjesuschrist.org/study/scriptures/dc-testament/dc/123?lang=spa</v>
      </c>
      <c r="C369" s="7" t="s">
        <v>17</v>
      </c>
      <c r="D369" t="str" cm="1">
        <f t="array" ref="D369">INDEX(TranslationsTbl[],_xlfn.XMATCH(C369,TranslationsTbl[spa]),_xlfn.XMATCH(langSufix,TranslationsTbl[#Headers]))</f>
        <v>Doctrina y Convenios</v>
      </c>
      <c r="E369" s="7" t="s">
        <v>310</v>
      </c>
      <c r="F369" s="7" t="s">
        <v>87</v>
      </c>
      <c r="G369" s="4" t="str" cm="1">
        <f t="array" ref="G369">INDEX(TranslationsTbl[],_xlfn.XMATCH(F369,TranslationsTbl[spa]),_xlfn.XMATCH(langSufix,TranslationsTbl[#Headers]))</f>
        <v>DyC</v>
      </c>
      <c r="H369" t="str">
        <f t="shared" si="42"/>
        <v>DyC</v>
      </c>
      <c r="I369" s="5" t="str">
        <f t="shared" si="40"/>
        <v>/Doctrina y Convenios</v>
      </c>
      <c r="J369" s="4" t="str">
        <f t="shared" si="43"/>
        <v>E:/Downloads/escrituras md/Escrituras/Doctrina y Convenios</v>
      </c>
      <c r="K369" s="4" t="str">
        <f t="shared" si="47"/>
        <v>DyC 123</v>
      </c>
      <c r="L369" s="7">
        <v>123</v>
      </c>
      <c r="M369" s="7" t="s">
        <v>1066</v>
      </c>
      <c r="N369" s="4" t="str">
        <f t="shared" si="44"/>
        <v>DyC 122</v>
      </c>
      <c r="O369" s="4" t="str">
        <f t="shared" si="45"/>
        <v>DyC 124</v>
      </c>
      <c r="P369" s="7" t="s">
        <v>280</v>
      </c>
      <c r="Q369" s="4" t="str" cm="1">
        <f t="array" ref="Q369">INDEX(TranslationsTbl[],_xlfn.XMATCH(P369,TranslationsTbl[spa]),_xlfn.XMATCH(langSufix,TranslationsTbl[#Headers]))</f>
        <v>#Escrituras\DyC</v>
      </c>
      <c r="R369" s="2" t="str">
        <f t="shared" si="46"/>
        <v>https://churchofjesuschrist.org/study/scriptures/dc-testament/dc/123?lang=spa|E:/Downloads/escrituras md/Escrituras/Doctrina y Convenios|DyC 123|DyC|DyC 122|DyC 124|#Escrituras\DyC</v>
      </c>
      <c r="S369" s="1" t="s">
        <v>310</v>
      </c>
    </row>
    <row r="370" spans="1:19">
      <c r="A370" s="7" t="s">
        <v>1067</v>
      </c>
      <c r="B370" s="4" t="str">
        <f t="shared" si="41"/>
        <v>https://churchofjesuschrist.org/study/scriptures/dc-testament/dc/124?lang=spa</v>
      </c>
      <c r="C370" s="7" t="s">
        <v>17</v>
      </c>
      <c r="D370" t="str" cm="1">
        <f t="array" ref="D370">INDEX(TranslationsTbl[],_xlfn.XMATCH(C370,TranslationsTbl[spa]),_xlfn.XMATCH(langSufix,TranslationsTbl[#Headers]))</f>
        <v>Doctrina y Convenios</v>
      </c>
      <c r="E370" s="7" t="s">
        <v>310</v>
      </c>
      <c r="F370" s="7" t="s">
        <v>87</v>
      </c>
      <c r="G370" s="4" t="str" cm="1">
        <f t="array" ref="G370">INDEX(TranslationsTbl[],_xlfn.XMATCH(F370,TranslationsTbl[spa]),_xlfn.XMATCH(langSufix,TranslationsTbl[#Headers]))</f>
        <v>DyC</v>
      </c>
      <c r="H370" t="str">
        <f t="shared" si="42"/>
        <v>DyC</v>
      </c>
      <c r="I370" s="5" t="str">
        <f t="shared" si="40"/>
        <v>/Doctrina y Convenios</v>
      </c>
      <c r="J370" s="4" t="str">
        <f t="shared" si="43"/>
        <v>E:/Downloads/escrituras md/Escrituras/Doctrina y Convenios</v>
      </c>
      <c r="K370" s="4" t="str">
        <f t="shared" si="47"/>
        <v>DyC 124</v>
      </c>
      <c r="L370" s="7">
        <v>124</v>
      </c>
      <c r="M370" s="7" t="s">
        <v>1068</v>
      </c>
      <c r="N370" s="4" t="str">
        <f t="shared" si="44"/>
        <v>DyC 123</v>
      </c>
      <c r="O370" s="4" t="str">
        <f t="shared" si="45"/>
        <v>DyC 125</v>
      </c>
      <c r="P370" s="7" t="s">
        <v>280</v>
      </c>
      <c r="Q370" s="4" t="str" cm="1">
        <f t="array" ref="Q370">INDEX(TranslationsTbl[],_xlfn.XMATCH(P370,TranslationsTbl[spa]),_xlfn.XMATCH(langSufix,TranslationsTbl[#Headers]))</f>
        <v>#Escrituras\DyC</v>
      </c>
      <c r="R370" s="2" t="str">
        <f t="shared" si="46"/>
        <v>https://churchofjesuschrist.org/study/scriptures/dc-testament/dc/124?lang=spa|E:/Downloads/escrituras md/Escrituras/Doctrina y Convenios|DyC 124|DyC|DyC 123|DyC 125|#Escrituras\DyC</v>
      </c>
      <c r="S370" s="1" t="s">
        <v>310</v>
      </c>
    </row>
    <row r="371" spans="1:19">
      <c r="A371" s="7" t="s">
        <v>1069</v>
      </c>
      <c r="B371" s="4" t="str">
        <f t="shared" si="41"/>
        <v>https://churchofjesuschrist.org/study/scriptures/dc-testament/dc/125?lang=spa</v>
      </c>
      <c r="C371" s="7" t="s">
        <v>17</v>
      </c>
      <c r="D371" t="str" cm="1">
        <f t="array" ref="D371">INDEX(TranslationsTbl[],_xlfn.XMATCH(C371,TranslationsTbl[spa]),_xlfn.XMATCH(langSufix,TranslationsTbl[#Headers]))</f>
        <v>Doctrina y Convenios</v>
      </c>
      <c r="E371" s="7" t="s">
        <v>310</v>
      </c>
      <c r="F371" s="7" t="s">
        <v>87</v>
      </c>
      <c r="G371" s="4" t="str" cm="1">
        <f t="array" ref="G371">INDEX(TranslationsTbl[],_xlfn.XMATCH(F371,TranslationsTbl[spa]),_xlfn.XMATCH(langSufix,TranslationsTbl[#Headers]))</f>
        <v>DyC</v>
      </c>
      <c r="H371" t="str">
        <f t="shared" si="42"/>
        <v>DyC</v>
      </c>
      <c r="I371" s="5" t="str">
        <f t="shared" si="40"/>
        <v>/Doctrina y Convenios</v>
      </c>
      <c r="J371" s="4" t="str">
        <f t="shared" si="43"/>
        <v>E:/Downloads/escrituras md/Escrituras/Doctrina y Convenios</v>
      </c>
      <c r="K371" s="4" t="str">
        <f t="shared" si="47"/>
        <v>DyC 125</v>
      </c>
      <c r="L371" s="7">
        <v>125</v>
      </c>
      <c r="M371" s="7" t="s">
        <v>1070</v>
      </c>
      <c r="N371" s="4" t="str">
        <f t="shared" si="44"/>
        <v>DyC 124</v>
      </c>
      <c r="O371" s="4" t="str">
        <f t="shared" si="45"/>
        <v>DyC 126</v>
      </c>
      <c r="P371" s="7" t="s">
        <v>280</v>
      </c>
      <c r="Q371" s="4" t="str" cm="1">
        <f t="array" ref="Q371">INDEX(TranslationsTbl[],_xlfn.XMATCH(P371,TranslationsTbl[spa]),_xlfn.XMATCH(langSufix,TranslationsTbl[#Headers]))</f>
        <v>#Escrituras\DyC</v>
      </c>
      <c r="R371" s="2" t="str">
        <f t="shared" si="46"/>
        <v>https://churchofjesuschrist.org/study/scriptures/dc-testament/dc/125?lang=spa|E:/Downloads/escrituras md/Escrituras/Doctrina y Convenios|DyC 125|DyC|DyC 124|DyC 126|#Escrituras\DyC</v>
      </c>
      <c r="S371" s="1" t="s">
        <v>310</v>
      </c>
    </row>
    <row r="372" spans="1:19">
      <c r="A372" s="7" t="s">
        <v>1071</v>
      </c>
      <c r="B372" s="4" t="str">
        <f t="shared" si="41"/>
        <v>https://churchofjesuschrist.org/study/scriptures/dc-testament/dc/126?lang=spa</v>
      </c>
      <c r="C372" s="7" t="s">
        <v>17</v>
      </c>
      <c r="D372" t="str" cm="1">
        <f t="array" ref="D372">INDEX(TranslationsTbl[],_xlfn.XMATCH(C372,TranslationsTbl[spa]),_xlfn.XMATCH(langSufix,TranslationsTbl[#Headers]))</f>
        <v>Doctrina y Convenios</v>
      </c>
      <c r="E372" s="7" t="s">
        <v>310</v>
      </c>
      <c r="F372" s="7" t="s">
        <v>87</v>
      </c>
      <c r="G372" s="4" t="str" cm="1">
        <f t="array" ref="G372">INDEX(TranslationsTbl[],_xlfn.XMATCH(F372,TranslationsTbl[spa]),_xlfn.XMATCH(langSufix,TranslationsTbl[#Headers]))</f>
        <v>DyC</v>
      </c>
      <c r="H372" t="str">
        <f t="shared" si="42"/>
        <v>DyC</v>
      </c>
      <c r="I372" s="5" t="str">
        <f t="shared" si="40"/>
        <v>/Doctrina y Convenios</v>
      </c>
      <c r="J372" s="4" t="str">
        <f t="shared" si="43"/>
        <v>E:/Downloads/escrituras md/Escrituras/Doctrina y Convenios</v>
      </c>
      <c r="K372" s="4" t="str">
        <f t="shared" si="47"/>
        <v>DyC 126</v>
      </c>
      <c r="L372" s="7">
        <v>126</v>
      </c>
      <c r="M372" s="7" t="s">
        <v>1072</v>
      </c>
      <c r="N372" s="4" t="str">
        <f t="shared" si="44"/>
        <v>DyC 125</v>
      </c>
      <c r="O372" s="4" t="str">
        <f t="shared" si="45"/>
        <v>DyC 127</v>
      </c>
      <c r="P372" s="7" t="s">
        <v>280</v>
      </c>
      <c r="Q372" s="4" t="str" cm="1">
        <f t="array" ref="Q372">INDEX(TranslationsTbl[],_xlfn.XMATCH(P372,TranslationsTbl[spa]),_xlfn.XMATCH(langSufix,TranslationsTbl[#Headers]))</f>
        <v>#Escrituras\DyC</v>
      </c>
      <c r="R372" s="2" t="str">
        <f t="shared" si="46"/>
        <v>https://churchofjesuschrist.org/study/scriptures/dc-testament/dc/126?lang=spa|E:/Downloads/escrituras md/Escrituras/Doctrina y Convenios|DyC 126|DyC|DyC 125|DyC 127|#Escrituras\DyC</v>
      </c>
      <c r="S372" s="1" t="s">
        <v>310</v>
      </c>
    </row>
    <row r="373" spans="1:19">
      <c r="A373" s="7" t="s">
        <v>1073</v>
      </c>
      <c r="B373" s="4" t="str">
        <f t="shared" si="41"/>
        <v>https://churchofjesuschrist.org/study/scriptures/dc-testament/dc/127?lang=spa</v>
      </c>
      <c r="C373" s="7" t="s">
        <v>17</v>
      </c>
      <c r="D373" t="str" cm="1">
        <f t="array" ref="D373">INDEX(TranslationsTbl[],_xlfn.XMATCH(C373,TranslationsTbl[spa]),_xlfn.XMATCH(langSufix,TranslationsTbl[#Headers]))</f>
        <v>Doctrina y Convenios</v>
      </c>
      <c r="E373" s="7" t="s">
        <v>310</v>
      </c>
      <c r="F373" s="7" t="s">
        <v>87</v>
      </c>
      <c r="G373" s="4" t="str" cm="1">
        <f t="array" ref="G373">INDEX(TranslationsTbl[],_xlfn.XMATCH(F373,TranslationsTbl[spa]),_xlfn.XMATCH(langSufix,TranslationsTbl[#Headers]))</f>
        <v>DyC</v>
      </c>
      <c r="H373" t="str">
        <f t="shared" si="42"/>
        <v>DyC</v>
      </c>
      <c r="I373" s="5" t="str">
        <f t="shared" si="40"/>
        <v>/Doctrina y Convenios</v>
      </c>
      <c r="J373" s="4" t="str">
        <f t="shared" si="43"/>
        <v>E:/Downloads/escrituras md/Escrituras/Doctrina y Convenios</v>
      </c>
      <c r="K373" s="4" t="str">
        <f t="shared" si="47"/>
        <v>DyC 127</v>
      </c>
      <c r="L373" s="7">
        <v>127</v>
      </c>
      <c r="M373" s="7" t="s">
        <v>1074</v>
      </c>
      <c r="N373" s="4" t="str">
        <f t="shared" si="44"/>
        <v>DyC 126</v>
      </c>
      <c r="O373" s="4" t="str">
        <f t="shared" si="45"/>
        <v>DyC 128</v>
      </c>
      <c r="P373" s="7" t="s">
        <v>280</v>
      </c>
      <c r="Q373" s="4" t="str" cm="1">
        <f t="array" ref="Q373">INDEX(TranslationsTbl[],_xlfn.XMATCH(P373,TranslationsTbl[spa]),_xlfn.XMATCH(langSufix,TranslationsTbl[#Headers]))</f>
        <v>#Escrituras\DyC</v>
      </c>
      <c r="R373" s="2" t="str">
        <f t="shared" si="46"/>
        <v>https://churchofjesuschrist.org/study/scriptures/dc-testament/dc/127?lang=spa|E:/Downloads/escrituras md/Escrituras/Doctrina y Convenios|DyC 127|DyC|DyC 126|DyC 128|#Escrituras\DyC</v>
      </c>
      <c r="S373" s="1" t="s">
        <v>310</v>
      </c>
    </row>
    <row r="374" spans="1:19">
      <c r="A374" s="7" t="s">
        <v>1075</v>
      </c>
      <c r="B374" s="4" t="str">
        <f t="shared" si="41"/>
        <v>https://churchofjesuschrist.org/study/scriptures/dc-testament/dc/128?lang=spa</v>
      </c>
      <c r="C374" s="7" t="s">
        <v>17</v>
      </c>
      <c r="D374" t="str" cm="1">
        <f t="array" ref="D374">INDEX(TranslationsTbl[],_xlfn.XMATCH(C374,TranslationsTbl[spa]),_xlfn.XMATCH(langSufix,TranslationsTbl[#Headers]))</f>
        <v>Doctrina y Convenios</v>
      </c>
      <c r="E374" s="7" t="s">
        <v>310</v>
      </c>
      <c r="F374" s="7" t="s">
        <v>87</v>
      </c>
      <c r="G374" s="4" t="str" cm="1">
        <f t="array" ref="G374">INDEX(TranslationsTbl[],_xlfn.XMATCH(F374,TranslationsTbl[spa]),_xlfn.XMATCH(langSufix,TranslationsTbl[#Headers]))</f>
        <v>DyC</v>
      </c>
      <c r="H374" t="str">
        <f t="shared" si="42"/>
        <v>DyC</v>
      </c>
      <c r="I374" s="5" t="str">
        <f t="shared" si="40"/>
        <v>/Doctrina y Convenios</v>
      </c>
      <c r="J374" s="4" t="str">
        <f t="shared" si="43"/>
        <v>E:/Downloads/escrituras md/Escrituras/Doctrina y Convenios</v>
      </c>
      <c r="K374" s="4" t="str">
        <f t="shared" si="47"/>
        <v>DyC 128</v>
      </c>
      <c r="L374" s="7">
        <v>128</v>
      </c>
      <c r="M374" s="7" t="s">
        <v>1076</v>
      </c>
      <c r="N374" s="4" t="str">
        <f t="shared" si="44"/>
        <v>DyC 127</v>
      </c>
      <c r="O374" s="4" t="str">
        <f t="shared" si="45"/>
        <v>DyC 129</v>
      </c>
      <c r="P374" s="7" t="s">
        <v>280</v>
      </c>
      <c r="Q374" s="4" t="str" cm="1">
        <f t="array" ref="Q374">INDEX(TranslationsTbl[],_xlfn.XMATCH(P374,TranslationsTbl[spa]),_xlfn.XMATCH(langSufix,TranslationsTbl[#Headers]))</f>
        <v>#Escrituras\DyC</v>
      </c>
      <c r="R374" s="2" t="str">
        <f t="shared" si="46"/>
        <v>https://churchofjesuschrist.org/study/scriptures/dc-testament/dc/128?lang=spa|E:/Downloads/escrituras md/Escrituras/Doctrina y Convenios|DyC 128|DyC|DyC 127|DyC 129|#Escrituras\DyC</v>
      </c>
      <c r="S374" s="1" t="s">
        <v>310</v>
      </c>
    </row>
    <row r="375" spans="1:19">
      <c r="A375" s="7" t="s">
        <v>1077</v>
      </c>
      <c r="B375" s="4" t="str">
        <f t="shared" si="41"/>
        <v>https://churchofjesuschrist.org/study/scriptures/dc-testament/dc/129?lang=spa</v>
      </c>
      <c r="C375" s="7" t="s">
        <v>17</v>
      </c>
      <c r="D375" t="str" cm="1">
        <f t="array" ref="D375">INDEX(TranslationsTbl[],_xlfn.XMATCH(C375,TranslationsTbl[spa]),_xlfn.XMATCH(langSufix,TranslationsTbl[#Headers]))</f>
        <v>Doctrina y Convenios</v>
      </c>
      <c r="E375" s="7" t="s">
        <v>310</v>
      </c>
      <c r="F375" s="7" t="s">
        <v>87</v>
      </c>
      <c r="G375" s="4" t="str" cm="1">
        <f t="array" ref="G375">INDEX(TranslationsTbl[],_xlfn.XMATCH(F375,TranslationsTbl[spa]),_xlfn.XMATCH(langSufix,TranslationsTbl[#Headers]))</f>
        <v>DyC</v>
      </c>
      <c r="H375" t="str">
        <f t="shared" si="42"/>
        <v>DyC</v>
      </c>
      <c r="I375" s="5" t="str">
        <f t="shared" si="40"/>
        <v>/Doctrina y Convenios</v>
      </c>
      <c r="J375" s="4" t="str">
        <f t="shared" si="43"/>
        <v>E:/Downloads/escrituras md/Escrituras/Doctrina y Convenios</v>
      </c>
      <c r="K375" s="4" t="str">
        <f t="shared" si="47"/>
        <v>DyC 129</v>
      </c>
      <c r="L375" s="7">
        <v>129</v>
      </c>
      <c r="M375" s="7" t="s">
        <v>1078</v>
      </c>
      <c r="N375" s="4" t="str">
        <f t="shared" si="44"/>
        <v>DyC 128</v>
      </c>
      <c r="O375" s="4" t="str">
        <f t="shared" si="45"/>
        <v>DyC 130</v>
      </c>
      <c r="P375" s="7" t="s">
        <v>280</v>
      </c>
      <c r="Q375" s="4" t="str" cm="1">
        <f t="array" ref="Q375">INDEX(TranslationsTbl[],_xlfn.XMATCH(P375,TranslationsTbl[spa]),_xlfn.XMATCH(langSufix,TranslationsTbl[#Headers]))</f>
        <v>#Escrituras\DyC</v>
      </c>
      <c r="R375" s="2" t="str">
        <f t="shared" si="46"/>
        <v>https://churchofjesuschrist.org/study/scriptures/dc-testament/dc/129?lang=spa|E:/Downloads/escrituras md/Escrituras/Doctrina y Convenios|DyC 129|DyC|DyC 128|DyC 130|#Escrituras\DyC</v>
      </c>
      <c r="S375" s="1" t="s">
        <v>310</v>
      </c>
    </row>
    <row r="376" spans="1:19">
      <c r="A376" s="7" t="s">
        <v>1079</v>
      </c>
      <c r="B376" s="4" t="str">
        <f t="shared" si="41"/>
        <v>https://churchofjesuschrist.org/study/scriptures/dc-testament/dc/130?lang=spa</v>
      </c>
      <c r="C376" s="7" t="s">
        <v>17</v>
      </c>
      <c r="D376" t="str" cm="1">
        <f t="array" ref="D376">INDEX(TranslationsTbl[],_xlfn.XMATCH(C376,TranslationsTbl[spa]),_xlfn.XMATCH(langSufix,TranslationsTbl[#Headers]))</f>
        <v>Doctrina y Convenios</v>
      </c>
      <c r="E376" s="7" t="s">
        <v>310</v>
      </c>
      <c r="F376" s="7" t="s">
        <v>87</v>
      </c>
      <c r="G376" s="4" t="str" cm="1">
        <f t="array" ref="G376">INDEX(TranslationsTbl[],_xlfn.XMATCH(F376,TranslationsTbl[spa]),_xlfn.XMATCH(langSufix,TranslationsTbl[#Headers]))</f>
        <v>DyC</v>
      </c>
      <c r="H376" t="str">
        <f t="shared" si="42"/>
        <v>DyC</v>
      </c>
      <c r="I376" s="5" t="str">
        <f t="shared" ref="I376:I386" si="48">"/"&amp;D376</f>
        <v>/Doctrina y Convenios</v>
      </c>
      <c r="J376" s="4" t="str">
        <f t="shared" si="43"/>
        <v>E:/Downloads/escrituras md/Escrituras/Doctrina y Convenios</v>
      </c>
      <c r="K376" s="4" t="str">
        <f t="shared" si="47"/>
        <v>DyC 130</v>
      </c>
      <c r="L376" s="7">
        <v>130</v>
      </c>
      <c r="M376" s="7" t="s">
        <v>1080</v>
      </c>
      <c r="N376" s="4" t="str">
        <f t="shared" si="44"/>
        <v>DyC 129</v>
      </c>
      <c r="O376" s="4" t="str">
        <f t="shared" si="45"/>
        <v>DyC 131</v>
      </c>
      <c r="P376" s="7" t="s">
        <v>280</v>
      </c>
      <c r="Q376" s="4" t="str" cm="1">
        <f t="array" ref="Q376">INDEX(TranslationsTbl[],_xlfn.XMATCH(P376,TranslationsTbl[spa]),_xlfn.XMATCH(langSufix,TranslationsTbl[#Headers]))</f>
        <v>#Escrituras\DyC</v>
      </c>
      <c r="R376" s="2" t="str">
        <f t="shared" si="46"/>
        <v>https://churchofjesuschrist.org/study/scriptures/dc-testament/dc/130?lang=spa|E:/Downloads/escrituras md/Escrituras/Doctrina y Convenios|DyC 130|DyC|DyC 129|DyC 131|#Escrituras\DyC</v>
      </c>
      <c r="S376" s="1" t="s">
        <v>310</v>
      </c>
    </row>
    <row r="377" spans="1:19">
      <c r="A377" s="7" t="s">
        <v>1081</v>
      </c>
      <c r="B377" s="4" t="str">
        <f t="shared" si="41"/>
        <v>https://churchofjesuschrist.org/study/scriptures/dc-testament/dc/131?lang=spa</v>
      </c>
      <c r="C377" s="7" t="s">
        <v>17</v>
      </c>
      <c r="D377" t="str" cm="1">
        <f t="array" ref="D377">INDEX(TranslationsTbl[],_xlfn.XMATCH(C377,TranslationsTbl[spa]),_xlfn.XMATCH(langSufix,TranslationsTbl[#Headers]))</f>
        <v>Doctrina y Convenios</v>
      </c>
      <c r="E377" s="7" t="s">
        <v>310</v>
      </c>
      <c r="F377" s="7" t="s">
        <v>87</v>
      </c>
      <c r="G377" s="4" t="str" cm="1">
        <f t="array" ref="G377">INDEX(TranslationsTbl[],_xlfn.XMATCH(F377,TranslationsTbl[spa]),_xlfn.XMATCH(langSufix,TranslationsTbl[#Headers]))</f>
        <v>DyC</v>
      </c>
      <c r="H377" t="str">
        <f t="shared" si="42"/>
        <v>DyC</v>
      </c>
      <c r="I377" s="5" t="str">
        <f t="shared" si="48"/>
        <v>/Doctrina y Convenios</v>
      </c>
      <c r="J377" s="4" t="str">
        <f t="shared" si="43"/>
        <v>E:/Downloads/escrituras md/Escrituras/Doctrina y Convenios</v>
      </c>
      <c r="K377" s="4" t="str">
        <f t="shared" si="47"/>
        <v>DyC 131</v>
      </c>
      <c r="L377" s="7">
        <v>131</v>
      </c>
      <c r="M377" s="7" t="s">
        <v>1082</v>
      </c>
      <c r="N377" s="4" t="str">
        <f t="shared" si="44"/>
        <v>DyC 130</v>
      </c>
      <c r="O377" s="4" t="str">
        <f t="shared" si="45"/>
        <v>DyC 132</v>
      </c>
      <c r="P377" s="7" t="s">
        <v>280</v>
      </c>
      <c r="Q377" s="4" t="str" cm="1">
        <f t="array" ref="Q377">INDEX(TranslationsTbl[],_xlfn.XMATCH(P377,TranslationsTbl[spa]),_xlfn.XMATCH(langSufix,TranslationsTbl[#Headers]))</f>
        <v>#Escrituras\DyC</v>
      </c>
      <c r="R377" s="2" t="str">
        <f t="shared" si="46"/>
        <v>https://churchofjesuschrist.org/study/scriptures/dc-testament/dc/131?lang=spa|E:/Downloads/escrituras md/Escrituras/Doctrina y Convenios|DyC 131|DyC|DyC 130|DyC 132|#Escrituras\DyC</v>
      </c>
      <c r="S377" s="1" t="s">
        <v>310</v>
      </c>
    </row>
    <row r="378" spans="1:19">
      <c r="A378" s="7" t="s">
        <v>1083</v>
      </c>
      <c r="B378" s="4" t="str">
        <f t="shared" si="41"/>
        <v>https://churchofjesuschrist.org/study/scriptures/dc-testament/dc/132?lang=spa</v>
      </c>
      <c r="C378" s="7" t="s">
        <v>17</v>
      </c>
      <c r="D378" t="str" cm="1">
        <f t="array" ref="D378">INDEX(TranslationsTbl[],_xlfn.XMATCH(C378,TranslationsTbl[spa]),_xlfn.XMATCH(langSufix,TranslationsTbl[#Headers]))</f>
        <v>Doctrina y Convenios</v>
      </c>
      <c r="E378" s="7" t="s">
        <v>310</v>
      </c>
      <c r="F378" s="7" t="s">
        <v>87</v>
      </c>
      <c r="G378" s="4" t="str" cm="1">
        <f t="array" ref="G378">INDEX(TranslationsTbl[],_xlfn.XMATCH(F378,TranslationsTbl[spa]),_xlfn.XMATCH(langSufix,TranslationsTbl[#Headers]))</f>
        <v>DyC</v>
      </c>
      <c r="H378" t="str">
        <f t="shared" si="42"/>
        <v>DyC</v>
      </c>
      <c r="I378" s="5" t="str">
        <f t="shared" si="48"/>
        <v>/Doctrina y Convenios</v>
      </c>
      <c r="J378" s="4" t="str">
        <f t="shared" si="43"/>
        <v>E:/Downloads/escrituras md/Escrituras/Doctrina y Convenios</v>
      </c>
      <c r="K378" s="4" t="str">
        <f t="shared" si="47"/>
        <v>DyC 132</v>
      </c>
      <c r="L378" s="7">
        <v>132</v>
      </c>
      <c r="M378" s="7" t="s">
        <v>1084</v>
      </c>
      <c r="N378" s="4" t="str">
        <f t="shared" si="44"/>
        <v>DyC 131</v>
      </c>
      <c r="O378" s="4" t="str">
        <f t="shared" si="45"/>
        <v>DyC 133</v>
      </c>
      <c r="P378" s="7" t="s">
        <v>280</v>
      </c>
      <c r="Q378" s="4" t="str" cm="1">
        <f t="array" ref="Q378">INDEX(TranslationsTbl[],_xlfn.XMATCH(P378,TranslationsTbl[spa]),_xlfn.XMATCH(langSufix,TranslationsTbl[#Headers]))</f>
        <v>#Escrituras\DyC</v>
      </c>
      <c r="R378" s="2" t="str">
        <f t="shared" si="46"/>
        <v>https://churchofjesuschrist.org/study/scriptures/dc-testament/dc/132?lang=spa|E:/Downloads/escrituras md/Escrituras/Doctrina y Convenios|DyC 132|DyC|DyC 131|DyC 133|#Escrituras\DyC</v>
      </c>
      <c r="S378" s="1" t="s">
        <v>310</v>
      </c>
    </row>
    <row r="379" spans="1:19">
      <c r="A379" s="7" t="s">
        <v>1085</v>
      </c>
      <c r="B379" s="4" t="str">
        <f t="shared" si="41"/>
        <v>https://churchofjesuschrist.org/study/scriptures/dc-testament/dc/133?lang=spa</v>
      </c>
      <c r="C379" s="7" t="s">
        <v>17</v>
      </c>
      <c r="D379" t="str" cm="1">
        <f t="array" ref="D379">INDEX(TranslationsTbl[],_xlfn.XMATCH(C379,TranslationsTbl[spa]),_xlfn.XMATCH(langSufix,TranslationsTbl[#Headers]))</f>
        <v>Doctrina y Convenios</v>
      </c>
      <c r="E379" s="7" t="s">
        <v>310</v>
      </c>
      <c r="F379" s="7" t="s">
        <v>87</v>
      </c>
      <c r="G379" s="4" t="str" cm="1">
        <f t="array" ref="G379">INDEX(TranslationsTbl[],_xlfn.XMATCH(F379,TranslationsTbl[spa]),_xlfn.XMATCH(langSufix,TranslationsTbl[#Headers]))</f>
        <v>DyC</v>
      </c>
      <c r="H379" t="str">
        <f t="shared" si="42"/>
        <v>DyC</v>
      </c>
      <c r="I379" s="5" t="str">
        <f t="shared" si="48"/>
        <v>/Doctrina y Convenios</v>
      </c>
      <c r="J379" s="4" t="str">
        <f t="shared" si="43"/>
        <v>E:/Downloads/escrituras md/Escrituras/Doctrina y Convenios</v>
      </c>
      <c r="K379" s="4" t="str">
        <f t="shared" si="47"/>
        <v>DyC 133</v>
      </c>
      <c r="L379" s="7">
        <v>133</v>
      </c>
      <c r="M379" s="7" t="s">
        <v>1086</v>
      </c>
      <c r="N379" s="4" t="str">
        <f t="shared" si="44"/>
        <v>DyC 132</v>
      </c>
      <c r="O379" s="4" t="str">
        <f t="shared" si="45"/>
        <v>DyC 134</v>
      </c>
      <c r="P379" s="7" t="s">
        <v>280</v>
      </c>
      <c r="Q379" s="4" t="str" cm="1">
        <f t="array" ref="Q379">INDEX(TranslationsTbl[],_xlfn.XMATCH(P379,TranslationsTbl[spa]),_xlfn.XMATCH(langSufix,TranslationsTbl[#Headers]))</f>
        <v>#Escrituras\DyC</v>
      </c>
      <c r="R379" s="2" t="str">
        <f t="shared" si="46"/>
        <v>https://churchofjesuschrist.org/study/scriptures/dc-testament/dc/133?lang=spa|E:/Downloads/escrituras md/Escrituras/Doctrina y Convenios|DyC 133|DyC|DyC 132|DyC 134|#Escrituras\DyC</v>
      </c>
      <c r="S379" s="1" t="s">
        <v>310</v>
      </c>
    </row>
    <row r="380" spans="1:19">
      <c r="A380" s="7" t="s">
        <v>1087</v>
      </c>
      <c r="B380" s="4" t="str">
        <f t="shared" si="41"/>
        <v>https://churchofjesuschrist.org/study/scriptures/dc-testament/dc/134?lang=spa</v>
      </c>
      <c r="C380" s="7" t="s">
        <v>17</v>
      </c>
      <c r="D380" t="str" cm="1">
        <f t="array" ref="D380">INDEX(TranslationsTbl[],_xlfn.XMATCH(C380,TranslationsTbl[spa]),_xlfn.XMATCH(langSufix,TranslationsTbl[#Headers]))</f>
        <v>Doctrina y Convenios</v>
      </c>
      <c r="E380" s="7" t="s">
        <v>310</v>
      </c>
      <c r="F380" s="7" t="s">
        <v>87</v>
      </c>
      <c r="G380" s="4" t="str" cm="1">
        <f t="array" ref="G380">INDEX(TranslationsTbl[],_xlfn.XMATCH(F380,TranslationsTbl[spa]),_xlfn.XMATCH(langSufix,TranslationsTbl[#Headers]))</f>
        <v>DyC</v>
      </c>
      <c r="H380" t="str">
        <f t="shared" si="42"/>
        <v>DyC</v>
      </c>
      <c r="I380" s="5" t="str">
        <f t="shared" si="48"/>
        <v>/Doctrina y Convenios</v>
      </c>
      <c r="J380" s="4" t="str">
        <f t="shared" si="43"/>
        <v>E:/Downloads/escrituras md/Escrituras/Doctrina y Convenios</v>
      </c>
      <c r="K380" s="4" t="str">
        <f t="shared" si="47"/>
        <v>DyC 134</v>
      </c>
      <c r="L380" s="7">
        <v>134</v>
      </c>
      <c r="M380" s="7" t="s">
        <v>1088</v>
      </c>
      <c r="N380" s="4" t="str">
        <f t="shared" si="44"/>
        <v>DyC 133</v>
      </c>
      <c r="O380" s="4" t="str">
        <f t="shared" si="45"/>
        <v>DyC 135</v>
      </c>
      <c r="P380" s="7" t="s">
        <v>280</v>
      </c>
      <c r="Q380" s="4" t="str" cm="1">
        <f t="array" ref="Q380">INDEX(TranslationsTbl[],_xlfn.XMATCH(P380,TranslationsTbl[spa]),_xlfn.XMATCH(langSufix,TranslationsTbl[#Headers]))</f>
        <v>#Escrituras\DyC</v>
      </c>
      <c r="R380" s="2" t="str">
        <f t="shared" si="46"/>
        <v>https://churchofjesuschrist.org/study/scriptures/dc-testament/dc/134?lang=spa|E:/Downloads/escrituras md/Escrituras/Doctrina y Convenios|DyC 134|DyC|DyC 133|DyC 135|#Escrituras\DyC</v>
      </c>
      <c r="S380" s="1" t="s">
        <v>310</v>
      </c>
    </row>
    <row r="381" spans="1:19">
      <c r="A381" s="7" t="s">
        <v>1089</v>
      </c>
      <c r="B381" s="4" t="str">
        <f t="shared" si="41"/>
        <v>https://churchofjesuschrist.org/study/scriptures/dc-testament/dc/135?lang=spa</v>
      </c>
      <c r="C381" s="7" t="s">
        <v>17</v>
      </c>
      <c r="D381" t="str" cm="1">
        <f t="array" ref="D381">INDEX(TranslationsTbl[],_xlfn.XMATCH(C381,TranslationsTbl[spa]),_xlfn.XMATCH(langSufix,TranslationsTbl[#Headers]))</f>
        <v>Doctrina y Convenios</v>
      </c>
      <c r="E381" s="7" t="s">
        <v>310</v>
      </c>
      <c r="F381" s="7" t="s">
        <v>87</v>
      </c>
      <c r="G381" s="4" t="str" cm="1">
        <f t="array" ref="G381">INDEX(TranslationsTbl[],_xlfn.XMATCH(F381,TranslationsTbl[spa]),_xlfn.XMATCH(langSufix,TranslationsTbl[#Headers]))</f>
        <v>DyC</v>
      </c>
      <c r="H381" t="str">
        <f t="shared" si="42"/>
        <v>DyC</v>
      </c>
      <c r="I381" s="5" t="str">
        <f t="shared" si="48"/>
        <v>/Doctrina y Convenios</v>
      </c>
      <c r="J381" s="4" t="str">
        <f t="shared" si="43"/>
        <v>E:/Downloads/escrituras md/Escrituras/Doctrina y Convenios</v>
      </c>
      <c r="K381" s="4" t="str">
        <f t="shared" si="47"/>
        <v>DyC 135</v>
      </c>
      <c r="L381" s="7">
        <v>135</v>
      </c>
      <c r="M381" s="7" t="s">
        <v>1090</v>
      </c>
      <c r="N381" s="4" t="str">
        <f t="shared" si="44"/>
        <v>DyC 134</v>
      </c>
      <c r="O381" s="4" t="str">
        <f t="shared" si="45"/>
        <v>DyC 136</v>
      </c>
      <c r="P381" s="7" t="s">
        <v>280</v>
      </c>
      <c r="Q381" s="4" t="str" cm="1">
        <f t="array" ref="Q381">INDEX(TranslationsTbl[],_xlfn.XMATCH(P381,TranslationsTbl[spa]),_xlfn.XMATCH(langSufix,TranslationsTbl[#Headers]))</f>
        <v>#Escrituras\DyC</v>
      </c>
      <c r="R381" s="2" t="str">
        <f t="shared" si="46"/>
        <v>https://churchofjesuschrist.org/study/scriptures/dc-testament/dc/135?lang=spa|E:/Downloads/escrituras md/Escrituras/Doctrina y Convenios|DyC 135|DyC|DyC 134|DyC 136|#Escrituras\DyC</v>
      </c>
      <c r="S381" s="1" t="s">
        <v>310</v>
      </c>
    </row>
    <row r="382" spans="1:19">
      <c r="A382" s="7" t="s">
        <v>1091</v>
      </c>
      <c r="B382" s="4" t="str">
        <f t="shared" si="41"/>
        <v>https://churchofjesuschrist.org/study/scriptures/dc-testament/dc/136?lang=spa</v>
      </c>
      <c r="C382" s="7" t="s">
        <v>17</v>
      </c>
      <c r="D382" t="str" cm="1">
        <f t="array" ref="D382">INDEX(TranslationsTbl[],_xlfn.XMATCH(C382,TranslationsTbl[spa]),_xlfn.XMATCH(langSufix,TranslationsTbl[#Headers]))</f>
        <v>Doctrina y Convenios</v>
      </c>
      <c r="E382" s="7" t="s">
        <v>310</v>
      </c>
      <c r="F382" s="7" t="s">
        <v>87</v>
      </c>
      <c r="G382" s="4" t="str" cm="1">
        <f t="array" ref="G382">INDEX(TranslationsTbl[],_xlfn.XMATCH(F382,TranslationsTbl[spa]),_xlfn.XMATCH(langSufix,TranslationsTbl[#Headers]))</f>
        <v>DyC</v>
      </c>
      <c r="H382" t="str">
        <f t="shared" si="42"/>
        <v>DyC</v>
      </c>
      <c r="I382" s="5" t="str">
        <f t="shared" si="48"/>
        <v>/Doctrina y Convenios</v>
      </c>
      <c r="J382" s="4" t="str">
        <f t="shared" si="43"/>
        <v>E:/Downloads/escrituras md/Escrituras/Doctrina y Convenios</v>
      </c>
      <c r="K382" s="4" t="str">
        <f t="shared" si="47"/>
        <v>DyC 136</v>
      </c>
      <c r="L382" s="7">
        <v>136</v>
      </c>
      <c r="M382" s="7" t="s">
        <v>1092</v>
      </c>
      <c r="N382" s="4" t="str">
        <f t="shared" si="44"/>
        <v>DyC 135</v>
      </c>
      <c r="O382" s="4" t="str">
        <f t="shared" si="45"/>
        <v>DyC 137</v>
      </c>
      <c r="P382" s="7" t="s">
        <v>280</v>
      </c>
      <c r="Q382" s="4" t="str" cm="1">
        <f t="array" ref="Q382">INDEX(TranslationsTbl[],_xlfn.XMATCH(P382,TranslationsTbl[spa]),_xlfn.XMATCH(langSufix,TranslationsTbl[#Headers]))</f>
        <v>#Escrituras\DyC</v>
      </c>
      <c r="R382" s="2" t="str">
        <f t="shared" si="46"/>
        <v>https://churchofjesuschrist.org/study/scriptures/dc-testament/dc/136?lang=spa|E:/Downloads/escrituras md/Escrituras/Doctrina y Convenios|DyC 136|DyC|DyC 135|DyC 137|#Escrituras\DyC</v>
      </c>
      <c r="S382" s="1" t="s">
        <v>310</v>
      </c>
    </row>
    <row r="383" spans="1:19">
      <c r="A383" s="7" t="s">
        <v>1093</v>
      </c>
      <c r="B383" s="4" t="str">
        <f t="shared" si="41"/>
        <v>https://churchofjesuschrist.org/study/scriptures/dc-testament/dc/137?lang=spa</v>
      </c>
      <c r="C383" s="7" t="s">
        <v>17</v>
      </c>
      <c r="D383" t="str" cm="1">
        <f t="array" ref="D383">INDEX(TranslationsTbl[],_xlfn.XMATCH(C383,TranslationsTbl[spa]),_xlfn.XMATCH(langSufix,TranslationsTbl[#Headers]))</f>
        <v>Doctrina y Convenios</v>
      </c>
      <c r="E383" s="7" t="s">
        <v>310</v>
      </c>
      <c r="F383" s="7" t="s">
        <v>87</v>
      </c>
      <c r="G383" s="4" t="str" cm="1">
        <f t="array" ref="G383">INDEX(TranslationsTbl[],_xlfn.XMATCH(F383,TranslationsTbl[spa]),_xlfn.XMATCH(langSufix,TranslationsTbl[#Headers]))</f>
        <v>DyC</v>
      </c>
      <c r="H383" t="str">
        <f t="shared" si="42"/>
        <v>DyC</v>
      </c>
      <c r="I383" s="5" t="str">
        <f t="shared" si="48"/>
        <v>/Doctrina y Convenios</v>
      </c>
      <c r="J383" s="4" t="str">
        <f t="shared" si="43"/>
        <v>E:/Downloads/escrituras md/Escrituras/Doctrina y Convenios</v>
      </c>
      <c r="K383" s="4" t="str">
        <f t="shared" si="47"/>
        <v>DyC 137</v>
      </c>
      <c r="L383" s="7">
        <v>137</v>
      </c>
      <c r="M383" s="7" t="s">
        <v>1094</v>
      </c>
      <c r="N383" s="4" t="str">
        <f t="shared" si="44"/>
        <v>DyC 136</v>
      </c>
      <c r="O383" s="4" t="str">
        <f t="shared" si="45"/>
        <v>DyC 138</v>
      </c>
      <c r="P383" s="7" t="s">
        <v>280</v>
      </c>
      <c r="Q383" s="4" t="str" cm="1">
        <f t="array" ref="Q383">INDEX(TranslationsTbl[],_xlfn.XMATCH(P383,TranslationsTbl[spa]),_xlfn.XMATCH(langSufix,TranslationsTbl[#Headers]))</f>
        <v>#Escrituras\DyC</v>
      </c>
      <c r="R383" s="2" t="str">
        <f t="shared" si="46"/>
        <v>https://churchofjesuschrist.org/study/scriptures/dc-testament/dc/137?lang=spa|E:/Downloads/escrituras md/Escrituras/Doctrina y Convenios|DyC 137|DyC|DyC 136|DyC 138|#Escrituras\DyC</v>
      </c>
      <c r="S383" s="1" t="s">
        <v>310</v>
      </c>
    </row>
    <row r="384" spans="1:19">
      <c r="A384" s="7" t="s">
        <v>1095</v>
      </c>
      <c r="B384" s="4" t="str">
        <f t="shared" si="41"/>
        <v>https://churchofjesuschrist.org/study/scriptures/dc-testament/dc/138?lang=spa</v>
      </c>
      <c r="C384" s="7" t="s">
        <v>17</v>
      </c>
      <c r="D384" t="str" cm="1">
        <f t="array" ref="D384">INDEX(TranslationsTbl[],_xlfn.XMATCH(C384,TranslationsTbl[spa]),_xlfn.XMATCH(langSufix,TranslationsTbl[#Headers]))</f>
        <v>Doctrina y Convenios</v>
      </c>
      <c r="E384" s="7" t="s">
        <v>310</v>
      </c>
      <c r="F384" s="7" t="s">
        <v>87</v>
      </c>
      <c r="G384" s="4" t="str" cm="1">
        <f t="array" ref="G384">INDEX(TranslationsTbl[],_xlfn.XMATCH(F384,TranslationsTbl[spa]),_xlfn.XMATCH(langSufix,TranslationsTbl[#Headers]))</f>
        <v>DyC</v>
      </c>
      <c r="H384" t="str">
        <f t="shared" si="42"/>
        <v>DyC</v>
      </c>
      <c r="I384" s="5" t="str">
        <f t="shared" si="48"/>
        <v>/Doctrina y Convenios</v>
      </c>
      <c r="J384" s="4" t="str">
        <f t="shared" si="43"/>
        <v>E:/Downloads/escrituras md/Escrituras/Doctrina y Convenios</v>
      </c>
      <c r="K384" s="4" t="str">
        <f t="shared" si="47"/>
        <v>DyC 138</v>
      </c>
      <c r="L384" s="7">
        <v>138</v>
      </c>
      <c r="M384" s="7" t="s">
        <v>1096</v>
      </c>
      <c r="N384" s="4" t="str">
        <f t="shared" si="44"/>
        <v>DyC 137</v>
      </c>
      <c r="O384" s="4" t="str">
        <f t="shared" si="45"/>
        <v>Declaración Oficial 1</v>
      </c>
      <c r="P384" s="7" t="s">
        <v>280</v>
      </c>
      <c r="Q384" s="4" t="str" cm="1">
        <f t="array" ref="Q384">INDEX(TranslationsTbl[],_xlfn.XMATCH(P384,TranslationsTbl[spa]),_xlfn.XMATCH(langSufix,TranslationsTbl[#Headers]))</f>
        <v>#Escrituras\DyC</v>
      </c>
      <c r="R384" s="2" t="str">
        <f t="shared" si="46"/>
        <v>https://churchofjesuschrist.org/study/scriptures/dc-testament/dc/138?lang=spa|E:/Downloads/escrituras md/Escrituras/Doctrina y Convenios|DyC 138|DyC|DyC 137|Declaración Oficial 1|#Escrituras\DyC</v>
      </c>
      <c r="S384" s="1" t="s">
        <v>310</v>
      </c>
    </row>
    <row r="385" spans="1:19">
      <c r="A385" s="7" t="s">
        <v>1097</v>
      </c>
      <c r="B385" s="4" t="str">
        <f t="shared" si="41"/>
        <v>https://www.churchofjesuschrist.org/study/scriptures/dc-testament/od/1?lang=spa</v>
      </c>
      <c r="C385" s="7" t="s">
        <v>17</v>
      </c>
      <c r="D385" t="str" cm="1">
        <f t="array" ref="D385">INDEX(TranslationsTbl[],_xlfn.XMATCH(C385,TranslationsTbl[spa]),_xlfn.XMATCH(langSufix,TranslationsTbl[#Headers]))</f>
        <v>Doctrina y Convenios</v>
      </c>
      <c r="E385" s="7" t="s">
        <v>310</v>
      </c>
      <c r="F385" s="7" t="s">
        <v>90</v>
      </c>
      <c r="G385" s="4" t="str" cm="1">
        <f t="array" ref="G385">INDEX(TranslationsTbl[],_xlfn.XMATCH(F385,TranslationsTbl[spa]),_xlfn.XMATCH(langSufix,TranslationsTbl[#Headers]))</f>
        <v>Declaración Oficial</v>
      </c>
      <c r="H385" t="str">
        <f t="shared" si="42"/>
        <v>Declaración Oficial</v>
      </c>
      <c r="I385" s="5" t="str">
        <f t="shared" si="48"/>
        <v>/Doctrina y Convenios</v>
      </c>
      <c r="J385" s="4" t="str">
        <f t="shared" si="43"/>
        <v>E:/Downloads/escrituras md/Escrituras/Doctrina y Convenios</v>
      </c>
      <c r="K385" s="4" t="str">
        <f t="shared" si="47"/>
        <v>Declaración Oficial 1</v>
      </c>
      <c r="L385" s="7">
        <v>1</v>
      </c>
      <c r="M385" s="7" t="s">
        <v>1098</v>
      </c>
      <c r="N385" s="4" t="str">
        <f t="shared" si="44"/>
        <v>DyC 138</v>
      </c>
      <c r="O385" s="4" t="str">
        <f t="shared" si="45"/>
        <v>Declaración Oficial 2</v>
      </c>
      <c r="P385" s="7" t="s">
        <v>280</v>
      </c>
      <c r="Q385" s="4" t="str" cm="1">
        <f t="array" ref="Q385">INDEX(TranslationsTbl[],_xlfn.XMATCH(P385,TranslationsTbl[spa]),_xlfn.XMATCH(langSufix,TranslationsTbl[#Headers]))</f>
        <v>#Escrituras\DyC</v>
      </c>
      <c r="R385" s="2" t="str">
        <f t="shared" si="46"/>
        <v>https://www.churchofjesuschrist.org/study/scriptures/dc-testament/od/1?lang=spa|E:/Downloads/escrituras md/Escrituras/Doctrina y Convenios|Declaración Oficial 1|Declaración Oficial|DyC 138|Declaración Oficial 2|#Escrituras\DyC</v>
      </c>
      <c r="S385" s="1" t="s">
        <v>310</v>
      </c>
    </row>
    <row r="386" spans="1:19">
      <c r="A386" s="7" t="s">
        <v>1099</v>
      </c>
      <c r="B386" s="4" t="str">
        <f t="shared" si="41"/>
        <v>https://www.churchofjesuschrist.org/study/scriptures/dc-testament/od/2?lang=spa</v>
      </c>
      <c r="C386" s="7" t="s">
        <v>17</v>
      </c>
      <c r="D386" t="str" cm="1">
        <f t="array" ref="D386">INDEX(TranslationsTbl[],_xlfn.XMATCH(C386,TranslationsTbl[spa]),_xlfn.XMATCH(langSufix,TranslationsTbl[#Headers]))</f>
        <v>Doctrina y Convenios</v>
      </c>
      <c r="E386" s="7" t="s">
        <v>310</v>
      </c>
      <c r="F386" s="7" t="s">
        <v>90</v>
      </c>
      <c r="G386" s="4" t="str" cm="1">
        <f t="array" ref="G386">INDEX(TranslationsTbl[],_xlfn.XMATCH(F386,TranslationsTbl[spa]),_xlfn.XMATCH(langSufix,TranslationsTbl[#Headers]))</f>
        <v>Declaración Oficial</v>
      </c>
      <c r="H386" t="str">
        <f t="shared" si="42"/>
        <v>Declaración Oficial</v>
      </c>
      <c r="I386" s="5" t="str">
        <f t="shared" si="48"/>
        <v>/Doctrina y Convenios</v>
      </c>
      <c r="J386" s="4" t="str">
        <f t="shared" si="43"/>
        <v>E:/Downloads/escrituras md/Escrituras/Doctrina y Convenios</v>
      </c>
      <c r="K386" s="4" t="str">
        <f t="shared" si="47"/>
        <v>Declaración Oficial 2</v>
      </c>
      <c r="L386" s="7">
        <v>2</v>
      </c>
      <c r="M386" s="7" t="s">
        <v>1100</v>
      </c>
      <c r="N386" s="4" t="str">
        <f t="shared" si="44"/>
        <v>Declaración Oficial 1</v>
      </c>
      <c r="O386" s="4" t="str">
        <f t="shared" si="45"/>
        <v/>
      </c>
      <c r="P386" s="7" t="s">
        <v>280</v>
      </c>
      <c r="Q386" s="4" t="str" cm="1">
        <f t="array" ref="Q386">INDEX(TranslationsTbl[],_xlfn.XMATCH(P386,TranslationsTbl[spa]),_xlfn.XMATCH(langSufix,TranslationsTbl[#Headers]))</f>
        <v>#Escrituras\DyC</v>
      </c>
      <c r="R386" s="2" t="str">
        <f t="shared" si="46"/>
        <v>https://www.churchofjesuschrist.org/study/scriptures/dc-testament/od/2?lang=spa|E:/Downloads/escrituras md/Escrituras/Doctrina y Convenios|Declaración Oficial 2|Declaración Oficial|Declaración Oficial 1||#Escrituras\DyC</v>
      </c>
      <c r="S386" s="1" t="s">
        <v>310</v>
      </c>
    </row>
    <row r="387" spans="1:19">
      <c r="A387" s="7" t="s">
        <v>1101</v>
      </c>
      <c r="B387" s="4" t="str">
        <f t="shared" si="41"/>
        <v>https://churchofjesuschrist.org/study/scriptures/nt/matt/1?lang=spa</v>
      </c>
      <c r="C387" s="7" t="s">
        <v>20</v>
      </c>
      <c r="D387" t="str" cm="1">
        <f t="array" ref="D387">INDEX(TranslationsTbl[],_xlfn.XMATCH(C387,TranslationsTbl[spa]),_xlfn.XMATCH(langSufix,TranslationsTbl[#Headers]))</f>
        <v>Nuevo Testamento</v>
      </c>
      <c r="E387" s="7" t="s">
        <v>329</v>
      </c>
      <c r="F387" s="7" t="s">
        <v>93</v>
      </c>
      <c r="G387" s="4" t="str" cm="1">
        <f t="array" ref="G387">INDEX(TranslationsTbl[],_xlfn.XMATCH(F387,TranslationsTbl[spa]),_xlfn.XMATCH(langSufix,TranslationsTbl[#Headers]))</f>
        <v>Mateo</v>
      </c>
      <c r="H387" t="str">
        <f t="shared" si="42"/>
        <v>01 Mateo</v>
      </c>
      <c r="I387" t="str">
        <f t="shared" ref="I387:I450" si="49">"/"&amp;D387&amp;"/"&amp;H387</f>
        <v>/Nuevo Testamento/01 Mateo</v>
      </c>
      <c r="J387" s="4" t="str">
        <f t="shared" si="43"/>
        <v>E:/Downloads/escrituras md/Escrituras/Nuevo Testamento/01 Mateo</v>
      </c>
      <c r="K387" s="4" t="str">
        <f t="shared" si="47"/>
        <v>Mateo 1</v>
      </c>
      <c r="L387" s="7">
        <v>1</v>
      </c>
      <c r="M387" s="7" t="s">
        <v>1102</v>
      </c>
      <c r="N387" s="4" t="str">
        <f t="shared" ref="N387:N388" si="50">IF(Q387=Q386,K386,"")</f>
        <v/>
      </c>
      <c r="O387" s="4" t="str">
        <f t="shared" si="45"/>
        <v>Mateo 2</v>
      </c>
      <c r="P387" s="7" t="s">
        <v>283</v>
      </c>
      <c r="Q387" s="4" t="str" cm="1">
        <f t="array" ref="Q387">INDEX(TranslationsTbl[],_xlfn.XMATCH(P387,TranslationsTbl[spa]),_xlfn.XMATCH(langSufix,TranslationsTbl[#Headers]))</f>
        <v>#Escrituras\NuevoT</v>
      </c>
      <c r="R387" s="2" t="str">
        <f t="shared" si="46"/>
        <v>https://churchofjesuschrist.org/study/scriptures/nt/matt/1?lang=spa|E:/Downloads/escrituras md/Escrituras/Nuevo Testamento/01 Mateo|Mateo 1|Mateo||Mateo 2|#Escrituras\NuevoT</v>
      </c>
      <c r="S387" s="1" t="s">
        <v>310</v>
      </c>
    </row>
    <row r="388" spans="1:19">
      <c r="A388" s="7" t="s">
        <v>1103</v>
      </c>
      <c r="B388" s="4" t="str">
        <f t="shared" ref="B388:B451" si="51">A388&amp;langSufix</f>
        <v>https://churchofjesuschrist.org/study/scriptures/nt/matt/2?lang=spa</v>
      </c>
      <c r="C388" s="7" t="s">
        <v>20</v>
      </c>
      <c r="D388" t="str" cm="1">
        <f t="array" ref="D388">INDEX(TranslationsTbl[],_xlfn.XMATCH(C388,TranslationsTbl[spa]),_xlfn.XMATCH(langSufix,TranslationsTbl[#Headers]))</f>
        <v>Nuevo Testamento</v>
      </c>
      <c r="E388" s="7" t="s">
        <v>329</v>
      </c>
      <c r="F388" s="7" t="s">
        <v>93</v>
      </c>
      <c r="G388" s="4" t="str" cm="1">
        <f t="array" ref="G388">INDEX(TranslationsTbl[],_xlfn.XMATCH(F388,TranslationsTbl[spa]),_xlfn.XMATCH(langSufix,TranslationsTbl[#Headers]))</f>
        <v>Mateo</v>
      </c>
      <c r="H388" t="str">
        <f t="shared" ref="H388:H451" si="52">TRIM(E388&amp;" "&amp;G388)</f>
        <v>01 Mateo</v>
      </c>
      <c r="I388" t="str">
        <f t="shared" si="49"/>
        <v>/Nuevo Testamento/01 Mateo</v>
      </c>
      <c r="J388" s="4" t="str">
        <f t="shared" ref="J388:J451" si="53">RootFolder&amp;"/"&amp;CollectionName&amp;I388</f>
        <v>E:/Downloads/escrituras md/Escrituras/Nuevo Testamento/01 Mateo</v>
      </c>
      <c r="K388" s="4" t="str">
        <f t="shared" si="47"/>
        <v>Mateo 2</v>
      </c>
      <c r="L388" s="7">
        <v>2</v>
      </c>
      <c r="M388" s="7" t="s">
        <v>1104</v>
      </c>
      <c r="N388" s="4" t="str">
        <f t="shared" si="50"/>
        <v>Mateo 1</v>
      </c>
      <c r="O388" s="4" t="str">
        <f t="shared" ref="O388:O451" si="54">IF(Q388=Q389,K389,"")</f>
        <v>Mateo 3</v>
      </c>
      <c r="P388" s="7" t="s">
        <v>283</v>
      </c>
      <c r="Q388" s="4" t="str" cm="1">
        <f t="array" ref="Q388">INDEX(TranslationsTbl[],_xlfn.XMATCH(P388,TranslationsTbl[spa]),_xlfn.XMATCH(langSufix,TranslationsTbl[#Headers]))</f>
        <v>#Escrituras\NuevoT</v>
      </c>
      <c r="R388" s="2" t="str">
        <f t="shared" si="46"/>
        <v>https://churchofjesuschrist.org/study/scriptures/nt/matt/2?lang=spa|E:/Downloads/escrituras md/Escrituras/Nuevo Testamento/01 Mateo|Mateo 2|Mateo|Mateo 1|Mateo 3|#Escrituras\NuevoT</v>
      </c>
      <c r="S388" s="1" t="s">
        <v>310</v>
      </c>
    </row>
    <row r="389" spans="1:19">
      <c r="A389" s="7" t="s">
        <v>1105</v>
      </c>
      <c r="B389" s="4" t="str">
        <f t="shared" si="51"/>
        <v>https://churchofjesuschrist.org/study/scriptures/nt/matt/3?lang=spa</v>
      </c>
      <c r="C389" s="7" t="s">
        <v>20</v>
      </c>
      <c r="D389" t="str" cm="1">
        <f t="array" ref="D389">INDEX(TranslationsTbl[],_xlfn.XMATCH(C389,TranslationsTbl[spa]),_xlfn.XMATCH(langSufix,TranslationsTbl[#Headers]))</f>
        <v>Nuevo Testamento</v>
      </c>
      <c r="E389" s="7" t="s">
        <v>329</v>
      </c>
      <c r="F389" s="7" t="s">
        <v>93</v>
      </c>
      <c r="G389" s="4" t="str" cm="1">
        <f t="array" ref="G389">INDEX(TranslationsTbl[],_xlfn.XMATCH(F389,TranslationsTbl[spa]),_xlfn.XMATCH(langSufix,TranslationsTbl[#Headers]))</f>
        <v>Mateo</v>
      </c>
      <c r="H389" t="str">
        <f t="shared" si="52"/>
        <v>01 Mateo</v>
      </c>
      <c r="I389" t="str">
        <f t="shared" si="49"/>
        <v>/Nuevo Testamento/01 Mateo</v>
      </c>
      <c r="J389" s="4" t="str">
        <f t="shared" si="53"/>
        <v>E:/Downloads/escrituras md/Escrituras/Nuevo Testamento/01 Mateo</v>
      </c>
      <c r="K389" s="4" t="str">
        <f t="shared" si="47"/>
        <v>Mateo 3</v>
      </c>
      <c r="L389" s="7">
        <v>3</v>
      </c>
      <c r="M389" s="7" t="s">
        <v>1106</v>
      </c>
      <c r="N389" s="4" t="str">
        <f t="shared" ref="N388:N451" si="55">IF(Q389=Q388,K388,"")</f>
        <v>Mateo 2</v>
      </c>
      <c r="O389" s="4" t="str">
        <f t="shared" si="54"/>
        <v>Mateo 4</v>
      </c>
      <c r="P389" s="7" t="s">
        <v>283</v>
      </c>
      <c r="Q389" s="4" t="str" cm="1">
        <f t="array" ref="Q389">INDEX(TranslationsTbl[],_xlfn.XMATCH(P389,TranslationsTbl[spa]),_xlfn.XMATCH(langSufix,TranslationsTbl[#Headers]))</f>
        <v>#Escrituras\NuevoT</v>
      </c>
      <c r="R389" s="2" t="str">
        <f t="shared" ref="R389:R452" si="56">_xlfn.TEXTJOIN("|",FALSE,B389,J389,K389,G389,N389,O389,Q389)</f>
        <v>https://churchofjesuschrist.org/study/scriptures/nt/matt/3?lang=spa|E:/Downloads/escrituras md/Escrituras/Nuevo Testamento/01 Mateo|Mateo 3|Mateo|Mateo 2|Mateo 4|#Escrituras\NuevoT</v>
      </c>
      <c r="S389" s="1" t="s">
        <v>310</v>
      </c>
    </row>
    <row r="390" spans="1:19">
      <c r="A390" s="7" t="s">
        <v>1107</v>
      </c>
      <c r="B390" s="4" t="str">
        <f t="shared" si="51"/>
        <v>https://churchofjesuschrist.org/study/scriptures/nt/matt/4?lang=spa</v>
      </c>
      <c r="C390" s="7" t="s">
        <v>20</v>
      </c>
      <c r="D390" t="str" cm="1">
        <f t="array" ref="D390">INDEX(TranslationsTbl[],_xlfn.XMATCH(C390,TranslationsTbl[spa]),_xlfn.XMATCH(langSufix,TranslationsTbl[#Headers]))</f>
        <v>Nuevo Testamento</v>
      </c>
      <c r="E390" s="7" t="s">
        <v>329</v>
      </c>
      <c r="F390" s="7" t="s">
        <v>93</v>
      </c>
      <c r="G390" s="4" t="str" cm="1">
        <f t="array" ref="G390">INDEX(TranslationsTbl[],_xlfn.XMATCH(F390,TranslationsTbl[spa]),_xlfn.XMATCH(langSufix,TranslationsTbl[#Headers]))</f>
        <v>Mateo</v>
      </c>
      <c r="H390" t="str">
        <f t="shared" si="52"/>
        <v>01 Mateo</v>
      </c>
      <c r="I390" t="str">
        <f t="shared" si="49"/>
        <v>/Nuevo Testamento/01 Mateo</v>
      </c>
      <c r="J390" s="4" t="str">
        <f t="shared" si="53"/>
        <v>E:/Downloads/escrituras md/Escrituras/Nuevo Testamento/01 Mateo</v>
      </c>
      <c r="K390" s="4" t="str">
        <f t="shared" si="47"/>
        <v>Mateo 4</v>
      </c>
      <c r="L390" s="7">
        <v>4</v>
      </c>
      <c r="M390" s="7" t="s">
        <v>1108</v>
      </c>
      <c r="N390" s="4" t="str">
        <f t="shared" si="55"/>
        <v>Mateo 3</v>
      </c>
      <c r="O390" s="4" t="str">
        <f t="shared" si="54"/>
        <v>Mateo 5</v>
      </c>
      <c r="P390" s="7" t="s">
        <v>283</v>
      </c>
      <c r="Q390" s="4" t="str" cm="1">
        <f t="array" ref="Q390">INDEX(TranslationsTbl[],_xlfn.XMATCH(P390,TranslationsTbl[spa]),_xlfn.XMATCH(langSufix,TranslationsTbl[#Headers]))</f>
        <v>#Escrituras\NuevoT</v>
      </c>
      <c r="R390" s="2" t="str">
        <f t="shared" si="56"/>
        <v>https://churchofjesuschrist.org/study/scriptures/nt/matt/4?lang=spa|E:/Downloads/escrituras md/Escrituras/Nuevo Testamento/01 Mateo|Mateo 4|Mateo|Mateo 3|Mateo 5|#Escrituras\NuevoT</v>
      </c>
      <c r="S390" s="1" t="s">
        <v>310</v>
      </c>
    </row>
    <row r="391" spans="1:19">
      <c r="A391" s="7" t="s">
        <v>1109</v>
      </c>
      <c r="B391" s="4" t="str">
        <f t="shared" si="51"/>
        <v>https://churchofjesuschrist.org/study/scriptures/nt/matt/5?lang=spa</v>
      </c>
      <c r="C391" s="7" t="s">
        <v>20</v>
      </c>
      <c r="D391" t="str" cm="1">
        <f t="array" ref="D391">INDEX(TranslationsTbl[],_xlfn.XMATCH(C391,TranslationsTbl[spa]),_xlfn.XMATCH(langSufix,TranslationsTbl[#Headers]))</f>
        <v>Nuevo Testamento</v>
      </c>
      <c r="E391" s="7" t="s">
        <v>329</v>
      </c>
      <c r="F391" s="7" t="s">
        <v>93</v>
      </c>
      <c r="G391" s="4" t="str" cm="1">
        <f t="array" ref="G391">INDEX(TranslationsTbl[],_xlfn.XMATCH(F391,TranslationsTbl[spa]),_xlfn.XMATCH(langSufix,TranslationsTbl[#Headers]))</f>
        <v>Mateo</v>
      </c>
      <c r="H391" t="str">
        <f t="shared" si="52"/>
        <v>01 Mateo</v>
      </c>
      <c r="I391" t="str">
        <f t="shared" si="49"/>
        <v>/Nuevo Testamento/01 Mateo</v>
      </c>
      <c r="J391" s="4" t="str">
        <f t="shared" si="53"/>
        <v>E:/Downloads/escrituras md/Escrituras/Nuevo Testamento/01 Mateo</v>
      </c>
      <c r="K391" s="4" t="str">
        <f t="shared" si="47"/>
        <v>Mateo 5</v>
      </c>
      <c r="L391" s="7">
        <v>5</v>
      </c>
      <c r="M391" s="7" t="s">
        <v>1110</v>
      </c>
      <c r="N391" s="4" t="str">
        <f t="shared" si="55"/>
        <v>Mateo 4</v>
      </c>
      <c r="O391" s="4" t="str">
        <f t="shared" si="54"/>
        <v>Mateo 6</v>
      </c>
      <c r="P391" s="7" t="s">
        <v>283</v>
      </c>
      <c r="Q391" s="4" t="str" cm="1">
        <f t="array" ref="Q391">INDEX(TranslationsTbl[],_xlfn.XMATCH(P391,TranslationsTbl[spa]),_xlfn.XMATCH(langSufix,TranslationsTbl[#Headers]))</f>
        <v>#Escrituras\NuevoT</v>
      </c>
      <c r="R391" s="2" t="str">
        <f t="shared" si="56"/>
        <v>https://churchofjesuschrist.org/study/scriptures/nt/matt/5?lang=spa|E:/Downloads/escrituras md/Escrituras/Nuevo Testamento/01 Mateo|Mateo 5|Mateo|Mateo 4|Mateo 6|#Escrituras\NuevoT</v>
      </c>
      <c r="S391" s="1" t="s">
        <v>310</v>
      </c>
    </row>
    <row r="392" spans="1:19">
      <c r="A392" s="7" t="s">
        <v>1111</v>
      </c>
      <c r="B392" s="4" t="str">
        <f t="shared" si="51"/>
        <v>https://churchofjesuschrist.org/study/scriptures/nt/matt/6?lang=spa</v>
      </c>
      <c r="C392" s="7" t="s">
        <v>20</v>
      </c>
      <c r="D392" t="str" cm="1">
        <f t="array" ref="D392">INDEX(TranslationsTbl[],_xlfn.XMATCH(C392,TranslationsTbl[spa]),_xlfn.XMATCH(langSufix,TranslationsTbl[#Headers]))</f>
        <v>Nuevo Testamento</v>
      </c>
      <c r="E392" s="7" t="s">
        <v>329</v>
      </c>
      <c r="F392" s="7" t="s">
        <v>93</v>
      </c>
      <c r="G392" s="4" t="str" cm="1">
        <f t="array" ref="G392">INDEX(TranslationsTbl[],_xlfn.XMATCH(F392,TranslationsTbl[spa]),_xlfn.XMATCH(langSufix,TranslationsTbl[#Headers]))</f>
        <v>Mateo</v>
      </c>
      <c r="H392" t="str">
        <f t="shared" si="52"/>
        <v>01 Mateo</v>
      </c>
      <c r="I392" t="str">
        <f t="shared" si="49"/>
        <v>/Nuevo Testamento/01 Mateo</v>
      </c>
      <c r="J392" s="4" t="str">
        <f t="shared" si="53"/>
        <v>E:/Downloads/escrituras md/Escrituras/Nuevo Testamento/01 Mateo</v>
      </c>
      <c r="K392" s="4" t="str">
        <f t="shared" si="47"/>
        <v>Mateo 6</v>
      </c>
      <c r="L392" s="7">
        <v>6</v>
      </c>
      <c r="M392" s="7" t="s">
        <v>1112</v>
      </c>
      <c r="N392" s="4" t="str">
        <f t="shared" si="55"/>
        <v>Mateo 5</v>
      </c>
      <c r="O392" s="4" t="str">
        <f t="shared" si="54"/>
        <v>Mateo 7</v>
      </c>
      <c r="P392" s="7" t="s">
        <v>283</v>
      </c>
      <c r="Q392" s="4" t="str" cm="1">
        <f t="array" ref="Q392">INDEX(TranslationsTbl[],_xlfn.XMATCH(P392,TranslationsTbl[spa]),_xlfn.XMATCH(langSufix,TranslationsTbl[#Headers]))</f>
        <v>#Escrituras\NuevoT</v>
      </c>
      <c r="R392" s="2" t="str">
        <f t="shared" si="56"/>
        <v>https://churchofjesuschrist.org/study/scriptures/nt/matt/6?lang=spa|E:/Downloads/escrituras md/Escrituras/Nuevo Testamento/01 Mateo|Mateo 6|Mateo|Mateo 5|Mateo 7|#Escrituras\NuevoT</v>
      </c>
      <c r="S392" s="1" t="s">
        <v>310</v>
      </c>
    </row>
    <row r="393" spans="1:19">
      <c r="A393" s="7" t="s">
        <v>1113</v>
      </c>
      <c r="B393" s="4" t="str">
        <f t="shared" si="51"/>
        <v>https://churchofjesuschrist.org/study/scriptures/nt/matt/7?lang=spa</v>
      </c>
      <c r="C393" s="7" t="s">
        <v>20</v>
      </c>
      <c r="D393" t="str" cm="1">
        <f t="array" ref="D393">INDEX(TranslationsTbl[],_xlfn.XMATCH(C393,TranslationsTbl[spa]),_xlfn.XMATCH(langSufix,TranslationsTbl[#Headers]))</f>
        <v>Nuevo Testamento</v>
      </c>
      <c r="E393" s="7" t="s">
        <v>329</v>
      </c>
      <c r="F393" s="7" t="s">
        <v>93</v>
      </c>
      <c r="G393" s="4" t="str" cm="1">
        <f t="array" ref="G393">INDEX(TranslationsTbl[],_xlfn.XMATCH(F393,TranslationsTbl[spa]),_xlfn.XMATCH(langSufix,TranslationsTbl[#Headers]))</f>
        <v>Mateo</v>
      </c>
      <c r="H393" t="str">
        <f t="shared" si="52"/>
        <v>01 Mateo</v>
      </c>
      <c r="I393" t="str">
        <f t="shared" si="49"/>
        <v>/Nuevo Testamento/01 Mateo</v>
      </c>
      <c r="J393" s="4" t="str">
        <f t="shared" si="53"/>
        <v>E:/Downloads/escrituras md/Escrituras/Nuevo Testamento/01 Mateo</v>
      </c>
      <c r="K393" s="4" t="str">
        <f t="shared" si="47"/>
        <v>Mateo 7</v>
      </c>
      <c r="L393" s="7">
        <v>7</v>
      </c>
      <c r="M393" s="7" t="s">
        <v>1114</v>
      </c>
      <c r="N393" s="4" t="str">
        <f t="shared" si="55"/>
        <v>Mateo 6</v>
      </c>
      <c r="O393" s="4" t="str">
        <f t="shared" si="54"/>
        <v>Mateo 8</v>
      </c>
      <c r="P393" s="7" t="s">
        <v>283</v>
      </c>
      <c r="Q393" s="4" t="str" cm="1">
        <f t="array" ref="Q393">INDEX(TranslationsTbl[],_xlfn.XMATCH(P393,TranslationsTbl[spa]),_xlfn.XMATCH(langSufix,TranslationsTbl[#Headers]))</f>
        <v>#Escrituras\NuevoT</v>
      </c>
      <c r="R393" s="2" t="str">
        <f t="shared" si="56"/>
        <v>https://churchofjesuschrist.org/study/scriptures/nt/matt/7?lang=spa|E:/Downloads/escrituras md/Escrituras/Nuevo Testamento/01 Mateo|Mateo 7|Mateo|Mateo 6|Mateo 8|#Escrituras\NuevoT</v>
      </c>
      <c r="S393" s="1" t="s">
        <v>310</v>
      </c>
    </row>
    <row r="394" spans="1:19">
      <c r="A394" s="7" t="s">
        <v>1115</v>
      </c>
      <c r="B394" s="4" t="str">
        <f t="shared" si="51"/>
        <v>https://churchofjesuschrist.org/study/scriptures/nt/matt/8?lang=spa</v>
      </c>
      <c r="C394" s="7" t="s">
        <v>20</v>
      </c>
      <c r="D394" t="str" cm="1">
        <f t="array" ref="D394">INDEX(TranslationsTbl[],_xlfn.XMATCH(C394,TranslationsTbl[spa]),_xlfn.XMATCH(langSufix,TranslationsTbl[#Headers]))</f>
        <v>Nuevo Testamento</v>
      </c>
      <c r="E394" s="7" t="s">
        <v>329</v>
      </c>
      <c r="F394" s="7" t="s">
        <v>93</v>
      </c>
      <c r="G394" s="4" t="str" cm="1">
        <f t="array" ref="G394">INDEX(TranslationsTbl[],_xlfn.XMATCH(F394,TranslationsTbl[spa]),_xlfn.XMATCH(langSufix,TranslationsTbl[#Headers]))</f>
        <v>Mateo</v>
      </c>
      <c r="H394" t="str">
        <f t="shared" si="52"/>
        <v>01 Mateo</v>
      </c>
      <c r="I394" t="str">
        <f t="shared" si="49"/>
        <v>/Nuevo Testamento/01 Mateo</v>
      </c>
      <c r="J394" s="4" t="str">
        <f t="shared" si="53"/>
        <v>E:/Downloads/escrituras md/Escrituras/Nuevo Testamento/01 Mateo</v>
      </c>
      <c r="K394" s="4" t="str">
        <f t="shared" ref="K394:K457" si="57">_xlfn.TEXTJOIN(" ",TRUE,CollectionPrefix,G394,L394)</f>
        <v>Mateo 8</v>
      </c>
      <c r="L394" s="7">
        <v>8</v>
      </c>
      <c r="M394" s="7" t="s">
        <v>1116</v>
      </c>
      <c r="N394" s="4" t="str">
        <f t="shared" si="55"/>
        <v>Mateo 7</v>
      </c>
      <c r="O394" s="4" t="str">
        <f t="shared" si="54"/>
        <v>Mateo 9</v>
      </c>
      <c r="P394" s="7" t="s">
        <v>283</v>
      </c>
      <c r="Q394" s="4" t="str" cm="1">
        <f t="array" ref="Q394">INDEX(TranslationsTbl[],_xlfn.XMATCH(P394,TranslationsTbl[spa]),_xlfn.XMATCH(langSufix,TranslationsTbl[#Headers]))</f>
        <v>#Escrituras\NuevoT</v>
      </c>
      <c r="R394" s="2" t="str">
        <f t="shared" si="56"/>
        <v>https://churchofjesuschrist.org/study/scriptures/nt/matt/8?lang=spa|E:/Downloads/escrituras md/Escrituras/Nuevo Testamento/01 Mateo|Mateo 8|Mateo|Mateo 7|Mateo 9|#Escrituras\NuevoT</v>
      </c>
      <c r="S394" s="1" t="s">
        <v>310</v>
      </c>
    </row>
    <row r="395" spans="1:19">
      <c r="A395" s="7" t="s">
        <v>1117</v>
      </c>
      <c r="B395" s="4" t="str">
        <f t="shared" si="51"/>
        <v>https://churchofjesuschrist.org/study/scriptures/nt/matt/9?lang=spa</v>
      </c>
      <c r="C395" s="7" t="s">
        <v>20</v>
      </c>
      <c r="D395" t="str" cm="1">
        <f t="array" ref="D395">INDEX(TranslationsTbl[],_xlfn.XMATCH(C395,TranslationsTbl[spa]),_xlfn.XMATCH(langSufix,TranslationsTbl[#Headers]))</f>
        <v>Nuevo Testamento</v>
      </c>
      <c r="E395" s="7" t="s">
        <v>329</v>
      </c>
      <c r="F395" s="7" t="s">
        <v>93</v>
      </c>
      <c r="G395" s="4" t="str" cm="1">
        <f t="array" ref="G395">INDEX(TranslationsTbl[],_xlfn.XMATCH(F395,TranslationsTbl[spa]),_xlfn.XMATCH(langSufix,TranslationsTbl[#Headers]))</f>
        <v>Mateo</v>
      </c>
      <c r="H395" t="str">
        <f t="shared" si="52"/>
        <v>01 Mateo</v>
      </c>
      <c r="I395" t="str">
        <f t="shared" si="49"/>
        <v>/Nuevo Testamento/01 Mateo</v>
      </c>
      <c r="J395" s="4" t="str">
        <f t="shared" si="53"/>
        <v>E:/Downloads/escrituras md/Escrituras/Nuevo Testamento/01 Mateo</v>
      </c>
      <c r="K395" s="4" t="str">
        <f t="shared" si="57"/>
        <v>Mateo 9</v>
      </c>
      <c r="L395" s="7">
        <v>9</v>
      </c>
      <c r="M395" s="7" t="s">
        <v>1118</v>
      </c>
      <c r="N395" s="4" t="str">
        <f t="shared" si="55"/>
        <v>Mateo 8</v>
      </c>
      <c r="O395" s="4" t="str">
        <f t="shared" si="54"/>
        <v>Mateo 10</v>
      </c>
      <c r="P395" s="7" t="s">
        <v>283</v>
      </c>
      <c r="Q395" s="4" t="str" cm="1">
        <f t="array" ref="Q395">INDEX(TranslationsTbl[],_xlfn.XMATCH(P395,TranslationsTbl[spa]),_xlfn.XMATCH(langSufix,TranslationsTbl[#Headers]))</f>
        <v>#Escrituras\NuevoT</v>
      </c>
      <c r="R395" s="2" t="str">
        <f t="shared" si="56"/>
        <v>https://churchofjesuschrist.org/study/scriptures/nt/matt/9?lang=spa|E:/Downloads/escrituras md/Escrituras/Nuevo Testamento/01 Mateo|Mateo 9|Mateo|Mateo 8|Mateo 10|#Escrituras\NuevoT</v>
      </c>
      <c r="S395" s="1" t="s">
        <v>310</v>
      </c>
    </row>
    <row r="396" spans="1:19">
      <c r="A396" s="7" t="s">
        <v>1119</v>
      </c>
      <c r="B396" s="4" t="str">
        <f t="shared" si="51"/>
        <v>https://churchofjesuschrist.org/study/scriptures/nt/matt/10?lang=spa</v>
      </c>
      <c r="C396" s="7" t="s">
        <v>20</v>
      </c>
      <c r="D396" t="str" cm="1">
        <f t="array" ref="D396">INDEX(TranslationsTbl[],_xlfn.XMATCH(C396,TranslationsTbl[spa]),_xlfn.XMATCH(langSufix,TranslationsTbl[#Headers]))</f>
        <v>Nuevo Testamento</v>
      </c>
      <c r="E396" s="7" t="s">
        <v>329</v>
      </c>
      <c r="F396" s="7" t="s">
        <v>93</v>
      </c>
      <c r="G396" s="4" t="str" cm="1">
        <f t="array" ref="G396">INDEX(TranslationsTbl[],_xlfn.XMATCH(F396,TranslationsTbl[spa]),_xlfn.XMATCH(langSufix,TranslationsTbl[#Headers]))</f>
        <v>Mateo</v>
      </c>
      <c r="H396" t="str">
        <f t="shared" si="52"/>
        <v>01 Mateo</v>
      </c>
      <c r="I396" t="str">
        <f t="shared" si="49"/>
        <v>/Nuevo Testamento/01 Mateo</v>
      </c>
      <c r="J396" s="4" t="str">
        <f t="shared" si="53"/>
        <v>E:/Downloads/escrituras md/Escrituras/Nuevo Testamento/01 Mateo</v>
      </c>
      <c r="K396" s="4" t="str">
        <f t="shared" si="57"/>
        <v>Mateo 10</v>
      </c>
      <c r="L396" s="7">
        <v>10</v>
      </c>
      <c r="M396" s="7" t="s">
        <v>1120</v>
      </c>
      <c r="N396" s="4" t="str">
        <f t="shared" si="55"/>
        <v>Mateo 9</v>
      </c>
      <c r="O396" s="4" t="str">
        <f t="shared" si="54"/>
        <v>Mateo 11</v>
      </c>
      <c r="P396" s="7" t="s">
        <v>283</v>
      </c>
      <c r="Q396" s="4" t="str" cm="1">
        <f t="array" ref="Q396">INDEX(TranslationsTbl[],_xlfn.XMATCH(P396,TranslationsTbl[spa]),_xlfn.XMATCH(langSufix,TranslationsTbl[#Headers]))</f>
        <v>#Escrituras\NuevoT</v>
      </c>
      <c r="R396" s="2" t="str">
        <f t="shared" si="56"/>
        <v>https://churchofjesuschrist.org/study/scriptures/nt/matt/10?lang=spa|E:/Downloads/escrituras md/Escrituras/Nuevo Testamento/01 Mateo|Mateo 10|Mateo|Mateo 9|Mateo 11|#Escrituras\NuevoT</v>
      </c>
      <c r="S396" s="1" t="s">
        <v>310</v>
      </c>
    </row>
    <row r="397" spans="1:19">
      <c r="A397" s="7" t="s">
        <v>1121</v>
      </c>
      <c r="B397" s="4" t="str">
        <f t="shared" si="51"/>
        <v>https://churchofjesuschrist.org/study/scriptures/nt/matt/11?lang=spa</v>
      </c>
      <c r="C397" s="7" t="s">
        <v>20</v>
      </c>
      <c r="D397" t="str" cm="1">
        <f t="array" ref="D397">INDEX(TranslationsTbl[],_xlfn.XMATCH(C397,TranslationsTbl[spa]),_xlfn.XMATCH(langSufix,TranslationsTbl[#Headers]))</f>
        <v>Nuevo Testamento</v>
      </c>
      <c r="E397" s="7" t="s">
        <v>329</v>
      </c>
      <c r="F397" s="7" t="s">
        <v>93</v>
      </c>
      <c r="G397" s="4" t="str" cm="1">
        <f t="array" ref="G397">INDEX(TranslationsTbl[],_xlfn.XMATCH(F397,TranslationsTbl[spa]),_xlfn.XMATCH(langSufix,TranslationsTbl[#Headers]))</f>
        <v>Mateo</v>
      </c>
      <c r="H397" t="str">
        <f t="shared" si="52"/>
        <v>01 Mateo</v>
      </c>
      <c r="I397" t="str">
        <f t="shared" si="49"/>
        <v>/Nuevo Testamento/01 Mateo</v>
      </c>
      <c r="J397" s="4" t="str">
        <f t="shared" si="53"/>
        <v>E:/Downloads/escrituras md/Escrituras/Nuevo Testamento/01 Mateo</v>
      </c>
      <c r="K397" s="4" t="str">
        <f t="shared" si="57"/>
        <v>Mateo 11</v>
      </c>
      <c r="L397" s="7">
        <v>11</v>
      </c>
      <c r="M397" s="7" t="s">
        <v>1122</v>
      </c>
      <c r="N397" s="4" t="str">
        <f t="shared" si="55"/>
        <v>Mateo 10</v>
      </c>
      <c r="O397" s="4" t="str">
        <f t="shared" si="54"/>
        <v>Mateo 12</v>
      </c>
      <c r="P397" s="7" t="s">
        <v>283</v>
      </c>
      <c r="Q397" s="4" t="str" cm="1">
        <f t="array" ref="Q397">INDEX(TranslationsTbl[],_xlfn.XMATCH(P397,TranslationsTbl[spa]),_xlfn.XMATCH(langSufix,TranslationsTbl[#Headers]))</f>
        <v>#Escrituras\NuevoT</v>
      </c>
      <c r="R397" s="2" t="str">
        <f t="shared" si="56"/>
        <v>https://churchofjesuschrist.org/study/scriptures/nt/matt/11?lang=spa|E:/Downloads/escrituras md/Escrituras/Nuevo Testamento/01 Mateo|Mateo 11|Mateo|Mateo 10|Mateo 12|#Escrituras\NuevoT</v>
      </c>
      <c r="S397" s="1" t="s">
        <v>310</v>
      </c>
    </row>
    <row r="398" spans="1:19">
      <c r="A398" s="7" t="s">
        <v>1123</v>
      </c>
      <c r="B398" s="4" t="str">
        <f t="shared" si="51"/>
        <v>https://churchofjesuschrist.org/study/scriptures/nt/matt/12?lang=spa</v>
      </c>
      <c r="C398" s="7" t="s">
        <v>20</v>
      </c>
      <c r="D398" t="str" cm="1">
        <f t="array" ref="D398">INDEX(TranslationsTbl[],_xlfn.XMATCH(C398,TranslationsTbl[spa]),_xlfn.XMATCH(langSufix,TranslationsTbl[#Headers]))</f>
        <v>Nuevo Testamento</v>
      </c>
      <c r="E398" s="7" t="s">
        <v>329</v>
      </c>
      <c r="F398" s="7" t="s">
        <v>93</v>
      </c>
      <c r="G398" s="4" t="str" cm="1">
        <f t="array" ref="G398">INDEX(TranslationsTbl[],_xlfn.XMATCH(F398,TranslationsTbl[spa]),_xlfn.XMATCH(langSufix,TranslationsTbl[#Headers]))</f>
        <v>Mateo</v>
      </c>
      <c r="H398" t="str">
        <f t="shared" si="52"/>
        <v>01 Mateo</v>
      </c>
      <c r="I398" t="str">
        <f t="shared" si="49"/>
        <v>/Nuevo Testamento/01 Mateo</v>
      </c>
      <c r="J398" s="4" t="str">
        <f t="shared" si="53"/>
        <v>E:/Downloads/escrituras md/Escrituras/Nuevo Testamento/01 Mateo</v>
      </c>
      <c r="K398" s="4" t="str">
        <f t="shared" si="57"/>
        <v>Mateo 12</v>
      </c>
      <c r="L398" s="7">
        <v>12</v>
      </c>
      <c r="M398" s="7" t="s">
        <v>1124</v>
      </c>
      <c r="N398" s="4" t="str">
        <f t="shared" si="55"/>
        <v>Mateo 11</v>
      </c>
      <c r="O398" s="4" t="str">
        <f t="shared" si="54"/>
        <v>Mateo 13</v>
      </c>
      <c r="P398" s="7" t="s">
        <v>283</v>
      </c>
      <c r="Q398" s="4" t="str" cm="1">
        <f t="array" ref="Q398">INDEX(TranslationsTbl[],_xlfn.XMATCH(P398,TranslationsTbl[spa]),_xlfn.XMATCH(langSufix,TranslationsTbl[#Headers]))</f>
        <v>#Escrituras\NuevoT</v>
      </c>
      <c r="R398" s="2" t="str">
        <f t="shared" si="56"/>
        <v>https://churchofjesuschrist.org/study/scriptures/nt/matt/12?lang=spa|E:/Downloads/escrituras md/Escrituras/Nuevo Testamento/01 Mateo|Mateo 12|Mateo|Mateo 11|Mateo 13|#Escrituras\NuevoT</v>
      </c>
      <c r="S398" s="1" t="s">
        <v>310</v>
      </c>
    </row>
    <row r="399" spans="1:19">
      <c r="A399" s="7" t="s">
        <v>1125</v>
      </c>
      <c r="B399" s="4" t="str">
        <f t="shared" si="51"/>
        <v>https://churchofjesuschrist.org/study/scriptures/nt/matt/13?lang=spa</v>
      </c>
      <c r="C399" s="7" t="s">
        <v>20</v>
      </c>
      <c r="D399" t="str" cm="1">
        <f t="array" ref="D399">INDEX(TranslationsTbl[],_xlfn.XMATCH(C399,TranslationsTbl[spa]),_xlfn.XMATCH(langSufix,TranslationsTbl[#Headers]))</f>
        <v>Nuevo Testamento</v>
      </c>
      <c r="E399" s="7" t="s">
        <v>329</v>
      </c>
      <c r="F399" s="7" t="s">
        <v>93</v>
      </c>
      <c r="G399" s="4" t="str" cm="1">
        <f t="array" ref="G399">INDEX(TranslationsTbl[],_xlfn.XMATCH(F399,TranslationsTbl[spa]),_xlfn.XMATCH(langSufix,TranslationsTbl[#Headers]))</f>
        <v>Mateo</v>
      </c>
      <c r="H399" t="str">
        <f t="shared" si="52"/>
        <v>01 Mateo</v>
      </c>
      <c r="I399" t="str">
        <f t="shared" si="49"/>
        <v>/Nuevo Testamento/01 Mateo</v>
      </c>
      <c r="J399" s="4" t="str">
        <f t="shared" si="53"/>
        <v>E:/Downloads/escrituras md/Escrituras/Nuevo Testamento/01 Mateo</v>
      </c>
      <c r="K399" s="4" t="str">
        <f t="shared" si="57"/>
        <v>Mateo 13</v>
      </c>
      <c r="L399" s="7">
        <v>13</v>
      </c>
      <c r="M399" s="7" t="s">
        <v>1126</v>
      </c>
      <c r="N399" s="4" t="str">
        <f t="shared" si="55"/>
        <v>Mateo 12</v>
      </c>
      <c r="O399" s="4" t="str">
        <f t="shared" si="54"/>
        <v>Mateo 14</v>
      </c>
      <c r="P399" s="7" t="s">
        <v>283</v>
      </c>
      <c r="Q399" s="4" t="str" cm="1">
        <f t="array" ref="Q399">INDEX(TranslationsTbl[],_xlfn.XMATCH(P399,TranslationsTbl[spa]),_xlfn.XMATCH(langSufix,TranslationsTbl[#Headers]))</f>
        <v>#Escrituras\NuevoT</v>
      </c>
      <c r="R399" s="2" t="str">
        <f t="shared" si="56"/>
        <v>https://churchofjesuschrist.org/study/scriptures/nt/matt/13?lang=spa|E:/Downloads/escrituras md/Escrituras/Nuevo Testamento/01 Mateo|Mateo 13|Mateo|Mateo 12|Mateo 14|#Escrituras\NuevoT</v>
      </c>
      <c r="S399" s="1" t="s">
        <v>310</v>
      </c>
    </row>
    <row r="400" spans="1:19">
      <c r="A400" s="7" t="s">
        <v>1127</v>
      </c>
      <c r="B400" s="4" t="str">
        <f t="shared" si="51"/>
        <v>https://churchofjesuschrist.org/study/scriptures/nt/matt/14?lang=spa</v>
      </c>
      <c r="C400" s="7" t="s">
        <v>20</v>
      </c>
      <c r="D400" t="str" cm="1">
        <f t="array" ref="D400">INDEX(TranslationsTbl[],_xlfn.XMATCH(C400,TranslationsTbl[spa]),_xlfn.XMATCH(langSufix,TranslationsTbl[#Headers]))</f>
        <v>Nuevo Testamento</v>
      </c>
      <c r="E400" s="7" t="s">
        <v>329</v>
      </c>
      <c r="F400" s="7" t="s">
        <v>93</v>
      </c>
      <c r="G400" s="4" t="str" cm="1">
        <f t="array" ref="G400">INDEX(TranslationsTbl[],_xlfn.XMATCH(F400,TranslationsTbl[spa]),_xlfn.XMATCH(langSufix,TranslationsTbl[#Headers]))</f>
        <v>Mateo</v>
      </c>
      <c r="H400" t="str">
        <f t="shared" si="52"/>
        <v>01 Mateo</v>
      </c>
      <c r="I400" t="str">
        <f t="shared" si="49"/>
        <v>/Nuevo Testamento/01 Mateo</v>
      </c>
      <c r="J400" s="4" t="str">
        <f t="shared" si="53"/>
        <v>E:/Downloads/escrituras md/Escrituras/Nuevo Testamento/01 Mateo</v>
      </c>
      <c r="K400" s="4" t="str">
        <f t="shared" si="57"/>
        <v>Mateo 14</v>
      </c>
      <c r="L400" s="7">
        <v>14</v>
      </c>
      <c r="M400" s="7" t="s">
        <v>1128</v>
      </c>
      <c r="N400" s="4" t="str">
        <f t="shared" si="55"/>
        <v>Mateo 13</v>
      </c>
      <c r="O400" s="4" t="str">
        <f t="shared" si="54"/>
        <v>Mateo 15</v>
      </c>
      <c r="P400" s="7" t="s">
        <v>283</v>
      </c>
      <c r="Q400" s="4" t="str" cm="1">
        <f t="array" ref="Q400">INDEX(TranslationsTbl[],_xlfn.XMATCH(P400,TranslationsTbl[spa]),_xlfn.XMATCH(langSufix,TranslationsTbl[#Headers]))</f>
        <v>#Escrituras\NuevoT</v>
      </c>
      <c r="R400" s="2" t="str">
        <f t="shared" si="56"/>
        <v>https://churchofjesuschrist.org/study/scriptures/nt/matt/14?lang=spa|E:/Downloads/escrituras md/Escrituras/Nuevo Testamento/01 Mateo|Mateo 14|Mateo|Mateo 13|Mateo 15|#Escrituras\NuevoT</v>
      </c>
      <c r="S400" s="1" t="s">
        <v>310</v>
      </c>
    </row>
    <row r="401" spans="1:19">
      <c r="A401" s="7" t="s">
        <v>1129</v>
      </c>
      <c r="B401" s="4" t="str">
        <f t="shared" si="51"/>
        <v>https://churchofjesuschrist.org/study/scriptures/nt/matt/15?lang=spa</v>
      </c>
      <c r="C401" s="7" t="s">
        <v>20</v>
      </c>
      <c r="D401" t="str" cm="1">
        <f t="array" ref="D401">INDEX(TranslationsTbl[],_xlfn.XMATCH(C401,TranslationsTbl[spa]),_xlfn.XMATCH(langSufix,TranslationsTbl[#Headers]))</f>
        <v>Nuevo Testamento</v>
      </c>
      <c r="E401" s="7" t="s">
        <v>329</v>
      </c>
      <c r="F401" s="7" t="s">
        <v>93</v>
      </c>
      <c r="G401" s="4" t="str" cm="1">
        <f t="array" ref="G401">INDEX(TranslationsTbl[],_xlfn.XMATCH(F401,TranslationsTbl[spa]),_xlfn.XMATCH(langSufix,TranslationsTbl[#Headers]))</f>
        <v>Mateo</v>
      </c>
      <c r="H401" t="str">
        <f t="shared" si="52"/>
        <v>01 Mateo</v>
      </c>
      <c r="I401" t="str">
        <f t="shared" si="49"/>
        <v>/Nuevo Testamento/01 Mateo</v>
      </c>
      <c r="J401" s="4" t="str">
        <f t="shared" si="53"/>
        <v>E:/Downloads/escrituras md/Escrituras/Nuevo Testamento/01 Mateo</v>
      </c>
      <c r="K401" s="4" t="str">
        <f t="shared" si="57"/>
        <v>Mateo 15</v>
      </c>
      <c r="L401" s="7">
        <v>15</v>
      </c>
      <c r="M401" s="7" t="s">
        <v>1130</v>
      </c>
      <c r="N401" s="4" t="str">
        <f t="shared" si="55"/>
        <v>Mateo 14</v>
      </c>
      <c r="O401" s="4" t="str">
        <f t="shared" si="54"/>
        <v>Mateo 16</v>
      </c>
      <c r="P401" s="7" t="s">
        <v>283</v>
      </c>
      <c r="Q401" s="4" t="str" cm="1">
        <f t="array" ref="Q401">INDEX(TranslationsTbl[],_xlfn.XMATCH(P401,TranslationsTbl[spa]),_xlfn.XMATCH(langSufix,TranslationsTbl[#Headers]))</f>
        <v>#Escrituras\NuevoT</v>
      </c>
      <c r="R401" s="2" t="str">
        <f t="shared" si="56"/>
        <v>https://churchofjesuschrist.org/study/scriptures/nt/matt/15?lang=spa|E:/Downloads/escrituras md/Escrituras/Nuevo Testamento/01 Mateo|Mateo 15|Mateo|Mateo 14|Mateo 16|#Escrituras\NuevoT</v>
      </c>
      <c r="S401" s="1" t="s">
        <v>310</v>
      </c>
    </row>
    <row r="402" spans="1:19">
      <c r="A402" s="7" t="s">
        <v>1131</v>
      </c>
      <c r="B402" s="4" t="str">
        <f t="shared" si="51"/>
        <v>https://churchofjesuschrist.org/study/scriptures/nt/matt/16?lang=spa</v>
      </c>
      <c r="C402" s="7" t="s">
        <v>20</v>
      </c>
      <c r="D402" t="str" cm="1">
        <f t="array" ref="D402">INDEX(TranslationsTbl[],_xlfn.XMATCH(C402,TranslationsTbl[spa]),_xlfn.XMATCH(langSufix,TranslationsTbl[#Headers]))</f>
        <v>Nuevo Testamento</v>
      </c>
      <c r="E402" s="7" t="s">
        <v>329</v>
      </c>
      <c r="F402" s="7" t="s">
        <v>93</v>
      </c>
      <c r="G402" s="4" t="str" cm="1">
        <f t="array" ref="G402">INDEX(TranslationsTbl[],_xlfn.XMATCH(F402,TranslationsTbl[spa]),_xlfn.XMATCH(langSufix,TranslationsTbl[#Headers]))</f>
        <v>Mateo</v>
      </c>
      <c r="H402" t="str">
        <f t="shared" si="52"/>
        <v>01 Mateo</v>
      </c>
      <c r="I402" t="str">
        <f t="shared" si="49"/>
        <v>/Nuevo Testamento/01 Mateo</v>
      </c>
      <c r="J402" s="4" t="str">
        <f t="shared" si="53"/>
        <v>E:/Downloads/escrituras md/Escrituras/Nuevo Testamento/01 Mateo</v>
      </c>
      <c r="K402" s="4" t="str">
        <f t="shared" si="57"/>
        <v>Mateo 16</v>
      </c>
      <c r="L402" s="7">
        <v>16</v>
      </c>
      <c r="M402" s="7" t="s">
        <v>1132</v>
      </c>
      <c r="N402" s="4" t="str">
        <f t="shared" si="55"/>
        <v>Mateo 15</v>
      </c>
      <c r="O402" s="4" t="str">
        <f t="shared" si="54"/>
        <v>Mateo 17</v>
      </c>
      <c r="P402" s="7" t="s">
        <v>283</v>
      </c>
      <c r="Q402" s="4" t="str" cm="1">
        <f t="array" ref="Q402">INDEX(TranslationsTbl[],_xlfn.XMATCH(P402,TranslationsTbl[spa]),_xlfn.XMATCH(langSufix,TranslationsTbl[#Headers]))</f>
        <v>#Escrituras\NuevoT</v>
      </c>
      <c r="R402" s="2" t="str">
        <f t="shared" si="56"/>
        <v>https://churchofjesuschrist.org/study/scriptures/nt/matt/16?lang=spa|E:/Downloads/escrituras md/Escrituras/Nuevo Testamento/01 Mateo|Mateo 16|Mateo|Mateo 15|Mateo 17|#Escrituras\NuevoT</v>
      </c>
      <c r="S402" s="1" t="s">
        <v>310</v>
      </c>
    </row>
    <row r="403" spans="1:19">
      <c r="A403" s="7" t="s">
        <v>1133</v>
      </c>
      <c r="B403" s="4" t="str">
        <f t="shared" si="51"/>
        <v>https://churchofjesuschrist.org/study/scriptures/nt/matt/17?lang=spa</v>
      </c>
      <c r="C403" s="7" t="s">
        <v>20</v>
      </c>
      <c r="D403" t="str" cm="1">
        <f t="array" ref="D403">INDEX(TranslationsTbl[],_xlfn.XMATCH(C403,TranslationsTbl[spa]),_xlfn.XMATCH(langSufix,TranslationsTbl[#Headers]))</f>
        <v>Nuevo Testamento</v>
      </c>
      <c r="E403" s="7" t="s">
        <v>329</v>
      </c>
      <c r="F403" s="7" t="s">
        <v>93</v>
      </c>
      <c r="G403" s="4" t="str" cm="1">
        <f t="array" ref="G403">INDEX(TranslationsTbl[],_xlfn.XMATCH(F403,TranslationsTbl[spa]),_xlfn.XMATCH(langSufix,TranslationsTbl[#Headers]))</f>
        <v>Mateo</v>
      </c>
      <c r="H403" t="str">
        <f t="shared" si="52"/>
        <v>01 Mateo</v>
      </c>
      <c r="I403" t="str">
        <f t="shared" si="49"/>
        <v>/Nuevo Testamento/01 Mateo</v>
      </c>
      <c r="J403" s="4" t="str">
        <f t="shared" si="53"/>
        <v>E:/Downloads/escrituras md/Escrituras/Nuevo Testamento/01 Mateo</v>
      </c>
      <c r="K403" s="4" t="str">
        <f t="shared" si="57"/>
        <v>Mateo 17</v>
      </c>
      <c r="L403" s="7">
        <v>17</v>
      </c>
      <c r="M403" s="7" t="s">
        <v>1134</v>
      </c>
      <c r="N403" s="4" t="str">
        <f t="shared" si="55"/>
        <v>Mateo 16</v>
      </c>
      <c r="O403" s="4" t="str">
        <f t="shared" si="54"/>
        <v>Mateo 18</v>
      </c>
      <c r="P403" s="7" t="s">
        <v>283</v>
      </c>
      <c r="Q403" s="4" t="str" cm="1">
        <f t="array" ref="Q403">INDEX(TranslationsTbl[],_xlfn.XMATCH(P403,TranslationsTbl[spa]),_xlfn.XMATCH(langSufix,TranslationsTbl[#Headers]))</f>
        <v>#Escrituras\NuevoT</v>
      </c>
      <c r="R403" s="2" t="str">
        <f t="shared" si="56"/>
        <v>https://churchofjesuschrist.org/study/scriptures/nt/matt/17?lang=spa|E:/Downloads/escrituras md/Escrituras/Nuevo Testamento/01 Mateo|Mateo 17|Mateo|Mateo 16|Mateo 18|#Escrituras\NuevoT</v>
      </c>
      <c r="S403" s="1" t="s">
        <v>310</v>
      </c>
    </row>
    <row r="404" spans="1:19">
      <c r="A404" s="7" t="s">
        <v>1135</v>
      </c>
      <c r="B404" s="4" t="str">
        <f t="shared" si="51"/>
        <v>https://churchofjesuschrist.org/study/scriptures/nt/matt/18?lang=spa</v>
      </c>
      <c r="C404" s="7" t="s">
        <v>20</v>
      </c>
      <c r="D404" t="str" cm="1">
        <f t="array" ref="D404">INDEX(TranslationsTbl[],_xlfn.XMATCH(C404,TranslationsTbl[spa]),_xlfn.XMATCH(langSufix,TranslationsTbl[#Headers]))</f>
        <v>Nuevo Testamento</v>
      </c>
      <c r="E404" s="7" t="s">
        <v>329</v>
      </c>
      <c r="F404" s="7" t="s">
        <v>93</v>
      </c>
      <c r="G404" s="4" t="str" cm="1">
        <f t="array" ref="G404">INDEX(TranslationsTbl[],_xlfn.XMATCH(F404,TranslationsTbl[spa]),_xlfn.XMATCH(langSufix,TranslationsTbl[#Headers]))</f>
        <v>Mateo</v>
      </c>
      <c r="H404" t="str">
        <f t="shared" si="52"/>
        <v>01 Mateo</v>
      </c>
      <c r="I404" t="str">
        <f t="shared" si="49"/>
        <v>/Nuevo Testamento/01 Mateo</v>
      </c>
      <c r="J404" s="4" t="str">
        <f t="shared" si="53"/>
        <v>E:/Downloads/escrituras md/Escrituras/Nuevo Testamento/01 Mateo</v>
      </c>
      <c r="K404" s="4" t="str">
        <f t="shared" si="57"/>
        <v>Mateo 18</v>
      </c>
      <c r="L404" s="7">
        <v>18</v>
      </c>
      <c r="M404" s="7" t="s">
        <v>1136</v>
      </c>
      <c r="N404" s="4" t="str">
        <f t="shared" si="55"/>
        <v>Mateo 17</v>
      </c>
      <c r="O404" s="4" t="str">
        <f t="shared" si="54"/>
        <v>Mateo 19</v>
      </c>
      <c r="P404" s="7" t="s">
        <v>283</v>
      </c>
      <c r="Q404" s="4" t="str" cm="1">
        <f t="array" ref="Q404">INDEX(TranslationsTbl[],_xlfn.XMATCH(P404,TranslationsTbl[spa]),_xlfn.XMATCH(langSufix,TranslationsTbl[#Headers]))</f>
        <v>#Escrituras\NuevoT</v>
      </c>
      <c r="R404" s="2" t="str">
        <f t="shared" si="56"/>
        <v>https://churchofjesuschrist.org/study/scriptures/nt/matt/18?lang=spa|E:/Downloads/escrituras md/Escrituras/Nuevo Testamento/01 Mateo|Mateo 18|Mateo|Mateo 17|Mateo 19|#Escrituras\NuevoT</v>
      </c>
      <c r="S404" s="1" t="s">
        <v>310</v>
      </c>
    </row>
    <row r="405" spans="1:19">
      <c r="A405" s="7" t="s">
        <v>1137</v>
      </c>
      <c r="B405" s="4" t="str">
        <f t="shared" si="51"/>
        <v>https://churchofjesuschrist.org/study/scriptures/nt/matt/19?lang=spa</v>
      </c>
      <c r="C405" s="7" t="s">
        <v>20</v>
      </c>
      <c r="D405" t="str" cm="1">
        <f t="array" ref="D405">INDEX(TranslationsTbl[],_xlfn.XMATCH(C405,TranslationsTbl[spa]),_xlfn.XMATCH(langSufix,TranslationsTbl[#Headers]))</f>
        <v>Nuevo Testamento</v>
      </c>
      <c r="E405" s="7" t="s">
        <v>329</v>
      </c>
      <c r="F405" s="7" t="s">
        <v>93</v>
      </c>
      <c r="G405" s="4" t="str" cm="1">
        <f t="array" ref="G405">INDEX(TranslationsTbl[],_xlfn.XMATCH(F405,TranslationsTbl[spa]),_xlfn.XMATCH(langSufix,TranslationsTbl[#Headers]))</f>
        <v>Mateo</v>
      </c>
      <c r="H405" t="str">
        <f t="shared" si="52"/>
        <v>01 Mateo</v>
      </c>
      <c r="I405" t="str">
        <f t="shared" si="49"/>
        <v>/Nuevo Testamento/01 Mateo</v>
      </c>
      <c r="J405" s="4" t="str">
        <f t="shared" si="53"/>
        <v>E:/Downloads/escrituras md/Escrituras/Nuevo Testamento/01 Mateo</v>
      </c>
      <c r="K405" s="4" t="str">
        <f t="shared" si="57"/>
        <v>Mateo 19</v>
      </c>
      <c r="L405" s="7">
        <v>19</v>
      </c>
      <c r="M405" s="7" t="s">
        <v>1138</v>
      </c>
      <c r="N405" s="4" t="str">
        <f t="shared" si="55"/>
        <v>Mateo 18</v>
      </c>
      <c r="O405" s="4" t="str">
        <f t="shared" si="54"/>
        <v>Mateo 20</v>
      </c>
      <c r="P405" s="7" t="s">
        <v>283</v>
      </c>
      <c r="Q405" s="4" t="str" cm="1">
        <f t="array" ref="Q405">INDEX(TranslationsTbl[],_xlfn.XMATCH(P405,TranslationsTbl[spa]),_xlfn.XMATCH(langSufix,TranslationsTbl[#Headers]))</f>
        <v>#Escrituras\NuevoT</v>
      </c>
      <c r="R405" s="2" t="str">
        <f t="shared" si="56"/>
        <v>https://churchofjesuschrist.org/study/scriptures/nt/matt/19?lang=spa|E:/Downloads/escrituras md/Escrituras/Nuevo Testamento/01 Mateo|Mateo 19|Mateo|Mateo 18|Mateo 20|#Escrituras\NuevoT</v>
      </c>
      <c r="S405" s="1" t="s">
        <v>310</v>
      </c>
    </row>
    <row r="406" spans="1:19">
      <c r="A406" s="7" t="s">
        <v>1139</v>
      </c>
      <c r="B406" s="4" t="str">
        <f t="shared" si="51"/>
        <v>https://churchofjesuschrist.org/study/scriptures/nt/matt/20?lang=spa</v>
      </c>
      <c r="C406" s="7" t="s">
        <v>20</v>
      </c>
      <c r="D406" t="str" cm="1">
        <f t="array" ref="D406">INDEX(TranslationsTbl[],_xlfn.XMATCH(C406,TranslationsTbl[spa]),_xlfn.XMATCH(langSufix,TranslationsTbl[#Headers]))</f>
        <v>Nuevo Testamento</v>
      </c>
      <c r="E406" s="7" t="s">
        <v>329</v>
      </c>
      <c r="F406" s="7" t="s">
        <v>93</v>
      </c>
      <c r="G406" s="4" t="str" cm="1">
        <f t="array" ref="G406">INDEX(TranslationsTbl[],_xlfn.XMATCH(F406,TranslationsTbl[spa]),_xlfn.XMATCH(langSufix,TranslationsTbl[#Headers]))</f>
        <v>Mateo</v>
      </c>
      <c r="H406" t="str">
        <f t="shared" si="52"/>
        <v>01 Mateo</v>
      </c>
      <c r="I406" t="str">
        <f t="shared" si="49"/>
        <v>/Nuevo Testamento/01 Mateo</v>
      </c>
      <c r="J406" s="4" t="str">
        <f t="shared" si="53"/>
        <v>E:/Downloads/escrituras md/Escrituras/Nuevo Testamento/01 Mateo</v>
      </c>
      <c r="K406" s="4" t="str">
        <f t="shared" si="57"/>
        <v>Mateo 20</v>
      </c>
      <c r="L406" s="7">
        <v>20</v>
      </c>
      <c r="M406" s="7" t="s">
        <v>1140</v>
      </c>
      <c r="N406" s="4" t="str">
        <f t="shared" si="55"/>
        <v>Mateo 19</v>
      </c>
      <c r="O406" s="4" t="str">
        <f t="shared" si="54"/>
        <v>Mateo 21</v>
      </c>
      <c r="P406" s="7" t="s">
        <v>283</v>
      </c>
      <c r="Q406" s="4" t="str" cm="1">
        <f t="array" ref="Q406">INDEX(TranslationsTbl[],_xlfn.XMATCH(P406,TranslationsTbl[spa]),_xlfn.XMATCH(langSufix,TranslationsTbl[#Headers]))</f>
        <v>#Escrituras\NuevoT</v>
      </c>
      <c r="R406" s="2" t="str">
        <f t="shared" si="56"/>
        <v>https://churchofjesuschrist.org/study/scriptures/nt/matt/20?lang=spa|E:/Downloads/escrituras md/Escrituras/Nuevo Testamento/01 Mateo|Mateo 20|Mateo|Mateo 19|Mateo 21|#Escrituras\NuevoT</v>
      </c>
      <c r="S406" s="1" t="s">
        <v>310</v>
      </c>
    </row>
    <row r="407" spans="1:19">
      <c r="A407" s="7" t="s">
        <v>1141</v>
      </c>
      <c r="B407" s="4" t="str">
        <f t="shared" si="51"/>
        <v>https://churchofjesuschrist.org/study/scriptures/nt/matt/21?lang=spa</v>
      </c>
      <c r="C407" s="7" t="s">
        <v>20</v>
      </c>
      <c r="D407" t="str" cm="1">
        <f t="array" ref="D407">INDEX(TranslationsTbl[],_xlfn.XMATCH(C407,TranslationsTbl[spa]),_xlfn.XMATCH(langSufix,TranslationsTbl[#Headers]))</f>
        <v>Nuevo Testamento</v>
      </c>
      <c r="E407" s="7" t="s">
        <v>329</v>
      </c>
      <c r="F407" s="7" t="s">
        <v>93</v>
      </c>
      <c r="G407" s="4" t="str" cm="1">
        <f t="array" ref="G407">INDEX(TranslationsTbl[],_xlfn.XMATCH(F407,TranslationsTbl[spa]),_xlfn.XMATCH(langSufix,TranslationsTbl[#Headers]))</f>
        <v>Mateo</v>
      </c>
      <c r="H407" t="str">
        <f t="shared" si="52"/>
        <v>01 Mateo</v>
      </c>
      <c r="I407" t="str">
        <f t="shared" si="49"/>
        <v>/Nuevo Testamento/01 Mateo</v>
      </c>
      <c r="J407" s="4" t="str">
        <f t="shared" si="53"/>
        <v>E:/Downloads/escrituras md/Escrituras/Nuevo Testamento/01 Mateo</v>
      </c>
      <c r="K407" s="4" t="str">
        <f t="shared" si="57"/>
        <v>Mateo 21</v>
      </c>
      <c r="L407" s="7">
        <v>21</v>
      </c>
      <c r="M407" s="7" t="s">
        <v>1142</v>
      </c>
      <c r="N407" s="4" t="str">
        <f t="shared" si="55"/>
        <v>Mateo 20</v>
      </c>
      <c r="O407" s="4" t="str">
        <f t="shared" si="54"/>
        <v>Mateo 22</v>
      </c>
      <c r="P407" s="7" t="s">
        <v>283</v>
      </c>
      <c r="Q407" s="4" t="str" cm="1">
        <f t="array" ref="Q407">INDEX(TranslationsTbl[],_xlfn.XMATCH(P407,TranslationsTbl[spa]),_xlfn.XMATCH(langSufix,TranslationsTbl[#Headers]))</f>
        <v>#Escrituras\NuevoT</v>
      </c>
      <c r="R407" s="2" t="str">
        <f t="shared" si="56"/>
        <v>https://churchofjesuschrist.org/study/scriptures/nt/matt/21?lang=spa|E:/Downloads/escrituras md/Escrituras/Nuevo Testamento/01 Mateo|Mateo 21|Mateo|Mateo 20|Mateo 22|#Escrituras\NuevoT</v>
      </c>
      <c r="S407" s="1" t="s">
        <v>310</v>
      </c>
    </row>
    <row r="408" spans="1:19">
      <c r="A408" s="7" t="s">
        <v>1143</v>
      </c>
      <c r="B408" s="4" t="str">
        <f t="shared" si="51"/>
        <v>https://churchofjesuschrist.org/study/scriptures/nt/matt/22?lang=spa</v>
      </c>
      <c r="C408" s="7" t="s">
        <v>20</v>
      </c>
      <c r="D408" t="str" cm="1">
        <f t="array" ref="D408">INDEX(TranslationsTbl[],_xlfn.XMATCH(C408,TranslationsTbl[spa]),_xlfn.XMATCH(langSufix,TranslationsTbl[#Headers]))</f>
        <v>Nuevo Testamento</v>
      </c>
      <c r="E408" s="7" t="s">
        <v>329</v>
      </c>
      <c r="F408" s="7" t="s">
        <v>93</v>
      </c>
      <c r="G408" s="4" t="str" cm="1">
        <f t="array" ref="G408">INDEX(TranslationsTbl[],_xlfn.XMATCH(F408,TranslationsTbl[spa]),_xlfn.XMATCH(langSufix,TranslationsTbl[#Headers]))</f>
        <v>Mateo</v>
      </c>
      <c r="H408" t="str">
        <f t="shared" si="52"/>
        <v>01 Mateo</v>
      </c>
      <c r="I408" t="str">
        <f t="shared" si="49"/>
        <v>/Nuevo Testamento/01 Mateo</v>
      </c>
      <c r="J408" s="4" t="str">
        <f t="shared" si="53"/>
        <v>E:/Downloads/escrituras md/Escrituras/Nuevo Testamento/01 Mateo</v>
      </c>
      <c r="K408" s="4" t="str">
        <f t="shared" si="57"/>
        <v>Mateo 22</v>
      </c>
      <c r="L408" s="7">
        <v>22</v>
      </c>
      <c r="M408" s="7" t="s">
        <v>1144</v>
      </c>
      <c r="N408" s="4" t="str">
        <f t="shared" si="55"/>
        <v>Mateo 21</v>
      </c>
      <c r="O408" s="4" t="str">
        <f t="shared" si="54"/>
        <v>Mateo 23</v>
      </c>
      <c r="P408" s="7" t="s">
        <v>283</v>
      </c>
      <c r="Q408" s="4" t="str" cm="1">
        <f t="array" ref="Q408">INDEX(TranslationsTbl[],_xlfn.XMATCH(P408,TranslationsTbl[spa]),_xlfn.XMATCH(langSufix,TranslationsTbl[#Headers]))</f>
        <v>#Escrituras\NuevoT</v>
      </c>
      <c r="R408" s="2" t="str">
        <f t="shared" si="56"/>
        <v>https://churchofjesuschrist.org/study/scriptures/nt/matt/22?lang=spa|E:/Downloads/escrituras md/Escrituras/Nuevo Testamento/01 Mateo|Mateo 22|Mateo|Mateo 21|Mateo 23|#Escrituras\NuevoT</v>
      </c>
      <c r="S408" s="1" t="s">
        <v>310</v>
      </c>
    </row>
    <row r="409" spans="1:19">
      <c r="A409" s="7" t="s">
        <v>1145</v>
      </c>
      <c r="B409" s="4" t="str">
        <f t="shared" si="51"/>
        <v>https://churchofjesuschrist.org/study/scriptures/nt/matt/23?lang=spa</v>
      </c>
      <c r="C409" s="7" t="s">
        <v>20</v>
      </c>
      <c r="D409" t="str" cm="1">
        <f t="array" ref="D409">INDEX(TranslationsTbl[],_xlfn.XMATCH(C409,TranslationsTbl[spa]),_xlfn.XMATCH(langSufix,TranslationsTbl[#Headers]))</f>
        <v>Nuevo Testamento</v>
      </c>
      <c r="E409" s="7" t="s">
        <v>329</v>
      </c>
      <c r="F409" s="7" t="s">
        <v>93</v>
      </c>
      <c r="G409" s="4" t="str" cm="1">
        <f t="array" ref="G409">INDEX(TranslationsTbl[],_xlfn.XMATCH(F409,TranslationsTbl[spa]),_xlfn.XMATCH(langSufix,TranslationsTbl[#Headers]))</f>
        <v>Mateo</v>
      </c>
      <c r="H409" t="str">
        <f t="shared" si="52"/>
        <v>01 Mateo</v>
      </c>
      <c r="I409" t="str">
        <f t="shared" si="49"/>
        <v>/Nuevo Testamento/01 Mateo</v>
      </c>
      <c r="J409" s="4" t="str">
        <f t="shared" si="53"/>
        <v>E:/Downloads/escrituras md/Escrituras/Nuevo Testamento/01 Mateo</v>
      </c>
      <c r="K409" s="4" t="str">
        <f t="shared" si="57"/>
        <v>Mateo 23</v>
      </c>
      <c r="L409" s="7">
        <v>23</v>
      </c>
      <c r="M409" s="7" t="s">
        <v>1146</v>
      </c>
      <c r="N409" s="4" t="str">
        <f t="shared" si="55"/>
        <v>Mateo 22</v>
      </c>
      <c r="O409" s="4" t="str">
        <f t="shared" si="54"/>
        <v>Mateo 24</v>
      </c>
      <c r="P409" s="7" t="s">
        <v>283</v>
      </c>
      <c r="Q409" s="4" t="str" cm="1">
        <f t="array" ref="Q409">INDEX(TranslationsTbl[],_xlfn.XMATCH(P409,TranslationsTbl[spa]),_xlfn.XMATCH(langSufix,TranslationsTbl[#Headers]))</f>
        <v>#Escrituras\NuevoT</v>
      </c>
      <c r="R409" s="2" t="str">
        <f t="shared" si="56"/>
        <v>https://churchofjesuschrist.org/study/scriptures/nt/matt/23?lang=spa|E:/Downloads/escrituras md/Escrituras/Nuevo Testamento/01 Mateo|Mateo 23|Mateo|Mateo 22|Mateo 24|#Escrituras\NuevoT</v>
      </c>
      <c r="S409" s="1" t="s">
        <v>310</v>
      </c>
    </row>
    <row r="410" spans="1:19">
      <c r="A410" s="7" t="s">
        <v>1147</v>
      </c>
      <c r="B410" s="4" t="str">
        <f t="shared" si="51"/>
        <v>https://churchofjesuschrist.org/study/scriptures/nt/matt/24?lang=spa</v>
      </c>
      <c r="C410" s="7" t="s">
        <v>20</v>
      </c>
      <c r="D410" t="str" cm="1">
        <f t="array" ref="D410">INDEX(TranslationsTbl[],_xlfn.XMATCH(C410,TranslationsTbl[spa]),_xlfn.XMATCH(langSufix,TranslationsTbl[#Headers]))</f>
        <v>Nuevo Testamento</v>
      </c>
      <c r="E410" s="7" t="s">
        <v>329</v>
      </c>
      <c r="F410" s="7" t="s">
        <v>93</v>
      </c>
      <c r="G410" s="4" t="str" cm="1">
        <f t="array" ref="G410">INDEX(TranslationsTbl[],_xlfn.XMATCH(F410,TranslationsTbl[spa]),_xlfn.XMATCH(langSufix,TranslationsTbl[#Headers]))</f>
        <v>Mateo</v>
      </c>
      <c r="H410" t="str">
        <f t="shared" si="52"/>
        <v>01 Mateo</v>
      </c>
      <c r="I410" t="str">
        <f t="shared" si="49"/>
        <v>/Nuevo Testamento/01 Mateo</v>
      </c>
      <c r="J410" s="4" t="str">
        <f t="shared" si="53"/>
        <v>E:/Downloads/escrituras md/Escrituras/Nuevo Testamento/01 Mateo</v>
      </c>
      <c r="K410" s="4" t="str">
        <f t="shared" si="57"/>
        <v>Mateo 24</v>
      </c>
      <c r="L410" s="7">
        <v>24</v>
      </c>
      <c r="M410" s="7" t="s">
        <v>1148</v>
      </c>
      <c r="N410" s="4" t="str">
        <f t="shared" si="55"/>
        <v>Mateo 23</v>
      </c>
      <c r="O410" s="4" t="str">
        <f t="shared" si="54"/>
        <v>Mateo 25</v>
      </c>
      <c r="P410" s="7" t="s">
        <v>283</v>
      </c>
      <c r="Q410" s="4" t="str" cm="1">
        <f t="array" ref="Q410">INDEX(TranslationsTbl[],_xlfn.XMATCH(P410,TranslationsTbl[spa]),_xlfn.XMATCH(langSufix,TranslationsTbl[#Headers]))</f>
        <v>#Escrituras\NuevoT</v>
      </c>
      <c r="R410" s="2" t="str">
        <f t="shared" si="56"/>
        <v>https://churchofjesuschrist.org/study/scriptures/nt/matt/24?lang=spa|E:/Downloads/escrituras md/Escrituras/Nuevo Testamento/01 Mateo|Mateo 24|Mateo|Mateo 23|Mateo 25|#Escrituras\NuevoT</v>
      </c>
      <c r="S410" s="1" t="s">
        <v>310</v>
      </c>
    </row>
    <row r="411" spans="1:19">
      <c r="A411" s="7" t="s">
        <v>1149</v>
      </c>
      <c r="B411" s="4" t="str">
        <f t="shared" si="51"/>
        <v>https://churchofjesuschrist.org/study/scriptures/nt/matt/25?lang=spa</v>
      </c>
      <c r="C411" s="7" t="s">
        <v>20</v>
      </c>
      <c r="D411" t="str" cm="1">
        <f t="array" ref="D411">INDEX(TranslationsTbl[],_xlfn.XMATCH(C411,TranslationsTbl[spa]),_xlfn.XMATCH(langSufix,TranslationsTbl[#Headers]))</f>
        <v>Nuevo Testamento</v>
      </c>
      <c r="E411" s="7" t="s">
        <v>329</v>
      </c>
      <c r="F411" s="7" t="s">
        <v>93</v>
      </c>
      <c r="G411" s="4" t="str" cm="1">
        <f t="array" ref="G411">INDEX(TranslationsTbl[],_xlfn.XMATCH(F411,TranslationsTbl[spa]),_xlfn.XMATCH(langSufix,TranslationsTbl[#Headers]))</f>
        <v>Mateo</v>
      </c>
      <c r="H411" t="str">
        <f t="shared" si="52"/>
        <v>01 Mateo</v>
      </c>
      <c r="I411" t="str">
        <f t="shared" si="49"/>
        <v>/Nuevo Testamento/01 Mateo</v>
      </c>
      <c r="J411" s="4" t="str">
        <f t="shared" si="53"/>
        <v>E:/Downloads/escrituras md/Escrituras/Nuevo Testamento/01 Mateo</v>
      </c>
      <c r="K411" s="4" t="str">
        <f t="shared" si="57"/>
        <v>Mateo 25</v>
      </c>
      <c r="L411" s="7">
        <v>25</v>
      </c>
      <c r="M411" s="7" t="s">
        <v>1150</v>
      </c>
      <c r="N411" s="4" t="str">
        <f t="shared" si="55"/>
        <v>Mateo 24</v>
      </c>
      <c r="O411" s="4" t="str">
        <f t="shared" si="54"/>
        <v>Mateo 26</v>
      </c>
      <c r="P411" s="7" t="s">
        <v>283</v>
      </c>
      <c r="Q411" s="4" t="str" cm="1">
        <f t="array" ref="Q411">INDEX(TranslationsTbl[],_xlfn.XMATCH(P411,TranslationsTbl[spa]),_xlfn.XMATCH(langSufix,TranslationsTbl[#Headers]))</f>
        <v>#Escrituras\NuevoT</v>
      </c>
      <c r="R411" s="2" t="str">
        <f t="shared" si="56"/>
        <v>https://churchofjesuschrist.org/study/scriptures/nt/matt/25?lang=spa|E:/Downloads/escrituras md/Escrituras/Nuevo Testamento/01 Mateo|Mateo 25|Mateo|Mateo 24|Mateo 26|#Escrituras\NuevoT</v>
      </c>
      <c r="S411" s="1" t="s">
        <v>310</v>
      </c>
    </row>
    <row r="412" spans="1:19">
      <c r="A412" s="7" t="s">
        <v>1151</v>
      </c>
      <c r="B412" s="4" t="str">
        <f t="shared" si="51"/>
        <v>https://churchofjesuschrist.org/study/scriptures/nt/matt/26?lang=spa</v>
      </c>
      <c r="C412" s="7" t="s">
        <v>20</v>
      </c>
      <c r="D412" t="str" cm="1">
        <f t="array" ref="D412">INDEX(TranslationsTbl[],_xlfn.XMATCH(C412,TranslationsTbl[spa]),_xlfn.XMATCH(langSufix,TranslationsTbl[#Headers]))</f>
        <v>Nuevo Testamento</v>
      </c>
      <c r="E412" s="7" t="s">
        <v>329</v>
      </c>
      <c r="F412" s="7" t="s">
        <v>93</v>
      </c>
      <c r="G412" s="4" t="str" cm="1">
        <f t="array" ref="G412">INDEX(TranslationsTbl[],_xlfn.XMATCH(F412,TranslationsTbl[spa]),_xlfn.XMATCH(langSufix,TranslationsTbl[#Headers]))</f>
        <v>Mateo</v>
      </c>
      <c r="H412" t="str">
        <f t="shared" si="52"/>
        <v>01 Mateo</v>
      </c>
      <c r="I412" t="str">
        <f t="shared" si="49"/>
        <v>/Nuevo Testamento/01 Mateo</v>
      </c>
      <c r="J412" s="4" t="str">
        <f t="shared" si="53"/>
        <v>E:/Downloads/escrituras md/Escrituras/Nuevo Testamento/01 Mateo</v>
      </c>
      <c r="K412" s="4" t="str">
        <f t="shared" si="57"/>
        <v>Mateo 26</v>
      </c>
      <c r="L412" s="7">
        <v>26</v>
      </c>
      <c r="M412" s="7" t="s">
        <v>1152</v>
      </c>
      <c r="N412" s="4" t="str">
        <f t="shared" si="55"/>
        <v>Mateo 25</v>
      </c>
      <c r="O412" s="4" t="str">
        <f t="shared" si="54"/>
        <v>Mateo 27</v>
      </c>
      <c r="P412" s="7" t="s">
        <v>283</v>
      </c>
      <c r="Q412" s="4" t="str" cm="1">
        <f t="array" ref="Q412">INDEX(TranslationsTbl[],_xlfn.XMATCH(P412,TranslationsTbl[spa]),_xlfn.XMATCH(langSufix,TranslationsTbl[#Headers]))</f>
        <v>#Escrituras\NuevoT</v>
      </c>
      <c r="R412" s="2" t="str">
        <f t="shared" si="56"/>
        <v>https://churchofjesuschrist.org/study/scriptures/nt/matt/26?lang=spa|E:/Downloads/escrituras md/Escrituras/Nuevo Testamento/01 Mateo|Mateo 26|Mateo|Mateo 25|Mateo 27|#Escrituras\NuevoT</v>
      </c>
      <c r="S412" s="1" t="s">
        <v>310</v>
      </c>
    </row>
    <row r="413" spans="1:19">
      <c r="A413" s="7" t="s">
        <v>1153</v>
      </c>
      <c r="B413" s="4" t="str">
        <f t="shared" si="51"/>
        <v>https://churchofjesuschrist.org/study/scriptures/nt/matt/27?lang=spa</v>
      </c>
      <c r="C413" s="7" t="s">
        <v>20</v>
      </c>
      <c r="D413" t="str" cm="1">
        <f t="array" ref="D413">INDEX(TranslationsTbl[],_xlfn.XMATCH(C413,TranslationsTbl[spa]),_xlfn.XMATCH(langSufix,TranslationsTbl[#Headers]))</f>
        <v>Nuevo Testamento</v>
      </c>
      <c r="E413" s="7" t="s">
        <v>329</v>
      </c>
      <c r="F413" s="7" t="s">
        <v>93</v>
      </c>
      <c r="G413" s="4" t="str" cm="1">
        <f t="array" ref="G413">INDEX(TranslationsTbl[],_xlfn.XMATCH(F413,TranslationsTbl[spa]),_xlfn.XMATCH(langSufix,TranslationsTbl[#Headers]))</f>
        <v>Mateo</v>
      </c>
      <c r="H413" t="str">
        <f t="shared" si="52"/>
        <v>01 Mateo</v>
      </c>
      <c r="I413" t="str">
        <f t="shared" si="49"/>
        <v>/Nuevo Testamento/01 Mateo</v>
      </c>
      <c r="J413" s="4" t="str">
        <f t="shared" si="53"/>
        <v>E:/Downloads/escrituras md/Escrituras/Nuevo Testamento/01 Mateo</v>
      </c>
      <c r="K413" s="4" t="str">
        <f t="shared" si="57"/>
        <v>Mateo 27</v>
      </c>
      <c r="L413" s="7">
        <v>27</v>
      </c>
      <c r="M413" s="7" t="s">
        <v>1154</v>
      </c>
      <c r="N413" s="4" t="str">
        <f t="shared" si="55"/>
        <v>Mateo 26</v>
      </c>
      <c r="O413" s="4" t="str">
        <f t="shared" si="54"/>
        <v>Mateo 28</v>
      </c>
      <c r="P413" s="7" t="s">
        <v>283</v>
      </c>
      <c r="Q413" s="4" t="str" cm="1">
        <f t="array" ref="Q413">INDEX(TranslationsTbl[],_xlfn.XMATCH(P413,TranslationsTbl[spa]),_xlfn.XMATCH(langSufix,TranslationsTbl[#Headers]))</f>
        <v>#Escrituras\NuevoT</v>
      </c>
      <c r="R413" s="2" t="str">
        <f t="shared" si="56"/>
        <v>https://churchofjesuschrist.org/study/scriptures/nt/matt/27?lang=spa|E:/Downloads/escrituras md/Escrituras/Nuevo Testamento/01 Mateo|Mateo 27|Mateo|Mateo 26|Mateo 28|#Escrituras\NuevoT</v>
      </c>
      <c r="S413" s="1" t="s">
        <v>310</v>
      </c>
    </row>
    <row r="414" spans="1:19">
      <c r="A414" s="7" t="s">
        <v>1155</v>
      </c>
      <c r="B414" s="4" t="str">
        <f t="shared" si="51"/>
        <v>https://churchofjesuschrist.org/study/scriptures/nt/matt/28?lang=spa</v>
      </c>
      <c r="C414" s="7" t="s">
        <v>20</v>
      </c>
      <c r="D414" t="str" cm="1">
        <f t="array" ref="D414">INDEX(TranslationsTbl[],_xlfn.XMATCH(C414,TranslationsTbl[spa]),_xlfn.XMATCH(langSufix,TranslationsTbl[#Headers]))</f>
        <v>Nuevo Testamento</v>
      </c>
      <c r="E414" s="7" t="s">
        <v>329</v>
      </c>
      <c r="F414" s="7" t="s">
        <v>93</v>
      </c>
      <c r="G414" s="4" t="str" cm="1">
        <f t="array" ref="G414">INDEX(TranslationsTbl[],_xlfn.XMATCH(F414,TranslationsTbl[spa]),_xlfn.XMATCH(langSufix,TranslationsTbl[#Headers]))</f>
        <v>Mateo</v>
      </c>
      <c r="H414" t="str">
        <f t="shared" si="52"/>
        <v>01 Mateo</v>
      </c>
      <c r="I414" t="str">
        <f t="shared" si="49"/>
        <v>/Nuevo Testamento/01 Mateo</v>
      </c>
      <c r="J414" s="4" t="str">
        <f t="shared" si="53"/>
        <v>E:/Downloads/escrituras md/Escrituras/Nuevo Testamento/01 Mateo</v>
      </c>
      <c r="K414" s="4" t="str">
        <f t="shared" si="57"/>
        <v>Mateo 28</v>
      </c>
      <c r="L414" s="7">
        <v>28</v>
      </c>
      <c r="M414" s="7" t="s">
        <v>1156</v>
      </c>
      <c r="N414" s="4" t="str">
        <f t="shared" si="55"/>
        <v>Mateo 27</v>
      </c>
      <c r="O414" s="4" t="str">
        <f t="shared" si="54"/>
        <v>Marcos 1</v>
      </c>
      <c r="P414" s="7" t="s">
        <v>283</v>
      </c>
      <c r="Q414" s="4" t="str" cm="1">
        <f t="array" ref="Q414">INDEX(TranslationsTbl[],_xlfn.XMATCH(P414,TranslationsTbl[spa]),_xlfn.XMATCH(langSufix,TranslationsTbl[#Headers]))</f>
        <v>#Escrituras\NuevoT</v>
      </c>
      <c r="R414" s="2" t="str">
        <f t="shared" si="56"/>
        <v>https://churchofjesuschrist.org/study/scriptures/nt/matt/28?lang=spa|E:/Downloads/escrituras md/Escrituras/Nuevo Testamento/01 Mateo|Mateo 28|Mateo|Mateo 27|Marcos 1|#Escrituras\NuevoT</v>
      </c>
      <c r="S414" s="1" t="s">
        <v>310</v>
      </c>
    </row>
    <row r="415" spans="1:19">
      <c r="A415" s="7" t="s">
        <v>1157</v>
      </c>
      <c r="B415" s="4" t="str">
        <f t="shared" si="51"/>
        <v>https://churchofjesuschrist.org/study/scriptures/nt/mark/1?lang=spa</v>
      </c>
      <c r="C415" s="7" t="s">
        <v>20</v>
      </c>
      <c r="D415" t="str" cm="1">
        <f t="array" ref="D415">INDEX(TranslationsTbl[],_xlfn.XMATCH(C415,TranslationsTbl[spa]),_xlfn.XMATCH(langSufix,TranslationsTbl[#Headers]))</f>
        <v>Nuevo Testamento</v>
      </c>
      <c r="E415" s="7" t="s">
        <v>374</v>
      </c>
      <c r="F415" s="7" t="s">
        <v>96</v>
      </c>
      <c r="G415" s="4" t="str" cm="1">
        <f t="array" ref="G415">INDEX(TranslationsTbl[],_xlfn.XMATCH(F415,TranslationsTbl[spa]),_xlfn.XMATCH(langSufix,TranslationsTbl[#Headers]))</f>
        <v>Marcos</v>
      </c>
      <c r="H415" t="str">
        <f t="shared" si="52"/>
        <v>02 Marcos</v>
      </c>
      <c r="I415" t="str">
        <f t="shared" si="49"/>
        <v>/Nuevo Testamento/02 Marcos</v>
      </c>
      <c r="J415" s="4" t="str">
        <f t="shared" si="53"/>
        <v>E:/Downloads/escrituras md/Escrituras/Nuevo Testamento/02 Marcos</v>
      </c>
      <c r="K415" s="4" t="str">
        <f t="shared" si="57"/>
        <v>Marcos 1</v>
      </c>
      <c r="L415" s="7">
        <v>1</v>
      </c>
      <c r="M415" s="7" t="s">
        <v>1158</v>
      </c>
      <c r="N415" s="4" t="str">
        <f t="shared" si="55"/>
        <v>Mateo 28</v>
      </c>
      <c r="O415" s="4" t="str">
        <f t="shared" si="54"/>
        <v>Marcos 2</v>
      </c>
      <c r="P415" s="7" t="s">
        <v>283</v>
      </c>
      <c r="Q415" s="4" t="str" cm="1">
        <f t="array" ref="Q415">INDEX(TranslationsTbl[],_xlfn.XMATCH(P415,TranslationsTbl[spa]),_xlfn.XMATCH(langSufix,TranslationsTbl[#Headers]))</f>
        <v>#Escrituras\NuevoT</v>
      </c>
      <c r="R415" s="2" t="str">
        <f t="shared" si="56"/>
        <v>https://churchofjesuschrist.org/study/scriptures/nt/mark/1?lang=spa|E:/Downloads/escrituras md/Escrituras/Nuevo Testamento/02 Marcos|Marcos 1|Marcos|Mateo 28|Marcos 2|#Escrituras\NuevoT</v>
      </c>
      <c r="S415" s="1" t="s">
        <v>310</v>
      </c>
    </row>
    <row r="416" spans="1:19">
      <c r="A416" s="7" t="s">
        <v>1159</v>
      </c>
      <c r="B416" s="4" t="str">
        <f t="shared" si="51"/>
        <v>https://churchofjesuschrist.org/study/scriptures/nt/mark/2?lang=spa</v>
      </c>
      <c r="C416" s="7" t="s">
        <v>20</v>
      </c>
      <c r="D416" t="str" cm="1">
        <f t="array" ref="D416">INDEX(TranslationsTbl[],_xlfn.XMATCH(C416,TranslationsTbl[spa]),_xlfn.XMATCH(langSufix,TranslationsTbl[#Headers]))</f>
        <v>Nuevo Testamento</v>
      </c>
      <c r="E416" s="7" t="s">
        <v>374</v>
      </c>
      <c r="F416" s="7" t="s">
        <v>96</v>
      </c>
      <c r="G416" s="4" t="str" cm="1">
        <f t="array" ref="G416">INDEX(TranslationsTbl[],_xlfn.XMATCH(F416,TranslationsTbl[spa]),_xlfn.XMATCH(langSufix,TranslationsTbl[#Headers]))</f>
        <v>Marcos</v>
      </c>
      <c r="H416" t="str">
        <f t="shared" si="52"/>
        <v>02 Marcos</v>
      </c>
      <c r="I416" t="str">
        <f t="shared" si="49"/>
        <v>/Nuevo Testamento/02 Marcos</v>
      </c>
      <c r="J416" s="4" t="str">
        <f t="shared" si="53"/>
        <v>E:/Downloads/escrituras md/Escrituras/Nuevo Testamento/02 Marcos</v>
      </c>
      <c r="K416" s="4" t="str">
        <f t="shared" si="57"/>
        <v>Marcos 2</v>
      </c>
      <c r="L416" s="7">
        <v>2</v>
      </c>
      <c r="M416" s="7" t="s">
        <v>1160</v>
      </c>
      <c r="N416" s="4" t="str">
        <f t="shared" si="55"/>
        <v>Marcos 1</v>
      </c>
      <c r="O416" s="4" t="str">
        <f t="shared" si="54"/>
        <v>Marcos 3</v>
      </c>
      <c r="P416" s="7" t="s">
        <v>283</v>
      </c>
      <c r="Q416" s="4" t="str" cm="1">
        <f t="array" ref="Q416">INDEX(TranslationsTbl[],_xlfn.XMATCH(P416,TranslationsTbl[spa]),_xlfn.XMATCH(langSufix,TranslationsTbl[#Headers]))</f>
        <v>#Escrituras\NuevoT</v>
      </c>
      <c r="R416" s="2" t="str">
        <f t="shared" si="56"/>
        <v>https://churchofjesuschrist.org/study/scriptures/nt/mark/2?lang=spa|E:/Downloads/escrituras md/Escrituras/Nuevo Testamento/02 Marcos|Marcos 2|Marcos|Marcos 1|Marcos 3|#Escrituras\NuevoT</v>
      </c>
      <c r="S416" s="1" t="s">
        <v>310</v>
      </c>
    </row>
    <row r="417" spans="1:19">
      <c r="A417" s="7" t="s">
        <v>1161</v>
      </c>
      <c r="B417" s="4" t="str">
        <f t="shared" si="51"/>
        <v>https://churchofjesuschrist.org/study/scriptures/nt/mark/3?lang=spa</v>
      </c>
      <c r="C417" s="7" t="s">
        <v>20</v>
      </c>
      <c r="D417" t="str" cm="1">
        <f t="array" ref="D417">INDEX(TranslationsTbl[],_xlfn.XMATCH(C417,TranslationsTbl[spa]),_xlfn.XMATCH(langSufix,TranslationsTbl[#Headers]))</f>
        <v>Nuevo Testamento</v>
      </c>
      <c r="E417" s="7" t="s">
        <v>374</v>
      </c>
      <c r="F417" s="7" t="s">
        <v>96</v>
      </c>
      <c r="G417" s="4" t="str" cm="1">
        <f t="array" ref="G417">INDEX(TranslationsTbl[],_xlfn.XMATCH(F417,TranslationsTbl[spa]),_xlfn.XMATCH(langSufix,TranslationsTbl[#Headers]))</f>
        <v>Marcos</v>
      </c>
      <c r="H417" t="str">
        <f t="shared" si="52"/>
        <v>02 Marcos</v>
      </c>
      <c r="I417" t="str">
        <f t="shared" si="49"/>
        <v>/Nuevo Testamento/02 Marcos</v>
      </c>
      <c r="J417" s="4" t="str">
        <f t="shared" si="53"/>
        <v>E:/Downloads/escrituras md/Escrituras/Nuevo Testamento/02 Marcos</v>
      </c>
      <c r="K417" s="4" t="str">
        <f t="shared" si="57"/>
        <v>Marcos 3</v>
      </c>
      <c r="L417" s="7">
        <v>3</v>
      </c>
      <c r="M417" s="7" t="s">
        <v>1162</v>
      </c>
      <c r="N417" s="4" t="str">
        <f t="shared" si="55"/>
        <v>Marcos 2</v>
      </c>
      <c r="O417" s="4" t="str">
        <f t="shared" si="54"/>
        <v>Marcos 4</v>
      </c>
      <c r="P417" s="7" t="s">
        <v>283</v>
      </c>
      <c r="Q417" s="4" t="str" cm="1">
        <f t="array" ref="Q417">INDEX(TranslationsTbl[],_xlfn.XMATCH(P417,TranslationsTbl[spa]),_xlfn.XMATCH(langSufix,TranslationsTbl[#Headers]))</f>
        <v>#Escrituras\NuevoT</v>
      </c>
      <c r="R417" s="2" t="str">
        <f t="shared" si="56"/>
        <v>https://churchofjesuschrist.org/study/scriptures/nt/mark/3?lang=spa|E:/Downloads/escrituras md/Escrituras/Nuevo Testamento/02 Marcos|Marcos 3|Marcos|Marcos 2|Marcos 4|#Escrituras\NuevoT</v>
      </c>
      <c r="S417" s="1" t="s">
        <v>310</v>
      </c>
    </row>
    <row r="418" spans="1:19">
      <c r="A418" s="7" t="s">
        <v>1163</v>
      </c>
      <c r="B418" s="4" t="str">
        <f t="shared" si="51"/>
        <v>https://churchofjesuschrist.org/study/scriptures/nt/mark/4?lang=spa</v>
      </c>
      <c r="C418" s="7" t="s">
        <v>20</v>
      </c>
      <c r="D418" t="str" cm="1">
        <f t="array" ref="D418">INDEX(TranslationsTbl[],_xlfn.XMATCH(C418,TranslationsTbl[spa]),_xlfn.XMATCH(langSufix,TranslationsTbl[#Headers]))</f>
        <v>Nuevo Testamento</v>
      </c>
      <c r="E418" s="7" t="s">
        <v>374</v>
      </c>
      <c r="F418" s="7" t="s">
        <v>96</v>
      </c>
      <c r="G418" s="4" t="str" cm="1">
        <f t="array" ref="G418">INDEX(TranslationsTbl[],_xlfn.XMATCH(F418,TranslationsTbl[spa]),_xlfn.XMATCH(langSufix,TranslationsTbl[#Headers]))</f>
        <v>Marcos</v>
      </c>
      <c r="H418" t="str">
        <f t="shared" si="52"/>
        <v>02 Marcos</v>
      </c>
      <c r="I418" t="str">
        <f t="shared" si="49"/>
        <v>/Nuevo Testamento/02 Marcos</v>
      </c>
      <c r="J418" s="4" t="str">
        <f t="shared" si="53"/>
        <v>E:/Downloads/escrituras md/Escrituras/Nuevo Testamento/02 Marcos</v>
      </c>
      <c r="K418" s="4" t="str">
        <f t="shared" si="57"/>
        <v>Marcos 4</v>
      </c>
      <c r="L418" s="7">
        <v>4</v>
      </c>
      <c r="M418" s="7" t="s">
        <v>1164</v>
      </c>
      <c r="N418" s="4" t="str">
        <f t="shared" si="55"/>
        <v>Marcos 3</v>
      </c>
      <c r="O418" s="4" t="str">
        <f t="shared" si="54"/>
        <v>Marcos 5</v>
      </c>
      <c r="P418" s="7" t="s">
        <v>283</v>
      </c>
      <c r="Q418" s="4" t="str" cm="1">
        <f t="array" ref="Q418">INDEX(TranslationsTbl[],_xlfn.XMATCH(P418,TranslationsTbl[spa]),_xlfn.XMATCH(langSufix,TranslationsTbl[#Headers]))</f>
        <v>#Escrituras\NuevoT</v>
      </c>
      <c r="R418" s="2" t="str">
        <f t="shared" si="56"/>
        <v>https://churchofjesuschrist.org/study/scriptures/nt/mark/4?lang=spa|E:/Downloads/escrituras md/Escrituras/Nuevo Testamento/02 Marcos|Marcos 4|Marcos|Marcos 3|Marcos 5|#Escrituras\NuevoT</v>
      </c>
      <c r="S418" s="1" t="s">
        <v>310</v>
      </c>
    </row>
    <row r="419" spans="1:19">
      <c r="A419" s="7" t="s">
        <v>1165</v>
      </c>
      <c r="B419" s="4" t="str">
        <f t="shared" si="51"/>
        <v>https://churchofjesuschrist.org/study/scriptures/nt/mark/5?lang=spa</v>
      </c>
      <c r="C419" s="7" t="s">
        <v>20</v>
      </c>
      <c r="D419" t="str" cm="1">
        <f t="array" ref="D419">INDEX(TranslationsTbl[],_xlfn.XMATCH(C419,TranslationsTbl[spa]),_xlfn.XMATCH(langSufix,TranslationsTbl[#Headers]))</f>
        <v>Nuevo Testamento</v>
      </c>
      <c r="E419" s="7" t="s">
        <v>374</v>
      </c>
      <c r="F419" s="7" t="s">
        <v>96</v>
      </c>
      <c r="G419" s="4" t="str" cm="1">
        <f t="array" ref="G419">INDEX(TranslationsTbl[],_xlfn.XMATCH(F419,TranslationsTbl[spa]),_xlfn.XMATCH(langSufix,TranslationsTbl[#Headers]))</f>
        <v>Marcos</v>
      </c>
      <c r="H419" t="str">
        <f t="shared" si="52"/>
        <v>02 Marcos</v>
      </c>
      <c r="I419" t="str">
        <f t="shared" si="49"/>
        <v>/Nuevo Testamento/02 Marcos</v>
      </c>
      <c r="J419" s="4" t="str">
        <f t="shared" si="53"/>
        <v>E:/Downloads/escrituras md/Escrituras/Nuevo Testamento/02 Marcos</v>
      </c>
      <c r="K419" s="4" t="str">
        <f t="shared" si="57"/>
        <v>Marcos 5</v>
      </c>
      <c r="L419" s="7">
        <v>5</v>
      </c>
      <c r="M419" s="7" t="s">
        <v>1166</v>
      </c>
      <c r="N419" s="4" t="str">
        <f t="shared" si="55"/>
        <v>Marcos 4</v>
      </c>
      <c r="O419" s="4" t="str">
        <f t="shared" si="54"/>
        <v>Marcos 6</v>
      </c>
      <c r="P419" s="7" t="s">
        <v>283</v>
      </c>
      <c r="Q419" s="4" t="str" cm="1">
        <f t="array" ref="Q419">INDEX(TranslationsTbl[],_xlfn.XMATCH(P419,TranslationsTbl[spa]),_xlfn.XMATCH(langSufix,TranslationsTbl[#Headers]))</f>
        <v>#Escrituras\NuevoT</v>
      </c>
      <c r="R419" s="2" t="str">
        <f t="shared" si="56"/>
        <v>https://churchofjesuschrist.org/study/scriptures/nt/mark/5?lang=spa|E:/Downloads/escrituras md/Escrituras/Nuevo Testamento/02 Marcos|Marcos 5|Marcos|Marcos 4|Marcos 6|#Escrituras\NuevoT</v>
      </c>
      <c r="S419" s="1" t="s">
        <v>310</v>
      </c>
    </row>
    <row r="420" spans="1:19">
      <c r="A420" s="7" t="s">
        <v>1167</v>
      </c>
      <c r="B420" s="4" t="str">
        <f t="shared" si="51"/>
        <v>https://churchofjesuschrist.org/study/scriptures/nt/mark/6?lang=spa</v>
      </c>
      <c r="C420" s="7" t="s">
        <v>20</v>
      </c>
      <c r="D420" t="str" cm="1">
        <f t="array" ref="D420">INDEX(TranslationsTbl[],_xlfn.XMATCH(C420,TranslationsTbl[spa]),_xlfn.XMATCH(langSufix,TranslationsTbl[#Headers]))</f>
        <v>Nuevo Testamento</v>
      </c>
      <c r="E420" s="7" t="s">
        <v>374</v>
      </c>
      <c r="F420" s="7" t="s">
        <v>96</v>
      </c>
      <c r="G420" s="4" t="str" cm="1">
        <f t="array" ref="G420">INDEX(TranslationsTbl[],_xlfn.XMATCH(F420,TranslationsTbl[spa]),_xlfn.XMATCH(langSufix,TranslationsTbl[#Headers]))</f>
        <v>Marcos</v>
      </c>
      <c r="H420" t="str">
        <f t="shared" si="52"/>
        <v>02 Marcos</v>
      </c>
      <c r="I420" t="str">
        <f t="shared" si="49"/>
        <v>/Nuevo Testamento/02 Marcos</v>
      </c>
      <c r="J420" s="4" t="str">
        <f t="shared" si="53"/>
        <v>E:/Downloads/escrituras md/Escrituras/Nuevo Testamento/02 Marcos</v>
      </c>
      <c r="K420" s="4" t="str">
        <f t="shared" si="57"/>
        <v>Marcos 6</v>
      </c>
      <c r="L420" s="7">
        <v>6</v>
      </c>
      <c r="M420" s="7" t="s">
        <v>1168</v>
      </c>
      <c r="N420" s="4" t="str">
        <f t="shared" si="55"/>
        <v>Marcos 5</v>
      </c>
      <c r="O420" s="4" t="str">
        <f t="shared" si="54"/>
        <v>Marcos 7</v>
      </c>
      <c r="P420" s="7" t="s">
        <v>283</v>
      </c>
      <c r="Q420" s="4" t="str" cm="1">
        <f t="array" ref="Q420">INDEX(TranslationsTbl[],_xlfn.XMATCH(P420,TranslationsTbl[spa]),_xlfn.XMATCH(langSufix,TranslationsTbl[#Headers]))</f>
        <v>#Escrituras\NuevoT</v>
      </c>
      <c r="R420" s="2" t="str">
        <f t="shared" si="56"/>
        <v>https://churchofjesuschrist.org/study/scriptures/nt/mark/6?lang=spa|E:/Downloads/escrituras md/Escrituras/Nuevo Testamento/02 Marcos|Marcos 6|Marcos|Marcos 5|Marcos 7|#Escrituras\NuevoT</v>
      </c>
      <c r="S420" s="1" t="s">
        <v>310</v>
      </c>
    </row>
    <row r="421" spans="1:19">
      <c r="A421" s="7" t="s">
        <v>1169</v>
      </c>
      <c r="B421" s="4" t="str">
        <f t="shared" si="51"/>
        <v>https://churchofjesuschrist.org/study/scriptures/nt/mark/7?lang=spa</v>
      </c>
      <c r="C421" s="7" t="s">
        <v>20</v>
      </c>
      <c r="D421" t="str" cm="1">
        <f t="array" ref="D421">INDEX(TranslationsTbl[],_xlfn.XMATCH(C421,TranslationsTbl[spa]),_xlfn.XMATCH(langSufix,TranslationsTbl[#Headers]))</f>
        <v>Nuevo Testamento</v>
      </c>
      <c r="E421" s="7" t="s">
        <v>374</v>
      </c>
      <c r="F421" s="7" t="s">
        <v>96</v>
      </c>
      <c r="G421" s="4" t="str" cm="1">
        <f t="array" ref="G421">INDEX(TranslationsTbl[],_xlfn.XMATCH(F421,TranslationsTbl[spa]),_xlfn.XMATCH(langSufix,TranslationsTbl[#Headers]))</f>
        <v>Marcos</v>
      </c>
      <c r="H421" t="str">
        <f t="shared" si="52"/>
        <v>02 Marcos</v>
      </c>
      <c r="I421" t="str">
        <f t="shared" si="49"/>
        <v>/Nuevo Testamento/02 Marcos</v>
      </c>
      <c r="J421" s="4" t="str">
        <f t="shared" si="53"/>
        <v>E:/Downloads/escrituras md/Escrituras/Nuevo Testamento/02 Marcos</v>
      </c>
      <c r="K421" s="4" t="str">
        <f t="shared" si="57"/>
        <v>Marcos 7</v>
      </c>
      <c r="L421" s="7">
        <v>7</v>
      </c>
      <c r="M421" s="7" t="s">
        <v>1170</v>
      </c>
      <c r="N421" s="4" t="str">
        <f t="shared" si="55"/>
        <v>Marcos 6</v>
      </c>
      <c r="O421" s="4" t="str">
        <f t="shared" si="54"/>
        <v>Marcos 8</v>
      </c>
      <c r="P421" s="7" t="s">
        <v>283</v>
      </c>
      <c r="Q421" s="4" t="str" cm="1">
        <f t="array" ref="Q421">INDEX(TranslationsTbl[],_xlfn.XMATCH(P421,TranslationsTbl[spa]),_xlfn.XMATCH(langSufix,TranslationsTbl[#Headers]))</f>
        <v>#Escrituras\NuevoT</v>
      </c>
      <c r="R421" s="2" t="str">
        <f t="shared" si="56"/>
        <v>https://churchofjesuschrist.org/study/scriptures/nt/mark/7?lang=spa|E:/Downloads/escrituras md/Escrituras/Nuevo Testamento/02 Marcos|Marcos 7|Marcos|Marcos 6|Marcos 8|#Escrituras\NuevoT</v>
      </c>
      <c r="S421" s="1" t="s">
        <v>310</v>
      </c>
    </row>
    <row r="422" spans="1:19">
      <c r="A422" s="7" t="s">
        <v>1171</v>
      </c>
      <c r="B422" s="4" t="str">
        <f t="shared" si="51"/>
        <v>https://churchofjesuschrist.org/study/scriptures/nt/mark/8?lang=spa</v>
      </c>
      <c r="C422" s="7" t="s">
        <v>20</v>
      </c>
      <c r="D422" t="str" cm="1">
        <f t="array" ref="D422">INDEX(TranslationsTbl[],_xlfn.XMATCH(C422,TranslationsTbl[spa]),_xlfn.XMATCH(langSufix,TranslationsTbl[#Headers]))</f>
        <v>Nuevo Testamento</v>
      </c>
      <c r="E422" s="7" t="s">
        <v>374</v>
      </c>
      <c r="F422" s="7" t="s">
        <v>96</v>
      </c>
      <c r="G422" s="4" t="str" cm="1">
        <f t="array" ref="G422">INDEX(TranslationsTbl[],_xlfn.XMATCH(F422,TranslationsTbl[spa]),_xlfn.XMATCH(langSufix,TranslationsTbl[#Headers]))</f>
        <v>Marcos</v>
      </c>
      <c r="H422" t="str">
        <f t="shared" si="52"/>
        <v>02 Marcos</v>
      </c>
      <c r="I422" t="str">
        <f t="shared" si="49"/>
        <v>/Nuevo Testamento/02 Marcos</v>
      </c>
      <c r="J422" s="4" t="str">
        <f t="shared" si="53"/>
        <v>E:/Downloads/escrituras md/Escrituras/Nuevo Testamento/02 Marcos</v>
      </c>
      <c r="K422" s="4" t="str">
        <f t="shared" si="57"/>
        <v>Marcos 8</v>
      </c>
      <c r="L422" s="7">
        <v>8</v>
      </c>
      <c r="M422" s="7" t="s">
        <v>1172</v>
      </c>
      <c r="N422" s="4" t="str">
        <f t="shared" si="55"/>
        <v>Marcos 7</v>
      </c>
      <c r="O422" s="4" t="str">
        <f t="shared" si="54"/>
        <v>Marcos 9</v>
      </c>
      <c r="P422" s="7" t="s">
        <v>283</v>
      </c>
      <c r="Q422" s="4" t="str" cm="1">
        <f t="array" ref="Q422">INDEX(TranslationsTbl[],_xlfn.XMATCH(P422,TranslationsTbl[spa]),_xlfn.XMATCH(langSufix,TranslationsTbl[#Headers]))</f>
        <v>#Escrituras\NuevoT</v>
      </c>
      <c r="R422" s="2" t="str">
        <f t="shared" si="56"/>
        <v>https://churchofjesuschrist.org/study/scriptures/nt/mark/8?lang=spa|E:/Downloads/escrituras md/Escrituras/Nuevo Testamento/02 Marcos|Marcos 8|Marcos|Marcos 7|Marcos 9|#Escrituras\NuevoT</v>
      </c>
      <c r="S422" s="1" t="s">
        <v>310</v>
      </c>
    </row>
    <row r="423" spans="1:19">
      <c r="A423" s="7" t="s">
        <v>1173</v>
      </c>
      <c r="B423" s="4" t="str">
        <f t="shared" si="51"/>
        <v>https://churchofjesuschrist.org/study/scriptures/nt/mark/9?lang=spa</v>
      </c>
      <c r="C423" s="7" t="s">
        <v>20</v>
      </c>
      <c r="D423" t="str" cm="1">
        <f t="array" ref="D423">INDEX(TranslationsTbl[],_xlfn.XMATCH(C423,TranslationsTbl[spa]),_xlfn.XMATCH(langSufix,TranslationsTbl[#Headers]))</f>
        <v>Nuevo Testamento</v>
      </c>
      <c r="E423" s="7" t="s">
        <v>374</v>
      </c>
      <c r="F423" s="7" t="s">
        <v>96</v>
      </c>
      <c r="G423" s="4" t="str" cm="1">
        <f t="array" ref="G423">INDEX(TranslationsTbl[],_xlfn.XMATCH(F423,TranslationsTbl[spa]),_xlfn.XMATCH(langSufix,TranslationsTbl[#Headers]))</f>
        <v>Marcos</v>
      </c>
      <c r="H423" t="str">
        <f t="shared" si="52"/>
        <v>02 Marcos</v>
      </c>
      <c r="I423" t="str">
        <f t="shared" si="49"/>
        <v>/Nuevo Testamento/02 Marcos</v>
      </c>
      <c r="J423" s="4" t="str">
        <f t="shared" si="53"/>
        <v>E:/Downloads/escrituras md/Escrituras/Nuevo Testamento/02 Marcos</v>
      </c>
      <c r="K423" s="4" t="str">
        <f t="shared" si="57"/>
        <v>Marcos 9</v>
      </c>
      <c r="L423" s="7">
        <v>9</v>
      </c>
      <c r="M423" s="7" t="s">
        <v>1174</v>
      </c>
      <c r="N423" s="4" t="str">
        <f t="shared" si="55"/>
        <v>Marcos 8</v>
      </c>
      <c r="O423" s="4" t="str">
        <f t="shared" si="54"/>
        <v>Marcos 10</v>
      </c>
      <c r="P423" s="7" t="s">
        <v>283</v>
      </c>
      <c r="Q423" s="4" t="str" cm="1">
        <f t="array" ref="Q423">INDEX(TranslationsTbl[],_xlfn.XMATCH(P423,TranslationsTbl[spa]),_xlfn.XMATCH(langSufix,TranslationsTbl[#Headers]))</f>
        <v>#Escrituras\NuevoT</v>
      </c>
      <c r="R423" s="2" t="str">
        <f t="shared" si="56"/>
        <v>https://churchofjesuschrist.org/study/scriptures/nt/mark/9?lang=spa|E:/Downloads/escrituras md/Escrituras/Nuevo Testamento/02 Marcos|Marcos 9|Marcos|Marcos 8|Marcos 10|#Escrituras\NuevoT</v>
      </c>
      <c r="S423" s="1" t="s">
        <v>310</v>
      </c>
    </row>
    <row r="424" spans="1:19">
      <c r="A424" s="7" t="s">
        <v>1175</v>
      </c>
      <c r="B424" s="4" t="str">
        <f t="shared" si="51"/>
        <v>https://churchofjesuschrist.org/study/scriptures/nt/mark/10?lang=spa</v>
      </c>
      <c r="C424" s="7" t="s">
        <v>20</v>
      </c>
      <c r="D424" t="str" cm="1">
        <f t="array" ref="D424">INDEX(TranslationsTbl[],_xlfn.XMATCH(C424,TranslationsTbl[spa]),_xlfn.XMATCH(langSufix,TranslationsTbl[#Headers]))</f>
        <v>Nuevo Testamento</v>
      </c>
      <c r="E424" s="7" t="s">
        <v>374</v>
      </c>
      <c r="F424" s="7" t="s">
        <v>96</v>
      </c>
      <c r="G424" s="4" t="str" cm="1">
        <f t="array" ref="G424">INDEX(TranslationsTbl[],_xlfn.XMATCH(F424,TranslationsTbl[spa]),_xlfn.XMATCH(langSufix,TranslationsTbl[#Headers]))</f>
        <v>Marcos</v>
      </c>
      <c r="H424" t="str">
        <f t="shared" si="52"/>
        <v>02 Marcos</v>
      </c>
      <c r="I424" t="str">
        <f t="shared" si="49"/>
        <v>/Nuevo Testamento/02 Marcos</v>
      </c>
      <c r="J424" s="4" t="str">
        <f t="shared" si="53"/>
        <v>E:/Downloads/escrituras md/Escrituras/Nuevo Testamento/02 Marcos</v>
      </c>
      <c r="K424" s="4" t="str">
        <f t="shared" si="57"/>
        <v>Marcos 10</v>
      </c>
      <c r="L424" s="7">
        <v>10</v>
      </c>
      <c r="M424" s="7" t="s">
        <v>1176</v>
      </c>
      <c r="N424" s="4" t="str">
        <f t="shared" si="55"/>
        <v>Marcos 9</v>
      </c>
      <c r="O424" s="4" t="str">
        <f t="shared" si="54"/>
        <v>Marcos 11</v>
      </c>
      <c r="P424" s="7" t="s">
        <v>283</v>
      </c>
      <c r="Q424" s="4" t="str" cm="1">
        <f t="array" ref="Q424">INDEX(TranslationsTbl[],_xlfn.XMATCH(P424,TranslationsTbl[spa]),_xlfn.XMATCH(langSufix,TranslationsTbl[#Headers]))</f>
        <v>#Escrituras\NuevoT</v>
      </c>
      <c r="R424" s="2" t="str">
        <f t="shared" si="56"/>
        <v>https://churchofjesuschrist.org/study/scriptures/nt/mark/10?lang=spa|E:/Downloads/escrituras md/Escrituras/Nuevo Testamento/02 Marcos|Marcos 10|Marcos|Marcos 9|Marcos 11|#Escrituras\NuevoT</v>
      </c>
      <c r="S424" s="1" t="s">
        <v>310</v>
      </c>
    </row>
    <row r="425" spans="1:19">
      <c r="A425" s="7" t="s">
        <v>1177</v>
      </c>
      <c r="B425" s="4" t="str">
        <f t="shared" si="51"/>
        <v>https://churchofjesuschrist.org/study/scriptures/nt/mark/11?lang=spa</v>
      </c>
      <c r="C425" s="7" t="s">
        <v>20</v>
      </c>
      <c r="D425" t="str" cm="1">
        <f t="array" ref="D425">INDEX(TranslationsTbl[],_xlfn.XMATCH(C425,TranslationsTbl[spa]),_xlfn.XMATCH(langSufix,TranslationsTbl[#Headers]))</f>
        <v>Nuevo Testamento</v>
      </c>
      <c r="E425" s="7" t="s">
        <v>374</v>
      </c>
      <c r="F425" s="7" t="s">
        <v>96</v>
      </c>
      <c r="G425" s="4" t="str" cm="1">
        <f t="array" ref="G425">INDEX(TranslationsTbl[],_xlfn.XMATCH(F425,TranslationsTbl[spa]),_xlfn.XMATCH(langSufix,TranslationsTbl[#Headers]))</f>
        <v>Marcos</v>
      </c>
      <c r="H425" t="str">
        <f t="shared" si="52"/>
        <v>02 Marcos</v>
      </c>
      <c r="I425" t="str">
        <f t="shared" si="49"/>
        <v>/Nuevo Testamento/02 Marcos</v>
      </c>
      <c r="J425" s="4" t="str">
        <f t="shared" si="53"/>
        <v>E:/Downloads/escrituras md/Escrituras/Nuevo Testamento/02 Marcos</v>
      </c>
      <c r="K425" s="4" t="str">
        <f t="shared" si="57"/>
        <v>Marcos 11</v>
      </c>
      <c r="L425" s="7">
        <v>11</v>
      </c>
      <c r="M425" s="7" t="s">
        <v>1178</v>
      </c>
      <c r="N425" s="4" t="str">
        <f t="shared" si="55"/>
        <v>Marcos 10</v>
      </c>
      <c r="O425" s="4" t="str">
        <f t="shared" si="54"/>
        <v>Marcos 12</v>
      </c>
      <c r="P425" s="7" t="s">
        <v>283</v>
      </c>
      <c r="Q425" s="4" t="str" cm="1">
        <f t="array" ref="Q425">INDEX(TranslationsTbl[],_xlfn.XMATCH(P425,TranslationsTbl[spa]),_xlfn.XMATCH(langSufix,TranslationsTbl[#Headers]))</f>
        <v>#Escrituras\NuevoT</v>
      </c>
      <c r="R425" s="2" t="str">
        <f t="shared" si="56"/>
        <v>https://churchofjesuschrist.org/study/scriptures/nt/mark/11?lang=spa|E:/Downloads/escrituras md/Escrituras/Nuevo Testamento/02 Marcos|Marcos 11|Marcos|Marcos 10|Marcos 12|#Escrituras\NuevoT</v>
      </c>
      <c r="S425" s="1" t="s">
        <v>310</v>
      </c>
    </row>
    <row r="426" spans="1:19">
      <c r="A426" s="7" t="s">
        <v>1179</v>
      </c>
      <c r="B426" s="4" t="str">
        <f t="shared" si="51"/>
        <v>https://churchofjesuschrist.org/study/scriptures/nt/mark/12?lang=spa</v>
      </c>
      <c r="C426" s="7" t="s">
        <v>20</v>
      </c>
      <c r="D426" t="str" cm="1">
        <f t="array" ref="D426">INDEX(TranslationsTbl[],_xlfn.XMATCH(C426,TranslationsTbl[spa]),_xlfn.XMATCH(langSufix,TranslationsTbl[#Headers]))</f>
        <v>Nuevo Testamento</v>
      </c>
      <c r="E426" s="7" t="s">
        <v>374</v>
      </c>
      <c r="F426" s="7" t="s">
        <v>96</v>
      </c>
      <c r="G426" s="4" t="str" cm="1">
        <f t="array" ref="G426">INDEX(TranslationsTbl[],_xlfn.XMATCH(F426,TranslationsTbl[spa]),_xlfn.XMATCH(langSufix,TranslationsTbl[#Headers]))</f>
        <v>Marcos</v>
      </c>
      <c r="H426" t="str">
        <f t="shared" si="52"/>
        <v>02 Marcos</v>
      </c>
      <c r="I426" t="str">
        <f t="shared" si="49"/>
        <v>/Nuevo Testamento/02 Marcos</v>
      </c>
      <c r="J426" s="4" t="str">
        <f t="shared" si="53"/>
        <v>E:/Downloads/escrituras md/Escrituras/Nuevo Testamento/02 Marcos</v>
      </c>
      <c r="K426" s="4" t="str">
        <f t="shared" si="57"/>
        <v>Marcos 12</v>
      </c>
      <c r="L426" s="7">
        <v>12</v>
      </c>
      <c r="M426" s="7" t="s">
        <v>1180</v>
      </c>
      <c r="N426" s="4" t="str">
        <f t="shared" si="55"/>
        <v>Marcos 11</v>
      </c>
      <c r="O426" s="4" t="str">
        <f t="shared" si="54"/>
        <v>Marcos 13</v>
      </c>
      <c r="P426" s="7" t="s">
        <v>283</v>
      </c>
      <c r="Q426" s="4" t="str" cm="1">
        <f t="array" ref="Q426">INDEX(TranslationsTbl[],_xlfn.XMATCH(P426,TranslationsTbl[spa]),_xlfn.XMATCH(langSufix,TranslationsTbl[#Headers]))</f>
        <v>#Escrituras\NuevoT</v>
      </c>
      <c r="R426" s="2" t="str">
        <f t="shared" si="56"/>
        <v>https://churchofjesuschrist.org/study/scriptures/nt/mark/12?lang=spa|E:/Downloads/escrituras md/Escrituras/Nuevo Testamento/02 Marcos|Marcos 12|Marcos|Marcos 11|Marcos 13|#Escrituras\NuevoT</v>
      </c>
      <c r="S426" s="1" t="s">
        <v>310</v>
      </c>
    </row>
    <row r="427" spans="1:19">
      <c r="A427" s="7" t="s">
        <v>1181</v>
      </c>
      <c r="B427" s="4" t="str">
        <f t="shared" si="51"/>
        <v>https://churchofjesuschrist.org/study/scriptures/nt/mark/13?lang=spa</v>
      </c>
      <c r="C427" s="7" t="s">
        <v>20</v>
      </c>
      <c r="D427" t="str" cm="1">
        <f t="array" ref="D427">INDEX(TranslationsTbl[],_xlfn.XMATCH(C427,TranslationsTbl[spa]),_xlfn.XMATCH(langSufix,TranslationsTbl[#Headers]))</f>
        <v>Nuevo Testamento</v>
      </c>
      <c r="E427" s="7" t="s">
        <v>374</v>
      </c>
      <c r="F427" s="7" t="s">
        <v>96</v>
      </c>
      <c r="G427" s="4" t="str" cm="1">
        <f t="array" ref="G427">INDEX(TranslationsTbl[],_xlfn.XMATCH(F427,TranslationsTbl[spa]),_xlfn.XMATCH(langSufix,TranslationsTbl[#Headers]))</f>
        <v>Marcos</v>
      </c>
      <c r="H427" t="str">
        <f t="shared" si="52"/>
        <v>02 Marcos</v>
      </c>
      <c r="I427" t="str">
        <f t="shared" si="49"/>
        <v>/Nuevo Testamento/02 Marcos</v>
      </c>
      <c r="J427" s="4" t="str">
        <f t="shared" si="53"/>
        <v>E:/Downloads/escrituras md/Escrituras/Nuevo Testamento/02 Marcos</v>
      </c>
      <c r="K427" s="4" t="str">
        <f t="shared" si="57"/>
        <v>Marcos 13</v>
      </c>
      <c r="L427" s="7">
        <v>13</v>
      </c>
      <c r="M427" s="7" t="s">
        <v>1182</v>
      </c>
      <c r="N427" s="4" t="str">
        <f t="shared" si="55"/>
        <v>Marcos 12</v>
      </c>
      <c r="O427" s="4" t="str">
        <f t="shared" si="54"/>
        <v>Marcos 14</v>
      </c>
      <c r="P427" s="7" t="s">
        <v>283</v>
      </c>
      <c r="Q427" s="4" t="str" cm="1">
        <f t="array" ref="Q427">INDEX(TranslationsTbl[],_xlfn.XMATCH(P427,TranslationsTbl[spa]),_xlfn.XMATCH(langSufix,TranslationsTbl[#Headers]))</f>
        <v>#Escrituras\NuevoT</v>
      </c>
      <c r="R427" s="2" t="str">
        <f t="shared" si="56"/>
        <v>https://churchofjesuschrist.org/study/scriptures/nt/mark/13?lang=spa|E:/Downloads/escrituras md/Escrituras/Nuevo Testamento/02 Marcos|Marcos 13|Marcos|Marcos 12|Marcos 14|#Escrituras\NuevoT</v>
      </c>
      <c r="S427" s="1" t="s">
        <v>310</v>
      </c>
    </row>
    <row r="428" spans="1:19">
      <c r="A428" s="7" t="s">
        <v>1183</v>
      </c>
      <c r="B428" s="4" t="str">
        <f t="shared" si="51"/>
        <v>https://churchofjesuschrist.org/study/scriptures/nt/mark/14?lang=spa</v>
      </c>
      <c r="C428" s="7" t="s">
        <v>20</v>
      </c>
      <c r="D428" t="str" cm="1">
        <f t="array" ref="D428">INDEX(TranslationsTbl[],_xlfn.XMATCH(C428,TranslationsTbl[spa]),_xlfn.XMATCH(langSufix,TranslationsTbl[#Headers]))</f>
        <v>Nuevo Testamento</v>
      </c>
      <c r="E428" s="7" t="s">
        <v>374</v>
      </c>
      <c r="F428" s="7" t="s">
        <v>96</v>
      </c>
      <c r="G428" s="4" t="str" cm="1">
        <f t="array" ref="G428">INDEX(TranslationsTbl[],_xlfn.XMATCH(F428,TranslationsTbl[spa]),_xlfn.XMATCH(langSufix,TranslationsTbl[#Headers]))</f>
        <v>Marcos</v>
      </c>
      <c r="H428" t="str">
        <f t="shared" si="52"/>
        <v>02 Marcos</v>
      </c>
      <c r="I428" t="str">
        <f t="shared" si="49"/>
        <v>/Nuevo Testamento/02 Marcos</v>
      </c>
      <c r="J428" s="4" t="str">
        <f t="shared" si="53"/>
        <v>E:/Downloads/escrituras md/Escrituras/Nuevo Testamento/02 Marcos</v>
      </c>
      <c r="K428" s="4" t="str">
        <f t="shared" si="57"/>
        <v>Marcos 14</v>
      </c>
      <c r="L428" s="7">
        <v>14</v>
      </c>
      <c r="M428" s="7" t="s">
        <v>1184</v>
      </c>
      <c r="N428" s="4" t="str">
        <f t="shared" si="55"/>
        <v>Marcos 13</v>
      </c>
      <c r="O428" s="4" t="str">
        <f t="shared" si="54"/>
        <v>Marcos 15</v>
      </c>
      <c r="P428" s="7" t="s">
        <v>283</v>
      </c>
      <c r="Q428" s="4" t="str" cm="1">
        <f t="array" ref="Q428">INDEX(TranslationsTbl[],_xlfn.XMATCH(P428,TranslationsTbl[spa]),_xlfn.XMATCH(langSufix,TranslationsTbl[#Headers]))</f>
        <v>#Escrituras\NuevoT</v>
      </c>
      <c r="R428" s="2" t="str">
        <f t="shared" si="56"/>
        <v>https://churchofjesuschrist.org/study/scriptures/nt/mark/14?lang=spa|E:/Downloads/escrituras md/Escrituras/Nuevo Testamento/02 Marcos|Marcos 14|Marcos|Marcos 13|Marcos 15|#Escrituras\NuevoT</v>
      </c>
      <c r="S428" s="1" t="s">
        <v>310</v>
      </c>
    </row>
    <row r="429" spans="1:19">
      <c r="A429" s="7" t="s">
        <v>1185</v>
      </c>
      <c r="B429" s="4" t="str">
        <f t="shared" si="51"/>
        <v>https://churchofjesuschrist.org/study/scriptures/nt/mark/15?lang=spa</v>
      </c>
      <c r="C429" s="7" t="s">
        <v>20</v>
      </c>
      <c r="D429" t="str" cm="1">
        <f t="array" ref="D429">INDEX(TranslationsTbl[],_xlfn.XMATCH(C429,TranslationsTbl[spa]),_xlfn.XMATCH(langSufix,TranslationsTbl[#Headers]))</f>
        <v>Nuevo Testamento</v>
      </c>
      <c r="E429" s="7" t="s">
        <v>374</v>
      </c>
      <c r="F429" s="7" t="s">
        <v>96</v>
      </c>
      <c r="G429" s="4" t="str" cm="1">
        <f t="array" ref="G429">INDEX(TranslationsTbl[],_xlfn.XMATCH(F429,TranslationsTbl[spa]),_xlfn.XMATCH(langSufix,TranslationsTbl[#Headers]))</f>
        <v>Marcos</v>
      </c>
      <c r="H429" t="str">
        <f t="shared" si="52"/>
        <v>02 Marcos</v>
      </c>
      <c r="I429" t="str">
        <f t="shared" si="49"/>
        <v>/Nuevo Testamento/02 Marcos</v>
      </c>
      <c r="J429" s="4" t="str">
        <f t="shared" si="53"/>
        <v>E:/Downloads/escrituras md/Escrituras/Nuevo Testamento/02 Marcos</v>
      </c>
      <c r="K429" s="4" t="str">
        <f t="shared" si="57"/>
        <v>Marcos 15</v>
      </c>
      <c r="L429" s="7">
        <v>15</v>
      </c>
      <c r="M429" s="7" t="s">
        <v>1186</v>
      </c>
      <c r="N429" s="4" t="str">
        <f t="shared" si="55"/>
        <v>Marcos 14</v>
      </c>
      <c r="O429" s="4" t="str">
        <f t="shared" si="54"/>
        <v>Marcos 16</v>
      </c>
      <c r="P429" s="7" t="s">
        <v>283</v>
      </c>
      <c r="Q429" s="4" t="str" cm="1">
        <f t="array" ref="Q429">INDEX(TranslationsTbl[],_xlfn.XMATCH(P429,TranslationsTbl[spa]),_xlfn.XMATCH(langSufix,TranslationsTbl[#Headers]))</f>
        <v>#Escrituras\NuevoT</v>
      </c>
      <c r="R429" s="2" t="str">
        <f t="shared" si="56"/>
        <v>https://churchofjesuschrist.org/study/scriptures/nt/mark/15?lang=spa|E:/Downloads/escrituras md/Escrituras/Nuevo Testamento/02 Marcos|Marcos 15|Marcos|Marcos 14|Marcos 16|#Escrituras\NuevoT</v>
      </c>
      <c r="S429" s="1" t="s">
        <v>310</v>
      </c>
    </row>
    <row r="430" spans="1:19">
      <c r="A430" s="7" t="s">
        <v>1187</v>
      </c>
      <c r="B430" s="4" t="str">
        <f t="shared" si="51"/>
        <v>https://churchofjesuschrist.org/study/scriptures/nt/mark/16?lang=spa</v>
      </c>
      <c r="C430" s="7" t="s">
        <v>20</v>
      </c>
      <c r="D430" t="str" cm="1">
        <f t="array" ref="D430">INDEX(TranslationsTbl[],_xlfn.XMATCH(C430,TranslationsTbl[spa]),_xlfn.XMATCH(langSufix,TranslationsTbl[#Headers]))</f>
        <v>Nuevo Testamento</v>
      </c>
      <c r="E430" s="7" t="s">
        <v>374</v>
      </c>
      <c r="F430" s="7" t="s">
        <v>96</v>
      </c>
      <c r="G430" s="4" t="str" cm="1">
        <f t="array" ref="G430">INDEX(TranslationsTbl[],_xlfn.XMATCH(F430,TranslationsTbl[spa]),_xlfn.XMATCH(langSufix,TranslationsTbl[#Headers]))</f>
        <v>Marcos</v>
      </c>
      <c r="H430" t="str">
        <f t="shared" si="52"/>
        <v>02 Marcos</v>
      </c>
      <c r="I430" t="str">
        <f t="shared" si="49"/>
        <v>/Nuevo Testamento/02 Marcos</v>
      </c>
      <c r="J430" s="4" t="str">
        <f t="shared" si="53"/>
        <v>E:/Downloads/escrituras md/Escrituras/Nuevo Testamento/02 Marcos</v>
      </c>
      <c r="K430" s="4" t="str">
        <f t="shared" si="57"/>
        <v>Marcos 16</v>
      </c>
      <c r="L430" s="7">
        <v>16</v>
      </c>
      <c r="M430" s="7" t="s">
        <v>1188</v>
      </c>
      <c r="N430" s="4" t="str">
        <f t="shared" si="55"/>
        <v>Marcos 15</v>
      </c>
      <c r="O430" s="4" t="str">
        <f t="shared" si="54"/>
        <v>Lucas 1</v>
      </c>
      <c r="P430" s="7" t="s">
        <v>283</v>
      </c>
      <c r="Q430" s="4" t="str" cm="1">
        <f t="array" ref="Q430">INDEX(TranslationsTbl[],_xlfn.XMATCH(P430,TranslationsTbl[spa]),_xlfn.XMATCH(langSufix,TranslationsTbl[#Headers]))</f>
        <v>#Escrituras\NuevoT</v>
      </c>
      <c r="R430" s="2" t="str">
        <f t="shared" si="56"/>
        <v>https://churchofjesuschrist.org/study/scriptures/nt/mark/16?lang=spa|E:/Downloads/escrituras md/Escrituras/Nuevo Testamento/02 Marcos|Marcos 16|Marcos|Marcos 15|Lucas 1|#Escrituras\NuevoT</v>
      </c>
      <c r="S430" s="1" t="s">
        <v>310</v>
      </c>
    </row>
    <row r="431" spans="1:19">
      <c r="A431" s="7" t="s">
        <v>1189</v>
      </c>
      <c r="B431" s="4" t="str">
        <f t="shared" si="51"/>
        <v>https://churchofjesuschrist.org/study/scriptures/nt/luke/1?lang=spa</v>
      </c>
      <c r="C431" s="7" t="s">
        <v>20</v>
      </c>
      <c r="D431" t="str" cm="1">
        <f t="array" ref="D431">INDEX(TranslationsTbl[],_xlfn.XMATCH(C431,TranslationsTbl[spa]),_xlfn.XMATCH(langSufix,TranslationsTbl[#Headers]))</f>
        <v>Nuevo Testamento</v>
      </c>
      <c r="E431" s="7" t="s">
        <v>441</v>
      </c>
      <c r="F431" s="7" t="s">
        <v>98</v>
      </c>
      <c r="G431" s="4" t="str" cm="1">
        <f t="array" ref="G431">INDEX(TranslationsTbl[],_xlfn.XMATCH(F431,TranslationsTbl[spa]),_xlfn.XMATCH(langSufix,TranslationsTbl[#Headers]))</f>
        <v>Lucas</v>
      </c>
      <c r="H431" t="str">
        <f t="shared" si="52"/>
        <v>03 Lucas</v>
      </c>
      <c r="I431" t="str">
        <f t="shared" si="49"/>
        <v>/Nuevo Testamento/03 Lucas</v>
      </c>
      <c r="J431" s="4" t="str">
        <f t="shared" si="53"/>
        <v>E:/Downloads/escrituras md/Escrituras/Nuevo Testamento/03 Lucas</v>
      </c>
      <c r="K431" s="4" t="str">
        <f t="shared" si="57"/>
        <v>Lucas 1</v>
      </c>
      <c r="L431" s="7">
        <v>1</v>
      </c>
      <c r="M431" s="7" t="s">
        <v>1190</v>
      </c>
      <c r="N431" s="4" t="str">
        <f t="shared" si="55"/>
        <v>Marcos 16</v>
      </c>
      <c r="O431" s="4" t="str">
        <f t="shared" si="54"/>
        <v>Lucas 2</v>
      </c>
      <c r="P431" s="7" t="s">
        <v>283</v>
      </c>
      <c r="Q431" s="4" t="str" cm="1">
        <f t="array" ref="Q431">INDEX(TranslationsTbl[],_xlfn.XMATCH(P431,TranslationsTbl[spa]),_xlfn.XMATCH(langSufix,TranslationsTbl[#Headers]))</f>
        <v>#Escrituras\NuevoT</v>
      </c>
      <c r="R431" s="2" t="str">
        <f t="shared" si="56"/>
        <v>https://churchofjesuschrist.org/study/scriptures/nt/luke/1?lang=spa|E:/Downloads/escrituras md/Escrituras/Nuevo Testamento/03 Lucas|Lucas 1|Lucas|Marcos 16|Lucas 2|#Escrituras\NuevoT</v>
      </c>
      <c r="S431" s="1" t="s">
        <v>310</v>
      </c>
    </row>
    <row r="432" spans="1:19">
      <c r="A432" s="7" t="s">
        <v>1191</v>
      </c>
      <c r="B432" s="4" t="str">
        <f t="shared" si="51"/>
        <v>https://churchofjesuschrist.org/study/scriptures/nt/luke/2?lang=spa</v>
      </c>
      <c r="C432" s="7" t="s">
        <v>20</v>
      </c>
      <c r="D432" t="str" cm="1">
        <f t="array" ref="D432">INDEX(TranslationsTbl[],_xlfn.XMATCH(C432,TranslationsTbl[spa]),_xlfn.XMATCH(langSufix,TranslationsTbl[#Headers]))</f>
        <v>Nuevo Testamento</v>
      </c>
      <c r="E432" s="7" t="s">
        <v>441</v>
      </c>
      <c r="F432" s="7" t="s">
        <v>98</v>
      </c>
      <c r="G432" s="4" t="str" cm="1">
        <f t="array" ref="G432">INDEX(TranslationsTbl[],_xlfn.XMATCH(F432,TranslationsTbl[spa]),_xlfn.XMATCH(langSufix,TranslationsTbl[#Headers]))</f>
        <v>Lucas</v>
      </c>
      <c r="H432" t="str">
        <f t="shared" si="52"/>
        <v>03 Lucas</v>
      </c>
      <c r="I432" t="str">
        <f t="shared" si="49"/>
        <v>/Nuevo Testamento/03 Lucas</v>
      </c>
      <c r="J432" s="4" t="str">
        <f t="shared" si="53"/>
        <v>E:/Downloads/escrituras md/Escrituras/Nuevo Testamento/03 Lucas</v>
      </c>
      <c r="K432" s="4" t="str">
        <f t="shared" si="57"/>
        <v>Lucas 2</v>
      </c>
      <c r="L432" s="7">
        <v>2</v>
      </c>
      <c r="M432" s="7" t="s">
        <v>1192</v>
      </c>
      <c r="N432" s="4" t="str">
        <f t="shared" si="55"/>
        <v>Lucas 1</v>
      </c>
      <c r="O432" s="4" t="str">
        <f t="shared" si="54"/>
        <v>Lucas 3</v>
      </c>
      <c r="P432" s="7" t="s">
        <v>283</v>
      </c>
      <c r="Q432" s="4" t="str" cm="1">
        <f t="array" ref="Q432">INDEX(TranslationsTbl[],_xlfn.XMATCH(P432,TranslationsTbl[spa]),_xlfn.XMATCH(langSufix,TranslationsTbl[#Headers]))</f>
        <v>#Escrituras\NuevoT</v>
      </c>
      <c r="R432" s="2" t="str">
        <f t="shared" si="56"/>
        <v>https://churchofjesuschrist.org/study/scriptures/nt/luke/2?lang=spa|E:/Downloads/escrituras md/Escrituras/Nuevo Testamento/03 Lucas|Lucas 2|Lucas|Lucas 1|Lucas 3|#Escrituras\NuevoT</v>
      </c>
      <c r="S432" s="1" t="s">
        <v>310</v>
      </c>
    </row>
    <row r="433" spans="1:19">
      <c r="A433" s="7" t="s">
        <v>1193</v>
      </c>
      <c r="B433" s="4" t="str">
        <f t="shared" si="51"/>
        <v>https://churchofjesuschrist.org/study/scriptures/nt/luke/3?lang=spa</v>
      </c>
      <c r="C433" s="7" t="s">
        <v>20</v>
      </c>
      <c r="D433" t="str" cm="1">
        <f t="array" ref="D433">INDEX(TranslationsTbl[],_xlfn.XMATCH(C433,TranslationsTbl[spa]),_xlfn.XMATCH(langSufix,TranslationsTbl[#Headers]))</f>
        <v>Nuevo Testamento</v>
      </c>
      <c r="E433" s="7" t="s">
        <v>441</v>
      </c>
      <c r="F433" s="7" t="s">
        <v>98</v>
      </c>
      <c r="G433" s="4" t="str" cm="1">
        <f t="array" ref="G433">INDEX(TranslationsTbl[],_xlfn.XMATCH(F433,TranslationsTbl[spa]),_xlfn.XMATCH(langSufix,TranslationsTbl[#Headers]))</f>
        <v>Lucas</v>
      </c>
      <c r="H433" t="str">
        <f t="shared" si="52"/>
        <v>03 Lucas</v>
      </c>
      <c r="I433" t="str">
        <f t="shared" si="49"/>
        <v>/Nuevo Testamento/03 Lucas</v>
      </c>
      <c r="J433" s="4" t="str">
        <f t="shared" si="53"/>
        <v>E:/Downloads/escrituras md/Escrituras/Nuevo Testamento/03 Lucas</v>
      </c>
      <c r="K433" s="4" t="str">
        <f t="shared" si="57"/>
        <v>Lucas 3</v>
      </c>
      <c r="L433" s="7">
        <v>3</v>
      </c>
      <c r="M433" s="7" t="s">
        <v>1194</v>
      </c>
      <c r="N433" s="4" t="str">
        <f t="shared" si="55"/>
        <v>Lucas 2</v>
      </c>
      <c r="O433" s="4" t="str">
        <f t="shared" si="54"/>
        <v>Lucas 4</v>
      </c>
      <c r="P433" s="7" t="s">
        <v>283</v>
      </c>
      <c r="Q433" s="4" t="str" cm="1">
        <f t="array" ref="Q433">INDEX(TranslationsTbl[],_xlfn.XMATCH(P433,TranslationsTbl[spa]),_xlfn.XMATCH(langSufix,TranslationsTbl[#Headers]))</f>
        <v>#Escrituras\NuevoT</v>
      </c>
      <c r="R433" s="2" t="str">
        <f t="shared" si="56"/>
        <v>https://churchofjesuschrist.org/study/scriptures/nt/luke/3?lang=spa|E:/Downloads/escrituras md/Escrituras/Nuevo Testamento/03 Lucas|Lucas 3|Lucas|Lucas 2|Lucas 4|#Escrituras\NuevoT</v>
      </c>
      <c r="S433" s="1" t="s">
        <v>310</v>
      </c>
    </row>
    <row r="434" spans="1:19">
      <c r="A434" s="7" t="s">
        <v>1195</v>
      </c>
      <c r="B434" s="4" t="str">
        <f t="shared" si="51"/>
        <v>https://churchofjesuschrist.org/study/scriptures/nt/luke/4?lang=spa</v>
      </c>
      <c r="C434" s="7" t="s">
        <v>20</v>
      </c>
      <c r="D434" t="str" cm="1">
        <f t="array" ref="D434">INDEX(TranslationsTbl[],_xlfn.XMATCH(C434,TranslationsTbl[spa]),_xlfn.XMATCH(langSufix,TranslationsTbl[#Headers]))</f>
        <v>Nuevo Testamento</v>
      </c>
      <c r="E434" s="7" t="s">
        <v>441</v>
      </c>
      <c r="F434" s="7" t="s">
        <v>98</v>
      </c>
      <c r="G434" s="4" t="str" cm="1">
        <f t="array" ref="G434">INDEX(TranslationsTbl[],_xlfn.XMATCH(F434,TranslationsTbl[spa]),_xlfn.XMATCH(langSufix,TranslationsTbl[#Headers]))</f>
        <v>Lucas</v>
      </c>
      <c r="H434" t="str">
        <f t="shared" si="52"/>
        <v>03 Lucas</v>
      </c>
      <c r="I434" t="str">
        <f t="shared" si="49"/>
        <v>/Nuevo Testamento/03 Lucas</v>
      </c>
      <c r="J434" s="4" t="str">
        <f t="shared" si="53"/>
        <v>E:/Downloads/escrituras md/Escrituras/Nuevo Testamento/03 Lucas</v>
      </c>
      <c r="K434" s="4" t="str">
        <f t="shared" si="57"/>
        <v>Lucas 4</v>
      </c>
      <c r="L434" s="7">
        <v>4</v>
      </c>
      <c r="M434" s="7" t="s">
        <v>1196</v>
      </c>
      <c r="N434" s="4" t="str">
        <f t="shared" si="55"/>
        <v>Lucas 3</v>
      </c>
      <c r="O434" s="4" t="str">
        <f t="shared" si="54"/>
        <v>Lucas 5</v>
      </c>
      <c r="P434" s="7" t="s">
        <v>283</v>
      </c>
      <c r="Q434" s="4" t="str" cm="1">
        <f t="array" ref="Q434">INDEX(TranslationsTbl[],_xlfn.XMATCH(P434,TranslationsTbl[spa]),_xlfn.XMATCH(langSufix,TranslationsTbl[#Headers]))</f>
        <v>#Escrituras\NuevoT</v>
      </c>
      <c r="R434" s="2" t="str">
        <f t="shared" si="56"/>
        <v>https://churchofjesuschrist.org/study/scriptures/nt/luke/4?lang=spa|E:/Downloads/escrituras md/Escrituras/Nuevo Testamento/03 Lucas|Lucas 4|Lucas|Lucas 3|Lucas 5|#Escrituras\NuevoT</v>
      </c>
      <c r="S434" s="1" t="s">
        <v>310</v>
      </c>
    </row>
    <row r="435" spans="1:19">
      <c r="A435" s="7" t="s">
        <v>1197</v>
      </c>
      <c r="B435" s="4" t="str">
        <f t="shared" si="51"/>
        <v>https://churchofjesuschrist.org/study/scriptures/nt/luke/5?lang=spa</v>
      </c>
      <c r="C435" s="7" t="s">
        <v>20</v>
      </c>
      <c r="D435" t="str" cm="1">
        <f t="array" ref="D435">INDEX(TranslationsTbl[],_xlfn.XMATCH(C435,TranslationsTbl[spa]),_xlfn.XMATCH(langSufix,TranslationsTbl[#Headers]))</f>
        <v>Nuevo Testamento</v>
      </c>
      <c r="E435" s="7" t="s">
        <v>441</v>
      </c>
      <c r="F435" s="7" t="s">
        <v>98</v>
      </c>
      <c r="G435" s="4" t="str" cm="1">
        <f t="array" ref="G435">INDEX(TranslationsTbl[],_xlfn.XMATCH(F435,TranslationsTbl[spa]),_xlfn.XMATCH(langSufix,TranslationsTbl[#Headers]))</f>
        <v>Lucas</v>
      </c>
      <c r="H435" t="str">
        <f t="shared" si="52"/>
        <v>03 Lucas</v>
      </c>
      <c r="I435" t="str">
        <f t="shared" si="49"/>
        <v>/Nuevo Testamento/03 Lucas</v>
      </c>
      <c r="J435" s="4" t="str">
        <f t="shared" si="53"/>
        <v>E:/Downloads/escrituras md/Escrituras/Nuevo Testamento/03 Lucas</v>
      </c>
      <c r="K435" s="4" t="str">
        <f t="shared" si="57"/>
        <v>Lucas 5</v>
      </c>
      <c r="L435" s="7">
        <v>5</v>
      </c>
      <c r="M435" s="7" t="s">
        <v>1198</v>
      </c>
      <c r="N435" s="4" t="str">
        <f t="shared" si="55"/>
        <v>Lucas 4</v>
      </c>
      <c r="O435" s="4" t="str">
        <f t="shared" si="54"/>
        <v>Lucas 6</v>
      </c>
      <c r="P435" s="7" t="s">
        <v>283</v>
      </c>
      <c r="Q435" s="4" t="str" cm="1">
        <f t="array" ref="Q435">INDEX(TranslationsTbl[],_xlfn.XMATCH(P435,TranslationsTbl[spa]),_xlfn.XMATCH(langSufix,TranslationsTbl[#Headers]))</f>
        <v>#Escrituras\NuevoT</v>
      </c>
      <c r="R435" s="2" t="str">
        <f t="shared" si="56"/>
        <v>https://churchofjesuschrist.org/study/scriptures/nt/luke/5?lang=spa|E:/Downloads/escrituras md/Escrituras/Nuevo Testamento/03 Lucas|Lucas 5|Lucas|Lucas 4|Lucas 6|#Escrituras\NuevoT</v>
      </c>
      <c r="S435" s="1" t="s">
        <v>310</v>
      </c>
    </row>
    <row r="436" spans="1:19">
      <c r="A436" s="7" t="s">
        <v>1199</v>
      </c>
      <c r="B436" s="4" t="str">
        <f t="shared" si="51"/>
        <v>https://churchofjesuschrist.org/study/scriptures/nt/luke/6?lang=spa</v>
      </c>
      <c r="C436" s="7" t="s">
        <v>20</v>
      </c>
      <c r="D436" t="str" cm="1">
        <f t="array" ref="D436">INDEX(TranslationsTbl[],_xlfn.XMATCH(C436,TranslationsTbl[spa]),_xlfn.XMATCH(langSufix,TranslationsTbl[#Headers]))</f>
        <v>Nuevo Testamento</v>
      </c>
      <c r="E436" s="7" t="s">
        <v>441</v>
      </c>
      <c r="F436" s="7" t="s">
        <v>98</v>
      </c>
      <c r="G436" s="4" t="str" cm="1">
        <f t="array" ref="G436">INDEX(TranslationsTbl[],_xlfn.XMATCH(F436,TranslationsTbl[spa]),_xlfn.XMATCH(langSufix,TranslationsTbl[#Headers]))</f>
        <v>Lucas</v>
      </c>
      <c r="H436" t="str">
        <f t="shared" si="52"/>
        <v>03 Lucas</v>
      </c>
      <c r="I436" t="str">
        <f t="shared" si="49"/>
        <v>/Nuevo Testamento/03 Lucas</v>
      </c>
      <c r="J436" s="4" t="str">
        <f t="shared" si="53"/>
        <v>E:/Downloads/escrituras md/Escrituras/Nuevo Testamento/03 Lucas</v>
      </c>
      <c r="K436" s="4" t="str">
        <f t="shared" si="57"/>
        <v>Lucas 6</v>
      </c>
      <c r="L436" s="7">
        <v>6</v>
      </c>
      <c r="M436" s="7" t="s">
        <v>1200</v>
      </c>
      <c r="N436" s="4" t="str">
        <f t="shared" si="55"/>
        <v>Lucas 5</v>
      </c>
      <c r="O436" s="4" t="str">
        <f t="shared" si="54"/>
        <v>Lucas 7</v>
      </c>
      <c r="P436" s="7" t="s">
        <v>283</v>
      </c>
      <c r="Q436" s="4" t="str" cm="1">
        <f t="array" ref="Q436">INDEX(TranslationsTbl[],_xlfn.XMATCH(P436,TranslationsTbl[spa]),_xlfn.XMATCH(langSufix,TranslationsTbl[#Headers]))</f>
        <v>#Escrituras\NuevoT</v>
      </c>
      <c r="R436" s="2" t="str">
        <f t="shared" si="56"/>
        <v>https://churchofjesuschrist.org/study/scriptures/nt/luke/6?lang=spa|E:/Downloads/escrituras md/Escrituras/Nuevo Testamento/03 Lucas|Lucas 6|Lucas|Lucas 5|Lucas 7|#Escrituras\NuevoT</v>
      </c>
      <c r="S436" s="1" t="s">
        <v>310</v>
      </c>
    </row>
    <row r="437" spans="1:19">
      <c r="A437" s="7" t="s">
        <v>1201</v>
      </c>
      <c r="B437" s="4" t="str">
        <f t="shared" si="51"/>
        <v>https://churchofjesuschrist.org/study/scriptures/nt/luke/7?lang=spa</v>
      </c>
      <c r="C437" s="7" t="s">
        <v>20</v>
      </c>
      <c r="D437" t="str" cm="1">
        <f t="array" ref="D437">INDEX(TranslationsTbl[],_xlfn.XMATCH(C437,TranslationsTbl[spa]),_xlfn.XMATCH(langSufix,TranslationsTbl[#Headers]))</f>
        <v>Nuevo Testamento</v>
      </c>
      <c r="E437" s="7" t="s">
        <v>441</v>
      </c>
      <c r="F437" s="7" t="s">
        <v>98</v>
      </c>
      <c r="G437" s="4" t="str" cm="1">
        <f t="array" ref="G437">INDEX(TranslationsTbl[],_xlfn.XMATCH(F437,TranslationsTbl[spa]),_xlfn.XMATCH(langSufix,TranslationsTbl[#Headers]))</f>
        <v>Lucas</v>
      </c>
      <c r="H437" t="str">
        <f t="shared" si="52"/>
        <v>03 Lucas</v>
      </c>
      <c r="I437" t="str">
        <f t="shared" si="49"/>
        <v>/Nuevo Testamento/03 Lucas</v>
      </c>
      <c r="J437" s="4" t="str">
        <f t="shared" si="53"/>
        <v>E:/Downloads/escrituras md/Escrituras/Nuevo Testamento/03 Lucas</v>
      </c>
      <c r="K437" s="4" t="str">
        <f t="shared" si="57"/>
        <v>Lucas 7</v>
      </c>
      <c r="L437" s="7">
        <v>7</v>
      </c>
      <c r="M437" s="7" t="s">
        <v>1202</v>
      </c>
      <c r="N437" s="4" t="str">
        <f t="shared" si="55"/>
        <v>Lucas 6</v>
      </c>
      <c r="O437" s="4" t="str">
        <f t="shared" si="54"/>
        <v>Lucas 8</v>
      </c>
      <c r="P437" s="7" t="s">
        <v>283</v>
      </c>
      <c r="Q437" s="4" t="str" cm="1">
        <f t="array" ref="Q437">INDEX(TranslationsTbl[],_xlfn.XMATCH(P437,TranslationsTbl[spa]),_xlfn.XMATCH(langSufix,TranslationsTbl[#Headers]))</f>
        <v>#Escrituras\NuevoT</v>
      </c>
      <c r="R437" s="2" t="str">
        <f t="shared" si="56"/>
        <v>https://churchofjesuschrist.org/study/scriptures/nt/luke/7?lang=spa|E:/Downloads/escrituras md/Escrituras/Nuevo Testamento/03 Lucas|Lucas 7|Lucas|Lucas 6|Lucas 8|#Escrituras\NuevoT</v>
      </c>
      <c r="S437" s="1" t="s">
        <v>310</v>
      </c>
    </row>
    <row r="438" spans="1:19">
      <c r="A438" s="7" t="s">
        <v>1203</v>
      </c>
      <c r="B438" s="4" t="str">
        <f t="shared" si="51"/>
        <v>https://churchofjesuschrist.org/study/scriptures/nt/luke/8?lang=spa</v>
      </c>
      <c r="C438" s="7" t="s">
        <v>20</v>
      </c>
      <c r="D438" t="str" cm="1">
        <f t="array" ref="D438">INDEX(TranslationsTbl[],_xlfn.XMATCH(C438,TranslationsTbl[spa]),_xlfn.XMATCH(langSufix,TranslationsTbl[#Headers]))</f>
        <v>Nuevo Testamento</v>
      </c>
      <c r="E438" s="7" t="s">
        <v>441</v>
      </c>
      <c r="F438" s="7" t="s">
        <v>98</v>
      </c>
      <c r="G438" s="4" t="str" cm="1">
        <f t="array" ref="G438">INDEX(TranslationsTbl[],_xlfn.XMATCH(F438,TranslationsTbl[spa]),_xlfn.XMATCH(langSufix,TranslationsTbl[#Headers]))</f>
        <v>Lucas</v>
      </c>
      <c r="H438" t="str">
        <f t="shared" si="52"/>
        <v>03 Lucas</v>
      </c>
      <c r="I438" t="str">
        <f t="shared" si="49"/>
        <v>/Nuevo Testamento/03 Lucas</v>
      </c>
      <c r="J438" s="4" t="str">
        <f t="shared" si="53"/>
        <v>E:/Downloads/escrituras md/Escrituras/Nuevo Testamento/03 Lucas</v>
      </c>
      <c r="K438" s="4" t="str">
        <f t="shared" si="57"/>
        <v>Lucas 8</v>
      </c>
      <c r="L438" s="7">
        <v>8</v>
      </c>
      <c r="M438" s="7" t="s">
        <v>1204</v>
      </c>
      <c r="N438" s="4" t="str">
        <f t="shared" si="55"/>
        <v>Lucas 7</v>
      </c>
      <c r="O438" s="4" t="str">
        <f t="shared" si="54"/>
        <v>Lucas 9</v>
      </c>
      <c r="P438" s="7" t="s">
        <v>283</v>
      </c>
      <c r="Q438" s="4" t="str" cm="1">
        <f t="array" ref="Q438">INDEX(TranslationsTbl[],_xlfn.XMATCH(P438,TranslationsTbl[spa]),_xlfn.XMATCH(langSufix,TranslationsTbl[#Headers]))</f>
        <v>#Escrituras\NuevoT</v>
      </c>
      <c r="R438" s="2" t="str">
        <f t="shared" si="56"/>
        <v>https://churchofjesuschrist.org/study/scriptures/nt/luke/8?lang=spa|E:/Downloads/escrituras md/Escrituras/Nuevo Testamento/03 Lucas|Lucas 8|Lucas|Lucas 7|Lucas 9|#Escrituras\NuevoT</v>
      </c>
      <c r="S438" s="1" t="s">
        <v>310</v>
      </c>
    </row>
    <row r="439" spans="1:19">
      <c r="A439" s="7" t="s">
        <v>1205</v>
      </c>
      <c r="B439" s="4" t="str">
        <f t="shared" si="51"/>
        <v>https://churchofjesuschrist.org/study/scriptures/nt/luke/9?lang=spa</v>
      </c>
      <c r="C439" s="7" t="s">
        <v>20</v>
      </c>
      <c r="D439" t="str" cm="1">
        <f t="array" ref="D439">INDEX(TranslationsTbl[],_xlfn.XMATCH(C439,TranslationsTbl[spa]),_xlfn.XMATCH(langSufix,TranslationsTbl[#Headers]))</f>
        <v>Nuevo Testamento</v>
      </c>
      <c r="E439" s="7" t="s">
        <v>441</v>
      </c>
      <c r="F439" s="7" t="s">
        <v>98</v>
      </c>
      <c r="G439" s="4" t="str" cm="1">
        <f t="array" ref="G439">INDEX(TranslationsTbl[],_xlfn.XMATCH(F439,TranslationsTbl[spa]),_xlfn.XMATCH(langSufix,TranslationsTbl[#Headers]))</f>
        <v>Lucas</v>
      </c>
      <c r="H439" t="str">
        <f t="shared" si="52"/>
        <v>03 Lucas</v>
      </c>
      <c r="I439" t="str">
        <f t="shared" si="49"/>
        <v>/Nuevo Testamento/03 Lucas</v>
      </c>
      <c r="J439" s="4" t="str">
        <f t="shared" si="53"/>
        <v>E:/Downloads/escrituras md/Escrituras/Nuevo Testamento/03 Lucas</v>
      </c>
      <c r="K439" s="4" t="str">
        <f t="shared" si="57"/>
        <v>Lucas 9</v>
      </c>
      <c r="L439" s="7">
        <v>9</v>
      </c>
      <c r="M439" s="7" t="s">
        <v>1206</v>
      </c>
      <c r="N439" s="4" t="str">
        <f t="shared" si="55"/>
        <v>Lucas 8</v>
      </c>
      <c r="O439" s="4" t="str">
        <f t="shared" si="54"/>
        <v>Lucas 10</v>
      </c>
      <c r="P439" s="7" t="s">
        <v>283</v>
      </c>
      <c r="Q439" s="4" t="str" cm="1">
        <f t="array" ref="Q439">INDEX(TranslationsTbl[],_xlfn.XMATCH(P439,TranslationsTbl[spa]),_xlfn.XMATCH(langSufix,TranslationsTbl[#Headers]))</f>
        <v>#Escrituras\NuevoT</v>
      </c>
      <c r="R439" s="2" t="str">
        <f t="shared" si="56"/>
        <v>https://churchofjesuschrist.org/study/scriptures/nt/luke/9?lang=spa|E:/Downloads/escrituras md/Escrituras/Nuevo Testamento/03 Lucas|Lucas 9|Lucas|Lucas 8|Lucas 10|#Escrituras\NuevoT</v>
      </c>
      <c r="S439" s="1" t="s">
        <v>310</v>
      </c>
    </row>
    <row r="440" spans="1:19">
      <c r="A440" s="7" t="s">
        <v>1207</v>
      </c>
      <c r="B440" s="4" t="str">
        <f t="shared" si="51"/>
        <v>https://churchofjesuschrist.org/study/scriptures/nt/luke/10?lang=spa</v>
      </c>
      <c r="C440" s="7" t="s">
        <v>20</v>
      </c>
      <c r="D440" t="str" cm="1">
        <f t="array" ref="D440">INDEX(TranslationsTbl[],_xlfn.XMATCH(C440,TranslationsTbl[spa]),_xlfn.XMATCH(langSufix,TranslationsTbl[#Headers]))</f>
        <v>Nuevo Testamento</v>
      </c>
      <c r="E440" s="7" t="s">
        <v>441</v>
      </c>
      <c r="F440" s="7" t="s">
        <v>98</v>
      </c>
      <c r="G440" s="4" t="str" cm="1">
        <f t="array" ref="G440">INDEX(TranslationsTbl[],_xlfn.XMATCH(F440,TranslationsTbl[spa]),_xlfn.XMATCH(langSufix,TranslationsTbl[#Headers]))</f>
        <v>Lucas</v>
      </c>
      <c r="H440" t="str">
        <f t="shared" si="52"/>
        <v>03 Lucas</v>
      </c>
      <c r="I440" t="str">
        <f t="shared" si="49"/>
        <v>/Nuevo Testamento/03 Lucas</v>
      </c>
      <c r="J440" s="4" t="str">
        <f t="shared" si="53"/>
        <v>E:/Downloads/escrituras md/Escrituras/Nuevo Testamento/03 Lucas</v>
      </c>
      <c r="K440" s="4" t="str">
        <f t="shared" si="57"/>
        <v>Lucas 10</v>
      </c>
      <c r="L440" s="7">
        <v>10</v>
      </c>
      <c r="M440" s="7" t="s">
        <v>1208</v>
      </c>
      <c r="N440" s="4" t="str">
        <f t="shared" si="55"/>
        <v>Lucas 9</v>
      </c>
      <c r="O440" s="4" t="str">
        <f t="shared" si="54"/>
        <v>Lucas 11</v>
      </c>
      <c r="P440" s="7" t="s">
        <v>283</v>
      </c>
      <c r="Q440" s="4" t="str" cm="1">
        <f t="array" ref="Q440">INDEX(TranslationsTbl[],_xlfn.XMATCH(P440,TranslationsTbl[spa]),_xlfn.XMATCH(langSufix,TranslationsTbl[#Headers]))</f>
        <v>#Escrituras\NuevoT</v>
      </c>
      <c r="R440" s="2" t="str">
        <f t="shared" si="56"/>
        <v>https://churchofjesuschrist.org/study/scriptures/nt/luke/10?lang=spa|E:/Downloads/escrituras md/Escrituras/Nuevo Testamento/03 Lucas|Lucas 10|Lucas|Lucas 9|Lucas 11|#Escrituras\NuevoT</v>
      </c>
      <c r="S440" s="1" t="s">
        <v>310</v>
      </c>
    </row>
    <row r="441" spans="1:19">
      <c r="A441" s="7" t="s">
        <v>1209</v>
      </c>
      <c r="B441" s="4" t="str">
        <f t="shared" si="51"/>
        <v>https://churchofjesuschrist.org/study/scriptures/nt/luke/11?lang=spa</v>
      </c>
      <c r="C441" s="7" t="s">
        <v>20</v>
      </c>
      <c r="D441" t="str" cm="1">
        <f t="array" ref="D441">INDEX(TranslationsTbl[],_xlfn.XMATCH(C441,TranslationsTbl[spa]),_xlfn.XMATCH(langSufix,TranslationsTbl[#Headers]))</f>
        <v>Nuevo Testamento</v>
      </c>
      <c r="E441" s="7" t="s">
        <v>441</v>
      </c>
      <c r="F441" s="7" t="s">
        <v>98</v>
      </c>
      <c r="G441" s="4" t="str" cm="1">
        <f t="array" ref="G441">INDEX(TranslationsTbl[],_xlfn.XMATCH(F441,TranslationsTbl[spa]),_xlfn.XMATCH(langSufix,TranslationsTbl[#Headers]))</f>
        <v>Lucas</v>
      </c>
      <c r="H441" t="str">
        <f t="shared" si="52"/>
        <v>03 Lucas</v>
      </c>
      <c r="I441" t="str">
        <f t="shared" si="49"/>
        <v>/Nuevo Testamento/03 Lucas</v>
      </c>
      <c r="J441" s="4" t="str">
        <f t="shared" si="53"/>
        <v>E:/Downloads/escrituras md/Escrituras/Nuevo Testamento/03 Lucas</v>
      </c>
      <c r="K441" s="4" t="str">
        <f t="shared" si="57"/>
        <v>Lucas 11</v>
      </c>
      <c r="L441" s="7">
        <v>11</v>
      </c>
      <c r="M441" s="7" t="s">
        <v>1210</v>
      </c>
      <c r="N441" s="4" t="str">
        <f t="shared" si="55"/>
        <v>Lucas 10</v>
      </c>
      <c r="O441" s="4" t="str">
        <f t="shared" si="54"/>
        <v>Lucas 12</v>
      </c>
      <c r="P441" s="7" t="s">
        <v>283</v>
      </c>
      <c r="Q441" s="4" t="str" cm="1">
        <f t="array" ref="Q441">INDEX(TranslationsTbl[],_xlfn.XMATCH(P441,TranslationsTbl[spa]),_xlfn.XMATCH(langSufix,TranslationsTbl[#Headers]))</f>
        <v>#Escrituras\NuevoT</v>
      </c>
      <c r="R441" s="2" t="str">
        <f t="shared" si="56"/>
        <v>https://churchofjesuschrist.org/study/scriptures/nt/luke/11?lang=spa|E:/Downloads/escrituras md/Escrituras/Nuevo Testamento/03 Lucas|Lucas 11|Lucas|Lucas 10|Lucas 12|#Escrituras\NuevoT</v>
      </c>
      <c r="S441" s="1" t="s">
        <v>310</v>
      </c>
    </row>
    <row r="442" spans="1:19">
      <c r="A442" s="7" t="s">
        <v>1211</v>
      </c>
      <c r="B442" s="4" t="str">
        <f t="shared" si="51"/>
        <v>https://churchofjesuschrist.org/study/scriptures/nt/luke/12?lang=spa</v>
      </c>
      <c r="C442" s="7" t="s">
        <v>20</v>
      </c>
      <c r="D442" t="str" cm="1">
        <f t="array" ref="D442">INDEX(TranslationsTbl[],_xlfn.XMATCH(C442,TranslationsTbl[spa]),_xlfn.XMATCH(langSufix,TranslationsTbl[#Headers]))</f>
        <v>Nuevo Testamento</v>
      </c>
      <c r="E442" s="7" t="s">
        <v>441</v>
      </c>
      <c r="F442" s="7" t="s">
        <v>98</v>
      </c>
      <c r="G442" s="4" t="str" cm="1">
        <f t="array" ref="G442">INDEX(TranslationsTbl[],_xlfn.XMATCH(F442,TranslationsTbl[spa]),_xlfn.XMATCH(langSufix,TranslationsTbl[#Headers]))</f>
        <v>Lucas</v>
      </c>
      <c r="H442" t="str">
        <f t="shared" si="52"/>
        <v>03 Lucas</v>
      </c>
      <c r="I442" t="str">
        <f t="shared" si="49"/>
        <v>/Nuevo Testamento/03 Lucas</v>
      </c>
      <c r="J442" s="4" t="str">
        <f t="shared" si="53"/>
        <v>E:/Downloads/escrituras md/Escrituras/Nuevo Testamento/03 Lucas</v>
      </c>
      <c r="K442" s="4" t="str">
        <f t="shared" si="57"/>
        <v>Lucas 12</v>
      </c>
      <c r="L442" s="7">
        <v>12</v>
      </c>
      <c r="M442" s="7" t="s">
        <v>1212</v>
      </c>
      <c r="N442" s="4" t="str">
        <f t="shared" si="55"/>
        <v>Lucas 11</v>
      </c>
      <c r="O442" s="4" t="str">
        <f t="shared" si="54"/>
        <v>Lucas 13</v>
      </c>
      <c r="P442" s="7" t="s">
        <v>283</v>
      </c>
      <c r="Q442" s="4" t="str" cm="1">
        <f t="array" ref="Q442">INDEX(TranslationsTbl[],_xlfn.XMATCH(P442,TranslationsTbl[spa]),_xlfn.XMATCH(langSufix,TranslationsTbl[#Headers]))</f>
        <v>#Escrituras\NuevoT</v>
      </c>
      <c r="R442" s="2" t="str">
        <f t="shared" si="56"/>
        <v>https://churchofjesuschrist.org/study/scriptures/nt/luke/12?lang=spa|E:/Downloads/escrituras md/Escrituras/Nuevo Testamento/03 Lucas|Lucas 12|Lucas|Lucas 11|Lucas 13|#Escrituras\NuevoT</v>
      </c>
      <c r="S442" s="1" t="s">
        <v>310</v>
      </c>
    </row>
    <row r="443" spans="1:19">
      <c r="A443" s="7" t="s">
        <v>1213</v>
      </c>
      <c r="B443" s="4" t="str">
        <f t="shared" si="51"/>
        <v>https://churchofjesuschrist.org/study/scriptures/nt/luke/13?lang=spa</v>
      </c>
      <c r="C443" s="7" t="s">
        <v>20</v>
      </c>
      <c r="D443" t="str" cm="1">
        <f t="array" ref="D443">INDEX(TranslationsTbl[],_xlfn.XMATCH(C443,TranslationsTbl[spa]),_xlfn.XMATCH(langSufix,TranslationsTbl[#Headers]))</f>
        <v>Nuevo Testamento</v>
      </c>
      <c r="E443" s="7" t="s">
        <v>441</v>
      </c>
      <c r="F443" s="7" t="s">
        <v>98</v>
      </c>
      <c r="G443" s="4" t="str" cm="1">
        <f t="array" ref="G443">INDEX(TranslationsTbl[],_xlfn.XMATCH(F443,TranslationsTbl[spa]),_xlfn.XMATCH(langSufix,TranslationsTbl[#Headers]))</f>
        <v>Lucas</v>
      </c>
      <c r="H443" t="str">
        <f t="shared" si="52"/>
        <v>03 Lucas</v>
      </c>
      <c r="I443" t="str">
        <f t="shared" si="49"/>
        <v>/Nuevo Testamento/03 Lucas</v>
      </c>
      <c r="J443" s="4" t="str">
        <f t="shared" si="53"/>
        <v>E:/Downloads/escrituras md/Escrituras/Nuevo Testamento/03 Lucas</v>
      </c>
      <c r="K443" s="4" t="str">
        <f t="shared" si="57"/>
        <v>Lucas 13</v>
      </c>
      <c r="L443" s="7">
        <v>13</v>
      </c>
      <c r="M443" s="7" t="s">
        <v>1214</v>
      </c>
      <c r="N443" s="4" t="str">
        <f t="shared" si="55"/>
        <v>Lucas 12</v>
      </c>
      <c r="O443" s="4" t="str">
        <f t="shared" si="54"/>
        <v>Lucas 14</v>
      </c>
      <c r="P443" s="7" t="s">
        <v>283</v>
      </c>
      <c r="Q443" s="4" t="str" cm="1">
        <f t="array" ref="Q443">INDEX(TranslationsTbl[],_xlfn.XMATCH(P443,TranslationsTbl[spa]),_xlfn.XMATCH(langSufix,TranslationsTbl[#Headers]))</f>
        <v>#Escrituras\NuevoT</v>
      </c>
      <c r="R443" s="2" t="str">
        <f t="shared" si="56"/>
        <v>https://churchofjesuschrist.org/study/scriptures/nt/luke/13?lang=spa|E:/Downloads/escrituras md/Escrituras/Nuevo Testamento/03 Lucas|Lucas 13|Lucas|Lucas 12|Lucas 14|#Escrituras\NuevoT</v>
      </c>
      <c r="S443" s="1" t="s">
        <v>310</v>
      </c>
    </row>
    <row r="444" spans="1:19">
      <c r="A444" s="7" t="s">
        <v>1215</v>
      </c>
      <c r="B444" s="4" t="str">
        <f t="shared" si="51"/>
        <v>https://churchofjesuschrist.org/study/scriptures/nt/luke/14?lang=spa</v>
      </c>
      <c r="C444" s="7" t="s">
        <v>20</v>
      </c>
      <c r="D444" t="str" cm="1">
        <f t="array" ref="D444">INDEX(TranslationsTbl[],_xlfn.XMATCH(C444,TranslationsTbl[spa]),_xlfn.XMATCH(langSufix,TranslationsTbl[#Headers]))</f>
        <v>Nuevo Testamento</v>
      </c>
      <c r="E444" s="7" t="s">
        <v>441</v>
      </c>
      <c r="F444" s="7" t="s">
        <v>98</v>
      </c>
      <c r="G444" s="4" t="str" cm="1">
        <f t="array" ref="G444">INDEX(TranslationsTbl[],_xlfn.XMATCH(F444,TranslationsTbl[spa]),_xlfn.XMATCH(langSufix,TranslationsTbl[#Headers]))</f>
        <v>Lucas</v>
      </c>
      <c r="H444" t="str">
        <f t="shared" si="52"/>
        <v>03 Lucas</v>
      </c>
      <c r="I444" t="str">
        <f t="shared" si="49"/>
        <v>/Nuevo Testamento/03 Lucas</v>
      </c>
      <c r="J444" s="4" t="str">
        <f t="shared" si="53"/>
        <v>E:/Downloads/escrituras md/Escrituras/Nuevo Testamento/03 Lucas</v>
      </c>
      <c r="K444" s="4" t="str">
        <f t="shared" si="57"/>
        <v>Lucas 14</v>
      </c>
      <c r="L444" s="7">
        <v>14</v>
      </c>
      <c r="M444" s="7" t="s">
        <v>1216</v>
      </c>
      <c r="N444" s="4" t="str">
        <f t="shared" si="55"/>
        <v>Lucas 13</v>
      </c>
      <c r="O444" s="4" t="str">
        <f t="shared" si="54"/>
        <v>Lucas 15</v>
      </c>
      <c r="P444" s="7" t="s">
        <v>283</v>
      </c>
      <c r="Q444" s="4" t="str" cm="1">
        <f t="array" ref="Q444">INDEX(TranslationsTbl[],_xlfn.XMATCH(P444,TranslationsTbl[spa]),_xlfn.XMATCH(langSufix,TranslationsTbl[#Headers]))</f>
        <v>#Escrituras\NuevoT</v>
      </c>
      <c r="R444" s="2" t="str">
        <f t="shared" si="56"/>
        <v>https://churchofjesuschrist.org/study/scriptures/nt/luke/14?lang=spa|E:/Downloads/escrituras md/Escrituras/Nuevo Testamento/03 Lucas|Lucas 14|Lucas|Lucas 13|Lucas 15|#Escrituras\NuevoT</v>
      </c>
      <c r="S444" s="1" t="s">
        <v>310</v>
      </c>
    </row>
    <row r="445" spans="1:19">
      <c r="A445" s="7" t="s">
        <v>1217</v>
      </c>
      <c r="B445" s="4" t="str">
        <f t="shared" si="51"/>
        <v>https://churchofjesuschrist.org/study/scriptures/nt/luke/15?lang=spa</v>
      </c>
      <c r="C445" s="7" t="s">
        <v>20</v>
      </c>
      <c r="D445" t="str" cm="1">
        <f t="array" ref="D445">INDEX(TranslationsTbl[],_xlfn.XMATCH(C445,TranslationsTbl[spa]),_xlfn.XMATCH(langSufix,TranslationsTbl[#Headers]))</f>
        <v>Nuevo Testamento</v>
      </c>
      <c r="E445" s="7" t="s">
        <v>441</v>
      </c>
      <c r="F445" s="7" t="s">
        <v>98</v>
      </c>
      <c r="G445" s="4" t="str" cm="1">
        <f t="array" ref="G445">INDEX(TranslationsTbl[],_xlfn.XMATCH(F445,TranslationsTbl[spa]),_xlfn.XMATCH(langSufix,TranslationsTbl[#Headers]))</f>
        <v>Lucas</v>
      </c>
      <c r="H445" t="str">
        <f t="shared" si="52"/>
        <v>03 Lucas</v>
      </c>
      <c r="I445" t="str">
        <f t="shared" si="49"/>
        <v>/Nuevo Testamento/03 Lucas</v>
      </c>
      <c r="J445" s="4" t="str">
        <f t="shared" si="53"/>
        <v>E:/Downloads/escrituras md/Escrituras/Nuevo Testamento/03 Lucas</v>
      </c>
      <c r="K445" s="4" t="str">
        <f t="shared" si="57"/>
        <v>Lucas 15</v>
      </c>
      <c r="L445" s="7">
        <v>15</v>
      </c>
      <c r="M445" s="7" t="s">
        <v>1218</v>
      </c>
      <c r="N445" s="4" t="str">
        <f t="shared" si="55"/>
        <v>Lucas 14</v>
      </c>
      <c r="O445" s="4" t="str">
        <f t="shared" si="54"/>
        <v>Lucas 16</v>
      </c>
      <c r="P445" s="7" t="s">
        <v>283</v>
      </c>
      <c r="Q445" s="4" t="str" cm="1">
        <f t="array" ref="Q445">INDEX(TranslationsTbl[],_xlfn.XMATCH(P445,TranslationsTbl[spa]),_xlfn.XMATCH(langSufix,TranslationsTbl[#Headers]))</f>
        <v>#Escrituras\NuevoT</v>
      </c>
      <c r="R445" s="2" t="str">
        <f t="shared" si="56"/>
        <v>https://churchofjesuschrist.org/study/scriptures/nt/luke/15?lang=spa|E:/Downloads/escrituras md/Escrituras/Nuevo Testamento/03 Lucas|Lucas 15|Lucas|Lucas 14|Lucas 16|#Escrituras\NuevoT</v>
      </c>
      <c r="S445" s="1" t="s">
        <v>310</v>
      </c>
    </row>
    <row r="446" spans="1:19">
      <c r="A446" s="7" t="s">
        <v>1219</v>
      </c>
      <c r="B446" s="4" t="str">
        <f t="shared" si="51"/>
        <v>https://churchofjesuschrist.org/study/scriptures/nt/luke/16?lang=spa</v>
      </c>
      <c r="C446" s="7" t="s">
        <v>20</v>
      </c>
      <c r="D446" t="str" cm="1">
        <f t="array" ref="D446">INDEX(TranslationsTbl[],_xlfn.XMATCH(C446,TranslationsTbl[spa]),_xlfn.XMATCH(langSufix,TranslationsTbl[#Headers]))</f>
        <v>Nuevo Testamento</v>
      </c>
      <c r="E446" s="7" t="s">
        <v>441</v>
      </c>
      <c r="F446" s="7" t="s">
        <v>98</v>
      </c>
      <c r="G446" s="4" t="str" cm="1">
        <f t="array" ref="G446">INDEX(TranslationsTbl[],_xlfn.XMATCH(F446,TranslationsTbl[spa]),_xlfn.XMATCH(langSufix,TranslationsTbl[#Headers]))</f>
        <v>Lucas</v>
      </c>
      <c r="H446" t="str">
        <f t="shared" si="52"/>
        <v>03 Lucas</v>
      </c>
      <c r="I446" t="str">
        <f t="shared" si="49"/>
        <v>/Nuevo Testamento/03 Lucas</v>
      </c>
      <c r="J446" s="4" t="str">
        <f t="shared" si="53"/>
        <v>E:/Downloads/escrituras md/Escrituras/Nuevo Testamento/03 Lucas</v>
      </c>
      <c r="K446" s="4" t="str">
        <f t="shared" si="57"/>
        <v>Lucas 16</v>
      </c>
      <c r="L446" s="7">
        <v>16</v>
      </c>
      <c r="M446" s="7" t="s">
        <v>1220</v>
      </c>
      <c r="N446" s="4" t="str">
        <f t="shared" si="55"/>
        <v>Lucas 15</v>
      </c>
      <c r="O446" s="4" t="str">
        <f t="shared" si="54"/>
        <v>Lucas 17</v>
      </c>
      <c r="P446" s="7" t="s">
        <v>283</v>
      </c>
      <c r="Q446" s="4" t="str" cm="1">
        <f t="array" ref="Q446">INDEX(TranslationsTbl[],_xlfn.XMATCH(P446,TranslationsTbl[spa]),_xlfn.XMATCH(langSufix,TranslationsTbl[#Headers]))</f>
        <v>#Escrituras\NuevoT</v>
      </c>
      <c r="R446" s="2" t="str">
        <f t="shared" si="56"/>
        <v>https://churchofjesuschrist.org/study/scriptures/nt/luke/16?lang=spa|E:/Downloads/escrituras md/Escrituras/Nuevo Testamento/03 Lucas|Lucas 16|Lucas|Lucas 15|Lucas 17|#Escrituras\NuevoT</v>
      </c>
      <c r="S446" s="1" t="s">
        <v>310</v>
      </c>
    </row>
    <row r="447" spans="1:19">
      <c r="A447" s="7" t="s">
        <v>1221</v>
      </c>
      <c r="B447" s="4" t="str">
        <f t="shared" si="51"/>
        <v>https://churchofjesuschrist.org/study/scriptures/nt/luke/17?lang=spa</v>
      </c>
      <c r="C447" s="7" t="s">
        <v>20</v>
      </c>
      <c r="D447" t="str" cm="1">
        <f t="array" ref="D447">INDEX(TranslationsTbl[],_xlfn.XMATCH(C447,TranslationsTbl[spa]),_xlfn.XMATCH(langSufix,TranslationsTbl[#Headers]))</f>
        <v>Nuevo Testamento</v>
      </c>
      <c r="E447" s="7" t="s">
        <v>441</v>
      </c>
      <c r="F447" s="7" t="s">
        <v>98</v>
      </c>
      <c r="G447" s="4" t="str" cm="1">
        <f t="array" ref="G447">INDEX(TranslationsTbl[],_xlfn.XMATCH(F447,TranslationsTbl[spa]),_xlfn.XMATCH(langSufix,TranslationsTbl[#Headers]))</f>
        <v>Lucas</v>
      </c>
      <c r="H447" t="str">
        <f t="shared" si="52"/>
        <v>03 Lucas</v>
      </c>
      <c r="I447" t="str">
        <f t="shared" si="49"/>
        <v>/Nuevo Testamento/03 Lucas</v>
      </c>
      <c r="J447" s="4" t="str">
        <f t="shared" si="53"/>
        <v>E:/Downloads/escrituras md/Escrituras/Nuevo Testamento/03 Lucas</v>
      </c>
      <c r="K447" s="4" t="str">
        <f t="shared" si="57"/>
        <v>Lucas 17</v>
      </c>
      <c r="L447" s="7">
        <v>17</v>
      </c>
      <c r="M447" s="7" t="s">
        <v>1222</v>
      </c>
      <c r="N447" s="4" t="str">
        <f t="shared" si="55"/>
        <v>Lucas 16</v>
      </c>
      <c r="O447" s="4" t="str">
        <f t="shared" si="54"/>
        <v>Lucas 18</v>
      </c>
      <c r="P447" s="7" t="s">
        <v>283</v>
      </c>
      <c r="Q447" s="4" t="str" cm="1">
        <f t="array" ref="Q447">INDEX(TranslationsTbl[],_xlfn.XMATCH(P447,TranslationsTbl[spa]),_xlfn.XMATCH(langSufix,TranslationsTbl[#Headers]))</f>
        <v>#Escrituras\NuevoT</v>
      </c>
      <c r="R447" s="2" t="str">
        <f t="shared" si="56"/>
        <v>https://churchofjesuschrist.org/study/scriptures/nt/luke/17?lang=spa|E:/Downloads/escrituras md/Escrituras/Nuevo Testamento/03 Lucas|Lucas 17|Lucas|Lucas 16|Lucas 18|#Escrituras\NuevoT</v>
      </c>
      <c r="S447" s="1" t="s">
        <v>310</v>
      </c>
    </row>
    <row r="448" spans="1:19">
      <c r="A448" s="7" t="s">
        <v>1223</v>
      </c>
      <c r="B448" s="4" t="str">
        <f t="shared" si="51"/>
        <v>https://churchofjesuschrist.org/study/scriptures/nt/luke/18?lang=spa</v>
      </c>
      <c r="C448" s="7" t="s">
        <v>20</v>
      </c>
      <c r="D448" t="str" cm="1">
        <f t="array" ref="D448">INDEX(TranslationsTbl[],_xlfn.XMATCH(C448,TranslationsTbl[spa]),_xlfn.XMATCH(langSufix,TranslationsTbl[#Headers]))</f>
        <v>Nuevo Testamento</v>
      </c>
      <c r="E448" s="7" t="s">
        <v>441</v>
      </c>
      <c r="F448" s="7" t="s">
        <v>98</v>
      </c>
      <c r="G448" s="4" t="str" cm="1">
        <f t="array" ref="G448">INDEX(TranslationsTbl[],_xlfn.XMATCH(F448,TranslationsTbl[spa]),_xlfn.XMATCH(langSufix,TranslationsTbl[#Headers]))</f>
        <v>Lucas</v>
      </c>
      <c r="H448" t="str">
        <f t="shared" si="52"/>
        <v>03 Lucas</v>
      </c>
      <c r="I448" t="str">
        <f t="shared" si="49"/>
        <v>/Nuevo Testamento/03 Lucas</v>
      </c>
      <c r="J448" s="4" t="str">
        <f t="shared" si="53"/>
        <v>E:/Downloads/escrituras md/Escrituras/Nuevo Testamento/03 Lucas</v>
      </c>
      <c r="K448" s="4" t="str">
        <f t="shared" si="57"/>
        <v>Lucas 18</v>
      </c>
      <c r="L448" s="7">
        <v>18</v>
      </c>
      <c r="M448" s="7" t="s">
        <v>1224</v>
      </c>
      <c r="N448" s="4" t="str">
        <f t="shared" si="55"/>
        <v>Lucas 17</v>
      </c>
      <c r="O448" s="4" t="str">
        <f t="shared" si="54"/>
        <v>Lucas 19</v>
      </c>
      <c r="P448" s="7" t="s">
        <v>283</v>
      </c>
      <c r="Q448" s="4" t="str" cm="1">
        <f t="array" ref="Q448">INDEX(TranslationsTbl[],_xlfn.XMATCH(P448,TranslationsTbl[spa]),_xlfn.XMATCH(langSufix,TranslationsTbl[#Headers]))</f>
        <v>#Escrituras\NuevoT</v>
      </c>
      <c r="R448" s="2" t="str">
        <f t="shared" si="56"/>
        <v>https://churchofjesuschrist.org/study/scriptures/nt/luke/18?lang=spa|E:/Downloads/escrituras md/Escrituras/Nuevo Testamento/03 Lucas|Lucas 18|Lucas|Lucas 17|Lucas 19|#Escrituras\NuevoT</v>
      </c>
      <c r="S448" s="1" t="s">
        <v>310</v>
      </c>
    </row>
    <row r="449" spans="1:19">
      <c r="A449" s="7" t="s">
        <v>1225</v>
      </c>
      <c r="B449" s="4" t="str">
        <f t="shared" si="51"/>
        <v>https://churchofjesuschrist.org/study/scriptures/nt/luke/19?lang=spa</v>
      </c>
      <c r="C449" s="7" t="s">
        <v>20</v>
      </c>
      <c r="D449" t="str" cm="1">
        <f t="array" ref="D449">INDEX(TranslationsTbl[],_xlfn.XMATCH(C449,TranslationsTbl[spa]),_xlfn.XMATCH(langSufix,TranslationsTbl[#Headers]))</f>
        <v>Nuevo Testamento</v>
      </c>
      <c r="E449" s="7" t="s">
        <v>441</v>
      </c>
      <c r="F449" s="7" t="s">
        <v>98</v>
      </c>
      <c r="G449" s="4" t="str" cm="1">
        <f t="array" ref="G449">INDEX(TranslationsTbl[],_xlfn.XMATCH(F449,TranslationsTbl[spa]),_xlfn.XMATCH(langSufix,TranslationsTbl[#Headers]))</f>
        <v>Lucas</v>
      </c>
      <c r="H449" t="str">
        <f t="shared" si="52"/>
        <v>03 Lucas</v>
      </c>
      <c r="I449" t="str">
        <f t="shared" si="49"/>
        <v>/Nuevo Testamento/03 Lucas</v>
      </c>
      <c r="J449" s="4" t="str">
        <f t="shared" si="53"/>
        <v>E:/Downloads/escrituras md/Escrituras/Nuevo Testamento/03 Lucas</v>
      </c>
      <c r="K449" s="4" t="str">
        <f t="shared" si="57"/>
        <v>Lucas 19</v>
      </c>
      <c r="L449" s="7">
        <v>19</v>
      </c>
      <c r="M449" s="7" t="s">
        <v>1226</v>
      </c>
      <c r="N449" s="4" t="str">
        <f t="shared" si="55"/>
        <v>Lucas 18</v>
      </c>
      <c r="O449" s="4" t="str">
        <f t="shared" si="54"/>
        <v>Lucas 20</v>
      </c>
      <c r="P449" s="7" t="s">
        <v>283</v>
      </c>
      <c r="Q449" s="4" t="str" cm="1">
        <f t="array" ref="Q449">INDEX(TranslationsTbl[],_xlfn.XMATCH(P449,TranslationsTbl[spa]),_xlfn.XMATCH(langSufix,TranslationsTbl[#Headers]))</f>
        <v>#Escrituras\NuevoT</v>
      </c>
      <c r="R449" s="2" t="str">
        <f t="shared" si="56"/>
        <v>https://churchofjesuschrist.org/study/scriptures/nt/luke/19?lang=spa|E:/Downloads/escrituras md/Escrituras/Nuevo Testamento/03 Lucas|Lucas 19|Lucas|Lucas 18|Lucas 20|#Escrituras\NuevoT</v>
      </c>
      <c r="S449" s="1" t="s">
        <v>310</v>
      </c>
    </row>
    <row r="450" spans="1:19">
      <c r="A450" s="7" t="s">
        <v>1227</v>
      </c>
      <c r="B450" s="4" t="str">
        <f t="shared" si="51"/>
        <v>https://churchofjesuschrist.org/study/scriptures/nt/luke/20?lang=spa</v>
      </c>
      <c r="C450" s="7" t="s">
        <v>20</v>
      </c>
      <c r="D450" t="str" cm="1">
        <f t="array" ref="D450">INDEX(TranslationsTbl[],_xlfn.XMATCH(C450,TranslationsTbl[spa]),_xlfn.XMATCH(langSufix,TranslationsTbl[#Headers]))</f>
        <v>Nuevo Testamento</v>
      </c>
      <c r="E450" s="7" t="s">
        <v>441</v>
      </c>
      <c r="F450" s="7" t="s">
        <v>98</v>
      </c>
      <c r="G450" s="4" t="str" cm="1">
        <f t="array" ref="G450">INDEX(TranslationsTbl[],_xlfn.XMATCH(F450,TranslationsTbl[spa]),_xlfn.XMATCH(langSufix,TranslationsTbl[#Headers]))</f>
        <v>Lucas</v>
      </c>
      <c r="H450" t="str">
        <f t="shared" si="52"/>
        <v>03 Lucas</v>
      </c>
      <c r="I450" t="str">
        <f t="shared" si="49"/>
        <v>/Nuevo Testamento/03 Lucas</v>
      </c>
      <c r="J450" s="4" t="str">
        <f t="shared" si="53"/>
        <v>E:/Downloads/escrituras md/Escrituras/Nuevo Testamento/03 Lucas</v>
      </c>
      <c r="K450" s="4" t="str">
        <f t="shared" si="57"/>
        <v>Lucas 20</v>
      </c>
      <c r="L450" s="7">
        <v>20</v>
      </c>
      <c r="M450" s="7" t="s">
        <v>1228</v>
      </c>
      <c r="N450" s="4" t="str">
        <f t="shared" si="55"/>
        <v>Lucas 19</v>
      </c>
      <c r="O450" s="4" t="str">
        <f t="shared" si="54"/>
        <v>Lucas 21</v>
      </c>
      <c r="P450" s="7" t="s">
        <v>283</v>
      </c>
      <c r="Q450" s="4" t="str" cm="1">
        <f t="array" ref="Q450">INDEX(TranslationsTbl[],_xlfn.XMATCH(P450,TranslationsTbl[spa]),_xlfn.XMATCH(langSufix,TranslationsTbl[#Headers]))</f>
        <v>#Escrituras\NuevoT</v>
      </c>
      <c r="R450" s="2" t="str">
        <f t="shared" si="56"/>
        <v>https://churchofjesuschrist.org/study/scriptures/nt/luke/20?lang=spa|E:/Downloads/escrituras md/Escrituras/Nuevo Testamento/03 Lucas|Lucas 20|Lucas|Lucas 19|Lucas 21|#Escrituras\NuevoT</v>
      </c>
      <c r="S450" s="1" t="s">
        <v>310</v>
      </c>
    </row>
    <row r="451" spans="1:19">
      <c r="A451" s="7" t="s">
        <v>1229</v>
      </c>
      <c r="B451" s="4" t="str">
        <f t="shared" si="51"/>
        <v>https://churchofjesuschrist.org/study/scriptures/nt/luke/21?lang=spa</v>
      </c>
      <c r="C451" s="7" t="s">
        <v>20</v>
      </c>
      <c r="D451" t="str" cm="1">
        <f t="array" ref="D451">INDEX(TranslationsTbl[],_xlfn.XMATCH(C451,TranslationsTbl[spa]),_xlfn.XMATCH(langSufix,TranslationsTbl[#Headers]))</f>
        <v>Nuevo Testamento</v>
      </c>
      <c r="E451" s="7" t="s">
        <v>441</v>
      </c>
      <c r="F451" s="7" t="s">
        <v>98</v>
      </c>
      <c r="G451" s="4" t="str" cm="1">
        <f t="array" ref="G451">INDEX(TranslationsTbl[],_xlfn.XMATCH(F451,TranslationsTbl[spa]),_xlfn.XMATCH(langSufix,TranslationsTbl[#Headers]))</f>
        <v>Lucas</v>
      </c>
      <c r="H451" t="str">
        <f t="shared" si="52"/>
        <v>03 Lucas</v>
      </c>
      <c r="I451" t="str">
        <f t="shared" ref="I451:I514" si="58">"/"&amp;D451&amp;"/"&amp;H451</f>
        <v>/Nuevo Testamento/03 Lucas</v>
      </c>
      <c r="J451" s="4" t="str">
        <f t="shared" si="53"/>
        <v>E:/Downloads/escrituras md/Escrituras/Nuevo Testamento/03 Lucas</v>
      </c>
      <c r="K451" s="4" t="str">
        <f t="shared" si="57"/>
        <v>Lucas 21</v>
      </c>
      <c r="L451" s="7">
        <v>21</v>
      </c>
      <c r="M451" s="7" t="s">
        <v>1230</v>
      </c>
      <c r="N451" s="4" t="str">
        <f t="shared" si="55"/>
        <v>Lucas 20</v>
      </c>
      <c r="O451" s="4" t="str">
        <f t="shared" si="54"/>
        <v>Lucas 22</v>
      </c>
      <c r="P451" s="7" t="s">
        <v>283</v>
      </c>
      <c r="Q451" s="4" t="str" cm="1">
        <f t="array" ref="Q451">INDEX(TranslationsTbl[],_xlfn.XMATCH(P451,TranslationsTbl[spa]),_xlfn.XMATCH(langSufix,TranslationsTbl[#Headers]))</f>
        <v>#Escrituras\NuevoT</v>
      </c>
      <c r="R451" s="2" t="str">
        <f t="shared" si="56"/>
        <v>https://churchofjesuschrist.org/study/scriptures/nt/luke/21?lang=spa|E:/Downloads/escrituras md/Escrituras/Nuevo Testamento/03 Lucas|Lucas 21|Lucas|Lucas 20|Lucas 22|#Escrituras\NuevoT</v>
      </c>
      <c r="S451" s="1" t="s">
        <v>310</v>
      </c>
    </row>
    <row r="452" spans="1:19">
      <c r="A452" s="7" t="s">
        <v>1231</v>
      </c>
      <c r="B452" s="4" t="str">
        <f t="shared" ref="B452:B515" si="59">A452&amp;langSufix</f>
        <v>https://churchofjesuschrist.org/study/scriptures/nt/luke/22?lang=spa</v>
      </c>
      <c r="C452" s="7" t="s">
        <v>20</v>
      </c>
      <c r="D452" t="str" cm="1">
        <f t="array" ref="D452">INDEX(TranslationsTbl[],_xlfn.XMATCH(C452,TranslationsTbl[spa]),_xlfn.XMATCH(langSufix,TranslationsTbl[#Headers]))</f>
        <v>Nuevo Testamento</v>
      </c>
      <c r="E452" s="7" t="s">
        <v>441</v>
      </c>
      <c r="F452" s="7" t="s">
        <v>98</v>
      </c>
      <c r="G452" s="4" t="str" cm="1">
        <f t="array" ref="G452">INDEX(TranslationsTbl[],_xlfn.XMATCH(F452,TranslationsTbl[spa]),_xlfn.XMATCH(langSufix,TranslationsTbl[#Headers]))</f>
        <v>Lucas</v>
      </c>
      <c r="H452" t="str">
        <f t="shared" ref="H452:H515" si="60">TRIM(E452&amp;" "&amp;G452)</f>
        <v>03 Lucas</v>
      </c>
      <c r="I452" t="str">
        <f t="shared" si="58"/>
        <v>/Nuevo Testamento/03 Lucas</v>
      </c>
      <c r="J452" s="4" t="str">
        <f t="shared" ref="J452:J515" si="61">RootFolder&amp;"/"&amp;CollectionName&amp;I452</f>
        <v>E:/Downloads/escrituras md/Escrituras/Nuevo Testamento/03 Lucas</v>
      </c>
      <c r="K452" s="4" t="str">
        <f t="shared" si="57"/>
        <v>Lucas 22</v>
      </c>
      <c r="L452" s="7">
        <v>22</v>
      </c>
      <c r="M452" s="7" t="s">
        <v>1232</v>
      </c>
      <c r="N452" s="4" t="str">
        <f t="shared" ref="N452:N515" si="62">IF(Q452=Q451,K451,"")</f>
        <v>Lucas 21</v>
      </c>
      <c r="O452" s="4" t="str">
        <f t="shared" ref="O452:O515" si="63">IF(Q452=Q453,K453,"")</f>
        <v>Lucas 23</v>
      </c>
      <c r="P452" s="7" t="s">
        <v>283</v>
      </c>
      <c r="Q452" s="4" t="str" cm="1">
        <f t="array" ref="Q452">INDEX(TranslationsTbl[],_xlfn.XMATCH(P452,TranslationsTbl[spa]),_xlfn.XMATCH(langSufix,TranslationsTbl[#Headers]))</f>
        <v>#Escrituras\NuevoT</v>
      </c>
      <c r="R452" s="2" t="str">
        <f t="shared" si="56"/>
        <v>https://churchofjesuschrist.org/study/scriptures/nt/luke/22?lang=spa|E:/Downloads/escrituras md/Escrituras/Nuevo Testamento/03 Lucas|Lucas 22|Lucas|Lucas 21|Lucas 23|#Escrituras\NuevoT</v>
      </c>
      <c r="S452" s="1" t="s">
        <v>310</v>
      </c>
    </row>
    <row r="453" spans="1:19">
      <c r="A453" s="7" t="s">
        <v>1233</v>
      </c>
      <c r="B453" s="4" t="str">
        <f t="shared" si="59"/>
        <v>https://churchofjesuschrist.org/study/scriptures/nt/luke/23?lang=spa</v>
      </c>
      <c r="C453" s="7" t="s">
        <v>20</v>
      </c>
      <c r="D453" t="str" cm="1">
        <f t="array" ref="D453">INDEX(TranslationsTbl[],_xlfn.XMATCH(C453,TranslationsTbl[spa]),_xlfn.XMATCH(langSufix,TranslationsTbl[#Headers]))</f>
        <v>Nuevo Testamento</v>
      </c>
      <c r="E453" s="7" t="s">
        <v>441</v>
      </c>
      <c r="F453" s="7" t="s">
        <v>98</v>
      </c>
      <c r="G453" s="4" t="str" cm="1">
        <f t="array" ref="G453">INDEX(TranslationsTbl[],_xlfn.XMATCH(F453,TranslationsTbl[spa]),_xlfn.XMATCH(langSufix,TranslationsTbl[#Headers]))</f>
        <v>Lucas</v>
      </c>
      <c r="H453" t="str">
        <f t="shared" si="60"/>
        <v>03 Lucas</v>
      </c>
      <c r="I453" t="str">
        <f t="shared" si="58"/>
        <v>/Nuevo Testamento/03 Lucas</v>
      </c>
      <c r="J453" s="4" t="str">
        <f t="shared" si="61"/>
        <v>E:/Downloads/escrituras md/Escrituras/Nuevo Testamento/03 Lucas</v>
      </c>
      <c r="K453" s="4" t="str">
        <f t="shared" si="57"/>
        <v>Lucas 23</v>
      </c>
      <c r="L453" s="7">
        <v>23</v>
      </c>
      <c r="M453" s="7" t="s">
        <v>1234</v>
      </c>
      <c r="N453" s="4" t="str">
        <f t="shared" si="62"/>
        <v>Lucas 22</v>
      </c>
      <c r="O453" s="4" t="str">
        <f t="shared" si="63"/>
        <v>Lucas 24</v>
      </c>
      <c r="P453" s="7" t="s">
        <v>283</v>
      </c>
      <c r="Q453" s="4" t="str" cm="1">
        <f t="array" ref="Q453">INDEX(TranslationsTbl[],_xlfn.XMATCH(P453,TranslationsTbl[spa]),_xlfn.XMATCH(langSufix,TranslationsTbl[#Headers]))</f>
        <v>#Escrituras\NuevoT</v>
      </c>
      <c r="R453" s="2" t="str">
        <f t="shared" ref="R453:R516" si="64">_xlfn.TEXTJOIN("|",FALSE,B453,J453,K453,G453,N453,O453,Q453)</f>
        <v>https://churchofjesuschrist.org/study/scriptures/nt/luke/23?lang=spa|E:/Downloads/escrituras md/Escrituras/Nuevo Testamento/03 Lucas|Lucas 23|Lucas|Lucas 22|Lucas 24|#Escrituras\NuevoT</v>
      </c>
      <c r="S453" s="1" t="s">
        <v>310</v>
      </c>
    </row>
    <row r="454" spans="1:19">
      <c r="A454" s="7" t="s">
        <v>1235</v>
      </c>
      <c r="B454" s="4" t="str">
        <f t="shared" si="59"/>
        <v>https://churchofjesuschrist.org/study/scriptures/nt/luke/24?lang=spa</v>
      </c>
      <c r="C454" s="7" t="s">
        <v>20</v>
      </c>
      <c r="D454" t="str" cm="1">
        <f t="array" ref="D454">INDEX(TranslationsTbl[],_xlfn.XMATCH(C454,TranslationsTbl[spa]),_xlfn.XMATCH(langSufix,TranslationsTbl[#Headers]))</f>
        <v>Nuevo Testamento</v>
      </c>
      <c r="E454" s="7" t="s">
        <v>441</v>
      </c>
      <c r="F454" s="7" t="s">
        <v>98</v>
      </c>
      <c r="G454" s="4" t="str" cm="1">
        <f t="array" ref="G454">INDEX(TranslationsTbl[],_xlfn.XMATCH(F454,TranslationsTbl[spa]),_xlfn.XMATCH(langSufix,TranslationsTbl[#Headers]))</f>
        <v>Lucas</v>
      </c>
      <c r="H454" t="str">
        <f t="shared" si="60"/>
        <v>03 Lucas</v>
      </c>
      <c r="I454" t="str">
        <f t="shared" si="58"/>
        <v>/Nuevo Testamento/03 Lucas</v>
      </c>
      <c r="J454" s="4" t="str">
        <f t="shared" si="61"/>
        <v>E:/Downloads/escrituras md/Escrituras/Nuevo Testamento/03 Lucas</v>
      </c>
      <c r="K454" s="4" t="str">
        <f t="shared" si="57"/>
        <v>Lucas 24</v>
      </c>
      <c r="L454" s="7">
        <v>24</v>
      </c>
      <c r="M454" s="7" t="s">
        <v>1236</v>
      </c>
      <c r="N454" s="4" t="str">
        <f t="shared" si="62"/>
        <v>Lucas 23</v>
      </c>
      <c r="O454" s="4" t="str">
        <f t="shared" si="63"/>
        <v>Juan 1</v>
      </c>
      <c r="P454" s="7" t="s">
        <v>283</v>
      </c>
      <c r="Q454" s="4" t="str" cm="1">
        <f t="array" ref="Q454">INDEX(TranslationsTbl[],_xlfn.XMATCH(P454,TranslationsTbl[spa]),_xlfn.XMATCH(langSufix,TranslationsTbl[#Headers]))</f>
        <v>#Escrituras\NuevoT</v>
      </c>
      <c r="R454" s="2" t="str">
        <f t="shared" si="64"/>
        <v>https://churchofjesuschrist.org/study/scriptures/nt/luke/24?lang=spa|E:/Downloads/escrituras md/Escrituras/Nuevo Testamento/03 Lucas|Lucas 24|Lucas|Lucas 23|Juan 1|#Escrituras\NuevoT</v>
      </c>
      <c r="S454" s="1" t="s">
        <v>310</v>
      </c>
    </row>
    <row r="455" spans="1:19">
      <c r="A455" s="7" t="s">
        <v>1237</v>
      </c>
      <c r="B455" s="4" t="str">
        <f t="shared" si="59"/>
        <v>https://churchofjesuschrist.org/study/scriptures/nt/john/1?lang=spa</v>
      </c>
      <c r="C455" s="7" t="s">
        <v>20</v>
      </c>
      <c r="D455" t="str" cm="1">
        <f t="array" ref="D455">INDEX(TranslationsTbl[],_xlfn.XMATCH(C455,TranslationsTbl[spa]),_xlfn.XMATCH(langSufix,TranslationsTbl[#Headers]))</f>
        <v>Nuevo Testamento</v>
      </c>
      <c r="E455" s="7" t="s">
        <v>456</v>
      </c>
      <c r="F455" s="7" t="s">
        <v>100</v>
      </c>
      <c r="G455" s="4" t="str" cm="1">
        <f t="array" ref="G455">INDEX(TranslationsTbl[],_xlfn.XMATCH(F455,TranslationsTbl[spa]),_xlfn.XMATCH(langSufix,TranslationsTbl[#Headers]))</f>
        <v>Juan</v>
      </c>
      <c r="H455" t="str">
        <f t="shared" si="60"/>
        <v>04 Juan</v>
      </c>
      <c r="I455" t="str">
        <f t="shared" si="58"/>
        <v>/Nuevo Testamento/04 Juan</v>
      </c>
      <c r="J455" s="4" t="str">
        <f t="shared" si="61"/>
        <v>E:/Downloads/escrituras md/Escrituras/Nuevo Testamento/04 Juan</v>
      </c>
      <c r="K455" s="4" t="str">
        <f t="shared" si="57"/>
        <v>Juan 1</v>
      </c>
      <c r="L455" s="7">
        <v>1</v>
      </c>
      <c r="M455" s="7" t="s">
        <v>1238</v>
      </c>
      <c r="N455" s="4" t="str">
        <f t="shared" si="62"/>
        <v>Lucas 24</v>
      </c>
      <c r="O455" s="4" t="str">
        <f t="shared" si="63"/>
        <v>Juan 2</v>
      </c>
      <c r="P455" s="7" t="s">
        <v>283</v>
      </c>
      <c r="Q455" s="4" t="str" cm="1">
        <f t="array" ref="Q455">INDEX(TranslationsTbl[],_xlfn.XMATCH(P455,TranslationsTbl[spa]),_xlfn.XMATCH(langSufix,TranslationsTbl[#Headers]))</f>
        <v>#Escrituras\NuevoT</v>
      </c>
      <c r="R455" s="2" t="str">
        <f t="shared" si="64"/>
        <v>https://churchofjesuschrist.org/study/scriptures/nt/john/1?lang=spa|E:/Downloads/escrituras md/Escrituras/Nuevo Testamento/04 Juan|Juan 1|Juan|Lucas 24|Juan 2|#Escrituras\NuevoT</v>
      </c>
      <c r="S455" s="1" t="s">
        <v>310</v>
      </c>
    </row>
    <row r="456" spans="1:19">
      <c r="A456" s="7" t="s">
        <v>1239</v>
      </c>
      <c r="B456" s="4" t="str">
        <f t="shared" si="59"/>
        <v>https://churchofjesuschrist.org/study/scriptures/nt/john/2?lang=spa</v>
      </c>
      <c r="C456" s="7" t="s">
        <v>20</v>
      </c>
      <c r="D456" t="str" cm="1">
        <f t="array" ref="D456">INDEX(TranslationsTbl[],_xlfn.XMATCH(C456,TranslationsTbl[spa]),_xlfn.XMATCH(langSufix,TranslationsTbl[#Headers]))</f>
        <v>Nuevo Testamento</v>
      </c>
      <c r="E456" s="7" t="s">
        <v>456</v>
      </c>
      <c r="F456" s="7" t="s">
        <v>100</v>
      </c>
      <c r="G456" s="4" t="str" cm="1">
        <f t="array" ref="G456">INDEX(TranslationsTbl[],_xlfn.XMATCH(F456,TranslationsTbl[spa]),_xlfn.XMATCH(langSufix,TranslationsTbl[#Headers]))</f>
        <v>Juan</v>
      </c>
      <c r="H456" t="str">
        <f t="shared" si="60"/>
        <v>04 Juan</v>
      </c>
      <c r="I456" t="str">
        <f t="shared" si="58"/>
        <v>/Nuevo Testamento/04 Juan</v>
      </c>
      <c r="J456" s="4" t="str">
        <f t="shared" si="61"/>
        <v>E:/Downloads/escrituras md/Escrituras/Nuevo Testamento/04 Juan</v>
      </c>
      <c r="K456" s="4" t="str">
        <f t="shared" si="57"/>
        <v>Juan 2</v>
      </c>
      <c r="L456" s="7">
        <v>2</v>
      </c>
      <c r="M456" s="7" t="s">
        <v>1240</v>
      </c>
      <c r="N456" s="4" t="str">
        <f t="shared" si="62"/>
        <v>Juan 1</v>
      </c>
      <c r="O456" s="4" t="str">
        <f t="shared" si="63"/>
        <v>Juan 3</v>
      </c>
      <c r="P456" s="7" t="s">
        <v>283</v>
      </c>
      <c r="Q456" s="4" t="str" cm="1">
        <f t="array" ref="Q456">INDEX(TranslationsTbl[],_xlfn.XMATCH(P456,TranslationsTbl[spa]),_xlfn.XMATCH(langSufix,TranslationsTbl[#Headers]))</f>
        <v>#Escrituras\NuevoT</v>
      </c>
      <c r="R456" s="2" t="str">
        <f t="shared" si="64"/>
        <v>https://churchofjesuschrist.org/study/scriptures/nt/john/2?lang=spa|E:/Downloads/escrituras md/Escrituras/Nuevo Testamento/04 Juan|Juan 2|Juan|Juan 1|Juan 3|#Escrituras\NuevoT</v>
      </c>
      <c r="S456" s="1" t="s">
        <v>310</v>
      </c>
    </row>
    <row r="457" spans="1:19">
      <c r="A457" s="7" t="s">
        <v>1241</v>
      </c>
      <c r="B457" s="4" t="str">
        <f t="shared" si="59"/>
        <v>https://churchofjesuschrist.org/study/scriptures/nt/john/3?lang=spa</v>
      </c>
      <c r="C457" s="7" t="s">
        <v>20</v>
      </c>
      <c r="D457" t="str" cm="1">
        <f t="array" ref="D457">INDEX(TranslationsTbl[],_xlfn.XMATCH(C457,TranslationsTbl[spa]),_xlfn.XMATCH(langSufix,TranslationsTbl[#Headers]))</f>
        <v>Nuevo Testamento</v>
      </c>
      <c r="E457" s="7" t="s">
        <v>456</v>
      </c>
      <c r="F457" s="7" t="s">
        <v>100</v>
      </c>
      <c r="G457" s="4" t="str" cm="1">
        <f t="array" ref="G457">INDEX(TranslationsTbl[],_xlfn.XMATCH(F457,TranslationsTbl[spa]),_xlfn.XMATCH(langSufix,TranslationsTbl[#Headers]))</f>
        <v>Juan</v>
      </c>
      <c r="H457" t="str">
        <f t="shared" si="60"/>
        <v>04 Juan</v>
      </c>
      <c r="I457" t="str">
        <f t="shared" si="58"/>
        <v>/Nuevo Testamento/04 Juan</v>
      </c>
      <c r="J457" s="4" t="str">
        <f t="shared" si="61"/>
        <v>E:/Downloads/escrituras md/Escrituras/Nuevo Testamento/04 Juan</v>
      </c>
      <c r="K457" s="4" t="str">
        <f t="shared" si="57"/>
        <v>Juan 3</v>
      </c>
      <c r="L457" s="7">
        <v>3</v>
      </c>
      <c r="M457" s="7" t="s">
        <v>1242</v>
      </c>
      <c r="N457" s="4" t="str">
        <f t="shared" si="62"/>
        <v>Juan 2</v>
      </c>
      <c r="O457" s="4" t="str">
        <f t="shared" si="63"/>
        <v>Juan 4</v>
      </c>
      <c r="P457" s="7" t="s">
        <v>283</v>
      </c>
      <c r="Q457" s="4" t="str" cm="1">
        <f t="array" ref="Q457">INDEX(TranslationsTbl[],_xlfn.XMATCH(P457,TranslationsTbl[spa]),_xlfn.XMATCH(langSufix,TranslationsTbl[#Headers]))</f>
        <v>#Escrituras\NuevoT</v>
      </c>
      <c r="R457" s="2" t="str">
        <f t="shared" si="64"/>
        <v>https://churchofjesuschrist.org/study/scriptures/nt/john/3?lang=spa|E:/Downloads/escrituras md/Escrituras/Nuevo Testamento/04 Juan|Juan 3|Juan|Juan 2|Juan 4|#Escrituras\NuevoT</v>
      </c>
      <c r="S457" s="1" t="s">
        <v>310</v>
      </c>
    </row>
    <row r="458" spans="1:19">
      <c r="A458" s="7" t="s">
        <v>1243</v>
      </c>
      <c r="B458" s="4" t="str">
        <f t="shared" si="59"/>
        <v>https://churchofjesuschrist.org/study/scriptures/nt/john/4?lang=spa</v>
      </c>
      <c r="C458" s="7" t="s">
        <v>20</v>
      </c>
      <c r="D458" t="str" cm="1">
        <f t="array" ref="D458">INDEX(TranslationsTbl[],_xlfn.XMATCH(C458,TranslationsTbl[spa]),_xlfn.XMATCH(langSufix,TranslationsTbl[#Headers]))</f>
        <v>Nuevo Testamento</v>
      </c>
      <c r="E458" s="7" t="s">
        <v>456</v>
      </c>
      <c r="F458" s="7" t="s">
        <v>100</v>
      </c>
      <c r="G458" s="4" t="str" cm="1">
        <f t="array" ref="G458">INDEX(TranslationsTbl[],_xlfn.XMATCH(F458,TranslationsTbl[spa]),_xlfn.XMATCH(langSufix,TranslationsTbl[#Headers]))</f>
        <v>Juan</v>
      </c>
      <c r="H458" t="str">
        <f t="shared" si="60"/>
        <v>04 Juan</v>
      </c>
      <c r="I458" t="str">
        <f t="shared" si="58"/>
        <v>/Nuevo Testamento/04 Juan</v>
      </c>
      <c r="J458" s="4" t="str">
        <f t="shared" si="61"/>
        <v>E:/Downloads/escrituras md/Escrituras/Nuevo Testamento/04 Juan</v>
      </c>
      <c r="K458" s="4" t="str">
        <f t="shared" ref="K458:K521" si="65">_xlfn.TEXTJOIN(" ",TRUE,CollectionPrefix,G458,L458)</f>
        <v>Juan 4</v>
      </c>
      <c r="L458" s="7">
        <v>4</v>
      </c>
      <c r="M458" s="7" t="s">
        <v>1244</v>
      </c>
      <c r="N458" s="4" t="str">
        <f t="shared" si="62"/>
        <v>Juan 3</v>
      </c>
      <c r="O458" s="4" t="str">
        <f t="shared" si="63"/>
        <v>Juan 5</v>
      </c>
      <c r="P458" s="7" t="s">
        <v>283</v>
      </c>
      <c r="Q458" s="4" t="str" cm="1">
        <f t="array" ref="Q458">INDEX(TranslationsTbl[],_xlfn.XMATCH(P458,TranslationsTbl[spa]),_xlfn.XMATCH(langSufix,TranslationsTbl[#Headers]))</f>
        <v>#Escrituras\NuevoT</v>
      </c>
      <c r="R458" s="2" t="str">
        <f t="shared" si="64"/>
        <v>https://churchofjesuschrist.org/study/scriptures/nt/john/4?lang=spa|E:/Downloads/escrituras md/Escrituras/Nuevo Testamento/04 Juan|Juan 4|Juan|Juan 3|Juan 5|#Escrituras\NuevoT</v>
      </c>
      <c r="S458" s="1" t="s">
        <v>310</v>
      </c>
    </row>
    <row r="459" spans="1:19">
      <c r="A459" s="7" t="s">
        <v>1245</v>
      </c>
      <c r="B459" s="4" t="str">
        <f t="shared" si="59"/>
        <v>https://churchofjesuschrist.org/study/scriptures/nt/john/5?lang=spa</v>
      </c>
      <c r="C459" s="7" t="s">
        <v>20</v>
      </c>
      <c r="D459" t="str" cm="1">
        <f t="array" ref="D459">INDEX(TranslationsTbl[],_xlfn.XMATCH(C459,TranslationsTbl[spa]),_xlfn.XMATCH(langSufix,TranslationsTbl[#Headers]))</f>
        <v>Nuevo Testamento</v>
      </c>
      <c r="E459" s="7" t="s">
        <v>456</v>
      </c>
      <c r="F459" s="7" t="s">
        <v>100</v>
      </c>
      <c r="G459" s="4" t="str" cm="1">
        <f t="array" ref="G459">INDEX(TranslationsTbl[],_xlfn.XMATCH(F459,TranslationsTbl[spa]),_xlfn.XMATCH(langSufix,TranslationsTbl[#Headers]))</f>
        <v>Juan</v>
      </c>
      <c r="H459" t="str">
        <f t="shared" si="60"/>
        <v>04 Juan</v>
      </c>
      <c r="I459" t="str">
        <f t="shared" si="58"/>
        <v>/Nuevo Testamento/04 Juan</v>
      </c>
      <c r="J459" s="4" t="str">
        <f t="shared" si="61"/>
        <v>E:/Downloads/escrituras md/Escrituras/Nuevo Testamento/04 Juan</v>
      </c>
      <c r="K459" s="4" t="str">
        <f t="shared" si="65"/>
        <v>Juan 5</v>
      </c>
      <c r="L459" s="7">
        <v>5</v>
      </c>
      <c r="M459" s="7" t="s">
        <v>1246</v>
      </c>
      <c r="N459" s="4" t="str">
        <f t="shared" si="62"/>
        <v>Juan 4</v>
      </c>
      <c r="O459" s="4" t="str">
        <f t="shared" si="63"/>
        <v>Juan 6</v>
      </c>
      <c r="P459" s="7" t="s">
        <v>283</v>
      </c>
      <c r="Q459" s="4" t="str" cm="1">
        <f t="array" ref="Q459">INDEX(TranslationsTbl[],_xlfn.XMATCH(P459,TranslationsTbl[spa]),_xlfn.XMATCH(langSufix,TranslationsTbl[#Headers]))</f>
        <v>#Escrituras\NuevoT</v>
      </c>
      <c r="R459" s="2" t="str">
        <f t="shared" si="64"/>
        <v>https://churchofjesuschrist.org/study/scriptures/nt/john/5?lang=spa|E:/Downloads/escrituras md/Escrituras/Nuevo Testamento/04 Juan|Juan 5|Juan|Juan 4|Juan 6|#Escrituras\NuevoT</v>
      </c>
      <c r="S459" s="1" t="s">
        <v>310</v>
      </c>
    </row>
    <row r="460" spans="1:19">
      <c r="A460" s="7" t="s">
        <v>1247</v>
      </c>
      <c r="B460" s="4" t="str">
        <f t="shared" si="59"/>
        <v>https://churchofjesuschrist.org/study/scriptures/nt/john/6?lang=spa</v>
      </c>
      <c r="C460" s="7" t="s">
        <v>20</v>
      </c>
      <c r="D460" t="str" cm="1">
        <f t="array" ref="D460">INDEX(TranslationsTbl[],_xlfn.XMATCH(C460,TranslationsTbl[spa]),_xlfn.XMATCH(langSufix,TranslationsTbl[#Headers]))</f>
        <v>Nuevo Testamento</v>
      </c>
      <c r="E460" s="7" t="s">
        <v>456</v>
      </c>
      <c r="F460" s="7" t="s">
        <v>100</v>
      </c>
      <c r="G460" s="4" t="str" cm="1">
        <f t="array" ref="G460">INDEX(TranslationsTbl[],_xlfn.XMATCH(F460,TranslationsTbl[spa]),_xlfn.XMATCH(langSufix,TranslationsTbl[#Headers]))</f>
        <v>Juan</v>
      </c>
      <c r="H460" t="str">
        <f t="shared" si="60"/>
        <v>04 Juan</v>
      </c>
      <c r="I460" t="str">
        <f t="shared" si="58"/>
        <v>/Nuevo Testamento/04 Juan</v>
      </c>
      <c r="J460" s="4" t="str">
        <f t="shared" si="61"/>
        <v>E:/Downloads/escrituras md/Escrituras/Nuevo Testamento/04 Juan</v>
      </c>
      <c r="K460" s="4" t="str">
        <f t="shared" si="65"/>
        <v>Juan 6</v>
      </c>
      <c r="L460" s="7">
        <v>6</v>
      </c>
      <c r="M460" s="7" t="s">
        <v>1248</v>
      </c>
      <c r="N460" s="4" t="str">
        <f t="shared" si="62"/>
        <v>Juan 5</v>
      </c>
      <c r="O460" s="4" t="str">
        <f t="shared" si="63"/>
        <v>Juan 7</v>
      </c>
      <c r="P460" s="7" t="s">
        <v>283</v>
      </c>
      <c r="Q460" s="4" t="str" cm="1">
        <f t="array" ref="Q460">INDEX(TranslationsTbl[],_xlfn.XMATCH(P460,TranslationsTbl[spa]),_xlfn.XMATCH(langSufix,TranslationsTbl[#Headers]))</f>
        <v>#Escrituras\NuevoT</v>
      </c>
      <c r="R460" s="2" t="str">
        <f t="shared" si="64"/>
        <v>https://churchofjesuschrist.org/study/scriptures/nt/john/6?lang=spa|E:/Downloads/escrituras md/Escrituras/Nuevo Testamento/04 Juan|Juan 6|Juan|Juan 5|Juan 7|#Escrituras\NuevoT</v>
      </c>
      <c r="S460" s="1" t="s">
        <v>310</v>
      </c>
    </row>
    <row r="461" spans="1:19">
      <c r="A461" s="7" t="s">
        <v>1249</v>
      </c>
      <c r="B461" s="4" t="str">
        <f t="shared" si="59"/>
        <v>https://churchofjesuschrist.org/study/scriptures/nt/john/7?lang=spa</v>
      </c>
      <c r="C461" s="7" t="s">
        <v>20</v>
      </c>
      <c r="D461" t="str" cm="1">
        <f t="array" ref="D461">INDEX(TranslationsTbl[],_xlfn.XMATCH(C461,TranslationsTbl[spa]),_xlfn.XMATCH(langSufix,TranslationsTbl[#Headers]))</f>
        <v>Nuevo Testamento</v>
      </c>
      <c r="E461" s="7" t="s">
        <v>456</v>
      </c>
      <c r="F461" s="7" t="s">
        <v>100</v>
      </c>
      <c r="G461" s="4" t="str" cm="1">
        <f t="array" ref="G461">INDEX(TranslationsTbl[],_xlfn.XMATCH(F461,TranslationsTbl[spa]),_xlfn.XMATCH(langSufix,TranslationsTbl[#Headers]))</f>
        <v>Juan</v>
      </c>
      <c r="H461" t="str">
        <f t="shared" si="60"/>
        <v>04 Juan</v>
      </c>
      <c r="I461" t="str">
        <f t="shared" si="58"/>
        <v>/Nuevo Testamento/04 Juan</v>
      </c>
      <c r="J461" s="4" t="str">
        <f t="shared" si="61"/>
        <v>E:/Downloads/escrituras md/Escrituras/Nuevo Testamento/04 Juan</v>
      </c>
      <c r="K461" s="4" t="str">
        <f t="shared" si="65"/>
        <v>Juan 7</v>
      </c>
      <c r="L461" s="7">
        <v>7</v>
      </c>
      <c r="M461" s="7" t="s">
        <v>1250</v>
      </c>
      <c r="N461" s="4" t="str">
        <f t="shared" si="62"/>
        <v>Juan 6</v>
      </c>
      <c r="O461" s="4" t="str">
        <f t="shared" si="63"/>
        <v>Juan 8</v>
      </c>
      <c r="P461" s="7" t="s">
        <v>283</v>
      </c>
      <c r="Q461" s="4" t="str" cm="1">
        <f t="array" ref="Q461">INDEX(TranslationsTbl[],_xlfn.XMATCH(P461,TranslationsTbl[spa]),_xlfn.XMATCH(langSufix,TranslationsTbl[#Headers]))</f>
        <v>#Escrituras\NuevoT</v>
      </c>
      <c r="R461" s="2" t="str">
        <f t="shared" si="64"/>
        <v>https://churchofjesuschrist.org/study/scriptures/nt/john/7?lang=spa|E:/Downloads/escrituras md/Escrituras/Nuevo Testamento/04 Juan|Juan 7|Juan|Juan 6|Juan 8|#Escrituras\NuevoT</v>
      </c>
      <c r="S461" s="1" t="s">
        <v>310</v>
      </c>
    </row>
    <row r="462" spans="1:19">
      <c r="A462" s="7" t="s">
        <v>1251</v>
      </c>
      <c r="B462" s="4" t="str">
        <f t="shared" si="59"/>
        <v>https://churchofjesuschrist.org/study/scriptures/nt/john/8?lang=spa</v>
      </c>
      <c r="C462" s="7" t="s">
        <v>20</v>
      </c>
      <c r="D462" t="str" cm="1">
        <f t="array" ref="D462">INDEX(TranslationsTbl[],_xlfn.XMATCH(C462,TranslationsTbl[spa]),_xlfn.XMATCH(langSufix,TranslationsTbl[#Headers]))</f>
        <v>Nuevo Testamento</v>
      </c>
      <c r="E462" s="7" t="s">
        <v>456</v>
      </c>
      <c r="F462" s="7" t="s">
        <v>100</v>
      </c>
      <c r="G462" s="4" t="str" cm="1">
        <f t="array" ref="G462">INDEX(TranslationsTbl[],_xlfn.XMATCH(F462,TranslationsTbl[spa]),_xlfn.XMATCH(langSufix,TranslationsTbl[#Headers]))</f>
        <v>Juan</v>
      </c>
      <c r="H462" t="str">
        <f t="shared" si="60"/>
        <v>04 Juan</v>
      </c>
      <c r="I462" t="str">
        <f t="shared" si="58"/>
        <v>/Nuevo Testamento/04 Juan</v>
      </c>
      <c r="J462" s="4" t="str">
        <f t="shared" si="61"/>
        <v>E:/Downloads/escrituras md/Escrituras/Nuevo Testamento/04 Juan</v>
      </c>
      <c r="K462" s="4" t="str">
        <f t="shared" si="65"/>
        <v>Juan 8</v>
      </c>
      <c r="L462" s="7">
        <v>8</v>
      </c>
      <c r="M462" s="7" t="s">
        <v>1252</v>
      </c>
      <c r="N462" s="4" t="str">
        <f t="shared" si="62"/>
        <v>Juan 7</v>
      </c>
      <c r="O462" s="4" t="str">
        <f t="shared" si="63"/>
        <v>Juan 9</v>
      </c>
      <c r="P462" s="7" t="s">
        <v>283</v>
      </c>
      <c r="Q462" s="4" t="str" cm="1">
        <f t="array" ref="Q462">INDEX(TranslationsTbl[],_xlfn.XMATCH(P462,TranslationsTbl[spa]),_xlfn.XMATCH(langSufix,TranslationsTbl[#Headers]))</f>
        <v>#Escrituras\NuevoT</v>
      </c>
      <c r="R462" s="2" t="str">
        <f t="shared" si="64"/>
        <v>https://churchofjesuschrist.org/study/scriptures/nt/john/8?lang=spa|E:/Downloads/escrituras md/Escrituras/Nuevo Testamento/04 Juan|Juan 8|Juan|Juan 7|Juan 9|#Escrituras\NuevoT</v>
      </c>
      <c r="S462" s="1" t="s">
        <v>310</v>
      </c>
    </row>
    <row r="463" spans="1:19">
      <c r="A463" s="7" t="s">
        <v>1253</v>
      </c>
      <c r="B463" s="4" t="str">
        <f t="shared" si="59"/>
        <v>https://churchofjesuschrist.org/study/scriptures/nt/john/9?lang=spa</v>
      </c>
      <c r="C463" s="7" t="s">
        <v>20</v>
      </c>
      <c r="D463" t="str" cm="1">
        <f t="array" ref="D463">INDEX(TranslationsTbl[],_xlfn.XMATCH(C463,TranslationsTbl[spa]),_xlfn.XMATCH(langSufix,TranslationsTbl[#Headers]))</f>
        <v>Nuevo Testamento</v>
      </c>
      <c r="E463" s="7" t="s">
        <v>456</v>
      </c>
      <c r="F463" s="7" t="s">
        <v>100</v>
      </c>
      <c r="G463" s="4" t="str" cm="1">
        <f t="array" ref="G463">INDEX(TranslationsTbl[],_xlfn.XMATCH(F463,TranslationsTbl[spa]),_xlfn.XMATCH(langSufix,TranslationsTbl[#Headers]))</f>
        <v>Juan</v>
      </c>
      <c r="H463" t="str">
        <f t="shared" si="60"/>
        <v>04 Juan</v>
      </c>
      <c r="I463" t="str">
        <f t="shared" si="58"/>
        <v>/Nuevo Testamento/04 Juan</v>
      </c>
      <c r="J463" s="4" t="str">
        <f t="shared" si="61"/>
        <v>E:/Downloads/escrituras md/Escrituras/Nuevo Testamento/04 Juan</v>
      </c>
      <c r="K463" s="4" t="str">
        <f t="shared" si="65"/>
        <v>Juan 9</v>
      </c>
      <c r="L463" s="7">
        <v>9</v>
      </c>
      <c r="M463" s="7" t="s">
        <v>1254</v>
      </c>
      <c r="N463" s="4" t="str">
        <f t="shared" si="62"/>
        <v>Juan 8</v>
      </c>
      <c r="O463" s="4" t="str">
        <f t="shared" si="63"/>
        <v>Juan 10</v>
      </c>
      <c r="P463" s="7" t="s">
        <v>283</v>
      </c>
      <c r="Q463" s="4" t="str" cm="1">
        <f t="array" ref="Q463">INDEX(TranslationsTbl[],_xlfn.XMATCH(P463,TranslationsTbl[spa]),_xlfn.XMATCH(langSufix,TranslationsTbl[#Headers]))</f>
        <v>#Escrituras\NuevoT</v>
      </c>
      <c r="R463" s="2" t="str">
        <f t="shared" si="64"/>
        <v>https://churchofjesuschrist.org/study/scriptures/nt/john/9?lang=spa|E:/Downloads/escrituras md/Escrituras/Nuevo Testamento/04 Juan|Juan 9|Juan|Juan 8|Juan 10|#Escrituras\NuevoT</v>
      </c>
      <c r="S463" s="1" t="s">
        <v>310</v>
      </c>
    </row>
    <row r="464" spans="1:19">
      <c r="A464" s="7" t="s">
        <v>1255</v>
      </c>
      <c r="B464" s="4" t="str">
        <f t="shared" si="59"/>
        <v>https://churchofjesuschrist.org/study/scriptures/nt/john/10?lang=spa</v>
      </c>
      <c r="C464" s="7" t="s">
        <v>20</v>
      </c>
      <c r="D464" t="str" cm="1">
        <f t="array" ref="D464">INDEX(TranslationsTbl[],_xlfn.XMATCH(C464,TranslationsTbl[spa]),_xlfn.XMATCH(langSufix,TranslationsTbl[#Headers]))</f>
        <v>Nuevo Testamento</v>
      </c>
      <c r="E464" s="7" t="s">
        <v>456</v>
      </c>
      <c r="F464" s="7" t="s">
        <v>100</v>
      </c>
      <c r="G464" s="4" t="str" cm="1">
        <f t="array" ref="G464">INDEX(TranslationsTbl[],_xlfn.XMATCH(F464,TranslationsTbl[spa]),_xlfn.XMATCH(langSufix,TranslationsTbl[#Headers]))</f>
        <v>Juan</v>
      </c>
      <c r="H464" t="str">
        <f t="shared" si="60"/>
        <v>04 Juan</v>
      </c>
      <c r="I464" t="str">
        <f t="shared" si="58"/>
        <v>/Nuevo Testamento/04 Juan</v>
      </c>
      <c r="J464" s="4" t="str">
        <f t="shared" si="61"/>
        <v>E:/Downloads/escrituras md/Escrituras/Nuevo Testamento/04 Juan</v>
      </c>
      <c r="K464" s="4" t="str">
        <f t="shared" si="65"/>
        <v>Juan 10</v>
      </c>
      <c r="L464" s="7">
        <v>10</v>
      </c>
      <c r="M464" s="7" t="s">
        <v>1256</v>
      </c>
      <c r="N464" s="4" t="str">
        <f t="shared" si="62"/>
        <v>Juan 9</v>
      </c>
      <c r="O464" s="4" t="str">
        <f t="shared" si="63"/>
        <v>Juan 11</v>
      </c>
      <c r="P464" s="7" t="s">
        <v>283</v>
      </c>
      <c r="Q464" s="4" t="str" cm="1">
        <f t="array" ref="Q464">INDEX(TranslationsTbl[],_xlfn.XMATCH(P464,TranslationsTbl[spa]),_xlfn.XMATCH(langSufix,TranslationsTbl[#Headers]))</f>
        <v>#Escrituras\NuevoT</v>
      </c>
      <c r="R464" s="2" t="str">
        <f t="shared" si="64"/>
        <v>https://churchofjesuschrist.org/study/scriptures/nt/john/10?lang=spa|E:/Downloads/escrituras md/Escrituras/Nuevo Testamento/04 Juan|Juan 10|Juan|Juan 9|Juan 11|#Escrituras\NuevoT</v>
      </c>
      <c r="S464" s="1" t="s">
        <v>310</v>
      </c>
    </row>
    <row r="465" spans="1:19">
      <c r="A465" s="7" t="s">
        <v>1257</v>
      </c>
      <c r="B465" s="4" t="str">
        <f t="shared" si="59"/>
        <v>https://churchofjesuschrist.org/study/scriptures/nt/john/11?lang=spa</v>
      </c>
      <c r="C465" s="7" t="s">
        <v>20</v>
      </c>
      <c r="D465" t="str" cm="1">
        <f t="array" ref="D465">INDEX(TranslationsTbl[],_xlfn.XMATCH(C465,TranslationsTbl[spa]),_xlfn.XMATCH(langSufix,TranslationsTbl[#Headers]))</f>
        <v>Nuevo Testamento</v>
      </c>
      <c r="E465" s="7" t="s">
        <v>456</v>
      </c>
      <c r="F465" s="7" t="s">
        <v>100</v>
      </c>
      <c r="G465" s="4" t="str" cm="1">
        <f t="array" ref="G465">INDEX(TranslationsTbl[],_xlfn.XMATCH(F465,TranslationsTbl[spa]),_xlfn.XMATCH(langSufix,TranslationsTbl[#Headers]))</f>
        <v>Juan</v>
      </c>
      <c r="H465" t="str">
        <f t="shared" si="60"/>
        <v>04 Juan</v>
      </c>
      <c r="I465" t="str">
        <f t="shared" si="58"/>
        <v>/Nuevo Testamento/04 Juan</v>
      </c>
      <c r="J465" s="4" t="str">
        <f t="shared" si="61"/>
        <v>E:/Downloads/escrituras md/Escrituras/Nuevo Testamento/04 Juan</v>
      </c>
      <c r="K465" s="4" t="str">
        <f t="shared" si="65"/>
        <v>Juan 11</v>
      </c>
      <c r="L465" s="7">
        <v>11</v>
      </c>
      <c r="M465" s="7" t="s">
        <v>1258</v>
      </c>
      <c r="N465" s="4" t="str">
        <f t="shared" si="62"/>
        <v>Juan 10</v>
      </c>
      <c r="O465" s="4" t="str">
        <f t="shared" si="63"/>
        <v>Juan 12</v>
      </c>
      <c r="P465" s="7" t="s">
        <v>283</v>
      </c>
      <c r="Q465" s="4" t="str" cm="1">
        <f t="array" ref="Q465">INDEX(TranslationsTbl[],_xlfn.XMATCH(P465,TranslationsTbl[spa]),_xlfn.XMATCH(langSufix,TranslationsTbl[#Headers]))</f>
        <v>#Escrituras\NuevoT</v>
      </c>
      <c r="R465" s="2" t="str">
        <f t="shared" si="64"/>
        <v>https://churchofjesuschrist.org/study/scriptures/nt/john/11?lang=spa|E:/Downloads/escrituras md/Escrituras/Nuevo Testamento/04 Juan|Juan 11|Juan|Juan 10|Juan 12|#Escrituras\NuevoT</v>
      </c>
      <c r="S465" s="1" t="s">
        <v>310</v>
      </c>
    </row>
    <row r="466" spans="1:19">
      <c r="A466" s="7" t="s">
        <v>1259</v>
      </c>
      <c r="B466" s="4" t="str">
        <f t="shared" si="59"/>
        <v>https://churchofjesuschrist.org/study/scriptures/nt/john/12?lang=spa</v>
      </c>
      <c r="C466" s="7" t="s">
        <v>20</v>
      </c>
      <c r="D466" t="str" cm="1">
        <f t="array" ref="D466">INDEX(TranslationsTbl[],_xlfn.XMATCH(C466,TranslationsTbl[spa]),_xlfn.XMATCH(langSufix,TranslationsTbl[#Headers]))</f>
        <v>Nuevo Testamento</v>
      </c>
      <c r="E466" s="7" t="s">
        <v>456</v>
      </c>
      <c r="F466" s="7" t="s">
        <v>100</v>
      </c>
      <c r="G466" s="4" t="str" cm="1">
        <f t="array" ref="G466">INDEX(TranslationsTbl[],_xlfn.XMATCH(F466,TranslationsTbl[spa]),_xlfn.XMATCH(langSufix,TranslationsTbl[#Headers]))</f>
        <v>Juan</v>
      </c>
      <c r="H466" t="str">
        <f t="shared" si="60"/>
        <v>04 Juan</v>
      </c>
      <c r="I466" t="str">
        <f t="shared" si="58"/>
        <v>/Nuevo Testamento/04 Juan</v>
      </c>
      <c r="J466" s="4" t="str">
        <f t="shared" si="61"/>
        <v>E:/Downloads/escrituras md/Escrituras/Nuevo Testamento/04 Juan</v>
      </c>
      <c r="K466" s="4" t="str">
        <f t="shared" si="65"/>
        <v>Juan 12</v>
      </c>
      <c r="L466" s="7">
        <v>12</v>
      </c>
      <c r="M466" s="7" t="s">
        <v>1260</v>
      </c>
      <c r="N466" s="4" t="str">
        <f t="shared" si="62"/>
        <v>Juan 11</v>
      </c>
      <c r="O466" s="4" t="str">
        <f t="shared" si="63"/>
        <v>Juan 13</v>
      </c>
      <c r="P466" s="7" t="s">
        <v>283</v>
      </c>
      <c r="Q466" s="4" t="str" cm="1">
        <f t="array" ref="Q466">INDEX(TranslationsTbl[],_xlfn.XMATCH(P466,TranslationsTbl[spa]),_xlfn.XMATCH(langSufix,TranslationsTbl[#Headers]))</f>
        <v>#Escrituras\NuevoT</v>
      </c>
      <c r="R466" s="2" t="str">
        <f t="shared" si="64"/>
        <v>https://churchofjesuschrist.org/study/scriptures/nt/john/12?lang=spa|E:/Downloads/escrituras md/Escrituras/Nuevo Testamento/04 Juan|Juan 12|Juan|Juan 11|Juan 13|#Escrituras\NuevoT</v>
      </c>
      <c r="S466" s="1" t="s">
        <v>310</v>
      </c>
    </row>
    <row r="467" spans="1:19">
      <c r="A467" s="7" t="s">
        <v>1261</v>
      </c>
      <c r="B467" s="4" t="str">
        <f t="shared" si="59"/>
        <v>https://churchofjesuschrist.org/study/scriptures/nt/john/13?lang=spa</v>
      </c>
      <c r="C467" s="7" t="s">
        <v>20</v>
      </c>
      <c r="D467" t="str" cm="1">
        <f t="array" ref="D467">INDEX(TranslationsTbl[],_xlfn.XMATCH(C467,TranslationsTbl[spa]),_xlfn.XMATCH(langSufix,TranslationsTbl[#Headers]))</f>
        <v>Nuevo Testamento</v>
      </c>
      <c r="E467" s="7" t="s">
        <v>456</v>
      </c>
      <c r="F467" s="7" t="s">
        <v>100</v>
      </c>
      <c r="G467" s="4" t="str" cm="1">
        <f t="array" ref="G467">INDEX(TranslationsTbl[],_xlfn.XMATCH(F467,TranslationsTbl[spa]),_xlfn.XMATCH(langSufix,TranslationsTbl[#Headers]))</f>
        <v>Juan</v>
      </c>
      <c r="H467" t="str">
        <f t="shared" si="60"/>
        <v>04 Juan</v>
      </c>
      <c r="I467" t="str">
        <f t="shared" si="58"/>
        <v>/Nuevo Testamento/04 Juan</v>
      </c>
      <c r="J467" s="4" t="str">
        <f t="shared" si="61"/>
        <v>E:/Downloads/escrituras md/Escrituras/Nuevo Testamento/04 Juan</v>
      </c>
      <c r="K467" s="4" t="str">
        <f t="shared" si="65"/>
        <v>Juan 13</v>
      </c>
      <c r="L467" s="7">
        <v>13</v>
      </c>
      <c r="M467" s="7" t="s">
        <v>1262</v>
      </c>
      <c r="N467" s="4" t="str">
        <f t="shared" si="62"/>
        <v>Juan 12</v>
      </c>
      <c r="O467" s="4" t="str">
        <f t="shared" si="63"/>
        <v>Juan 14</v>
      </c>
      <c r="P467" s="7" t="s">
        <v>283</v>
      </c>
      <c r="Q467" s="4" t="str" cm="1">
        <f t="array" ref="Q467">INDEX(TranslationsTbl[],_xlfn.XMATCH(P467,TranslationsTbl[spa]),_xlfn.XMATCH(langSufix,TranslationsTbl[#Headers]))</f>
        <v>#Escrituras\NuevoT</v>
      </c>
      <c r="R467" s="2" t="str">
        <f t="shared" si="64"/>
        <v>https://churchofjesuschrist.org/study/scriptures/nt/john/13?lang=spa|E:/Downloads/escrituras md/Escrituras/Nuevo Testamento/04 Juan|Juan 13|Juan|Juan 12|Juan 14|#Escrituras\NuevoT</v>
      </c>
      <c r="S467" s="1" t="s">
        <v>310</v>
      </c>
    </row>
    <row r="468" spans="1:19">
      <c r="A468" s="7" t="s">
        <v>1263</v>
      </c>
      <c r="B468" s="4" t="str">
        <f t="shared" si="59"/>
        <v>https://churchofjesuschrist.org/study/scriptures/nt/john/14?lang=spa</v>
      </c>
      <c r="C468" s="7" t="s">
        <v>20</v>
      </c>
      <c r="D468" t="str" cm="1">
        <f t="array" ref="D468">INDEX(TranslationsTbl[],_xlfn.XMATCH(C468,TranslationsTbl[spa]),_xlfn.XMATCH(langSufix,TranslationsTbl[#Headers]))</f>
        <v>Nuevo Testamento</v>
      </c>
      <c r="E468" s="7" t="s">
        <v>456</v>
      </c>
      <c r="F468" s="7" t="s">
        <v>100</v>
      </c>
      <c r="G468" s="4" t="str" cm="1">
        <f t="array" ref="G468">INDEX(TranslationsTbl[],_xlfn.XMATCH(F468,TranslationsTbl[spa]),_xlfn.XMATCH(langSufix,TranslationsTbl[#Headers]))</f>
        <v>Juan</v>
      </c>
      <c r="H468" t="str">
        <f t="shared" si="60"/>
        <v>04 Juan</v>
      </c>
      <c r="I468" t="str">
        <f t="shared" si="58"/>
        <v>/Nuevo Testamento/04 Juan</v>
      </c>
      <c r="J468" s="4" t="str">
        <f t="shared" si="61"/>
        <v>E:/Downloads/escrituras md/Escrituras/Nuevo Testamento/04 Juan</v>
      </c>
      <c r="K468" s="4" t="str">
        <f t="shared" si="65"/>
        <v>Juan 14</v>
      </c>
      <c r="L468" s="7">
        <v>14</v>
      </c>
      <c r="M468" s="7" t="s">
        <v>1264</v>
      </c>
      <c r="N468" s="4" t="str">
        <f t="shared" si="62"/>
        <v>Juan 13</v>
      </c>
      <c r="O468" s="4" t="str">
        <f t="shared" si="63"/>
        <v>Juan 15</v>
      </c>
      <c r="P468" s="7" t="s">
        <v>283</v>
      </c>
      <c r="Q468" s="4" t="str" cm="1">
        <f t="array" ref="Q468">INDEX(TranslationsTbl[],_xlfn.XMATCH(P468,TranslationsTbl[spa]),_xlfn.XMATCH(langSufix,TranslationsTbl[#Headers]))</f>
        <v>#Escrituras\NuevoT</v>
      </c>
      <c r="R468" s="2" t="str">
        <f t="shared" si="64"/>
        <v>https://churchofjesuschrist.org/study/scriptures/nt/john/14?lang=spa|E:/Downloads/escrituras md/Escrituras/Nuevo Testamento/04 Juan|Juan 14|Juan|Juan 13|Juan 15|#Escrituras\NuevoT</v>
      </c>
      <c r="S468" s="1" t="s">
        <v>310</v>
      </c>
    </row>
    <row r="469" spans="1:19">
      <c r="A469" s="7" t="s">
        <v>1265</v>
      </c>
      <c r="B469" s="4" t="str">
        <f t="shared" si="59"/>
        <v>https://churchofjesuschrist.org/study/scriptures/nt/john/15?lang=spa</v>
      </c>
      <c r="C469" s="7" t="s">
        <v>20</v>
      </c>
      <c r="D469" t="str" cm="1">
        <f t="array" ref="D469">INDEX(TranslationsTbl[],_xlfn.XMATCH(C469,TranslationsTbl[spa]),_xlfn.XMATCH(langSufix,TranslationsTbl[#Headers]))</f>
        <v>Nuevo Testamento</v>
      </c>
      <c r="E469" s="7" t="s">
        <v>456</v>
      </c>
      <c r="F469" s="7" t="s">
        <v>100</v>
      </c>
      <c r="G469" s="4" t="str" cm="1">
        <f t="array" ref="G469">INDEX(TranslationsTbl[],_xlfn.XMATCH(F469,TranslationsTbl[spa]),_xlfn.XMATCH(langSufix,TranslationsTbl[#Headers]))</f>
        <v>Juan</v>
      </c>
      <c r="H469" t="str">
        <f t="shared" si="60"/>
        <v>04 Juan</v>
      </c>
      <c r="I469" t="str">
        <f t="shared" si="58"/>
        <v>/Nuevo Testamento/04 Juan</v>
      </c>
      <c r="J469" s="4" t="str">
        <f t="shared" si="61"/>
        <v>E:/Downloads/escrituras md/Escrituras/Nuevo Testamento/04 Juan</v>
      </c>
      <c r="K469" s="4" t="str">
        <f t="shared" si="65"/>
        <v>Juan 15</v>
      </c>
      <c r="L469" s="7">
        <v>15</v>
      </c>
      <c r="M469" s="7" t="s">
        <v>1266</v>
      </c>
      <c r="N469" s="4" t="str">
        <f t="shared" si="62"/>
        <v>Juan 14</v>
      </c>
      <c r="O469" s="4" t="str">
        <f t="shared" si="63"/>
        <v>Juan 16</v>
      </c>
      <c r="P469" s="7" t="s">
        <v>283</v>
      </c>
      <c r="Q469" s="4" t="str" cm="1">
        <f t="array" ref="Q469">INDEX(TranslationsTbl[],_xlfn.XMATCH(P469,TranslationsTbl[spa]),_xlfn.XMATCH(langSufix,TranslationsTbl[#Headers]))</f>
        <v>#Escrituras\NuevoT</v>
      </c>
      <c r="R469" s="2" t="str">
        <f t="shared" si="64"/>
        <v>https://churchofjesuschrist.org/study/scriptures/nt/john/15?lang=spa|E:/Downloads/escrituras md/Escrituras/Nuevo Testamento/04 Juan|Juan 15|Juan|Juan 14|Juan 16|#Escrituras\NuevoT</v>
      </c>
      <c r="S469" s="1" t="s">
        <v>310</v>
      </c>
    </row>
    <row r="470" spans="1:19">
      <c r="A470" s="7" t="s">
        <v>1267</v>
      </c>
      <c r="B470" s="4" t="str">
        <f t="shared" si="59"/>
        <v>https://churchofjesuschrist.org/study/scriptures/nt/john/16?lang=spa</v>
      </c>
      <c r="C470" s="7" t="s">
        <v>20</v>
      </c>
      <c r="D470" t="str" cm="1">
        <f t="array" ref="D470">INDEX(TranslationsTbl[],_xlfn.XMATCH(C470,TranslationsTbl[spa]),_xlfn.XMATCH(langSufix,TranslationsTbl[#Headers]))</f>
        <v>Nuevo Testamento</v>
      </c>
      <c r="E470" s="7" t="s">
        <v>456</v>
      </c>
      <c r="F470" s="7" t="s">
        <v>100</v>
      </c>
      <c r="G470" s="4" t="str" cm="1">
        <f t="array" ref="G470">INDEX(TranslationsTbl[],_xlfn.XMATCH(F470,TranslationsTbl[spa]),_xlfn.XMATCH(langSufix,TranslationsTbl[#Headers]))</f>
        <v>Juan</v>
      </c>
      <c r="H470" t="str">
        <f t="shared" si="60"/>
        <v>04 Juan</v>
      </c>
      <c r="I470" t="str">
        <f t="shared" si="58"/>
        <v>/Nuevo Testamento/04 Juan</v>
      </c>
      <c r="J470" s="4" t="str">
        <f t="shared" si="61"/>
        <v>E:/Downloads/escrituras md/Escrituras/Nuevo Testamento/04 Juan</v>
      </c>
      <c r="K470" s="4" t="str">
        <f t="shared" si="65"/>
        <v>Juan 16</v>
      </c>
      <c r="L470" s="7">
        <v>16</v>
      </c>
      <c r="M470" s="7" t="s">
        <v>1268</v>
      </c>
      <c r="N470" s="4" t="str">
        <f t="shared" si="62"/>
        <v>Juan 15</v>
      </c>
      <c r="O470" s="4" t="str">
        <f t="shared" si="63"/>
        <v>Juan 17</v>
      </c>
      <c r="P470" s="7" t="s">
        <v>283</v>
      </c>
      <c r="Q470" s="4" t="str" cm="1">
        <f t="array" ref="Q470">INDEX(TranslationsTbl[],_xlfn.XMATCH(P470,TranslationsTbl[spa]),_xlfn.XMATCH(langSufix,TranslationsTbl[#Headers]))</f>
        <v>#Escrituras\NuevoT</v>
      </c>
      <c r="R470" s="2" t="str">
        <f t="shared" si="64"/>
        <v>https://churchofjesuschrist.org/study/scriptures/nt/john/16?lang=spa|E:/Downloads/escrituras md/Escrituras/Nuevo Testamento/04 Juan|Juan 16|Juan|Juan 15|Juan 17|#Escrituras\NuevoT</v>
      </c>
      <c r="S470" s="1" t="s">
        <v>310</v>
      </c>
    </row>
    <row r="471" spans="1:19">
      <c r="A471" s="7" t="s">
        <v>1269</v>
      </c>
      <c r="B471" s="4" t="str">
        <f t="shared" si="59"/>
        <v>https://churchofjesuschrist.org/study/scriptures/nt/john/17?lang=spa</v>
      </c>
      <c r="C471" s="7" t="s">
        <v>20</v>
      </c>
      <c r="D471" t="str" cm="1">
        <f t="array" ref="D471">INDEX(TranslationsTbl[],_xlfn.XMATCH(C471,TranslationsTbl[spa]),_xlfn.XMATCH(langSufix,TranslationsTbl[#Headers]))</f>
        <v>Nuevo Testamento</v>
      </c>
      <c r="E471" s="7" t="s">
        <v>456</v>
      </c>
      <c r="F471" s="7" t="s">
        <v>100</v>
      </c>
      <c r="G471" s="4" t="str" cm="1">
        <f t="array" ref="G471">INDEX(TranslationsTbl[],_xlfn.XMATCH(F471,TranslationsTbl[spa]),_xlfn.XMATCH(langSufix,TranslationsTbl[#Headers]))</f>
        <v>Juan</v>
      </c>
      <c r="H471" t="str">
        <f t="shared" si="60"/>
        <v>04 Juan</v>
      </c>
      <c r="I471" t="str">
        <f t="shared" si="58"/>
        <v>/Nuevo Testamento/04 Juan</v>
      </c>
      <c r="J471" s="4" t="str">
        <f t="shared" si="61"/>
        <v>E:/Downloads/escrituras md/Escrituras/Nuevo Testamento/04 Juan</v>
      </c>
      <c r="K471" s="4" t="str">
        <f t="shared" si="65"/>
        <v>Juan 17</v>
      </c>
      <c r="L471" s="7">
        <v>17</v>
      </c>
      <c r="M471" s="7" t="s">
        <v>1270</v>
      </c>
      <c r="N471" s="4" t="str">
        <f t="shared" si="62"/>
        <v>Juan 16</v>
      </c>
      <c r="O471" s="4" t="str">
        <f t="shared" si="63"/>
        <v>Juan 18</v>
      </c>
      <c r="P471" s="7" t="s">
        <v>283</v>
      </c>
      <c r="Q471" s="4" t="str" cm="1">
        <f t="array" ref="Q471">INDEX(TranslationsTbl[],_xlfn.XMATCH(P471,TranslationsTbl[spa]),_xlfn.XMATCH(langSufix,TranslationsTbl[#Headers]))</f>
        <v>#Escrituras\NuevoT</v>
      </c>
      <c r="R471" s="2" t="str">
        <f t="shared" si="64"/>
        <v>https://churchofjesuschrist.org/study/scriptures/nt/john/17?lang=spa|E:/Downloads/escrituras md/Escrituras/Nuevo Testamento/04 Juan|Juan 17|Juan|Juan 16|Juan 18|#Escrituras\NuevoT</v>
      </c>
      <c r="S471" s="1" t="s">
        <v>310</v>
      </c>
    </row>
    <row r="472" spans="1:19">
      <c r="A472" s="7" t="s">
        <v>1271</v>
      </c>
      <c r="B472" s="4" t="str">
        <f t="shared" si="59"/>
        <v>https://churchofjesuschrist.org/study/scriptures/nt/john/18?lang=spa</v>
      </c>
      <c r="C472" s="7" t="s">
        <v>20</v>
      </c>
      <c r="D472" t="str" cm="1">
        <f t="array" ref="D472">INDEX(TranslationsTbl[],_xlfn.XMATCH(C472,TranslationsTbl[spa]),_xlfn.XMATCH(langSufix,TranslationsTbl[#Headers]))</f>
        <v>Nuevo Testamento</v>
      </c>
      <c r="E472" s="7" t="s">
        <v>456</v>
      </c>
      <c r="F472" s="7" t="s">
        <v>100</v>
      </c>
      <c r="G472" s="4" t="str" cm="1">
        <f t="array" ref="G472">INDEX(TranslationsTbl[],_xlfn.XMATCH(F472,TranslationsTbl[spa]),_xlfn.XMATCH(langSufix,TranslationsTbl[#Headers]))</f>
        <v>Juan</v>
      </c>
      <c r="H472" t="str">
        <f t="shared" si="60"/>
        <v>04 Juan</v>
      </c>
      <c r="I472" t="str">
        <f t="shared" si="58"/>
        <v>/Nuevo Testamento/04 Juan</v>
      </c>
      <c r="J472" s="4" t="str">
        <f t="shared" si="61"/>
        <v>E:/Downloads/escrituras md/Escrituras/Nuevo Testamento/04 Juan</v>
      </c>
      <c r="K472" s="4" t="str">
        <f t="shared" si="65"/>
        <v>Juan 18</v>
      </c>
      <c r="L472" s="7">
        <v>18</v>
      </c>
      <c r="M472" s="7" t="s">
        <v>1272</v>
      </c>
      <c r="N472" s="4" t="str">
        <f t="shared" si="62"/>
        <v>Juan 17</v>
      </c>
      <c r="O472" s="4" t="str">
        <f t="shared" si="63"/>
        <v>Juan 19</v>
      </c>
      <c r="P472" s="7" t="s">
        <v>283</v>
      </c>
      <c r="Q472" s="4" t="str" cm="1">
        <f t="array" ref="Q472">INDEX(TranslationsTbl[],_xlfn.XMATCH(P472,TranslationsTbl[spa]),_xlfn.XMATCH(langSufix,TranslationsTbl[#Headers]))</f>
        <v>#Escrituras\NuevoT</v>
      </c>
      <c r="R472" s="2" t="str">
        <f t="shared" si="64"/>
        <v>https://churchofjesuschrist.org/study/scriptures/nt/john/18?lang=spa|E:/Downloads/escrituras md/Escrituras/Nuevo Testamento/04 Juan|Juan 18|Juan|Juan 17|Juan 19|#Escrituras\NuevoT</v>
      </c>
      <c r="S472" s="1" t="s">
        <v>310</v>
      </c>
    </row>
    <row r="473" spans="1:19">
      <c r="A473" s="7" t="s">
        <v>1273</v>
      </c>
      <c r="B473" s="4" t="str">
        <f t="shared" si="59"/>
        <v>https://churchofjesuschrist.org/study/scriptures/nt/john/19?lang=spa</v>
      </c>
      <c r="C473" s="7" t="s">
        <v>20</v>
      </c>
      <c r="D473" t="str" cm="1">
        <f t="array" ref="D473">INDEX(TranslationsTbl[],_xlfn.XMATCH(C473,TranslationsTbl[spa]),_xlfn.XMATCH(langSufix,TranslationsTbl[#Headers]))</f>
        <v>Nuevo Testamento</v>
      </c>
      <c r="E473" s="7" t="s">
        <v>456</v>
      </c>
      <c r="F473" s="7" t="s">
        <v>100</v>
      </c>
      <c r="G473" s="4" t="str" cm="1">
        <f t="array" ref="G473">INDEX(TranslationsTbl[],_xlfn.XMATCH(F473,TranslationsTbl[spa]),_xlfn.XMATCH(langSufix,TranslationsTbl[#Headers]))</f>
        <v>Juan</v>
      </c>
      <c r="H473" t="str">
        <f t="shared" si="60"/>
        <v>04 Juan</v>
      </c>
      <c r="I473" t="str">
        <f t="shared" si="58"/>
        <v>/Nuevo Testamento/04 Juan</v>
      </c>
      <c r="J473" s="4" t="str">
        <f t="shared" si="61"/>
        <v>E:/Downloads/escrituras md/Escrituras/Nuevo Testamento/04 Juan</v>
      </c>
      <c r="K473" s="4" t="str">
        <f t="shared" si="65"/>
        <v>Juan 19</v>
      </c>
      <c r="L473" s="7">
        <v>19</v>
      </c>
      <c r="M473" s="7" t="s">
        <v>1274</v>
      </c>
      <c r="N473" s="4" t="str">
        <f t="shared" si="62"/>
        <v>Juan 18</v>
      </c>
      <c r="O473" s="4" t="str">
        <f t="shared" si="63"/>
        <v>Juan 20</v>
      </c>
      <c r="P473" s="7" t="s">
        <v>283</v>
      </c>
      <c r="Q473" s="4" t="str" cm="1">
        <f t="array" ref="Q473">INDEX(TranslationsTbl[],_xlfn.XMATCH(P473,TranslationsTbl[spa]),_xlfn.XMATCH(langSufix,TranslationsTbl[#Headers]))</f>
        <v>#Escrituras\NuevoT</v>
      </c>
      <c r="R473" s="2" t="str">
        <f t="shared" si="64"/>
        <v>https://churchofjesuschrist.org/study/scriptures/nt/john/19?lang=spa|E:/Downloads/escrituras md/Escrituras/Nuevo Testamento/04 Juan|Juan 19|Juan|Juan 18|Juan 20|#Escrituras\NuevoT</v>
      </c>
      <c r="S473" s="1" t="s">
        <v>310</v>
      </c>
    </row>
    <row r="474" spans="1:19">
      <c r="A474" s="7" t="s">
        <v>1275</v>
      </c>
      <c r="B474" s="4" t="str">
        <f t="shared" si="59"/>
        <v>https://churchofjesuschrist.org/study/scriptures/nt/john/20?lang=spa</v>
      </c>
      <c r="C474" s="7" t="s">
        <v>20</v>
      </c>
      <c r="D474" t="str" cm="1">
        <f t="array" ref="D474">INDEX(TranslationsTbl[],_xlfn.XMATCH(C474,TranslationsTbl[spa]),_xlfn.XMATCH(langSufix,TranslationsTbl[#Headers]))</f>
        <v>Nuevo Testamento</v>
      </c>
      <c r="E474" s="7" t="s">
        <v>456</v>
      </c>
      <c r="F474" s="7" t="s">
        <v>100</v>
      </c>
      <c r="G474" s="4" t="str" cm="1">
        <f t="array" ref="G474">INDEX(TranslationsTbl[],_xlfn.XMATCH(F474,TranslationsTbl[spa]),_xlfn.XMATCH(langSufix,TranslationsTbl[#Headers]))</f>
        <v>Juan</v>
      </c>
      <c r="H474" t="str">
        <f t="shared" si="60"/>
        <v>04 Juan</v>
      </c>
      <c r="I474" t="str">
        <f t="shared" si="58"/>
        <v>/Nuevo Testamento/04 Juan</v>
      </c>
      <c r="J474" s="4" t="str">
        <f t="shared" si="61"/>
        <v>E:/Downloads/escrituras md/Escrituras/Nuevo Testamento/04 Juan</v>
      </c>
      <c r="K474" s="4" t="str">
        <f t="shared" si="65"/>
        <v>Juan 20</v>
      </c>
      <c r="L474" s="7">
        <v>20</v>
      </c>
      <c r="M474" s="7" t="s">
        <v>1276</v>
      </c>
      <c r="N474" s="4" t="str">
        <f t="shared" si="62"/>
        <v>Juan 19</v>
      </c>
      <c r="O474" s="4" t="str">
        <f t="shared" si="63"/>
        <v>Juan 21</v>
      </c>
      <c r="P474" s="7" t="s">
        <v>283</v>
      </c>
      <c r="Q474" s="4" t="str" cm="1">
        <f t="array" ref="Q474">INDEX(TranslationsTbl[],_xlfn.XMATCH(P474,TranslationsTbl[spa]),_xlfn.XMATCH(langSufix,TranslationsTbl[#Headers]))</f>
        <v>#Escrituras\NuevoT</v>
      </c>
      <c r="R474" s="2" t="str">
        <f t="shared" si="64"/>
        <v>https://churchofjesuschrist.org/study/scriptures/nt/john/20?lang=spa|E:/Downloads/escrituras md/Escrituras/Nuevo Testamento/04 Juan|Juan 20|Juan|Juan 19|Juan 21|#Escrituras\NuevoT</v>
      </c>
      <c r="S474" s="1" t="s">
        <v>310</v>
      </c>
    </row>
    <row r="475" spans="1:19">
      <c r="A475" s="7" t="s">
        <v>1277</v>
      </c>
      <c r="B475" s="4" t="str">
        <f t="shared" si="59"/>
        <v>https://churchofjesuschrist.org/study/scriptures/nt/john/21?lang=spa</v>
      </c>
      <c r="C475" s="7" t="s">
        <v>20</v>
      </c>
      <c r="D475" t="str" cm="1">
        <f t="array" ref="D475">INDEX(TranslationsTbl[],_xlfn.XMATCH(C475,TranslationsTbl[spa]),_xlfn.XMATCH(langSufix,TranslationsTbl[#Headers]))</f>
        <v>Nuevo Testamento</v>
      </c>
      <c r="E475" s="7" t="s">
        <v>456</v>
      </c>
      <c r="F475" s="7" t="s">
        <v>100</v>
      </c>
      <c r="G475" s="4" t="str" cm="1">
        <f t="array" ref="G475">INDEX(TranslationsTbl[],_xlfn.XMATCH(F475,TranslationsTbl[spa]),_xlfn.XMATCH(langSufix,TranslationsTbl[#Headers]))</f>
        <v>Juan</v>
      </c>
      <c r="H475" t="str">
        <f t="shared" si="60"/>
        <v>04 Juan</v>
      </c>
      <c r="I475" t="str">
        <f t="shared" si="58"/>
        <v>/Nuevo Testamento/04 Juan</v>
      </c>
      <c r="J475" s="4" t="str">
        <f t="shared" si="61"/>
        <v>E:/Downloads/escrituras md/Escrituras/Nuevo Testamento/04 Juan</v>
      </c>
      <c r="K475" s="4" t="str">
        <f t="shared" si="65"/>
        <v>Juan 21</v>
      </c>
      <c r="L475" s="7">
        <v>21</v>
      </c>
      <c r="M475" s="7" t="s">
        <v>1278</v>
      </c>
      <c r="N475" s="4" t="str">
        <f t="shared" si="62"/>
        <v>Juan 20</v>
      </c>
      <c r="O475" s="4" t="str">
        <f t="shared" si="63"/>
        <v>Hechos 1</v>
      </c>
      <c r="P475" s="7" t="s">
        <v>283</v>
      </c>
      <c r="Q475" s="4" t="str" cm="1">
        <f t="array" ref="Q475">INDEX(TranslationsTbl[],_xlfn.XMATCH(P475,TranslationsTbl[spa]),_xlfn.XMATCH(langSufix,TranslationsTbl[#Headers]))</f>
        <v>#Escrituras\NuevoT</v>
      </c>
      <c r="R475" s="2" t="str">
        <f t="shared" si="64"/>
        <v>https://churchofjesuschrist.org/study/scriptures/nt/john/21?lang=spa|E:/Downloads/escrituras md/Escrituras/Nuevo Testamento/04 Juan|Juan 21|Juan|Juan 20|Hechos 1|#Escrituras\NuevoT</v>
      </c>
      <c r="S475" s="1" t="s">
        <v>310</v>
      </c>
    </row>
    <row r="476" spans="1:19">
      <c r="A476" s="7" t="s">
        <v>1279</v>
      </c>
      <c r="B476" s="4" t="str">
        <f t="shared" si="59"/>
        <v>https://churchofjesuschrist.org/study/scriptures/nt/acts/1?lang=spa</v>
      </c>
      <c r="C476" s="7" t="s">
        <v>20</v>
      </c>
      <c r="D476" t="str" cm="1">
        <f t="array" ref="D476">INDEX(TranslationsTbl[],_xlfn.XMATCH(C476,TranslationsTbl[spa]),_xlfn.XMATCH(langSufix,TranslationsTbl[#Headers]))</f>
        <v>Nuevo Testamento</v>
      </c>
      <c r="E476" s="7" t="s">
        <v>459</v>
      </c>
      <c r="F476" s="7" t="s">
        <v>103</v>
      </c>
      <c r="G476" s="4" t="str" cm="1">
        <f t="array" ref="G476">INDEX(TranslationsTbl[],_xlfn.XMATCH(F476,TranslationsTbl[spa]),_xlfn.XMATCH(langSufix,TranslationsTbl[#Headers]))</f>
        <v>Hechos</v>
      </c>
      <c r="H476" t="str">
        <f t="shared" si="60"/>
        <v>05 Hechos</v>
      </c>
      <c r="I476" t="str">
        <f t="shared" si="58"/>
        <v>/Nuevo Testamento/05 Hechos</v>
      </c>
      <c r="J476" s="4" t="str">
        <f t="shared" si="61"/>
        <v>E:/Downloads/escrituras md/Escrituras/Nuevo Testamento/05 Hechos</v>
      </c>
      <c r="K476" s="4" t="str">
        <f t="shared" si="65"/>
        <v>Hechos 1</v>
      </c>
      <c r="L476" s="7">
        <v>1</v>
      </c>
      <c r="M476" s="7" t="s">
        <v>1280</v>
      </c>
      <c r="N476" s="4" t="str">
        <f t="shared" si="62"/>
        <v>Juan 21</v>
      </c>
      <c r="O476" s="4" t="str">
        <f t="shared" si="63"/>
        <v>Hechos 2</v>
      </c>
      <c r="P476" s="7" t="s">
        <v>283</v>
      </c>
      <c r="Q476" s="4" t="str" cm="1">
        <f t="array" ref="Q476">INDEX(TranslationsTbl[],_xlfn.XMATCH(P476,TranslationsTbl[spa]),_xlfn.XMATCH(langSufix,TranslationsTbl[#Headers]))</f>
        <v>#Escrituras\NuevoT</v>
      </c>
      <c r="R476" s="2" t="str">
        <f t="shared" si="64"/>
        <v>https://churchofjesuschrist.org/study/scriptures/nt/acts/1?lang=spa|E:/Downloads/escrituras md/Escrituras/Nuevo Testamento/05 Hechos|Hechos 1|Hechos|Juan 21|Hechos 2|#Escrituras\NuevoT</v>
      </c>
      <c r="S476" s="1" t="s">
        <v>310</v>
      </c>
    </row>
    <row r="477" spans="1:19">
      <c r="A477" s="7" t="s">
        <v>1281</v>
      </c>
      <c r="B477" s="4" t="str">
        <f t="shared" si="59"/>
        <v>https://churchofjesuschrist.org/study/scriptures/nt/acts/2?lang=spa</v>
      </c>
      <c r="C477" s="7" t="s">
        <v>20</v>
      </c>
      <c r="D477" t="str" cm="1">
        <f t="array" ref="D477">INDEX(TranslationsTbl[],_xlfn.XMATCH(C477,TranslationsTbl[spa]),_xlfn.XMATCH(langSufix,TranslationsTbl[#Headers]))</f>
        <v>Nuevo Testamento</v>
      </c>
      <c r="E477" s="7" t="s">
        <v>459</v>
      </c>
      <c r="F477" s="7" t="s">
        <v>103</v>
      </c>
      <c r="G477" s="4" t="str" cm="1">
        <f t="array" ref="G477">INDEX(TranslationsTbl[],_xlfn.XMATCH(F477,TranslationsTbl[spa]),_xlfn.XMATCH(langSufix,TranslationsTbl[#Headers]))</f>
        <v>Hechos</v>
      </c>
      <c r="H477" t="str">
        <f t="shared" si="60"/>
        <v>05 Hechos</v>
      </c>
      <c r="I477" t="str">
        <f t="shared" si="58"/>
        <v>/Nuevo Testamento/05 Hechos</v>
      </c>
      <c r="J477" s="4" t="str">
        <f t="shared" si="61"/>
        <v>E:/Downloads/escrituras md/Escrituras/Nuevo Testamento/05 Hechos</v>
      </c>
      <c r="K477" s="4" t="str">
        <f t="shared" si="65"/>
        <v>Hechos 2</v>
      </c>
      <c r="L477" s="7">
        <v>2</v>
      </c>
      <c r="M477" s="7" t="s">
        <v>1282</v>
      </c>
      <c r="N477" s="4" t="str">
        <f t="shared" si="62"/>
        <v>Hechos 1</v>
      </c>
      <c r="O477" s="4" t="str">
        <f t="shared" si="63"/>
        <v>Hechos 3</v>
      </c>
      <c r="P477" s="7" t="s">
        <v>283</v>
      </c>
      <c r="Q477" s="4" t="str" cm="1">
        <f t="array" ref="Q477">INDEX(TranslationsTbl[],_xlfn.XMATCH(P477,TranslationsTbl[spa]),_xlfn.XMATCH(langSufix,TranslationsTbl[#Headers]))</f>
        <v>#Escrituras\NuevoT</v>
      </c>
      <c r="R477" s="2" t="str">
        <f t="shared" si="64"/>
        <v>https://churchofjesuschrist.org/study/scriptures/nt/acts/2?lang=spa|E:/Downloads/escrituras md/Escrituras/Nuevo Testamento/05 Hechos|Hechos 2|Hechos|Hechos 1|Hechos 3|#Escrituras\NuevoT</v>
      </c>
      <c r="S477" s="1" t="s">
        <v>310</v>
      </c>
    </row>
    <row r="478" spans="1:19">
      <c r="A478" s="7" t="s">
        <v>1283</v>
      </c>
      <c r="B478" s="4" t="str">
        <f t="shared" si="59"/>
        <v>https://churchofjesuschrist.org/study/scriptures/nt/acts/3?lang=spa</v>
      </c>
      <c r="C478" s="7" t="s">
        <v>20</v>
      </c>
      <c r="D478" t="str" cm="1">
        <f t="array" ref="D478">INDEX(TranslationsTbl[],_xlfn.XMATCH(C478,TranslationsTbl[spa]),_xlfn.XMATCH(langSufix,TranslationsTbl[#Headers]))</f>
        <v>Nuevo Testamento</v>
      </c>
      <c r="E478" s="7" t="s">
        <v>459</v>
      </c>
      <c r="F478" s="7" t="s">
        <v>103</v>
      </c>
      <c r="G478" s="4" t="str" cm="1">
        <f t="array" ref="G478">INDEX(TranslationsTbl[],_xlfn.XMATCH(F478,TranslationsTbl[spa]),_xlfn.XMATCH(langSufix,TranslationsTbl[#Headers]))</f>
        <v>Hechos</v>
      </c>
      <c r="H478" t="str">
        <f t="shared" si="60"/>
        <v>05 Hechos</v>
      </c>
      <c r="I478" t="str">
        <f t="shared" si="58"/>
        <v>/Nuevo Testamento/05 Hechos</v>
      </c>
      <c r="J478" s="4" t="str">
        <f t="shared" si="61"/>
        <v>E:/Downloads/escrituras md/Escrituras/Nuevo Testamento/05 Hechos</v>
      </c>
      <c r="K478" s="4" t="str">
        <f t="shared" si="65"/>
        <v>Hechos 3</v>
      </c>
      <c r="L478" s="7">
        <v>3</v>
      </c>
      <c r="M478" s="7" t="s">
        <v>1284</v>
      </c>
      <c r="N478" s="4" t="str">
        <f t="shared" si="62"/>
        <v>Hechos 2</v>
      </c>
      <c r="O478" s="4" t="str">
        <f t="shared" si="63"/>
        <v>Hechos 4</v>
      </c>
      <c r="P478" s="7" t="s">
        <v>283</v>
      </c>
      <c r="Q478" s="4" t="str" cm="1">
        <f t="array" ref="Q478">INDEX(TranslationsTbl[],_xlfn.XMATCH(P478,TranslationsTbl[spa]),_xlfn.XMATCH(langSufix,TranslationsTbl[#Headers]))</f>
        <v>#Escrituras\NuevoT</v>
      </c>
      <c r="R478" s="2" t="str">
        <f t="shared" si="64"/>
        <v>https://churchofjesuschrist.org/study/scriptures/nt/acts/3?lang=spa|E:/Downloads/escrituras md/Escrituras/Nuevo Testamento/05 Hechos|Hechos 3|Hechos|Hechos 2|Hechos 4|#Escrituras\NuevoT</v>
      </c>
      <c r="S478" s="1" t="s">
        <v>310</v>
      </c>
    </row>
    <row r="479" spans="1:19">
      <c r="A479" s="7" t="s">
        <v>1285</v>
      </c>
      <c r="B479" s="4" t="str">
        <f t="shared" si="59"/>
        <v>https://churchofjesuschrist.org/study/scriptures/nt/acts/4?lang=spa</v>
      </c>
      <c r="C479" s="7" t="s">
        <v>20</v>
      </c>
      <c r="D479" t="str" cm="1">
        <f t="array" ref="D479">INDEX(TranslationsTbl[],_xlfn.XMATCH(C479,TranslationsTbl[spa]),_xlfn.XMATCH(langSufix,TranslationsTbl[#Headers]))</f>
        <v>Nuevo Testamento</v>
      </c>
      <c r="E479" s="7" t="s">
        <v>459</v>
      </c>
      <c r="F479" s="7" t="s">
        <v>103</v>
      </c>
      <c r="G479" s="4" t="str" cm="1">
        <f t="array" ref="G479">INDEX(TranslationsTbl[],_xlfn.XMATCH(F479,TranslationsTbl[spa]),_xlfn.XMATCH(langSufix,TranslationsTbl[#Headers]))</f>
        <v>Hechos</v>
      </c>
      <c r="H479" t="str">
        <f t="shared" si="60"/>
        <v>05 Hechos</v>
      </c>
      <c r="I479" t="str">
        <f t="shared" si="58"/>
        <v>/Nuevo Testamento/05 Hechos</v>
      </c>
      <c r="J479" s="4" t="str">
        <f t="shared" si="61"/>
        <v>E:/Downloads/escrituras md/Escrituras/Nuevo Testamento/05 Hechos</v>
      </c>
      <c r="K479" s="4" t="str">
        <f t="shared" si="65"/>
        <v>Hechos 4</v>
      </c>
      <c r="L479" s="7">
        <v>4</v>
      </c>
      <c r="M479" s="7" t="s">
        <v>1286</v>
      </c>
      <c r="N479" s="4" t="str">
        <f t="shared" si="62"/>
        <v>Hechos 3</v>
      </c>
      <c r="O479" s="4" t="str">
        <f t="shared" si="63"/>
        <v>Hechos 5</v>
      </c>
      <c r="P479" s="7" t="s">
        <v>283</v>
      </c>
      <c r="Q479" s="4" t="str" cm="1">
        <f t="array" ref="Q479">INDEX(TranslationsTbl[],_xlfn.XMATCH(P479,TranslationsTbl[spa]),_xlfn.XMATCH(langSufix,TranslationsTbl[#Headers]))</f>
        <v>#Escrituras\NuevoT</v>
      </c>
      <c r="R479" s="2" t="str">
        <f t="shared" si="64"/>
        <v>https://churchofjesuschrist.org/study/scriptures/nt/acts/4?lang=spa|E:/Downloads/escrituras md/Escrituras/Nuevo Testamento/05 Hechos|Hechos 4|Hechos|Hechos 3|Hechos 5|#Escrituras\NuevoT</v>
      </c>
      <c r="S479" s="1" t="s">
        <v>310</v>
      </c>
    </row>
    <row r="480" spans="1:19">
      <c r="A480" s="7" t="s">
        <v>1287</v>
      </c>
      <c r="B480" s="4" t="str">
        <f t="shared" si="59"/>
        <v>https://churchofjesuschrist.org/study/scriptures/nt/acts/5?lang=spa</v>
      </c>
      <c r="C480" s="7" t="s">
        <v>20</v>
      </c>
      <c r="D480" t="str" cm="1">
        <f t="array" ref="D480">INDEX(TranslationsTbl[],_xlfn.XMATCH(C480,TranslationsTbl[spa]),_xlfn.XMATCH(langSufix,TranslationsTbl[#Headers]))</f>
        <v>Nuevo Testamento</v>
      </c>
      <c r="E480" s="7" t="s">
        <v>459</v>
      </c>
      <c r="F480" s="7" t="s">
        <v>103</v>
      </c>
      <c r="G480" s="4" t="str" cm="1">
        <f t="array" ref="G480">INDEX(TranslationsTbl[],_xlfn.XMATCH(F480,TranslationsTbl[spa]),_xlfn.XMATCH(langSufix,TranslationsTbl[#Headers]))</f>
        <v>Hechos</v>
      </c>
      <c r="H480" t="str">
        <f t="shared" si="60"/>
        <v>05 Hechos</v>
      </c>
      <c r="I480" t="str">
        <f t="shared" si="58"/>
        <v>/Nuevo Testamento/05 Hechos</v>
      </c>
      <c r="J480" s="4" t="str">
        <f t="shared" si="61"/>
        <v>E:/Downloads/escrituras md/Escrituras/Nuevo Testamento/05 Hechos</v>
      </c>
      <c r="K480" s="4" t="str">
        <f t="shared" si="65"/>
        <v>Hechos 5</v>
      </c>
      <c r="L480" s="7">
        <v>5</v>
      </c>
      <c r="M480" s="7" t="s">
        <v>1288</v>
      </c>
      <c r="N480" s="4" t="str">
        <f t="shared" si="62"/>
        <v>Hechos 4</v>
      </c>
      <c r="O480" s="4" t="str">
        <f t="shared" si="63"/>
        <v>Hechos 6</v>
      </c>
      <c r="P480" s="7" t="s">
        <v>283</v>
      </c>
      <c r="Q480" s="4" t="str" cm="1">
        <f t="array" ref="Q480">INDEX(TranslationsTbl[],_xlfn.XMATCH(P480,TranslationsTbl[spa]),_xlfn.XMATCH(langSufix,TranslationsTbl[#Headers]))</f>
        <v>#Escrituras\NuevoT</v>
      </c>
      <c r="R480" s="2" t="str">
        <f t="shared" si="64"/>
        <v>https://churchofjesuschrist.org/study/scriptures/nt/acts/5?lang=spa|E:/Downloads/escrituras md/Escrituras/Nuevo Testamento/05 Hechos|Hechos 5|Hechos|Hechos 4|Hechos 6|#Escrituras\NuevoT</v>
      </c>
      <c r="S480" s="1" t="s">
        <v>310</v>
      </c>
    </row>
    <row r="481" spans="1:19">
      <c r="A481" s="7" t="s">
        <v>1289</v>
      </c>
      <c r="B481" s="4" t="str">
        <f t="shared" si="59"/>
        <v>https://churchofjesuschrist.org/study/scriptures/nt/acts/6?lang=spa</v>
      </c>
      <c r="C481" s="7" t="s">
        <v>20</v>
      </c>
      <c r="D481" t="str" cm="1">
        <f t="array" ref="D481">INDEX(TranslationsTbl[],_xlfn.XMATCH(C481,TranslationsTbl[spa]),_xlfn.XMATCH(langSufix,TranslationsTbl[#Headers]))</f>
        <v>Nuevo Testamento</v>
      </c>
      <c r="E481" s="7" t="s">
        <v>459</v>
      </c>
      <c r="F481" s="7" t="s">
        <v>103</v>
      </c>
      <c r="G481" s="4" t="str" cm="1">
        <f t="array" ref="G481">INDEX(TranslationsTbl[],_xlfn.XMATCH(F481,TranslationsTbl[spa]),_xlfn.XMATCH(langSufix,TranslationsTbl[#Headers]))</f>
        <v>Hechos</v>
      </c>
      <c r="H481" t="str">
        <f t="shared" si="60"/>
        <v>05 Hechos</v>
      </c>
      <c r="I481" t="str">
        <f t="shared" si="58"/>
        <v>/Nuevo Testamento/05 Hechos</v>
      </c>
      <c r="J481" s="4" t="str">
        <f t="shared" si="61"/>
        <v>E:/Downloads/escrituras md/Escrituras/Nuevo Testamento/05 Hechos</v>
      </c>
      <c r="K481" s="4" t="str">
        <f t="shared" si="65"/>
        <v>Hechos 6</v>
      </c>
      <c r="L481" s="7">
        <v>6</v>
      </c>
      <c r="M481" s="7" t="s">
        <v>1290</v>
      </c>
      <c r="N481" s="4" t="str">
        <f t="shared" si="62"/>
        <v>Hechos 5</v>
      </c>
      <c r="O481" s="4" t="str">
        <f t="shared" si="63"/>
        <v>Hechos 7</v>
      </c>
      <c r="P481" s="7" t="s">
        <v>283</v>
      </c>
      <c r="Q481" s="4" t="str" cm="1">
        <f t="array" ref="Q481">INDEX(TranslationsTbl[],_xlfn.XMATCH(P481,TranslationsTbl[spa]),_xlfn.XMATCH(langSufix,TranslationsTbl[#Headers]))</f>
        <v>#Escrituras\NuevoT</v>
      </c>
      <c r="R481" s="2" t="str">
        <f t="shared" si="64"/>
        <v>https://churchofjesuschrist.org/study/scriptures/nt/acts/6?lang=spa|E:/Downloads/escrituras md/Escrituras/Nuevo Testamento/05 Hechos|Hechos 6|Hechos|Hechos 5|Hechos 7|#Escrituras\NuevoT</v>
      </c>
      <c r="S481" s="1" t="s">
        <v>310</v>
      </c>
    </row>
    <row r="482" spans="1:19">
      <c r="A482" s="7" t="s">
        <v>1291</v>
      </c>
      <c r="B482" s="4" t="str">
        <f t="shared" si="59"/>
        <v>https://churchofjesuschrist.org/study/scriptures/nt/acts/7?lang=spa</v>
      </c>
      <c r="C482" s="7" t="s">
        <v>20</v>
      </c>
      <c r="D482" t="str" cm="1">
        <f t="array" ref="D482">INDEX(TranslationsTbl[],_xlfn.XMATCH(C482,TranslationsTbl[spa]),_xlfn.XMATCH(langSufix,TranslationsTbl[#Headers]))</f>
        <v>Nuevo Testamento</v>
      </c>
      <c r="E482" s="7" t="s">
        <v>459</v>
      </c>
      <c r="F482" s="7" t="s">
        <v>103</v>
      </c>
      <c r="G482" s="4" t="str" cm="1">
        <f t="array" ref="G482">INDEX(TranslationsTbl[],_xlfn.XMATCH(F482,TranslationsTbl[spa]),_xlfn.XMATCH(langSufix,TranslationsTbl[#Headers]))</f>
        <v>Hechos</v>
      </c>
      <c r="H482" t="str">
        <f t="shared" si="60"/>
        <v>05 Hechos</v>
      </c>
      <c r="I482" t="str">
        <f t="shared" si="58"/>
        <v>/Nuevo Testamento/05 Hechos</v>
      </c>
      <c r="J482" s="4" t="str">
        <f t="shared" si="61"/>
        <v>E:/Downloads/escrituras md/Escrituras/Nuevo Testamento/05 Hechos</v>
      </c>
      <c r="K482" s="4" t="str">
        <f t="shared" si="65"/>
        <v>Hechos 7</v>
      </c>
      <c r="L482" s="7">
        <v>7</v>
      </c>
      <c r="M482" s="7" t="s">
        <v>1292</v>
      </c>
      <c r="N482" s="4" t="str">
        <f t="shared" si="62"/>
        <v>Hechos 6</v>
      </c>
      <c r="O482" s="4" t="str">
        <f t="shared" si="63"/>
        <v>Hechos 8</v>
      </c>
      <c r="P482" s="7" t="s">
        <v>283</v>
      </c>
      <c r="Q482" s="4" t="str" cm="1">
        <f t="array" ref="Q482">INDEX(TranslationsTbl[],_xlfn.XMATCH(P482,TranslationsTbl[spa]),_xlfn.XMATCH(langSufix,TranslationsTbl[#Headers]))</f>
        <v>#Escrituras\NuevoT</v>
      </c>
      <c r="R482" s="2" t="str">
        <f t="shared" si="64"/>
        <v>https://churchofjesuschrist.org/study/scriptures/nt/acts/7?lang=spa|E:/Downloads/escrituras md/Escrituras/Nuevo Testamento/05 Hechos|Hechos 7|Hechos|Hechos 6|Hechos 8|#Escrituras\NuevoT</v>
      </c>
      <c r="S482" s="1" t="s">
        <v>310</v>
      </c>
    </row>
    <row r="483" spans="1:19">
      <c r="A483" s="7" t="s">
        <v>1293</v>
      </c>
      <c r="B483" s="4" t="str">
        <f t="shared" si="59"/>
        <v>https://churchofjesuschrist.org/study/scriptures/nt/acts/8?lang=spa</v>
      </c>
      <c r="C483" s="7" t="s">
        <v>20</v>
      </c>
      <c r="D483" t="str" cm="1">
        <f t="array" ref="D483">INDEX(TranslationsTbl[],_xlfn.XMATCH(C483,TranslationsTbl[spa]),_xlfn.XMATCH(langSufix,TranslationsTbl[#Headers]))</f>
        <v>Nuevo Testamento</v>
      </c>
      <c r="E483" s="7" t="s">
        <v>459</v>
      </c>
      <c r="F483" s="7" t="s">
        <v>103</v>
      </c>
      <c r="G483" s="4" t="str" cm="1">
        <f t="array" ref="G483">INDEX(TranslationsTbl[],_xlfn.XMATCH(F483,TranslationsTbl[spa]),_xlfn.XMATCH(langSufix,TranslationsTbl[#Headers]))</f>
        <v>Hechos</v>
      </c>
      <c r="H483" t="str">
        <f t="shared" si="60"/>
        <v>05 Hechos</v>
      </c>
      <c r="I483" t="str">
        <f t="shared" si="58"/>
        <v>/Nuevo Testamento/05 Hechos</v>
      </c>
      <c r="J483" s="4" t="str">
        <f t="shared" si="61"/>
        <v>E:/Downloads/escrituras md/Escrituras/Nuevo Testamento/05 Hechos</v>
      </c>
      <c r="K483" s="4" t="str">
        <f t="shared" si="65"/>
        <v>Hechos 8</v>
      </c>
      <c r="L483" s="7">
        <v>8</v>
      </c>
      <c r="M483" s="7" t="s">
        <v>1294</v>
      </c>
      <c r="N483" s="4" t="str">
        <f t="shared" si="62"/>
        <v>Hechos 7</v>
      </c>
      <c r="O483" s="4" t="str">
        <f t="shared" si="63"/>
        <v>Hechos 9</v>
      </c>
      <c r="P483" s="7" t="s">
        <v>283</v>
      </c>
      <c r="Q483" s="4" t="str" cm="1">
        <f t="array" ref="Q483">INDEX(TranslationsTbl[],_xlfn.XMATCH(P483,TranslationsTbl[spa]),_xlfn.XMATCH(langSufix,TranslationsTbl[#Headers]))</f>
        <v>#Escrituras\NuevoT</v>
      </c>
      <c r="R483" s="2" t="str">
        <f t="shared" si="64"/>
        <v>https://churchofjesuschrist.org/study/scriptures/nt/acts/8?lang=spa|E:/Downloads/escrituras md/Escrituras/Nuevo Testamento/05 Hechos|Hechos 8|Hechos|Hechos 7|Hechos 9|#Escrituras\NuevoT</v>
      </c>
      <c r="S483" s="1" t="s">
        <v>310</v>
      </c>
    </row>
    <row r="484" spans="1:19">
      <c r="A484" s="7" t="s">
        <v>1295</v>
      </c>
      <c r="B484" s="4" t="str">
        <f t="shared" si="59"/>
        <v>https://churchofjesuschrist.org/study/scriptures/nt/acts/9?lang=spa</v>
      </c>
      <c r="C484" s="7" t="s">
        <v>20</v>
      </c>
      <c r="D484" t="str" cm="1">
        <f t="array" ref="D484">INDEX(TranslationsTbl[],_xlfn.XMATCH(C484,TranslationsTbl[spa]),_xlfn.XMATCH(langSufix,TranslationsTbl[#Headers]))</f>
        <v>Nuevo Testamento</v>
      </c>
      <c r="E484" s="7" t="s">
        <v>459</v>
      </c>
      <c r="F484" s="7" t="s">
        <v>103</v>
      </c>
      <c r="G484" s="4" t="str" cm="1">
        <f t="array" ref="G484">INDEX(TranslationsTbl[],_xlfn.XMATCH(F484,TranslationsTbl[spa]),_xlfn.XMATCH(langSufix,TranslationsTbl[#Headers]))</f>
        <v>Hechos</v>
      </c>
      <c r="H484" t="str">
        <f t="shared" si="60"/>
        <v>05 Hechos</v>
      </c>
      <c r="I484" t="str">
        <f t="shared" si="58"/>
        <v>/Nuevo Testamento/05 Hechos</v>
      </c>
      <c r="J484" s="4" t="str">
        <f t="shared" si="61"/>
        <v>E:/Downloads/escrituras md/Escrituras/Nuevo Testamento/05 Hechos</v>
      </c>
      <c r="K484" s="4" t="str">
        <f t="shared" si="65"/>
        <v>Hechos 9</v>
      </c>
      <c r="L484" s="7">
        <v>9</v>
      </c>
      <c r="M484" s="7" t="s">
        <v>1296</v>
      </c>
      <c r="N484" s="4" t="str">
        <f t="shared" si="62"/>
        <v>Hechos 8</v>
      </c>
      <c r="O484" s="4" t="str">
        <f t="shared" si="63"/>
        <v>Hechos 10</v>
      </c>
      <c r="P484" s="7" t="s">
        <v>283</v>
      </c>
      <c r="Q484" s="4" t="str" cm="1">
        <f t="array" ref="Q484">INDEX(TranslationsTbl[],_xlfn.XMATCH(P484,TranslationsTbl[spa]),_xlfn.XMATCH(langSufix,TranslationsTbl[#Headers]))</f>
        <v>#Escrituras\NuevoT</v>
      </c>
      <c r="R484" s="2" t="str">
        <f t="shared" si="64"/>
        <v>https://churchofjesuschrist.org/study/scriptures/nt/acts/9?lang=spa|E:/Downloads/escrituras md/Escrituras/Nuevo Testamento/05 Hechos|Hechos 9|Hechos|Hechos 8|Hechos 10|#Escrituras\NuevoT</v>
      </c>
      <c r="S484" s="1" t="s">
        <v>310</v>
      </c>
    </row>
    <row r="485" spans="1:19">
      <c r="A485" s="7" t="s">
        <v>1297</v>
      </c>
      <c r="B485" s="4" t="str">
        <f t="shared" si="59"/>
        <v>https://churchofjesuschrist.org/study/scriptures/nt/acts/10?lang=spa</v>
      </c>
      <c r="C485" s="7" t="s">
        <v>20</v>
      </c>
      <c r="D485" t="str" cm="1">
        <f t="array" ref="D485">INDEX(TranslationsTbl[],_xlfn.XMATCH(C485,TranslationsTbl[spa]),_xlfn.XMATCH(langSufix,TranslationsTbl[#Headers]))</f>
        <v>Nuevo Testamento</v>
      </c>
      <c r="E485" s="7" t="s">
        <v>459</v>
      </c>
      <c r="F485" s="7" t="s">
        <v>103</v>
      </c>
      <c r="G485" s="4" t="str" cm="1">
        <f t="array" ref="G485">INDEX(TranslationsTbl[],_xlfn.XMATCH(F485,TranslationsTbl[spa]),_xlfn.XMATCH(langSufix,TranslationsTbl[#Headers]))</f>
        <v>Hechos</v>
      </c>
      <c r="H485" t="str">
        <f t="shared" si="60"/>
        <v>05 Hechos</v>
      </c>
      <c r="I485" t="str">
        <f t="shared" si="58"/>
        <v>/Nuevo Testamento/05 Hechos</v>
      </c>
      <c r="J485" s="4" t="str">
        <f t="shared" si="61"/>
        <v>E:/Downloads/escrituras md/Escrituras/Nuevo Testamento/05 Hechos</v>
      </c>
      <c r="K485" s="4" t="str">
        <f t="shared" si="65"/>
        <v>Hechos 10</v>
      </c>
      <c r="L485" s="7">
        <v>10</v>
      </c>
      <c r="M485" s="7" t="s">
        <v>1298</v>
      </c>
      <c r="N485" s="4" t="str">
        <f t="shared" si="62"/>
        <v>Hechos 9</v>
      </c>
      <c r="O485" s="4" t="str">
        <f t="shared" si="63"/>
        <v>Hechos 11</v>
      </c>
      <c r="P485" s="7" t="s">
        <v>283</v>
      </c>
      <c r="Q485" s="4" t="str" cm="1">
        <f t="array" ref="Q485">INDEX(TranslationsTbl[],_xlfn.XMATCH(P485,TranslationsTbl[spa]),_xlfn.XMATCH(langSufix,TranslationsTbl[#Headers]))</f>
        <v>#Escrituras\NuevoT</v>
      </c>
      <c r="R485" s="2" t="str">
        <f t="shared" si="64"/>
        <v>https://churchofjesuschrist.org/study/scriptures/nt/acts/10?lang=spa|E:/Downloads/escrituras md/Escrituras/Nuevo Testamento/05 Hechos|Hechos 10|Hechos|Hechos 9|Hechos 11|#Escrituras\NuevoT</v>
      </c>
      <c r="S485" s="1" t="s">
        <v>310</v>
      </c>
    </row>
    <row r="486" spans="1:19">
      <c r="A486" s="7" t="s">
        <v>1299</v>
      </c>
      <c r="B486" s="4" t="str">
        <f t="shared" si="59"/>
        <v>https://churchofjesuschrist.org/study/scriptures/nt/acts/11?lang=spa</v>
      </c>
      <c r="C486" s="7" t="s">
        <v>20</v>
      </c>
      <c r="D486" t="str" cm="1">
        <f t="array" ref="D486">INDEX(TranslationsTbl[],_xlfn.XMATCH(C486,TranslationsTbl[spa]),_xlfn.XMATCH(langSufix,TranslationsTbl[#Headers]))</f>
        <v>Nuevo Testamento</v>
      </c>
      <c r="E486" s="7" t="s">
        <v>459</v>
      </c>
      <c r="F486" s="7" t="s">
        <v>103</v>
      </c>
      <c r="G486" s="4" t="str" cm="1">
        <f t="array" ref="G486">INDEX(TranslationsTbl[],_xlfn.XMATCH(F486,TranslationsTbl[spa]),_xlfn.XMATCH(langSufix,TranslationsTbl[#Headers]))</f>
        <v>Hechos</v>
      </c>
      <c r="H486" t="str">
        <f t="shared" si="60"/>
        <v>05 Hechos</v>
      </c>
      <c r="I486" t="str">
        <f t="shared" si="58"/>
        <v>/Nuevo Testamento/05 Hechos</v>
      </c>
      <c r="J486" s="4" t="str">
        <f t="shared" si="61"/>
        <v>E:/Downloads/escrituras md/Escrituras/Nuevo Testamento/05 Hechos</v>
      </c>
      <c r="K486" s="4" t="str">
        <f t="shared" si="65"/>
        <v>Hechos 11</v>
      </c>
      <c r="L486" s="7">
        <v>11</v>
      </c>
      <c r="M486" s="7" t="s">
        <v>1300</v>
      </c>
      <c r="N486" s="4" t="str">
        <f t="shared" si="62"/>
        <v>Hechos 10</v>
      </c>
      <c r="O486" s="4" t="str">
        <f t="shared" si="63"/>
        <v>Hechos 12</v>
      </c>
      <c r="P486" s="7" t="s">
        <v>283</v>
      </c>
      <c r="Q486" s="4" t="str" cm="1">
        <f t="array" ref="Q486">INDEX(TranslationsTbl[],_xlfn.XMATCH(P486,TranslationsTbl[spa]),_xlfn.XMATCH(langSufix,TranslationsTbl[#Headers]))</f>
        <v>#Escrituras\NuevoT</v>
      </c>
      <c r="R486" s="2" t="str">
        <f t="shared" si="64"/>
        <v>https://churchofjesuschrist.org/study/scriptures/nt/acts/11?lang=spa|E:/Downloads/escrituras md/Escrituras/Nuevo Testamento/05 Hechos|Hechos 11|Hechos|Hechos 10|Hechos 12|#Escrituras\NuevoT</v>
      </c>
      <c r="S486" s="1" t="s">
        <v>310</v>
      </c>
    </row>
    <row r="487" spans="1:19">
      <c r="A487" s="7" t="s">
        <v>1301</v>
      </c>
      <c r="B487" s="4" t="str">
        <f t="shared" si="59"/>
        <v>https://churchofjesuschrist.org/study/scriptures/nt/acts/12?lang=spa</v>
      </c>
      <c r="C487" s="7" t="s">
        <v>20</v>
      </c>
      <c r="D487" t="str" cm="1">
        <f t="array" ref="D487">INDEX(TranslationsTbl[],_xlfn.XMATCH(C487,TranslationsTbl[spa]),_xlfn.XMATCH(langSufix,TranslationsTbl[#Headers]))</f>
        <v>Nuevo Testamento</v>
      </c>
      <c r="E487" s="7" t="s">
        <v>459</v>
      </c>
      <c r="F487" s="7" t="s">
        <v>103</v>
      </c>
      <c r="G487" s="4" t="str" cm="1">
        <f t="array" ref="G487">INDEX(TranslationsTbl[],_xlfn.XMATCH(F487,TranslationsTbl[spa]),_xlfn.XMATCH(langSufix,TranslationsTbl[#Headers]))</f>
        <v>Hechos</v>
      </c>
      <c r="H487" t="str">
        <f t="shared" si="60"/>
        <v>05 Hechos</v>
      </c>
      <c r="I487" t="str">
        <f t="shared" si="58"/>
        <v>/Nuevo Testamento/05 Hechos</v>
      </c>
      <c r="J487" s="4" t="str">
        <f t="shared" si="61"/>
        <v>E:/Downloads/escrituras md/Escrituras/Nuevo Testamento/05 Hechos</v>
      </c>
      <c r="K487" s="4" t="str">
        <f t="shared" si="65"/>
        <v>Hechos 12</v>
      </c>
      <c r="L487" s="7">
        <v>12</v>
      </c>
      <c r="M487" s="7" t="s">
        <v>1302</v>
      </c>
      <c r="N487" s="4" t="str">
        <f t="shared" si="62"/>
        <v>Hechos 11</v>
      </c>
      <c r="O487" s="4" t="str">
        <f t="shared" si="63"/>
        <v>Hechos 13</v>
      </c>
      <c r="P487" s="7" t="s">
        <v>283</v>
      </c>
      <c r="Q487" s="4" t="str" cm="1">
        <f t="array" ref="Q487">INDEX(TranslationsTbl[],_xlfn.XMATCH(P487,TranslationsTbl[spa]),_xlfn.XMATCH(langSufix,TranslationsTbl[#Headers]))</f>
        <v>#Escrituras\NuevoT</v>
      </c>
      <c r="R487" s="2" t="str">
        <f t="shared" si="64"/>
        <v>https://churchofjesuschrist.org/study/scriptures/nt/acts/12?lang=spa|E:/Downloads/escrituras md/Escrituras/Nuevo Testamento/05 Hechos|Hechos 12|Hechos|Hechos 11|Hechos 13|#Escrituras\NuevoT</v>
      </c>
      <c r="S487" s="1" t="s">
        <v>310</v>
      </c>
    </row>
    <row r="488" spans="1:19">
      <c r="A488" s="7" t="s">
        <v>1303</v>
      </c>
      <c r="B488" s="4" t="str">
        <f t="shared" si="59"/>
        <v>https://churchofjesuschrist.org/study/scriptures/nt/acts/13?lang=spa</v>
      </c>
      <c r="C488" s="7" t="s">
        <v>20</v>
      </c>
      <c r="D488" t="str" cm="1">
        <f t="array" ref="D488">INDEX(TranslationsTbl[],_xlfn.XMATCH(C488,TranslationsTbl[spa]),_xlfn.XMATCH(langSufix,TranslationsTbl[#Headers]))</f>
        <v>Nuevo Testamento</v>
      </c>
      <c r="E488" s="7" t="s">
        <v>459</v>
      </c>
      <c r="F488" s="7" t="s">
        <v>103</v>
      </c>
      <c r="G488" s="4" t="str" cm="1">
        <f t="array" ref="G488">INDEX(TranslationsTbl[],_xlfn.XMATCH(F488,TranslationsTbl[spa]),_xlfn.XMATCH(langSufix,TranslationsTbl[#Headers]))</f>
        <v>Hechos</v>
      </c>
      <c r="H488" t="str">
        <f t="shared" si="60"/>
        <v>05 Hechos</v>
      </c>
      <c r="I488" t="str">
        <f t="shared" si="58"/>
        <v>/Nuevo Testamento/05 Hechos</v>
      </c>
      <c r="J488" s="4" t="str">
        <f t="shared" si="61"/>
        <v>E:/Downloads/escrituras md/Escrituras/Nuevo Testamento/05 Hechos</v>
      </c>
      <c r="K488" s="4" t="str">
        <f t="shared" si="65"/>
        <v>Hechos 13</v>
      </c>
      <c r="L488" s="7">
        <v>13</v>
      </c>
      <c r="M488" s="7" t="s">
        <v>1304</v>
      </c>
      <c r="N488" s="4" t="str">
        <f t="shared" si="62"/>
        <v>Hechos 12</v>
      </c>
      <c r="O488" s="4" t="str">
        <f t="shared" si="63"/>
        <v>Hechos 14</v>
      </c>
      <c r="P488" s="7" t="s">
        <v>283</v>
      </c>
      <c r="Q488" s="4" t="str" cm="1">
        <f t="array" ref="Q488">INDEX(TranslationsTbl[],_xlfn.XMATCH(P488,TranslationsTbl[spa]),_xlfn.XMATCH(langSufix,TranslationsTbl[#Headers]))</f>
        <v>#Escrituras\NuevoT</v>
      </c>
      <c r="R488" s="2" t="str">
        <f t="shared" si="64"/>
        <v>https://churchofjesuschrist.org/study/scriptures/nt/acts/13?lang=spa|E:/Downloads/escrituras md/Escrituras/Nuevo Testamento/05 Hechos|Hechos 13|Hechos|Hechos 12|Hechos 14|#Escrituras\NuevoT</v>
      </c>
      <c r="S488" s="1" t="s">
        <v>310</v>
      </c>
    </row>
    <row r="489" spans="1:19">
      <c r="A489" s="7" t="s">
        <v>1305</v>
      </c>
      <c r="B489" s="4" t="str">
        <f t="shared" si="59"/>
        <v>https://churchofjesuschrist.org/study/scriptures/nt/acts/14?lang=spa</v>
      </c>
      <c r="C489" s="7" t="s">
        <v>20</v>
      </c>
      <c r="D489" t="str" cm="1">
        <f t="array" ref="D489">INDEX(TranslationsTbl[],_xlfn.XMATCH(C489,TranslationsTbl[spa]),_xlfn.XMATCH(langSufix,TranslationsTbl[#Headers]))</f>
        <v>Nuevo Testamento</v>
      </c>
      <c r="E489" s="7" t="s">
        <v>459</v>
      </c>
      <c r="F489" s="7" t="s">
        <v>103</v>
      </c>
      <c r="G489" s="4" t="str" cm="1">
        <f t="array" ref="G489">INDEX(TranslationsTbl[],_xlfn.XMATCH(F489,TranslationsTbl[spa]),_xlfn.XMATCH(langSufix,TranslationsTbl[#Headers]))</f>
        <v>Hechos</v>
      </c>
      <c r="H489" t="str">
        <f t="shared" si="60"/>
        <v>05 Hechos</v>
      </c>
      <c r="I489" t="str">
        <f t="shared" si="58"/>
        <v>/Nuevo Testamento/05 Hechos</v>
      </c>
      <c r="J489" s="4" t="str">
        <f t="shared" si="61"/>
        <v>E:/Downloads/escrituras md/Escrituras/Nuevo Testamento/05 Hechos</v>
      </c>
      <c r="K489" s="4" t="str">
        <f t="shared" si="65"/>
        <v>Hechos 14</v>
      </c>
      <c r="L489" s="7">
        <v>14</v>
      </c>
      <c r="M489" s="7" t="s">
        <v>1306</v>
      </c>
      <c r="N489" s="4" t="str">
        <f t="shared" si="62"/>
        <v>Hechos 13</v>
      </c>
      <c r="O489" s="4" t="str">
        <f t="shared" si="63"/>
        <v>Hechos 15</v>
      </c>
      <c r="P489" s="7" t="s">
        <v>283</v>
      </c>
      <c r="Q489" s="4" t="str" cm="1">
        <f t="array" ref="Q489">INDEX(TranslationsTbl[],_xlfn.XMATCH(P489,TranslationsTbl[spa]),_xlfn.XMATCH(langSufix,TranslationsTbl[#Headers]))</f>
        <v>#Escrituras\NuevoT</v>
      </c>
      <c r="R489" s="2" t="str">
        <f t="shared" si="64"/>
        <v>https://churchofjesuschrist.org/study/scriptures/nt/acts/14?lang=spa|E:/Downloads/escrituras md/Escrituras/Nuevo Testamento/05 Hechos|Hechos 14|Hechos|Hechos 13|Hechos 15|#Escrituras\NuevoT</v>
      </c>
      <c r="S489" s="1" t="s">
        <v>310</v>
      </c>
    </row>
    <row r="490" spans="1:19">
      <c r="A490" s="7" t="s">
        <v>1307</v>
      </c>
      <c r="B490" s="4" t="str">
        <f t="shared" si="59"/>
        <v>https://churchofjesuschrist.org/study/scriptures/nt/acts/15?lang=spa</v>
      </c>
      <c r="C490" s="7" t="s">
        <v>20</v>
      </c>
      <c r="D490" t="str" cm="1">
        <f t="array" ref="D490">INDEX(TranslationsTbl[],_xlfn.XMATCH(C490,TranslationsTbl[spa]),_xlfn.XMATCH(langSufix,TranslationsTbl[#Headers]))</f>
        <v>Nuevo Testamento</v>
      </c>
      <c r="E490" s="7" t="s">
        <v>459</v>
      </c>
      <c r="F490" s="7" t="s">
        <v>103</v>
      </c>
      <c r="G490" s="4" t="str" cm="1">
        <f t="array" ref="G490">INDEX(TranslationsTbl[],_xlfn.XMATCH(F490,TranslationsTbl[spa]),_xlfn.XMATCH(langSufix,TranslationsTbl[#Headers]))</f>
        <v>Hechos</v>
      </c>
      <c r="H490" t="str">
        <f t="shared" si="60"/>
        <v>05 Hechos</v>
      </c>
      <c r="I490" t="str">
        <f t="shared" si="58"/>
        <v>/Nuevo Testamento/05 Hechos</v>
      </c>
      <c r="J490" s="4" t="str">
        <f t="shared" si="61"/>
        <v>E:/Downloads/escrituras md/Escrituras/Nuevo Testamento/05 Hechos</v>
      </c>
      <c r="K490" s="4" t="str">
        <f t="shared" si="65"/>
        <v>Hechos 15</v>
      </c>
      <c r="L490" s="7">
        <v>15</v>
      </c>
      <c r="M490" s="7" t="s">
        <v>1308</v>
      </c>
      <c r="N490" s="4" t="str">
        <f t="shared" si="62"/>
        <v>Hechos 14</v>
      </c>
      <c r="O490" s="4" t="str">
        <f t="shared" si="63"/>
        <v>Hechos 16</v>
      </c>
      <c r="P490" s="7" t="s">
        <v>283</v>
      </c>
      <c r="Q490" s="4" t="str" cm="1">
        <f t="array" ref="Q490">INDEX(TranslationsTbl[],_xlfn.XMATCH(P490,TranslationsTbl[spa]),_xlfn.XMATCH(langSufix,TranslationsTbl[#Headers]))</f>
        <v>#Escrituras\NuevoT</v>
      </c>
      <c r="R490" s="2" t="str">
        <f t="shared" si="64"/>
        <v>https://churchofjesuschrist.org/study/scriptures/nt/acts/15?lang=spa|E:/Downloads/escrituras md/Escrituras/Nuevo Testamento/05 Hechos|Hechos 15|Hechos|Hechos 14|Hechos 16|#Escrituras\NuevoT</v>
      </c>
      <c r="S490" s="1" t="s">
        <v>310</v>
      </c>
    </row>
    <row r="491" spans="1:19">
      <c r="A491" s="7" t="s">
        <v>1309</v>
      </c>
      <c r="B491" s="4" t="str">
        <f t="shared" si="59"/>
        <v>https://churchofjesuschrist.org/study/scriptures/nt/acts/16?lang=spa</v>
      </c>
      <c r="C491" s="7" t="s">
        <v>20</v>
      </c>
      <c r="D491" t="str" cm="1">
        <f t="array" ref="D491">INDEX(TranslationsTbl[],_xlfn.XMATCH(C491,TranslationsTbl[spa]),_xlfn.XMATCH(langSufix,TranslationsTbl[#Headers]))</f>
        <v>Nuevo Testamento</v>
      </c>
      <c r="E491" s="7" t="s">
        <v>459</v>
      </c>
      <c r="F491" s="7" t="s">
        <v>103</v>
      </c>
      <c r="G491" s="4" t="str" cm="1">
        <f t="array" ref="G491">INDEX(TranslationsTbl[],_xlfn.XMATCH(F491,TranslationsTbl[spa]),_xlfn.XMATCH(langSufix,TranslationsTbl[#Headers]))</f>
        <v>Hechos</v>
      </c>
      <c r="H491" t="str">
        <f t="shared" si="60"/>
        <v>05 Hechos</v>
      </c>
      <c r="I491" t="str">
        <f t="shared" si="58"/>
        <v>/Nuevo Testamento/05 Hechos</v>
      </c>
      <c r="J491" s="4" t="str">
        <f t="shared" si="61"/>
        <v>E:/Downloads/escrituras md/Escrituras/Nuevo Testamento/05 Hechos</v>
      </c>
      <c r="K491" s="4" t="str">
        <f t="shared" si="65"/>
        <v>Hechos 16</v>
      </c>
      <c r="L491" s="7">
        <v>16</v>
      </c>
      <c r="M491" s="7" t="s">
        <v>1310</v>
      </c>
      <c r="N491" s="4" t="str">
        <f t="shared" si="62"/>
        <v>Hechos 15</v>
      </c>
      <c r="O491" s="4" t="str">
        <f t="shared" si="63"/>
        <v>Hechos 17</v>
      </c>
      <c r="P491" s="7" t="s">
        <v>283</v>
      </c>
      <c r="Q491" s="4" t="str" cm="1">
        <f t="array" ref="Q491">INDEX(TranslationsTbl[],_xlfn.XMATCH(P491,TranslationsTbl[spa]),_xlfn.XMATCH(langSufix,TranslationsTbl[#Headers]))</f>
        <v>#Escrituras\NuevoT</v>
      </c>
      <c r="R491" s="2" t="str">
        <f t="shared" si="64"/>
        <v>https://churchofjesuschrist.org/study/scriptures/nt/acts/16?lang=spa|E:/Downloads/escrituras md/Escrituras/Nuevo Testamento/05 Hechos|Hechos 16|Hechos|Hechos 15|Hechos 17|#Escrituras\NuevoT</v>
      </c>
      <c r="S491" s="1" t="s">
        <v>310</v>
      </c>
    </row>
    <row r="492" spans="1:19">
      <c r="A492" s="7" t="s">
        <v>1311</v>
      </c>
      <c r="B492" s="4" t="str">
        <f t="shared" si="59"/>
        <v>https://churchofjesuschrist.org/study/scriptures/nt/acts/17?lang=spa</v>
      </c>
      <c r="C492" s="7" t="s">
        <v>20</v>
      </c>
      <c r="D492" t="str" cm="1">
        <f t="array" ref="D492">INDEX(TranslationsTbl[],_xlfn.XMATCH(C492,TranslationsTbl[spa]),_xlfn.XMATCH(langSufix,TranslationsTbl[#Headers]))</f>
        <v>Nuevo Testamento</v>
      </c>
      <c r="E492" s="7" t="s">
        <v>459</v>
      </c>
      <c r="F492" s="7" t="s">
        <v>103</v>
      </c>
      <c r="G492" s="4" t="str" cm="1">
        <f t="array" ref="G492">INDEX(TranslationsTbl[],_xlfn.XMATCH(F492,TranslationsTbl[spa]),_xlfn.XMATCH(langSufix,TranslationsTbl[#Headers]))</f>
        <v>Hechos</v>
      </c>
      <c r="H492" t="str">
        <f t="shared" si="60"/>
        <v>05 Hechos</v>
      </c>
      <c r="I492" t="str">
        <f t="shared" si="58"/>
        <v>/Nuevo Testamento/05 Hechos</v>
      </c>
      <c r="J492" s="4" t="str">
        <f t="shared" si="61"/>
        <v>E:/Downloads/escrituras md/Escrituras/Nuevo Testamento/05 Hechos</v>
      </c>
      <c r="K492" s="4" t="str">
        <f t="shared" si="65"/>
        <v>Hechos 17</v>
      </c>
      <c r="L492" s="7">
        <v>17</v>
      </c>
      <c r="M492" s="7" t="s">
        <v>1312</v>
      </c>
      <c r="N492" s="4" t="str">
        <f t="shared" si="62"/>
        <v>Hechos 16</v>
      </c>
      <c r="O492" s="4" t="str">
        <f t="shared" si="63"/>
        <v>Hechos 18</v>
      </c>
      <c r="P492" s="7" t="s">
        <v>283</v>
      </c>
      <c r="Q492" s="4" t="str" cm="1">
        <f t="array" ref="Q492">INDEX(TranslationsTbl[],_xlfn.XMATCH(P492,TranslationsTbl[spa]),_xlfn.XMATCH(langSufix,TranslationsTbl[#Headers]))</f>
        <v>#Escrituras\NuevoT</v>
      </c>
      <c r="R492" s="2" t="str">
        <f t="shared" si="64"/>
        <v>https://churchofjesuschrist.org/study/scriptures/nt/acts/17?lang=spa|E:/Downloads/escrituras md/Escrituras/Nuevo Testamento/05 Hechos|Hechos 17|Hechos|Hechos 16|Hechos 18|#Escrituras\NuevoT</v>
      </c>
      <c r="S492" s="1" t="s">
        <v>310</v>
      </c>
    </row>
    <row r="493" spans="1:19">
      <c r="A493" s="7" t="s">
        <v>1313</v>
      </c>
      <c r="B493" s="4" t="str">
        <f t="shared" si="59"/>
        <v>https://churchofjesuschrist.org/study/scriptures/nt/acts/18?lang=spa</v>
      </c>
      <c r="C493" s="7" t="s">
        <v>20</v>
      </c>
      <c r="D493" t="str" cm="1">
        <f t="array" ref="D493">INDEX(TranslationsTbl[],_xlfn.XMATCH(C493,TranslationsTbl[spa]),_xlfn.XMATCH(langSufix,TranslationsTbl[#Headers]))</f>
        <v>Nuevo Testamento</v>
      </c>
      <c r="E493" s="7" t="s">
        <v>459</v>
      </c>
      <c r="F493" s="7" t="s">
        <v>103</v>
      </c>
      <c r="G493" s="4" t="str" cm="1">
        <f t="array" ref="G493">INDEX(TranslationsTbl[],_xlfn.XMATCH(F493,TranslationsTbl[spa]),_xlfn.XMATCH(langSufix,TranslationsTbl[#Headers]))</f>
        <v>Hechos</v>
      </c>
      <c r="H493" t="str">
        <f t="shared" si="60"/>
        <v>05 Hechos</v>
      </c>
      <c r="I493" t="str">
        <f t="shared" si="58"/>
        <v>/Nuevo Testamento/05 Hechos</v>
      </c>
      <c r="J493" s="4" t="str">
        <f t="shared" si="61"/>
        <v>E:/Downloads/escrituras md/Escrituras/Nuevo Testamento/05 Hechos</v>
      </c>
      <c r="K493" s="4" t="str">
        <f t="shared" si="65"/>
        <v>Hechos 18</v>
      </c>
      <c r="L493" s="7">
        <v>18</v>
      </c>
      <c r="M493" s="7" t="s">
        <v>1314</v>
      </c>
      <c r="N493" s="4" t="str">
        <f t="shared" si="62"/>
        <v>Hechos 17</v>
      </c>
      <c r="O493" s="4" t="str">
        <f t="shared" si="63"/>
        <v>Hechos 19</v>
      </c>
      <c r="P493" s="7" t="s">
        <v>283</v>
      </c>
      <c r="Q493" s="4" t="str" cm="1">
        <f t="array" ref="Q493">INDEX(TranslationsTbl[],_xlfn.XMATCH(P493,TranslationsTbl[spa]),_xlfn.XMATCH(langSufix,TranslationsTbl[#Headers]))</f>
        <v>#Escrituras\NuevoT</v>
      </c>
      <c r="R493" s="2" t="str">
        <f t="shared" si="64"/>
        <v>https://churchofjesuschrist.org/study/scriptures/nt/acts/18?lang=spa|E:/Downloads/escrituras md/Escrituras/Nuevo Testamento/05 Hechos|Hechos 18|Hechos|Hechos 17|Hechos 19|#Escrituras\NuevoT</v>
      </c>
      <c r="S493" s="1" t="s">
        <v>310</v>
      </c>
    </row>
    <row r="494" spans="1:19">
      <c r="A494" s="7" t="s">
        <v>1315</v>
      </c>
      <c r="B494" s="4" t="str">
        <f t="shared" si="59"/>
        <v>https://churchofjesuschrist.org/study/scriptures/nt/acts/19?lang=spa</v>
      </c>
      <c r="C494" s="7" t="s">
        <v>20</v>
      </c>
      <c r="D494" t="str" cm="1">
        <f t="array" ref="D494">INDEX(TranslationsTbl[],_xlfn.XMATCH(C494,TranslationsTbl[spa]),_xlfn.XMATCH(langSufix,TranslationsTbl[#Headers]))</f>
        <v>Nuevo Testamento</v>
      </c>
      <c r="E494" s="7" t="s">
        <v>459</v>
      </c>
      <c r="F494" s="7" t="s">
        <v>103</v>
      </c>
      <c r="G494" s="4" t="str" cm="1">
        <f t="array" ref="G494">INDEX(TranslationsTbl[],_xlfn.XMATCH(F494,TranslationsTbl[spa]),_xlfn.XMATCH(langSufix,TranslationsTbl[#Headers]))</f>
        <v>Hechos</v>
      </c>
      <c r="H494" t="str">
        <f t="shared" si="60"/>
        <v>05 Hechos</v>
      </c>
      <c r="I494" t="str">
        <f t="shared" si="58"/>
        <v>/Nuevo Testamento/05 Hechos</v>
      </c>
      <c r="J494" s="4" t="str">
        <f t="shared" si="61"/>
        <v>E:/Downloads/escrituras md/Escrituras/Nuevo Testamento/05 Hechos</v>
      </c>
      <c r="K494" s="4" t="str">
        <f t="shared" si="65"/>
        <v>Hechos 19</v>
      </c>
      <c r="L494" s="7">
        <v>19</v>
      </c>
      <c r="M494" s="7" t="s">
        <v>1316</v>
      </c>
      <c r="N494" s="4" t="str">
        <f t="shared" si="62"/>
        <v>Hechos 18</v>
      </c>
      <c r="O494" s="4" t="str">
        <f t="shared" si="63"/>
        <v>Hechos 20</v>
      </c>
      <c r="P494" s="7" t="s">
        <v>283</v>
      </c>
      <c r="Q494" s="4" t="str" cm="1">
        <f t="array" ref="Q494">INDEX(TranslationsTbl[],_xlfn.XMATCH(P494,TranslationsTbl[spa]),_xlfn.XMATCH(langSufix,TranslationsTbl[#Headers]))</f>
        <v>#Escrituras\NuevoT</v>
      </c>
      <c r="R494" s="2" t="str">
        <f t="shared" si="64"/>
        <v>https://churchofjesuschrist.org/study/scriptures/nt/acts/19?lang=spa|E:/Downloads/escrituras md/Escrituras/Nuevo Testamento/05 Hechos|Hechos 19|Hechos|Hechos 18|Hechos 20|#Escrituras\NuevoT</v>
      </c>
      <c r="S494" s="1" t="s">
        <v>310</v>
      </c>
    </row>
    <row r="495" spans="1:19">
      <c r="A495" s="7" t="s">
        <v>1317</v>
      </c>
      <c r="B495" s="4" t="str">
        <f t="shared" si="59"/>
        <v>https://churchofjesuschrist.org/study/scriptures/nt/acts/20?lang=spa</v>
      </c>
      <c r="C495" s="7" t="s">
        <v>20</v>
      </c>
      <c r="D495" t="str" cm="1">
        <f t="array" ref="D495">INDEX(TranslationsTbl[],_xlfn.XMATCH(C495,TranslationsTbl[spa]),_xlfn.XMATCH(langSufix,TranslationsTbl[#Headers]))</f>
        <v>Nuevo Testamento</v>
      </c>
      <c r="E495" s="7" t="s">
        <v>459</v>
      </c>
      <c r="F495" s="7" t="s">
        <v>103</v>
      </c>
      <c r="G495" s="4" t="str" cm="1">
        <f t="array" ref="G495">INDEX(TranslationsTbl[],_xlfn.XMATCH(F495,TranslationsTbl[spa]),_xlfn.XMATCH(langSufix,TranslationsTbl[#Headers]))</f>
        <v>Hechos</v>
      </c>
      <c r="H495" t="str">
        <f t="shared" si="60"/>
        <v>05 Hechos</v>
      </c>
      <c r="I495" t="str">
        <f t="shared" si="58"/>
        <v>/Nuevo Testamento/05 Hechos</v>
      </c>
      <c r="J495" s="4" t="str">
        <f t="shared" si="61"/>
        <v>E:/Downloads/escrituras md/Escrituras/Nuevo Testamento/05 Hechos</v>
      </c>
      <c r="K495" s="4" t="str">
        <f t="shared" si="65"/>
        <v>Hechos 20</v>
      </c>
      <c r="L495" s="7">
        <v>20</v>
      </c>
      <c r="M495" s="7" t="s">
        <v>1318</v>
      </c>
      <c r="N495" s="4" t="str">
        <f t="shared" si="62"/>
        <v>Hechos 19</v>
      </c>
      <c r="O495" s="4" t="str">
        <f t="shared" si="63"/>
        <v>Hechos 21</v>
      </c>
      <c r="P495" s="7" t="s">
        <v>283</v>
      </c>
      <c r="Q495" s="4" t="str" cm="1">
        <f t="array" ref="Q495">INDEX(TranslationsTbl[],_xlfn.XMATCH(P495,TranslationsTbl[spa]),_xlfn.XMATCH(langSufix,TranslationsTbl[#Headers]))</f>
        <v>#Escrituras\NuevoT</v>
      </c>
      <c r="R495" s="2" t="str">
        <f t="shared" si="64"/>
        <v>https://churchofjesuschrist.org/study/scriptures/nt/acts/20?lang=spa|E:/Downloads/escrituras md/Escrituras/Nuevo Testamento/05 Hechos|Hechos 20|Hechos|Hechos 19|Hechos 21|#Escrituras\NuevoT</v>
      </c>
      <c r="S495" s="1" t="s">
        <v>310</v>
      </c>
    </row>
    <row r="496" spans="1:19">
      <c r="A496" s="7" t="s">
        <v>1319</v>
      </c>
      <c r="B496" s="4" t="str">
        <f t="shared" si="59"/>
        <v>https://churchofjesuschrist.org/study/scriptures/nt/acts/21?lang=spa</v>
      </c>
      <c r="C496" s="7" t="s">
        <v>20</v>
      </c>
      <c r="D496" t="str" cm="1">
        <f t="array" ref="D496">INDEX(TranslationsTbl[],_xlfn.XMATCH(C496,TranslationsTbl[spa]),_xlfn.XMATCH(langSufix,TranslationsTbl[#Headers]))</f>
        <v>Nuevo Testamento</v>
      </c>
      <c r="E496" s="7" t="s">
        <v>459</v>
      </c>
      <c r="F496" s="7" t="s">
        <v>103</v>
      </c>
      <c r="G496" s="4" t="str" cm="1">
        <f t="array" ref="G496">INDEX(TranslationsTbl[],_xlfn.XMATCH(F496,TranslationsTbl[spa]),_xlfn.XMATCH(langSufix,TranslationsTbl[#Headers]))</f>
        <v>Hechos</v>
      </c>
      <c r="H496" t="str">
        <f t="shared" si="60"/>
        <v>05 Hechos</v>
      </c>
      <c r="I496" t="str">
        <f t="shared" si="58"/>
        <v>/Nuevo Testamento/05 Hechos</v>
      </c>
      <c r="J496" s="4" t="str">
        <f t="shared" si="61"/>
        <v>E:/Downloads/escrituras md/Escrituras/Nuevo Testamento/05 Hechos</v>
      </c>
      <c r="K496" s="4" t="str">
        <f t="shared" si="65"/>
        <v>Hechos 21</v>
      </c>
      <c r="L496" s="7">
        <v>21</v>
      </c>
      <c r="M496" s="7" t="s">
        <v>1320</v>
      </c>
      <c r="N496" s="4" t="str">
        <f t="shared" si="62"/>
        <v>Hechos 20</v>
      </c>
      <c r="O496" s="4" t="str">
        <f t="shared" si="63"/>
        <v>Hechos 22</v>
      </c>
      <c r="P496" s="7" t="s">
        <v>283</v>
      </c>
      <c r="Q496" s="4" t="str" cm="1">
        <f t="array" ref="Q496">INDEX(TranslationsTbl[],_xlfn.XMATCH(P496,TranslationsTbl[spa]),_xlfn.XMATCH(langSufix,TranslationsTbl[#Headers]))</f>
        <v>#Escrituras\NuevoT</v>
      </c>
      <c r="R496" s="2" t="str">
        <f t="shared" si="64"/>
        <v>https://churchofjesuschrist.org/study/scriptures/nt/acts/21?lang=spa|E:/Downloads/escrituras md/Escrituras/Nuevo Testamento/05 Hechos|Hechos 21|Hechos|Hechos 20|Hechos 22|#Escrituras\NuevoT</v>
      </c>
      <c r="S496" s="1" t="s">
        <v>310</v>
      </c>
    </row>
    <row r="497" spans="1:19">
      <c r="A497" s="7" t="s">
        <v>1321</v>
      </c>
      <c r="B497" s="4" t="str">
        <f t="shared" si="59"/>
        <v>https://churchofjesuschrist.org/study/scriptures/nt/acts/22?lang=spa</v>
      </c>
      <c r="C497" s="7" t="s">
        <v>20</v>
      </c>
      <c r="D497" t="str" cm="1">
        <f t="array" ref="D497">INDEX(TranslationsTbl[],_xlfn.XMATCH(C497,TranslationsTbl[spa]),_xlfn.XMATCH(langSufix,TranslationsTbl[#Headers]))</f>
        <v>Nuevo Testamento</v>
      </c>
      <c r="E497" s="7" t="s">
        <v>459</v>
      </c>
      <c r="F497" s="7" t="s">
        <v>103</v>
      </c>
      <c r="G497" s="4" t="str" cm="1">
        <f t="array" ref="G497">INDEX(TranslationsTbl[],_xlfn.XMATCH(F497,TranslationsTbl[spa]),_xlfn.XMATCH(langSufix,TranslationsTbl[#Headers]))</f>
        <v>Hechos</v>
      </c>
      <c r="H497" t="str">
        <f t="shared" si="60"/>
        <v>05 Hechos</v>
      </c>
      <c r="I497" t="str">
        <f t="shared" si="58"/>
        <v>/Nuevo Testamento/05 Hechos</v>
      </c>
      <c r="J497" s="4" t="str">
        <f t="shared" si="61"/>
        <v>E:/Downloads/escrituras md/Escrituras/Nuevo Testamento/05 Hechos</v>
      </c>
      <c r="K497" s="4" t="str">
        <f t="shared" si="65"/>
        <v>Hechos 22</v>
      </c>
      <c r="L497" s="7">
        <v>22</v>
      </c>
      <c r="M497" s="7" t="s">
        <v>1322</v>
      </c>
      <c r="N497" s="4" t="str">
        <f t="shared" si="62"/>
        <v>Hechos 21</v>
      </c>
      <c r="O497" s="4" t="str">
        <f t="shared" si="63"/>
        <v>Hechos 23</v>
      </c>
      <c r="P497" s="7" t="s">
        <v>283</v>
      </c>
      <c r="Q497" s="4" t="str" cm="1">
        <f t="array" ref="Q497">INDEX(TranslationsTbl[],_xlfn.XMATCH(P497,TranslationsTbl[spa]),_xlfn.XMATCH(langSufix,TranslationsTbl[#Headers]))</f>
        <v>#Escrituras\NuevoT</v>
      </c>
      <c r="R497" s="2" t="str">
        <f t="shared" si="64"/>
        <v>https://churchofjesuschrist.org/study/scriptures/nt/acts/22?lang=spa|E:/Downloads/escrituras md/Escrituras/Nuevo Testamento/05 Hechos|Hechos 22|Hechos|Hechos 21|Hechos 23|#Escrituras\NuevoT</v>
      </c>
      <c r="S497" s="1" t="s">
        <v>310</v>
      </c>
    </row>
    <row r="498" spans="1:19">
      <c r="A498" s="7" t="s">
        <v>1323</v>
      </c>
      <c r="B498" s="4" t="str">
        <f t="shared" si="59"/>
        <v>https://churchofjesuschrist.org/study/scriptures/nt/acts/23?lang=spa</v>
      </c>
      <c r="C498" s="7" t="s">
        <v>20</v>
      </c>
      <c r="D498" t="str" cm="1">
        <f t="array" ref="D498">INDEX(TranslationsTbl[],_xlfn.XMATCH(C498,TranslationsTbl[spa]),_xlfn.XMATCH(langSufix,TranslationsTbl[#Headers]))</f>
        <v>Nuevo Testamento</v>
      </c>
      <c r="E498" s="7" t="s">
        <v>459</v>
      </c>
      <c r="F498" s="7" t="s">
        <v>103</v>
      </c>
      <c r="G498" s="4" t="str" cm="1">
        <f t="array" ref="G498">INDEX(TranslationsTbl[],_xlfn.XMATCH(F498,TranslationsTbl[spa]),_xlfn.XMATCH(langSufix,TranslationsTbl[#Headers]))</f>
        <v>Hechos</v>
      </c>
      <c r="H498" t="str">
        <f t="shared" si="60"/>
        <v>05 Hechos</v>
      </c>
      <c r="I498" t="str">
        <f t="shared" si="58"/>
        <v>/Nuevo Testamento/05 Hechos</v>
      </c>
      <c r="J498" s="4" t="str">
        <f t="shared" si="61"/>
        <v>E:/Downloads/escrituras md/Escrituras/Nuevo Testamento/05 Hechos</v>
      </c>
      <c r="K498" s="4" t="str">
        <f t="shared" si="65"/>
        <v>Hechos 23</v>
      </c>
      <c r="L498" s="7">
        <v>23</v>
      </c>
      <c r="M498" s="7" t="s">
        <v>1324</v>
      </c>
      <c r="N498" s="4" t="str">
        <f t="shared" si="62"/>
        <v>Hechos 22</v>
      </c>
      <c r="O498" s="4" t="str">
        <f t="shared" si="63"/>
        <v>Hechos 24</v>
      </c>
      <c r="P498" s="7" t="s">
        <v>283</v>
      </c>
      <c r="Q498" s="4" t="str" cm="1">
        <f t="array" ref="Q498">INDEX(TranslationsTbl[],_xlfn.XMATCH(P498,TranslationsTbl[spa]),_xlfn.XMATCH(langSufix,TranslationsTbl[#Headers]))</f>
        <v>#Escrituras\NuevoT</v>
      </c>
      <c r="R498" s="2" t="str">
        <f t="shared" si="64"/>
        <v>https://churchofjesuschrist.org/study/scriptures/nt/acts/23?lang=spa|E:/Downloads/escrituras md/Escrituras/Nuevo Testamento/05 Hechos|Hechos 23|Hechos|Hechos 22|Hechos 24|#Escrituras\NuevoT</v>
      </c>
      <c r="S498" s="1" t="s">
        <v>310</v>
      </c>
    </row>
    <row r="499" spans="1:19">
      <c r="A499" s="7" t="s">
        <v>1325</v>
      </c>
      <c r="B499" s="4" t="str">
        <f t="shared" si="59"/>
        <v>https://churchofjesuschrist.org/study/scriptures/nt/acts/24?lang=spa</v>
      </c>
      <c r="C499" s="7" t="s">
        <v>20</v>
      </c>
      <c r="D499" t="str" cm="1">
        <f t="array" ref="D499">INDEX(TranslationsTbl[],_xlfn.XMATCH(C499,TranslationsTbl[spa]),_xlfn.XMATCH(langSufix,TranslationsTbl[#Headers]))</f>
        <v>Nuevo Testamento</v>
      </c>
      <c r="E499" s="7" t="s">
        <v>459</v>
      </c>
      <c r="F499" s="7" t="s">
        <v>103</v>
      </c>
      <c r="G499" s="4" t="str" cm="1">
        <f t="array" ref="G499">INDEX(TranslationsTbl[],_xlfn.XMATCH(F499,TranslationsTbl[spa]),_xlfn.XMATCH(langSufix,TranslationsTbl[#Headers]))</f>
        <v>Hechos</v>
      </c>
      <c r="H499" t="str">
        <f t="shared" si="60"/>
        <v>05 Hechos</v>
      </c>
      <c r="I499" t="str">
        <f t="shared" si="58"/>
        <v>/Nuevo Testamento/05 Hechos</v>
      </c>
      <c r="J499" s="4" t="str">
        <f t="shared" si="61"/>
        <v>E:/Downloads/escrituras md/Escrituras/Nuevo Testamento/05 Hechos</v>
      </c>
      <c r="K499" s="4" t="str">
        <f t="shared" si="65"/>
        <v>Hechos 24</v>
      </c>
      <c r="L499" s="7">
        <v>24</v>
      </c>
      <c r="M499" s="7" t="s">
        <v>1326</v>
      </c>
      <c r="N499" s="4" t="str">
        <f t="shared" si="62"/>
        <v>Hechos 23</v>
      </c>
      <c r="O499" s="4" t="str">
        <f t="shared" si="63"/>
        <v>Hechos 25</v>
      </c>
      <c r="P499" s="7" t="s">
        <v>283</v>
      </c>
      <c r="Q499" s="4" t="str" cm="1">
        <f t="array" ref="Q499">INDEX(TranslationsTbl[],_xlfn.XMATCH(P499,TranslationsTbl[spa]),_xlfn.XMATCH(langSufix,TranslationsTbl[#Headers]))</f>
        <v>#Escrituras\NuevoT</v>
      </c>
      <c r="R499" s="2" t="str">
        <f t="shared" si="64"/>
        <v>https://churchofjesuschrist.org/study/scriptures/nt/acts/24?lang=spa|E:/Downloads/escrituras md/Escrituras/Nuevo Testamento/05 Hechos|Hechos 24|Hechos|Hechos 23|Hechos 25|#Escrituras\NuevoT</v>
      </c>
      <c r="S499" s="1" t="s">
        <v>310</v>
      </c>
    </row>
    <row r="500" spans="1:19">
      <c r="A500" s="7" t="s">
        <v>1327</v>
      </c>
      <c r="B500" s="4" t="str">
        <f t="shared" si="59"/>
        <v>https://churchofjesuschrist.org/study/scriptures/nt/acts/25?lang=spa</v>
      </c>
      <c r="C500" s="7" t="s">
        <v>20</v>
      </c>
      <c r="D500" t="str" cm="1">
        <f t="array" ref="D500">INDEX(TranslationsTbl[],_xlfn.XMATCH(C500,TranslationsTbl[spa]),_xlfn.XMATCH(langSufix,TranslationsTbl[#Headers]))</f>
        <v>Nuevo Testamento</v>
      </c>
      <c r="E500" s="7" t="s">
        <v>459</v>
      </c>
      <c r="F500" s="7" t="s">
        <v>103</v>
      </c>
      <c r="G500" s="4" t="str" cm="1">
        <f t="array" ref="G500">INDEX(TranslationsTbl[],_xlfn.XMATCH(F500,TranslationsTbl[spa]),_xlfn.XMATCH(langSufix,TranslationsTbl[#Headers]))</f>
        <v>Hechos</v>
      </c>
      <c r="H500" t="str">
        <f t="shared" si="60"/>
        <v>05 Hechos</v>
      </c>
      <c r="I500" t="str">
        <f t="shared" si="58"/>
        <v>/Nuevo Testamento/05 Hechos</v>
      </c>
      <c r="J500" s="4" t="str">
        <f t="shared" si="61"/>
        <v>E:/Downloads/escrituras md/Escrituras/Nuevo Testamento/05 Hechos</v>
      </c>
      <c r="K500" s="4" t="str">
        <f t="shared" si="65"/>
        <v>Hechos 25</v>
      </c>
      <c r="L500" s="7">
        <v>25</v>
      </c>
      <c r="M500" s="7" t="s">
        <v>1328</v>
      </c>
      <c r="N500" s="4" t="str">
        <f t="shared" si="62"/>
        <v>Hechos 24</v>
      </c>
      <c r="O500" s="4" t="str">
        <f t="shared" si="63"/>
        <v>Hechos 26</v>
      </c>
      <c r="P500" s="7" t="s">
        <v>283</v>
      </c>
      <c r="Q500" s="4" t="str" cm="1">
        <f t="array" ref="Q500">INDEX(TranslationsTbl[],_xlfn.XMATCH(P500,TranslationsTbl[spa]),_xlfn.XMATCH(langSufix,TranslationsTbl[#Headers]))</f>
        <v>#Escrituras\NuevoT</v>
      </c>
      <c r="R500" s="2" t="str">
        <f t="shared" si="64"/>
        <v>https://churchofjesuschrist.org/study/scriptures/nt/acts/25?lang=spa|E:/Downloads/escrituras md/Escrituras/Nuevo Testamento/05 Hechos|Hechos 25|Hechos|Hechos 24|Hechos 26|#Escrituras\NuevoT</v>
      </c>
      <c r="S500" s="1" t="s">
        <v>310</v>
      </c>
    </row>
    <row r="501" spans="1:19">
      <c r="A501" s="7" t="s">
        <v>1329</v>
      </c>
      <c r="B501" s="4" t="str">
        <f t="shared" si="59"/>
        <v>https://churchofjesuschrist.org/study/scriptures/nt/acts/26?lang=spa</v>
      </c>
      <c r="C501" s="7" t="s">
        <v>20</v>
      </c>
      <c r="D501" t="str" cm="1">
        <f t="array" ref="D501">INDEX(TranslationsTbl[],_xlfn.XMATCH(C501,TranslationsTbl[spa]),_xlfn.XMATCH(langSufix,TranslationsTbl[#Headers]))</f>
        <v>Nuevo Testamento</v>
      </c>
      <c r="E501" s="7" t="s">
        <v>459</v>
      </c>
      <c r="F501" s="7" t="s">
        <v>103</v>
      </c>
      <c r="G501" s="4" t="str" cm="1">
        <f t="array" ref="G501">INDEX(TranslationsTbl[],_xlfn.XMATCH(F501,TranslationsTbl[spa]),_xlfn.XMATCH(langSufix,TranslationsTbl[#Headers]))</f>
        <v>Hechos</v>
      </c>
      <c r="H501" t="str">
        <f t="shared" si="60"/>
        <v>05 Hechos</v>
      </c>
      <c r="I501" t="str">
        <f t="shared" si="58"/>
        <v>/Nuevo Testamento/05 Hechos</v>
      </c>
      <c r="J501" s="4" t="str">
        <f t="shared" si="61"/>
        <v>E:/Downloads/escrituras md/Escrituras/Nuevo Testamento/05 Hechos</v>
      </c>
      <c r="K501" s="4" t="str">
        <f t="shared" si="65"/>
        <v>Hechos 26</v>
      </c>
      <c r="L501" s="7">
        <v>26</v>
      </c>
      <c r="M501" s="7" t="s">
        <v>1330</v>
      </c>
      <c r="N501" s="4" t="str">
        <f t="shared" si="62"/>
        <v>Hechos 25</v>
      </c>
      <c r="O501" s="4" t="str">
        <f t="shared" si="63"/>
        <v>Hechos 27</v>
      </c>
      <c r="P501" s="7" t="s">
        <v>283</v>
      </c>
      <c r="Q501" s="4" t="str" cm="1">
        <f t="array" ref="Q501">INDEX(TranslationsTbl[],_xlfn.XMATCH(P501,TranslationsTbl[spa]),_xlfn.XMATCH(langSufix,TranslationsTbl[#Headers]))</f>
        <v>#Escrituras\NuevoT</v>
      </c>
      <c r="R501" s="2" t="str">
        <f t="shared" si="64"/>
        <v>https://churchofjesuschrist.org/study/scriptures/nt/acts/26?lang=spa|E:/Downloads/escrituras md/Escrituras/Nuevo Testamento/05 Hechos|Hechos 26|Hechos|Hechos 25|Hechos 27|#Escrituras\NuevoT</v>
      </c>
      <c r="S501" s="1" t="s">
        <v>310</v>
      </c>
    </row>
    <row r="502" spans="1:19">
      <c r="A502" s="7" t="s">
        <v>1331</v>
      </c>
      <c r="B502" s="4" t="str">
        <f t="shared" si="59"/>
        <v>https://churchofjesuschrist.org/study/scriptures/nt/acts/27?lang=spa</v>
      </c>
      <c r="C502" s="7" t="s">
        <v>20</v>
      </c>
      <c r="D502" t="str" cm="1">
        <f t="array" ref="D502">INDEX(TranslationsTbl[],_xlfn.XMATCH(C502,TranslationsTbl[spa]),_xlfn.XMATCH(langSufix,TranslationsTbl[#Headers]))</f>
        <v>Nuevo Testamento</v>
      </c>
      <c r="E502" s="7" t="s">
        <v>459</v>
      </c>
      <c r="F502" s="7" t="s">
        <v>103</v>
      </c>
      <c r="G502" s="4" t="str" cm="1">
        <f t="array" ref="G502">INDEX(TranslationsTbl[],_xlfn.XMATCH(F502,TranslationsTbl[spa]),_xlfn.XMATCH(langSufix,TranslationsTbl[#Headers]))</f>
        <v>Hechos</v>
      </c>
      <c r="H502" t="str">
        <f t="shared" si="60"/>
        <v>05 Hechos</v>
      </c>
      <c r="I502" t="str">
        <f t="shared" si="58"/>
        <v>/Nuevo Testamento/05 Hechos</v>
      </c>
      <c r="J502" s="4" t="str">
        <f t="shared" si="61"/>
        <v>E:/Downloads/escrituras md/Escrituras/Nuevo Testamento/05 Hechos</v>
      </c>
      <c r="K502" s="4" t="str">
        <f t="shared" si="65"/>
        <v>Hechos 27</v>
      </c>
      <c r="L502" s="7">
        <v>27</v>
      </c>
      <c r="M502" s="7" t="s">
        <v>1332</v>
      </c>
      <c r="N502" s="4" t="str">
        <f t="shared" si="62"/>
        <v>Hechos 26</v>
      </c>
      <c r="O502" s="4" t="str">
        <f t="shared" si="63"/>
        <v>Hechos 28</v>
      </c>
      <c r="P502" s="7" t="s">
        <v>283</v>
      </c>
      <c r="Q502" s="4" t="str" cm="1">
        <f t="array" ref="Q502">INDEX(TranslationsTbl[],_xlfn.XMATCH(P502,TranslationsTbl[spa]),_xlfn.XMATCH(langSufix,TranslationsTbl[#Headers]))</f>
        <v>#Escrituras\NuevoT</v>
      </c>
      <c r="R502" s="2" t="str">
        <f t="shared" si="64"/>
        <v>https://churchofjesuschrist.org/study/scriptures/nt/acts/27?lang=spa|E:/Downloads/escrituras md/Escrituras/Nuevo Testamento/05 Hechos|Hechos 27|Hechos|Hechos 26|Hechos 28|#Escrituras\NuevoT</v>
      </c>
      <c r="S502" s="1" t="s">
        <v>310</v>
      </c>
    </row>
    <row r="503" spans="1:19">
      <c r="A503" s="7" t="s">
        <v>1333</v>
      </c>
      <c r="B503" s="4" t="str">
        <f t="shared" si="59"/>
        <v>https://churchofjesuschrist.org/study/scriptures/nt/acts/28?lang=spa</v>
      </c>
      <c r="C503" s="7" t="s">
        <v>20</v>
      </c>
      <c r="D503" t="str" cm="1">
        <f t="array" ref="D503">INDEX(TranslationsTbl[],_xlfn.XMATCH(C503,TranslationsTbl[spa]),_xlfn.XMATCH(langSufix,TranslationsTbl[#Headers]))</f>
        <v>Nuevo Testamento</v>
      </c>
      <c r="E503" s="7" t="s">
        <v>459</v>
      </c>
      <c r="F503" s="7" t="s">
        <v>103</v>
      </c>
      <c r="G503" s="4" t="str" cm="1">
        <f t="array" ref="G503">INDEX(TranslationsTbl[],_xlfn.XMATCH(F503,TranslationsTbl[spa]),_xlfn.XMATCH(langSufix,TranslationsTbl[#Headers]))</f>
        <v>Hechos</v>
      </c>
      <c r="H503" t="str">
        <f t="shared" si="60"/>
        <v>05 Hechos</v>
      </c>
      <c r="I503" t="str">
        <f t="shared" si="58"/>
        <v>/Nuevo Testamento/05 Hechos</v>
      </c>
      <c r="J503" s="4" t="str">
        <f t="shared" si="61"/>
        <v>E:/Downloads/escrituras md/Escrituras/Nuevo Testamento/05 Hechos</v>
      </c>
      <c r="K503" s="4" t="str">
        <f t="shared" si="65"/>
        <v>Hechos 28</v>
      </c>
      <c r="L503" s="7">
        <v>28</v>
      </c>
      <c r="M503" s="7" t="s">
        <v>1334</v>
      </c>
      <c r="N503" s="4" t="str">
        <f t="shared" si="62"/>
        <v>Hechos 27</v>
      </c>
      <c r="O503" s="4" t="str">
        <f t="shared" si="63"/>
        <v>Romanos 1</v>
      </c>
      <c r="P503" s="7" t="s">
        <v>283</v>
      </c>
      <c r="Q503" s="4" t="str" cm="1">
        <f t="array" ref="Q503">INDEX(TranslationsTbl[],_xlfn.XMATCH(P503,TranslationsTbl[spa]),_xlfn.XMATCH(langSufix,TranslationsTbl[#Headers]))</f>
        <v>#Escrituras\NuevoT</v>
      </c>
      <c r="R503" s="2" t="str">
        <f t="shared" si="64"/>
        <v>https://churchofjesuschrist.org/study/scriptures/nt/acts/28?lang=spa|E:/Downloads/escrituras md/Escrituras/Nuevo Testamento/05 Hechos|Hechos 28|Hechos|Hechos 27|Romanos 1|#Escrituras\NuevoT</v>
      </c>
      <c r="S503" s="1" t="s">
        <v>310</v>
      </c>
    </row>
    <row r="504" spans="1:19">
      <c r="A504" s="7" t="s">
        <v>1335</v>
      </c>
      <c r="B504" s="4" t="str">
        <f t="shared" si="59"/>
        <v>https://churchofjesuschrist.org/study/scriptures/nt/rom/1?lang=spa</v>
      </c>
      <c r="C504" s="7" t="s">
        <v>20</v>
      </c>
      <c r="D504" t="str" cm="1">
        <f t="array" ref="D504">INDEX(TranslationsTbl[],_xlfn.XMATCH(C504,TranslationsTbl[spa]),_xlfn.XMATCH(langSufix,TranslationsTbl[#Headers]))</f>
        <v>Nuevo Testamento</v>
      </c>
      <c r="E504" s="7" t="s">
        <v>462</v>
      </c>
      <c r="F504" s="7" t="s">
        <v>106</v>
      </c>
      <c r="G504" s="4" t="str" cm="1">
        <f t="array" ref="G504">INDEX(TranslationsTbl[],_xlfn.XMATCH(F504,TranslationsTbl[spa]),_xlfn.XMATCH(langSufix,TranslationsTbl[#Headers]))</f>
        <v>Romanos</v>
      </c>
      <c r="H504" t="str">
        <f t="shared" si="60"/>
        <v>06 Romanos</v>
      </c>
      <c r="I504" t="str">
        <f t="shared" si="58"/>
        <v>/Nuevo Testamento/06 Romanos</v>
      </c>
      <c r="J504" s="4" t="str">
        <f t="shared" si="61"/>
        <v>E:/Downloads/escrituras md/Escrituras/Nuevo Testamento/06 Romanos</v>
      </c>
      <c r="K504" s="4" t="str">
        <f t="shared" si="65"/>
        <v>Romanos 1</v>
      </c>
      <c r="L504" s="7">
        <v>1</v>
      </c>
      <c r="M504" s="7" t="s">
        <v>1336</v>
      </c>
      <c r="N504" s="4" t="str">
        <f t="shared" si="62"/>
        <v>Hechos 28</v>
      </c>
      <c r="O504" s="4" t="str">
        <f t="shared" si="63"/>
        <v>Romanos 2</v>
      </c>
      <c r="P504" s="7" t="s">
        <v>283</v>
      </c>
      <c r="Q504" s="4" t="str" cm="1">
        <f t="array" ref="Q504">INDEX(TranslationsTbl[],_xlfn.XMATCH(P504,TranslationsTbl[spa]),_xlfn.XMATCH(langSufix,TranslationsTbl[#Headers]))</f>
        <v>#Escrituras\NuevoT</v>
      </c>
      <c r="R504" s="2" t="str">
        <f t="shared" si="64"/>
        <v>https://churchofjesuschrist.org/study/scriptures/nt/rom/1?lang=spa|E:/Downloads/escrituras md/Escrituras/Nuevo Testamento/06 Romanos|Romanos 1|Romanos|Hechos 28|Romanos 2|#Escrituras\NuevoT</v>
      </c>
      <c r="S504" s="1" t="s">
        <v>310</v>
      </c>
    </row>
    <row r="505" spans="1:19">
      <c r="A505" s="7" t="s">
        <v>1337</v>
      </c>
      <c r="B505" s="4" t="str">
        <f t="shared" si="59"/>
        <v>https://churchofjesuschrist.org/study/scriptures/nt/rom/2?lang=spa</v>
      </c>
      <c r="C505" s="7" t="s">
        <v>20</v>
      </c>
      <c r="D505" t="str" cm="1">
        <f t="array" ref="D505">INDEX(TranslationsTbl[],_xlfn.XMATCH(C505,TranslationsTbl[spa]),_xlfn.XMATCH(langSufix,TranslationsTbl[#Headers]))</f>
        <v>Nuevo Testamento</v>
      </c>
      <c r="E505" s="7" t="s">
        <v>462</v>
      </c>
      <c r="F505" s="7" t="s">
        <v>106</v>
      </c>
      <c r="G505" s="4" t="str" cm="1">
        <f t="array" ref="G505">INDEX(TranslationsTbl[],_xlfn.XMATCH(F505,TranslationsTbl[spa]),_xlfn.XMATCH(langSufix,TranslationsTbl[#Headers]))</f>
        <v>Romanos</v>
      </c>
      <c r="H505" t="str">
        <f t="shared" si="60"/>
        <v>06 Romanos</v>
      </c>
      <c r="I505" t="str">
        <f t="shared" si="58"/>
        <v>/Nuevo Testamento/06 Romanos</v>
      </c>
      <c r="J505" s="4" t="str">
        <f t="shared" si="61"/>
        <v>E:/Downloads/escrituras md/Escrituras/Nuevo Testamento/06 Romanos</v>
      </c>
      <c r="K505" s="4" t="str">
        <f t="shared" si="65"/>
        <v>Romanos 2</v>
      </c>
      <c r="L505" s="7">
        <v>2</v>
      </c>
      <c r="M505" s="7" t="s">
        <v>1338</v>
      </c>
      <c r="N505" s="4" t="str">
        <f t="shared" si="62"/>
        <v>Romanos 1</v>
      </c>
      <c r="O505" s="4" t="str">
        <f t="shared" si="63"/>
        <v>Romanos 3</v>
      </c>
      <c r="P505" s="7" t="s">
        <v>283</v>
      </c>
      <c r="Q505" s="4" t="str" cm="1">
        <f t="array" ref="Q505">INDEX(TranslationsTbl[],_xlfn.XMATCH(P505,TranslationsTbl[spa]),_xlfn.XMATCH(langSufix,TranslationsTbl[#Headers]))</f>
        <v>#Escrituras\NuevoT</v>
      </c>
      <c r="R505" s="2" t="str">
        <f t="shared" si="64"/>
        <v>https://churchofjesuschrist.org/study/scriptures/nt/rom/2?lang=spa|E:/Downloads/escrituras md/Escrituras/Nuevo Testamento/06 Romanos|Romanos 2|Romanos|Romanos 1|Romanos 3|#Escrituras\NuevoT</v>
      </c>
      <c r="S505" s="1" t="s">
        <v>310</v>
      </c>
    </row>
    <row r="506" spans="1:19">
      <c r="A506" s="7" t="s">
        <v>1339</v>
      </c>
      <c r="B506" s="4" t="str">
        <f t="shared" si="59"/>
        <v>https://churchofjesuschrist.org/study/scriptures/nt/rom/3?lang=spa</v>
      </c>
      <c r="C506" s="7" t="s">
        <v>20</v>
      </c>
      <c r="D506" t="str" cm="1">
        <f t="array" ref="D506">INDEX(TranslationsTbl[],_xlfn.XMATCH(C506,TranslationsTbl[spa]),_xlfn.XMATCH(langSufix,TranslationsTbl[#Headers]))</f>
        <v>Nuevo Testamento</v>
      </c>
      <c r="E506" s="7" t="s">
        <v>462</v>
      </c>
      <c r="F506" s="7" t="s">
        <v>106</v>
      </c>
      <c r="G506" s="4" t="str" cm="1">
        <f t="array" ref="G506">INDEX(TranslationsTbl[],_xlfn.XMATCH(F506,TranslationsTbl[spa]),_xlfn.XMATCH(langSufix,TranslationsTbl[#Headers]))</f>
        <v>Romanos</v>
      </c>
      <c r="H506" t="str">
        <f t="shared" si="60"/>
        <v>06 Romanos</v>
      </c>
      <c r="I506" t="str">
        <f t="shared" si="58"/>
        <v>/Nuevo Testamento/06 Romanos</v>
      </c>
      <c r="J506" s="4" t="str">
        <f t="shared" si="61"/>
        <v>E:/Downloads/escrituras md/Escrituras/Nuevo Testamento/06 Romanos</v>
      </c>
      <c r="K506" s="4" t="str">
        <f t="shared" si="65"/>
        <v>Romanos 3</v>
      </c>
      <c r="L506" s="7">
        <v>3</v>
      </c>
      <c r="M506" s="7" t="s">
        <v>1340</v>
      </c>
      <c r="N506" s="4" t="str">
        <f t="shared" si="62"/>
        <v>Romanos 2</v>
      </c>
      <c r="O506" s="4" t="str">
        <f t="shared" si="63"/>
        <v>Romanos 4</v>
      </c>
      <c r="P506" s="7" t="s">
        <v>283</v>
      </c>
      <c r="Q506" s="4" t="str" cm="1">
        <f t="array" ref="Q506">INDEX(TranslationsTbl[],_xlfn.XMATCH(P506,TranslationsTbl[spa]),_xlfn.XMATCH(langSufix,TranslationsTbl[#Headers]))</f>
        <v>#Escrituras\NuevoT</v>
      </c>
      <c r="R506" s="2" t="str">
        <f t="shared" si="64"/>
        <v>https://churchofjesuschrist.org/study/scriptures/nt/rom/3?lang=spa|E:/Downloads/escrituras md/Escrituras/Nuevo Testamento/06 Romanos|Romanos 3|Romanos|Romanos 2|Romanos 4|#Escrituras\NuevoT</v>
      </c>
      <c r="S506" s="1" t="s">
        <v>310</v>
      </c>
    </row>
    <row r="507" spans="1:19">
      <c r="A507" s="7" t="s">
        <v>1341</v>
      </c>
      <c r="B507" s="4" t="str">
        <f t="shared" si="59"/>
        <v>https://churchofjesuschrist.org/study/scriptures/nt/rom/4?lang=spa</v>
      </c>
      <c r="C507" s="7" t="s">
        <v>20</v>
      </c>
      <c r="D507" t="str" cm="1">
        <f t="array" ref="D507">INDEX(TranslationsTbl[],_xlfn.XMATCH(C507,TranslationsTbl[spa]),_xlfn.XMATCH(langSufix,TranslationsTbl[#Headers]))</f>
        <v>Nuevo Testamento</v>
      </c>
      <c r="E507" s="7" t="s">
        <v>462</v>
      </c>
      <c r="F507" s="7" t="s">
        <v>106</v>
      </c>
      <c r="G507" s="4" t="str" cm="1">
        <f t="array" ref="G507">INDEX(TranslationsTbl[],_xlfn.XMATCH(F507,TranslationsTbl[spa]),_xlfn.XMATCH(langSufix,TranslationsTbl[#Headers]))</f>
        <v>Romanos</v>
      </c>
      <c r="H507" t="str">
        <f t="shared" si="60"/>
        <v>06 Romanos</v>
      </c>
      <c r="I507" t="str">
        <f t="shared" si="58"/>
        <v>/Nuevo Testamento/06 Romanos</v>
      </c>
      <c r="J507" s="4" t="str">
        <f t="shared" si="61"/>
        <v>E:/Downloads/escrituras md/Escrituras/Nuevo Testamento/06 Romanos</v>
      </c>
      <c r="K507" s="4" t="str">
        <f t="shared" si="65"/>
        <v>Romanos 4</v>
      </c>
      <c r="L507" s="7">
        <v>4</v>
      </c>
      <c r="M507" s="7" t="s">
        <v>1342</v>
      </c>
      <c r="N507" s="4" t="str">
        <f t="shared" si="62"/>
        <v>Romanos 3</v>
      </c>
      <c r="O507" s="4" t="str">
        <f t="shared" si="63"/>
        <v>Romanos 5</v>
      </c>
      <c r="P507" s="7" t="s">
        <v>283</v>
      </c>
      <c r="Q507" s="4" t="str" cm="1">
        <f t="array" ref="Q507">INDEX(TranslationsTbl[],_xlfn.XMATCH(P507,TranslationsTbl[spa]),_xlfn.XMATCH(langSufix,TranslationsTbl[#Headers]))</f>
        <v>#Escrituras\NuevoT</v>
      </c>
      <c r="R507" s="2" t="str">
        <f t="shared" si="64"/>
        <v>https://churchofjesuschrist.org/study/scriptures/nt/rom/4?lang=spa|E:/Downloads/escrituras md/Escrituras/Nuevo Testamento/06 Romanos|Romanos 4|Romanos|Romanos 3|Romanos 5|#Escrituras\NuevoT</v>
      </c>
      <c r="S507" s="1" t="s">
        <v>310</v>
      </c>
    </row>
    <row r="508" spans="1:19">
      <c r="A508" s="7" t="s">
        <v>1343</v>
      </c>
      <c r="B508" s="4" t="str">
        <f t="shared" si="59"/>
        <v>https://churchofjesuschrist.org/study/scriptures/nt/rom/5?lang=spa</v>
      </c>
      <c r="C508" s="7" t="s">
        <v>20</v>
      </c>
      <c r="D508" t="str" cm="1">
        <f t="array" ref="D508">INDEX(TranslationsTbl[],_xlfn.XMATCH(C508,TranslationsTbl[spa]),_xlfn.XMATCH(langSufix,TranslationsTbl[#Headers]))</f>
        <v>Nuevo Testamento</v>
      </c>
      <c r="E508" s="7" t="s">
        <v>462</v>
      </c>
      <c r="F508" s="7" t="s">
        <v>106</v>
      </c>
      <c r="G508" s="4" t="str" cm="1">
        <f t="array" ref="G508">INDEX(TranslationsTbl[],_xlfn.XMATCH(F508,TranslationsTbl[spa]),_xlfn.XMATCH(langSufix,TranslationsTbl[#Headers]))</f>
        <v>Romanos</v>
      </c>
      <c r="H508" t="str">
        <f t="shared" si="60"/>
        <v>06 Romanos</v>
      </c>
      <c r="I508" t="str">
        <f t="shared" si="58"/>
        <v>/Nuevo Testamento/06 Romanos</v>
      </c>
      <c r="J508" s="4" t="str">
        <f t="shared" si="61"/>
        <v>E:/Downloads/escrituras md/Escrituras/Nuevo Testamento/06 Romanos</v>
      </c>
      <c r="K508" s="4" t="str">
        <f t="shared" si="65"/>
        <v>Romanos 5</v>
      </c>
      <c r="L508" s="7">
        <v>5</v>
      </c>
      <c r="M508" s="7" t="s">
        <v>1344</v>
      </c>
      <c r="N508" s="4" t="str">
        <f t="shared" si="62"/>
        <v>Romanos 4</v>
      </c>
      <c r="O508" s="4" t="str">
        <f t="shared" si="63"/>
        <v>Romanos 6</v>
      </c>
      <c r="P508" s="7" t="s">
        <v>283</v>
      </c>
      <c r="Q508" s="4" t="str" cm="1">
        <f t="array" ref="Q508">INDEX(TranslationsTbl[],_xlfn.XMATCH(P508,TranslationsTbl[spa]),_xlfn.XMATCH(langSufix,TranslationsTbl[#Headers]))</f>
        <v>#Escrituras\NuevoT</v>
      </c>
      <c r="R508" s="2" t="str">
        <f t="shared" si="64"/>
        <v>https://churchofjesuschrist.org/study/scriptures/nt/rom/5?lang=spa|E:/Downloads/escrituras md/Escrituras/Nuevo Testamento/06 Romanos|Romanos 5|Romanos|Romanos 4|Romanos 6|#Escrituras\NuevoT</v>
      </c>
      <c r="S508" s="1" t="s">
        <v>310</v>
      </c>
    </row>
    <row r="509" spans="1:19">
      <c r="A509" s="7" t="s">
        <v>1345</v>
      </c>
      <c r="B509" s="4" t="str">
        <f t="shared" si="59"/>
        <v>https://churchofjesuschrist.org/study/scriptures/nt/rom/6?lang=spa</v>
      </c>
      <c r="C509" s="7" t="s">
        <v>20</v>
      </c>
      <c r="D509" t="str" cm="1">
        <f t="array" ref="D509">INDEX(TranslationsTbl[],_xlfn.XMATCH(C509,TranslationsTbl[spa]),_xlfn.XMATCH(langSufix,TranslationsTbl[#Headers]))</f>
        <v>Nuevo Testamento</v>
      </c>
      <c r="E509" s="7" t="s">
        <v>462</v>
      </c>
      <c r="F509" s="7" t="s">
        <v>106</v>
      </c>
      <c r="G509" s="4" t="str" cm="1">
        <f t="array" ref="G509">INDEX(TranslationsTbl[],_xlfn.XMATCH(F509,TranslationsTbl[spa]),_xlfn.XMATCH(langSufix,TranslationsTbl[#Headers]))</f>
        <v>Romanos</v>
      </c>
      <c r="H509" t="str">
        <f t="shared" si="60"/>
        <v>06 Romanos</v>
      </c>
      <c r="I509" t="str">
        <f t="shared" si="58"/>
        <v>/Nuevo Testamento/06 Romanos</v>
      </c>
      <c r="J509" s="4" t="str">
        <f t="shared" si="61"/>
        <v>E:/Downloads/escrituras md/Escrituras/Nuevo Testamento/06 Romanos</v>
      </c>
      <c r="K509" s="4" t="str">
        <f t="shared" si="65"/>
        <v>Romanos 6</v>
      </c>
      <c r="L509" s="7">
        <v>6</v>
      </c>
      <c r="M509" s="7" t="s">
        <v>1346</v>
      </c>
      <c r="N509" s="4" t="str">
        <f t="shared" si="62"/>
        <v>Romanos 5</v>
      </c>
      <c r="O509" s="4" t="str">
        <f t="shared" si="63"/>
        <v>Romanos 7</v>
      </c>
      <c r="P509" s="7" t="s">
        <v>283</v>
      </c>
      <c r="Q509" s="4" t="str" cm="1">
        <f t="array" ref="Q509">INDEX(TranslationsTbl[],_xlfn.XMATCH(P509,TranslationsTbl[spa]),_xlfn.XMATCH(langSufix,TranslationsTbl[#Headers]))</f>
        <v>#Escrituras\NuevoT</v>
      </c>
      <c r="R509" s="2" t="str">
        <f t="shared" si="64"/>
        <v>https://churchofjesuschrist.org/study/scriptures/nt/rom/6?lang=spa|E:/Downloads/escrituras md/Escrituras/Nuevo Testamento/06 Romanos|Romanos 6|Romanos|Romanos 5|Romanos 7|#Escrituras\NuevoT</v>
      </c>
      <c r="S509" s="1" t="s">
        <v>310</v>
      </c>
    </row>
    <row r="510" spans="1:19">
      <c r="A510" s="7" t="s">
        <v>1347</v>
      </c>
      <c r="B510" s="4" t="str">
        <f t="shared" si="59"/>
        <v>https://churchofjesuschrist.org/study/scriptures/nt/rom/7?lang=spa</v>
      </c>
      <c r="C510" s="7" t="s">
        <v>20</v>
      </c>
      <c r="D510" t="str" cm="1">
        <f t="array" ref="D510">INDEX(TranslationsTbl[],_xlfn.XMATCH(C510,TranslationsTbl[spa]),_xlfn.XMATCH(langSufix,TranslationsTbl[#Headers]))</f>
        <v>Nuevo Testamento</v>
      </c>
      <c r="E510" s="7" t="s">
        <v>462</v>
      </c>
      <c r="F510" s="7" t="s">
        <v>106</v>
      </c>
      <c r="G510" s="4" t="str" cm="1">
        <f t="array" ref="G510">INDEX(TranslationsTbl[],_xlfn.XMATCH(F510,TranslationsTbl[spa]),_xlfn.XMATCH(langSufix,TranslationsTbl[#Headers]))</f>
        <v>Romanos</v>
      </c>
      <c r="H510" t="str">
        <f t="shared" si="60"/>
        <v>06 Romanos</v>
      </c>
      <c r="I510" t="str">
        <f t="shared" si="58"/>
        <v>/Nuevo Testamento/06 Romanos</v>
      </c>
      <c r="J510" s="4" t="str">
        <f t="shared" si="61"/>
        <v>E:/Downloads/escrituras md/Escrituras/Nuevo Testamento/06 Romanos</v>
      </c>
      <c r="K510" s="4" t="str">
        <f t="shared" si="65"/>
        <v>Romanos 7</v>
      </c>
      <c r="L510" s="7">
        <v>7</v>
      </c>
      <c r="M510" s="7" t="s">
        <v>1348</v>
      </c>
      <c r="N510" s="4" t="str">
        <f t="shared" si="62"/>
        <v>Romanos 6</v>
      </c>
      <c r="O510" s="4" t="str">
        <f t="shared" si="63"/>
        <v>Romanos 8</v>
      </c>
      <c r="P510" s="7" t="s">
        <v>283</v>
      </c>
      <c r="Q510" s="4" t="str" cm="1">
        <f t="array" ref="Q510">INDEX(TranslationsTbl[],_xlfn.XMATCH(P510,TranslationsTbl[spa]),_xlfn.XMATCH(langSufix,TranslationsTbl[#Headers]))</f>
        <v>#Escrituras\NuevoT</v>
      </c>
      <c r="R510" s="2" t="str">
        <f t="shared" si="64"/>
        <v>https://churchofjesuschrist.org/study/scriptures/nt/rom/7?lang=spa|E:/Downloads/escrituras md/Escrituras/Nuevo Testamento/06 Romanos|Romanos 7|Romanos|Romanos 6|Romanos 8|#Escrituras\NuevoT</v>
      </c>
      <c r="S510" s="1" t="s">
        <v>310</v>
      </c>
    </row>
    <row r="511" spans="1:19">
      <c r="A511" s="7" t="s">
        <v>1349</v>
      </c>
      <c r="B511" s="4" t="str">
        <f t="shared" si="59"/>
        <v>https://churchofjesuschrist.org/study/scriptures/nt/rom/8?lang=spa</v>
      </c>
      <c r="C511" s="7" t="s">
        <v>20</v>
      </c>
      <c r="D511" t="str" cm="1">
        <f t="array" ref="D511">INDEX(TranslationsTbl[],_xlfn.XMATCH(C511,TranslationsTbl[spa]),_xlfn.XMATCH(langSufix,TranslationsTbl[#Headers]))</f>
        <v>Nuevo Testamento</v>
      </c>
      <c r="E511" s="7" t="s">
        <v>462</v>
      </c>
      <c r="F511" s="7" t="s">
        <v>106</v>
      </c>
      <c r="G511" s="4" t="str" cm="1">
        <f t="array" ref="G511">INDEX(TranslationsTbl[],_xlfn.XMATCH(F511,TranslationsTbl[spa]),_xlfn.XMATCH(langSufix,TranslationsTbl[#Headers]))</f>
        <v>Romanos</v>
      </c>
      <c r="H511" t="str">
        <f t="shared" si="60"/>
        <v>06 Romanos</v>
      </c>
      <c r="I511" t="str">
        <f t="shared" si="58"/>
        <v>/Nuevo Testamento/06 Romanos</v>
      </c>
      <c r="J511" s="4" t="str">
        <f t="shared" si="61"/>
        <v>E:/Downloads/escrituras md/Escrituras/Nuevo Testamento/06 Romanos</v>
      </c>
      <c r="K511" s="4" t="str">
        <f t="shared" si="65"/>
        <v>Romanos 8</v>
      </c>
      <c r="L511" s="7">
        <v>8</v>
      </c>
      <c r="M511" s="7" t="s">
        <v>1350</v>
      </c>
      <c r="N511" s="4" t="str">
        <f t="shared" si="62"/>
        <v>Romanos 7</v>
      </c>
      <c r="O511" s="4" t="str">
        <f t="shared" si="63"/>
        <v>Romanos 9</v>
      </c>
      <c r="P511" s="7" t="s">
        <v>283</v>
      </c>
      <c r="Q511" s="4" t="str" cm="1">
        <f t="array" ref="Q511">INDEX(TranslationsTbl[],_xlfn.XMATCH(P511,TranslationsTbl[spa]),_xlfn.XMATCH(langSufix,TranslationsTbl[#Headers]))</f>
        <v>#Escrituras\NuevoT</v>
      </c>
      <c r="R511" s="2" t="str">
        <f t="shared" si="64"/>
        <v>https://churchofjesuschrist.org/study/scriptures/nt/rom/8?lang=spa|E:/Downloads/escrituras md/Escrituras/Nuevo Testamento/06 Romanos|Romanos 8|Romanos|Romanos 7|Romanos 9|#Escrituras\NuevoT</v>
      </c>
      <c r="S511" s="1" t="s">
        <v>310</v>
      </c>
    </row>
    <row r="512" spans="1:19">
      <c r="A512" s="7" t="s">
        <v>1351</v>
      </c>
      <c r="B512" s="4" t="str">
        <f t="shared" si="59"/>
        <v>https://churchofjesuschrist.org/study/scriptures/nt/rom/9?lang=spa</v>
      </c>
      <c r="C512" s="7" t="s">
        <v>20</v>
      </c>
      <c r="D512" t="str" cm="1">
        <f t="array" ref="D512">INDEX(TranslationsTbl[],_xlfn.XMATCH(C512,TranslationsTbl[spa]),_xlfn.XMATCH(langSufix,TranslationsTbl[#Headers]))</f>
        <v>Nuevo Testamento</v>
      </c>
      <c r="E512" s="7" t="s">
        <v>462</v>
      </c>
      <c r="F512" s="7" t="s">
        <v>106</v>
      </c>
      <c r="G512" s="4" t="str" cm="1">
        <f t="array" ref="G512">INDEX(TranslationsTbl[],_xlfn.XMATCH(F512,TranslationsTbl[spa]),_xlfn.XMATCH(langSufix,TranslationsTbl[#Headers]))</f>
        <v>Romanos</v>
      </c>
      <c r="H512" t="str">
        <f t="shared" si="60"/>
        <v>06 Romanos</v>
      </c>
      <c r="I512" t="str">
        <f t="shared" si="58"/>
        <v>/Nuevo Testamento/06 Romanos</v>
      </c>
      <c r="J512" s="4" t="str">
        <f t="shared" si="61"/>
        <v>E:/Downloads/escrituras md/Escrituras/Nuevo Testamento/06 Romanos</v>
      </c>
      <c r="K512" s="4" t="str">
        <f t="shared" si="65"/>
        <v>Romanos 9</v>
      </c>
      <c r="L512" s="7">
        <v>9</v>
      </c>
      <c r="M512" s="7" t="s">
        <v>1352</v>
      </c>
      <c r="N512" s="4" t="str">
        <f t="shared" si="62"/>
        <v>Romanos 8</v>
      </c>
      <c r="O512" s="4" t="str">
        <f t="shared" si="63"/>
        <v>Romanos 10</v>
      </c>
      <c r="P512" s="7" t="s">
        <v>283</v>
      </c>
      <c r="Q512" s="4" t="str" cm="1">
        <f t="array" ref="Q512">INDEX(TranslationsTbl[],_xlfn.XMATCH(P512,TranslationsTbl[spa]),_xlfn.XMATCH(langSufix,TranslationsTbl[#Headers]))</f>
        <v>#Escrituras\NuevoT</v>
      </c>
      <c r="R512" s="2" t="str">
        <f t="shared" si="64"/>
        <v>https://churchofjesuschrist.org/study/scriptures/nt/rom/9?lang=spa|E:/Downloads/escrituras md/Escrituras/Nuevo Testamento/06 Romanos|Romanos 9|Romanos|Romanos 8|Romanos 10|#Escrituras\NuevoT</v>
      </c>
      <c r="S512" s="1" t="s">
        <v>310</v>
      </c>
    </row>
    <row r="513" spans="1:19">
      <c r="A513" s="7" t="s">
        <v>1353</v>
      </c>
      <c r="B513" s="4" t="str">
        <f t="shared" si="59"/>
        <v>https://churchofjesuschrist.org/study/scriptures/nt/rom/10?lang=spa</v>
      </c>
      <c r="C513" s="7" t="s">
        <v>20</v>
      </c>
      <c r="D513" t="str" cm="1">
        <f t="array" ref="D513">INDEX(TranslationsTbl[],_xlfn.XMATCH(C513,TranslationsTbl[spa]),_xlfn.XMATCH(langSufix,TranslationsTbl[#Headers]))</f>
        <v>Nuevo Testamento</v>
      </c>
      <c r="E513" s="7" t="s">
        <v>462</v>
      </c>
      <c r="F513" s="7" t="s">
        <v>106</v>
      </c>
      <c r="G513" s="4" t="str" cm="1">
        <f t="array" ref="G513">INDEX(TranslationsTbl[],_xlfn.XMATCH(F513,TranslationsTbl[spa]),_xlfn.XMATCH(langSufix,TranslationsTbl[#Headers]))</f>
        <v>Romanos</v>
      </c>
      <c r="H513" t="str">
        <f t="shared" si="60"/>
        <v>06 Romanos</v>
      </c>
      <c r="I513" t="str">
        <f t="shared" si="58"/>
        <v>/Nuevo Testamento/06 Romanos</v>
      </c>
      <c r="J513" s="4" t="str">
        <f t="shared" si="61"/>
        <v>E:/Downloads/escrituras md/Escrituras/Nuevo Testamento/06 Romanos</v>
      </c>
      <c r="K513" s="4" t="str">
        <f t="shared" si="65"/>
        <v>Romanos 10</v>
      </c>
      <c r="L513" s="7">
        <v>10</v>
      </c>
      <c r="M513" s="7" t="s">
        <v>1354</v>
      </c>
      <c r="N513" s="4" t="str">
        <f t="shared" si="62"/>
        <v>Romanos 9</v>
      </c>
      <c r="O513" s="4" t="str">
        <f t="shared" si="63"/>
        <v>Romanos 11</v>
      </c>
      <c r="P513" s="7" t="s">
        <v>283</v>
      </c>
      <c r="Q513" s="4" t="str" cm="1">
        <f t="array" ref="Q513">INDEX(TranslationsTbl[],_xlfn.XMATCH(P513,TranslationsTbl[spa]),_xlfn.XMATCH(langSufix,TranslationsTbl[#Headers]))</f>
        <v>#Escrituras\NuevoT</v>
      </c>
      <c r="R513" s="2" t="str">
        <f t="shared" si="64"/>
        <v>https://churchofjesuschrist.org/study/scriptures/nt/rom/10?lang=spa|E:/Downloads/escrituras md/Escrituras/Nuevo Testamento/06 Romanos|Romanos 10|Romanos|Romanos 9|Romanos 11|#Escrituras\NuevoT</v>
      </c>
      <c r="S513" s="1" t="s">
        <v>310</v>
      </c>
    </row>
    <row r="514" spans="1:19">
      <c r="A514" s="7" t="s">
        <v>1355</v>
      </c>
      <c r="B514" s="4" t="str">
        <f t="shared" si="59"/>
        <v>https://churchofjesuschrist.org/study/scriptures/nt/rom/11?lang=spa</v>
      </c>
      <c r="C514" s="7" t="s">
        <v>20</v>
      </c>
      <c r="D514" t="str" cm="1">
        <f t="array" ref="D514">INDEX(TranslationsTbl[],_xlfn.XMATCH(C514,TranslationsTbl[spa]),_xlfn.XMATCH(langSufix,TranslationsTbl[#Headers]))</f>
        <v>Nuevo Testamento</v>
      </c>
      <c r="E514" s="7" t="s">
        <v>462</v>
      </c>
      <c r="F514" s="7" t="s">
        <v>106</v>
      </c>
      <c r="G514" s="4" t="str" cm="1">
        <f t="array" ref="G514">INDEX(TranslationsTbl[],_xlfn.XMATCH(F514,TranslationsTbl[spa]),_xlfn.XMATCH(langSufix,TranslationsTbl[#Headers]))</f>
        <v>Romanos</v>
      </c>
      <c r="H514" t="str">
        <f t="shared" si="60"/>
        <v>06 Romanos</v>
      </c>
      <c r="I514" t="str">
        <f t="shared" si="58"/>
        <v>/Nuevo Testamento/06 Romanos</v>
      </c>
      <c r="J514" s="4" t="str">
        <f t="shared" si="61"/>
        <v>E:/Downloads/escrituras md/Escrituras/Nuevo Testamento/06 Romanos</v>
      </c>
      <c r="K514" s="4" t="str">
        <f t="shared" si="65"/>
        <v>Romanos 11</v>
      </c>
      <c r="L514" s="7">
        <v>11</v>
      </c>
      <c r="M514" s="7" t="s">
        <v>1356</v>
      </c>
      <c r="N514" s="4" t="str">
        <f t="shared" si="62"/>
        <v>Romanos 10</v>
      </c>
      <c r="O514" s="4" t="str">
        <f t="shared" si="63"/>
        <v>Romanos 12</v>
      </c>
      <c r="P514" s="7" t="s">
        <v>283</v>
      </c>
      <c r="Q514" s="4" t="str" cm="1">
        <f t="array" ref="Q514">INDEX(TranslationsTbl[],_xlfn.XMATCH(P514,TranslationsTbl[spa]),_xlfn.XMATCH(langSufix,TranslationsTbl[#Headers]))</f>
        <v>#Escrituras\NuevoT</v>
      </c>
      <c r="R514" s="2" t="str">
        <f t="shared" si="64"/>
        <v>https://churchofjesuschrist.org/study/scriptures/nt/rom/11?lang=spa|E:/Downloads/escrituras md/Escrituras/Nuevo Testamento/06 Romanos|Romanos 11|Romanos|Romanos 10|Romanos 12|#Escrituras\NuevoT</v>
      </c>
      <c r="S514" s="1" t="s">
        <v>310</v>
      </c>
    </row>
    <row r="515" spans="1:19">
      <c r="A515" s="7" t="s">
        <v>1357</v>
      </c>
      <c r="B515" s="4" t="str">
        <f t="shared" si="59"/>
        <v>https://churchofjesuschrist.org/study/scriptures/nt/rom/12?lang=spa</v>
      </c>
      <c r="C515" s="7" t="s">
        <v>20</v>
      </c>
      <c r="D515" t="str" cm="1">
        <f t="array" ref="D515">INDEX(TranslationsTbl[],_xlfn.XMATCH(C515,TranslationsTbl[spa]),_xlfn.XMATCH(langSufix,TranslationsTbl[#Headers]))</f>
        <v>Nuevo Testamento</v>
      </c>
      <c r="E515" s="7" t="s">
        <v>462</v>
      </c>
      <c r="F515" s="7" t="s">
        <v>106</v>
      </c>
      <c r="G515" s="4" t="str" cm="1">
        <f t="array" ref="G515">INDEX(TranslationsTbl[],_xlfn.XMATCH(F515,TranslationsTbl[spa]),_xlfn.XMATCH(langSufix,TranslationsTbl[#Headers]))</f>
        <v>Romanos</v>
      </c>
      <c r="H515" t="str">
        <f t="shared" si="60"/>
        <v>06 Romanos</v>
      </c>
      <c r="I515" t="str">
        <f t="shared" ref="I515:I578" si="66">"/"&amp;D515&amp;"/"&amp;H515</f>
        <v>/Nuevo Testamento/06 Romanos</v>
      </c>
      <c r="J515" s="4" t="str">
        <f t="shared" si="61"/>
        <v>E:/Downloads/escrituras md/Escrituras/Nuevo Testamento/06 Romanos</v>
      </c>
      <c r="K515" s="4" t="str">
        <f t="shared" si="65"/>
        <v>Romanos 12</v>
      </c>
      <c r="L515" s="7">
        <v>12</v>
      </c>
      <c r="M515" s="7" t="s">
        <v>1358</v>
      </c>
      <c r="N515" s="4" t="str">
        <f t="shared" si="62"/>
        <v>Romanos 11</v>
      </c>
      <c r="O515" s="4" t="str">
        <f t="shared" si="63"/>
        <v>Romanos 13</v>
      </c>
      <c r="P515" s="7" t="s">
        <v>283</v>
      </c>
      <c r="Q515" s="4" t="str" cm="1">
        <f t="array" ref="Q515">INDEX(TranslationsTbl[],_xlfn.XMATCH(P515,TranslationsTbl[spa]),_xlfn.XMATCH(langSufix,TranslationsTbl[#Headers]))</f>
        <v>#Escrituras\NuevoT</v>
      </c>
      <c r="R515" s="2" t="str">
        <f t="shared" si="64"/>
        <v>https://churchofjesuschrist.org/study/scriptures/nt/rom/12?lang=spa|E:/Downloads/escrituras md/Escrituras/Nuevo Testamento/06 Romanos|Romanos 12|Romanos|Romanos 11|Romanos 13|#Escrituras\NuevoT</v>
      </c>
      <c r="S515" s="1" t="s">
        <v>310</v>
      </c>
    </row>
    <row r="516" spans="1:19">
      <c r="A516" s="7" t="s">
        <v>1359</v>
      </c>
      <c r="B516" s="4" t="str">
        <f t="shared" ref="B516:B579" si="67">A516&amp;langSufix</f>
        <v>https://churchofjesuschrist.org/study/scriptures/nt/rom/13?lang=spa</v>
      </c>
      <c r="C516" s="7" t="s">
        <v>20</v>
      </c>
      <c r="D516" t="str" cm="1">
        <f t="array" ref="D516">INDEX(TranslationsTbl[],_xlfn.XMATCH(C516,TranslationsTbl[spa]),_xlfn.XMATCH(langSufix,TranslationsTbl[#Headers]))</f>
        <v>Nuevo Testamento</v>
      </c>
      <c r="E516" s="7" t="s">
        <v>462</v>
      </c>
      <c r="F516" s="7" t="s">
        <v>106</v>
      </c>
      <c r="G516" s="4" t="str" cm="1">
        <f t="array" ref="G516">INDEX(TranslationsTbl[],_xlfn.XMATCH(F516,TranslationsTbl[spa]),_xlfn.XMATCH(langSufix,TranslationsTbl[#Headers]))</f>
        <v>Romanos</v>
      </c>
      <c r="H516" t="str">
        <f t="shared" ref="H516:H579" si="68">TRIM(E516&amp;" "&amp;G516)</f>
        <v>06 Romanos</v>
      </c>
      <c r="I516" t="str">
        <f t="shared" si="66"/>
        <v>/Nuevo Testamento/06 Romanos</v>
      </c>
      <c r="J516" s="4" t="str">
        <f t="shared" ref="J516:J579" si="69">RootFolder&amp;"/"&amp;CollectionName&amp;I516</f>
        <v>E:/Downloads/escrituras md/Escrituras/Nuevo Testamento/06 Romanos</v>
      </c>
      <c r="K516" s="4" t="str">
        <f t="shared" si="65"/>
        <v>Romanos 13</v>
      </c>
      <c r="L516" s="7">
        <v>13</v>
      </c>
      <c r="M516" s="7" t="s">
        <v>1360</v>
      </c>
      <c r="N516" s="4" t="str">
        <f t="shared" ref="N516:N579" si="70">IF(Q516=Q515,K515,"")</f>
        <v>Romanos 12</v>
      </c>
      <c r="O516" s="4" t="str">
        <f t="shared" ref="O516:O579" si="71">IF(Q516=Q517,K517,"")</f>
        <v>Romanos 14</v>
      </c>
      <c r="P516" s="7" t="s">
        <v>283</v>
      </c>
      <c r="Q516" s="4" t="str" cm="1">
        <f t="array" ref="Q516">INDEX(TranslationsTbl[],_xlfn.XMATCH(P516,TranslationsTbl[spa]),_xlfn.XMATCH(langSufix,TranslationsTbl[#Headers]))</f>
        <v>#Escrituras\NuevoT</v>
      </c>
      <c r="R516" s="2" t="str">
        <f t="shared" si="64"/>
        <v>https://churchofjesuschrist.org/study/scriptures/nt/rom/13?lang=spa|E:/Downloads/escrituras md/Escrituras/Nuevo Testamento/06 Romanos|Romanos 13|Romanos|Romanos 12|Romanos 14|#Escrituras\NuevoT</v>
      </c>
      <c r="S516" s="1" t="s">
        <v>310</v>
      </c>
    </row>
    <row r="517" spans="1:19">
      <c r="A517" s="7" t="s">
        <v>1361</v>
      </c>
      <c r="B517" s="4" t="str">
        <f t="shared" si="67"/>
        <v>https://churchofjesuschrist.org/study/scriptures/nt/rom/14?lang=spa</v>
      </c>
      <c r="C517" s="7" t="s">
        <v>20</v>
      </c>
      <c r="D517" t="str" cm="1">
        <f t="array" ref="D517">INDEX(TranslationsTbl[],_xlfn.XMATCH(C517,TranslationsTbl[spa]),_xlfn.XMATCH(langSufix,TranslationsTbl[#Headers]))</f>
        <v>Nuevo Testamento</v>
      </c>
      <c r="E517" s="7" t="s">
        <v>462</v>
      </c>
      <c r="F517" s="7" t="s">
        <v>106</v>
      </c>
      <c r="G517" s="4" t="str" cm="1">
        <f t="array" ref="G517">INDEX(TranslationsTbl[],_xlfn.XMATCH(F517,TranslationsTbl[spa]),_xlfn.XMATCH(langSufix,TranslationsTbl[#Headers]))</f>
        <v>Romanos</v>
      </c>
      <c r="H517" t="str">
        <f t="shared" si="68"/>
        <v>06 Romanos</v>
      </c>
      <c r="I517" t="str">
        <f t="shared" si="66"/>
        <v>/Nuevo Testamento/06 Romanos</v>
      </c>
      <c r="J517" s="4" t="str">
        <f t="shared" si="69"/>
        <v>E:/Downloads/escrituras md/Escrituras/Nuevo Testamento/06 Romanos</v>
      </c>
      <c r="K517" s="4" t="str">
        <f t="shared" si="65"/>
        <v>Romanos 14</v>
      </c>
      <c r="L517" s="7">
        <v>14</v>
      </c>
      <c r="M517" s="7" t="s">
        <v>1362</v>
      </c>
      <c r="N517" s="4" t="str">
        <f t="shared" si="70"/>
        <v>Romanos 13</v>
      </c>
      <c r="O517" s="4" t="str">
        <f t="shared" si="71"/>
        <v>Romanos 15</v>
      </c>
      <c r="P517" s="7" t="s">
        <v>283</v>
      </c>
      <c r="Q517" s="4" t="str" cm="1">
        <f t="array" ref="Q517">INDEX(TranslationsTbl[],_xlfn.XMATCH(P517,TranslationsTbl[spa]),_xlfn.XMATCH(langSufix,TranslationsTbl[#Headers]))</f>
        <v>#Escrituras\NuevoT</v>
      </c>
      <c r="R517" s="2" t="str">
        <f t="shared" ref="R517:R580" si="72">_xlfn.TEXTJOIN("|",FALSE,B517,J517,K517,G517,N517,O517,Q517)</f>
        <v>https://churchofjesuschrist.org/study/scriptures/nt/rom/14?lang=spa|E:/Downloads/escrituras md/Escrituras/Nuevo Testamento/06 Romanos|Romanos 14|Romanos|Romanos 13|Romanos 15|#Escrituras\NuevoT</v>
      </c>
      <c r="S517" s="1" t="s">
        <v>310</v>
      </c>
    </row>
    <row r="518" spans="1:19">
      <c r="A518" s="7" t="s">
        <v>1363</v>
      </c>
      <c r="B518" s="4" t="str">
        <f t="shared" si="67"/>
        <v>https://churchofjesuschrist.org/study/scriptures/nt/rom/15?lang=spa</v>
      </c>
      <c r="C518" s="7" t="s">
        <v>20</v>
      </c>
      <c r="D518" t="str" cm="1">
        <f t="array" ref="D518">INDEX(TranslationsTbl[],_xlfn.XMATCH(C518,TranslationsTbl[spa]),_xlfn.XMATCH(langSufix,TranslationsTbl[#Headers]))</f>
        <v>Nuevo Testamento</v>
      </c>
      <c r="E518" s="7" t="s">
        <v>462</v>
      </c>
      <c r="F518" s="7" t="s">
        <v>106</v>
      </c>
      <c r="G518" s="4" t="str" cm="1">
        <f t="array" ref="G518">INDEX(TranslationsTbl[],_xlfn.XMATCH(F518,TranslationsTbl[spa]),_xlfn.XMATCH(langSufix,TranslationsTbl[#Headers]))</f>
        <v>Romanos</v>
      </c>
      <c r="H518" t="str">
        <f t="shared" si="68"/>
        <v>06 Romanos</v>
      </c>
      <c r="I518" t="str">
        <f t="shared" si="66"/>
        <v>/Nuevo Testamento/06 Romanos</v>
      </c>
      <c r="J518" s="4" t="str">
        <f t="shared" si="69"/>
        <v>E:/Downloads/escrituras md/Escrituras/Nuevo Testamento/06 Romanos</v>
      </c>
      <c r="K518" s="4" t="str">
        <f t="shared" si="65"/>
        <v>Romanos 15</v>
      </c>
      <c r="L518" s="7">
        <v>15</v>
      </c>
      <c r="M518" s="7" t="s">
        <v>1364</v>
      </c>
      <c r="N518" s="4" t="str">
        <f t="shared" si="70"/>
        <v>Romanos 14</v>
      </c>
      <c r="O518" s="4" t="str">
        <f t="shared" si="71"/>
        <v>Romanos 16</v>
      </c>
      <c r="P518" s="7" t="s">
        <v>283</v>
      </c>
      <c r="Q518" s="4" t="str" cm="1">
        <f t="array" ref="Q518">INDEX(TranslationsTbl[],_xlfn.XMATCH(P518,TranslationsTbl[spa]),_xlfn.XMATCH(langSufix,TranslationsTbl[#Headers]))</f>
        <v>#Escrituras\NuevoT</v>
      </c>
      <c r="R518" s="2" t="str">
        <f t="shared" si="72"/>
        <v>https://churchofjesuschrist.org/study/scriptures/nt/rom/15?lang=spa|E:/Downloads/escrituras md/Escrituras/Nuevo Testamento/06 Romanos|Romanos 15|Romanos|Romanos 14|Romanos 16|#Escrituras\NuevoT</v>
      </c>
      <c r="S518" s="1" t="s">
        <v>310</v>
      </c>
    </row>
    <row r="519" spans="1:19">
      <c r="A519" s="7" t="s">
        <v>1365</v>
      </c>
      <c r="B519" s="4" t="str">
        <f t="shared" si="67"/>
        <v>https://churchofjesuschrist.org/study/scriptures/nt/rom/16?lang=spa</v>
      </c>
      <c r="C519" s="7" t="s">
        <v>20</v>
      </c>
      <c r="D519" t="str" cm="1">
        <f t="array" ref="D519">INDEX(TranslationsTbl[],_xlfn.XMATCH(C519,TranslationsTbl[spa]),_xlfn.XMATCH(langSufix,TranslationsTbl[#Headers]))</f>
        <v>Nuevo Testamento</v>
      </c>
      <c r="E519" s="7" t="s">
        <v>462</v>
      </c>
      <c r="F519" s="7" t="s">
        <v>106</v>
      </c>
      <c r="G519" s="4" t="str" cm="1">
        <f t="array" ref="G519">INDEX(TranslationsTbl[],_xlfn.XMATCH(F519,TranslationsTbl[spa]),_xlfn.XMATCH(langSufix,TranslationsTbl[#Headers]))</f>
        <v>Romanos</v>
      </c>
      <c r="H519" t="str">
        <f t="shared" si="68"/>
        <v>06 Romanos</v>
      </c>
      <c r="I519" t="str">
        <f t="shared" si="66"/>
        <v>/Nuevo Testamento/06 Romanos</v>
      </c>
      <c r="J519" s="4" t="str">
        <f t="shared" si="69"/>
        <v>E:/Downloads/escrituras md/Escrituras/Nuevo Testamento/06 Romanos</v>
      </c>
      <c r="K519" s="4" t="str">
        <f t="shared" si="65"/>
        <v>Romanos 16</v>
      </c>
      <c r="L519" s="7">
        <v>16</v>
      </c>
      <c r="M519" s="7" t="s">
        <v>1366</v>
      </c>
      <c r="N519" s="4" t="str">
        <f t="shared" si="70"/>
        <v>Romanos 15</v>
      </c>
      <c r="O519" s="4" t="str">
        <f t="shared" si="71"/>
        <v>1 Corintios 1</v>
      </c>
      <c r="P519" s="7" t="s">
        <v>283</v>
      </c>
      <c r="Q519" s="4" t="str" cm="1">
        <f t="array" ref="Q519">INDEX(TranslationsTbl[],_xlfn.XMATCH(P519,TranslationsTbl[spa]),_xlfn.XMATCH(langSufix,TranslationsTbl[#Headers]))</f>
        <v>#Escrituras\NuevoT</v>
      </c>
      <c r="R519" s="2" t="str">
        <f t="shared" si="72"/>
        <v>https://churchofjesuschrist.org/study/scriptures/nt/rom/16?lang=spa|E:/Downloads/escrituras md/Escrituras/Nuevo Testamento/06 Romanos|Romanos 16|Romanos|Romanos 15|1 Corintios 1|#Escrituras\NuevoT</v>
      </c>
      <c r="S519" s="1" t="s">
        <v>310</v>
      </c>
    </row>
    <row r="520" spans="1:19">
      <c r="A520" s="7" t="s">
        <v>1367</v>
      </c>
      <c r="B520" s="4" t="str">
        <f t="shared" si="67"/>
        <v>https://churchofjesuschrist.org/study/scriptures/nt/1-cor/1?lang=spa</v>
      </c>
      <c r="C520" s="7" t="s">
        <v>20</v>
      </c>
      <c r="D520" t="str" cm="1">
        <f t="array" ref="D520">INDEX(TranslationsTbl[],_xlfn.XMATCH(C520,TranslationsTbl[spa]),_xlfn.XMATCH(langSufix,TranslationsTbl[#Headers]))</f>
        <v>Nuevo Testamento</v>
      </c>
      <c r="E520" s="7" t="s">
        <v>465</v>
      </c>
      <c r="F520" s="7" t="s">
        <v>108</v>
      </c>
      <c r="G520" s="4" t="str" cm="1">
        <f t="array" ref="G520">INDEX(TranslationsTbl[],_xlfn.XMATCH(F520,TranslationsTbl[spa]),_xlfn.XMATCH(langSufix,TranslationsTbl[#Headers]))</f>
        <v>1 Corintios</v>
      </c>
      <c r="H520" t="str">
        <f t="shared" si="68"/>
        <v>07 1 Corintios</v>
      </c>
      <c r="I520" t="str">
        <f t="shared" si="66"/>
        <v>/Nuevo Testamento/07 1 Corintios</v>
      </c>
      <c r="J520" s="4" t="str">
        <f t="shared" si="69"/>
        <v>E:/Downloads/escrituras md/Escrituras/Nuevo Testamento/07 1 Corintios</v>
      </c>
      <c r="K520" s="4" t="str">
        <f t="shared" si="65"/>
        <v>1 Corintios 1</v>
      </c>
      <c r="L520" s="7">
        <v>1</v>
      </c>
      <c r="M520" s="7" t="s">
        <v>1368</v>
      </c>
      <c r="N520" s="4" t="str">
        <f t="shared" si="70"/>
        <v>Romanos 16</v>
      </c>
      <c r="O520" s="4" t="str">
        <f t="shared" si="71"/>
        <v>1 Corintios 2</v>
      </c>
      <c r="P520" s="7" t="s">
        <v>283</v>
      </c>
      <c r="Q520" s="4" t="str" cm="1">
        <f t="array" ref="Q520">INDEX(TranslationsTbl[],_xlfn.XMATCH(P520,TranslationsTbl[spa]),_xlfn.XMATCH(langSufix,TranslationsTbl[#Headers]))</f>
        <v>#Escrituras\NuevoT</v>
      </c>
      <c r="R520" s="2" t="str">
        <f t="shared" si="72"/>
        <v>https://churchofjesuschrist.org/study/scriptures/nt/1-cor/1?lang=spa|E:/Downloads/escrituras md/Escrituras/Nuevo Testamento/07 1 Corintios|1 Corintios 1|1 Corintios|Romanos 16|1 Corintios 2|#Escrituras\NuevoT</v>
      </c>
      <c r="S520" s="1" t="s">
        <v>310</v>
      </c>
    </row>
    <row r="521" spans="1:19">
      <c r="A521" s="7" t="s">
        <v>1369</v>
      </c>
      <c r="B521" s="4" t="str">
        <f t="shared" si="67"/>
        <v>https://churchofjesuschrist.org/study/scriptures/nt/1-cor/2?lang=spa</v>
      </c>
      <c r="C521" s="7" t="s">
        <v>20</v>
      </c>
      <c r="D521" t="str" cm="1">
        <f t="array" ref="D521">INDEX(TranslationsTbl[],_xlfn.XMATCH(C521,TranslationsTbl[spa]),_xlfn.XMATCH(langSufix,TranslationsTbl[#Headers]))</f>
        <v>Nuevo Testamento</v>
      </c>
      <c r="E521" s="7" t="s">
        <v>465</v>
      </c>
      <c r="F521" s="7" t="s">
        <v>108</v>
      </c>
      <c r="G521" s="4" t="str" cm="1">
        <f t="array" ref="G521">INDEX(TranslationsTbl[],_xlfn.XMATCH(F521,TranslationsTbl[spa]),_xlfn.XMATCH(langSufix,TranslationsTbl[#Headers]))</f>
        <v>1 Corintios</v>
      </c>
      <c r="H521" t="str">
        <f t="shared" si="68"/>
        <v>07 1 Corintios</v>
      </c>
      <c r="I521" t="str">
        <f t="shared" si="66"/>
        <v>/Nuevo Testamento/07 1 Corintios</v>
      </c>
      <c r="J521" s="4" t="str">
        <f t="shared" si="69"/>
        <v>E:/Downloads/escrituras md/Escrituras/Nuevo Testamento/07 1 Corintios</v>
      </c>
      <c r="K521" s="4" t="str">
        <f t="shared" si="65"/>
        <v>1 Corintios 2</v>
      </c>
      <c r="L521" s="7">
        <v>2</v>
      </c>
      <c r="M521" s="7" t="s">
        <v>1370</v>
      </c>
      <c r="N521" s="4" t="str">
        <f t="shared" si="70"/>
        <v>1 Corintios 1</v>
      </c>
      <c r="O521" s="4" t="str">
        <f t="shared" si="71"/>
        <v>1 Corintios 3</v>
      </c>
      <c r="P521" s="7" t="s">
        <v>283</v>
      </c>
      <c r="Q521" s="4" t="str" cm="1">
        <f t="array" ref="Q521">INDEX(TranslationsTbl[],_xlfn.XMATCH(P521,TranslationsTbl[spa]),_xlfn.XMATCH(langSufix,TranslationsTbl[#Headers]))</f>
        <v>#Escrituras\NuevoT</v>
      </c>
      <c r="R521" s="2" t="str">
        <f t="shared" si="72"/>
        <v>https://churchofjesuschrist.org/study/scriptures/nt/1-cor/2?lang=spa|E:/Downloads/escrituras md/Escrituras/Nuevo Testamento/07 1 Corintios|1 Corintios 2|1 Corintios|1 Corintios 1|1 Corintios 3|#Escrituras\NuevoT</v>
      </c>
      <c r="S521" s="1" t="s">
        <v>310</v>
      </c>
    </row>
    <row r="522" spans="1:19">
      <c r="A522" s="7" t="s">
        <v>1371</v>
      </c>
      <c r="B522" s="4" t="str">
        <f t="shared" si="67"/>
        <v>https://churchofjesuschrist.org/study/scriptures/nt/1-cor/3?lang=spa</v>
      </c>
      <c r="C522" s="7" t="s">
        <v>20</v>
      </c>
      <c r="D522" t="str" cm="1">
        <f t="array" ref="D522">INDEX(TranslationsTbl[],_xlfn.XMATCH(C522,TranslationsTbl[spa]),_xlfn.XMATCH(langSufix,TranslationsTbl[#Headers]))</f>
        <v>Nuevo Testamento</v>
      </c>
      <c r="E522" s="7" t="s">
        <v>465</v>
      </c>
      <c r="F522" s="7" t="s">
        <v>108</v>
      </c>
      <c r="G522" s="4" t="str" cm="1">
        <f t="array" ref="G522">INDEX(TranslationsTbl[],_xlfn.XMATCH(F522,TranslationsTbl[spa]),_xlfn.XMATCH(langSufix,TranslationsTbl[#Headers]))</f>
        <v>1 Corintios</v>
      </c>
      <c r="H522" t="str">
        <f t="shared" si="68"/>
        <v>07 1 Corintios</v>
      </c>
      <c r="I522" t="str">
        <f t="shared" si="66"/>
        <v>/Nuevo Testamento/07 1 Corintios</v>
      </c>
      <c r="J522" s="4" t="str">
        <f t="shared" si="69"/>
        <v>E:/Downloads/escrituras md/Escrituras/Nuevo Testamento/07 1 Corintios</v>
      </c>
      <c r="K522" s="4" t="str">
        <f t="shared" ref="K522:K585" si="73">_xlfn.TEXTJOIN(" ",TRUE,CollectionPrefix,G522,L522)</f>
        <v>1 Corintios 3</v>
      </c>
      <c r="L522" s="7">
        <v>3</v>
      </c>
      <c r="M522" s="7" t="s">
        <v>1372</v>
      </c>
      <c r="N522" s="4" t="str">
        <f t="shared" si="70"/>
        <v>1 Corintios 2</v>
      </c>
      <c r="O522" s="4" t="str">
        <f t="shared" si="71"/>
        <v>1 Corintios 4</v>
      </c>
      <c r="P522" s="7" t="s">
        <v>283</v>
      </c>
      <c r="Q522" s="4" t="str" cm="1">
        <f t="array" ref="Q522">INDEX(TranslationsTbl[],_xlfn.XMATCH(P522,TranslationsTbl[spa]),_xlfn.XMATCH(langSufix,TranslationsTbl[#Headers]))</f>
        <v>#Escrituras\NuevoT</v>
      </c>
      <c r="R522" s="2" t="str">
        <f t="shared" si="72"/>
        <v>https://churchofjesuschrist.org/study/scriptures/nt/1-cor/3?lang=spa|E:/Downloads/escrituras md/Escrituras/Nuevo Testamento/07 1 Corintios|1 Corintios 3|1 Corintios|1 Corintios 2|1 Corintios 4|#Escrituras\NuevoT</v>
      </c>
      <c r="S522" s="1" t="s">
        <v>310</v>
      </c>
    </row>
    <row r="523" spans="1:19">
      <c r="A523" s="7" t="s">
        <v>1373</v>
      </c>
      <c r="B523" s="4" t="str">
        <f t="shared" si="67"/>
        <v>https://churchofjesuschrist.org/study/scriptures/nt/1-cor/4?lang=spa</v>
      </c>
      <c r="C523" s="7" t="s">
        <v>20</v>
      </c>
      <c r="D523" t="str" cm="1">
        <f t="array" ref="D523">INDEX(TranslationsTbl[],_xlfn.XMATCH(C523,TranslationsTbl[spa]),_xlfn.XMATCH(langSufix,TranslationsTbl[#Headers]))</f>
        <v>Nuevo Testamento</v>
      </c>
      <c r="E523" s="7" t="s">
        <v>465</v>
      </c>
      <c r="F523" s="7" t="s">
        <v>108</v>
      </c>
      <c r="G523" s="4" t="str" cm="1">
        <f t="array" ref="G523">INDEX(TranslationsTbl[],_xlfn.XMATCH(F523,TranslationsTbl[spa]),_xlfn.XMATCH(langSufix,TranslationsTbl[#Headers]))</f>
        <v>1 Corintios</v>
      </c>
      <c r="H523" t="str">
        <f t="shared" si="68"/>
        <v>07 1 Corintios</v>
      </c>
      <c r="I523" t="str">
        <f t="shared" si="66"/>
        <v>/Nuevo Testamento/07 1 Corintios</v>
      </c>
      <c r="J523" s="4" t="str">
        <f t="shared" si="69"/>
        <v>E:/Downloads/escrituras md/Escrituras/Nuevo Testamento/07 1 Corintios</v>
      </c>
      <c r="K523" s="4" t="str">
        <f t="shared" si="73"/>
        <v>1 Corintios 4</v>
      </c>
      <c r="L523" s="7">
        <v>4</v>
      </c>
      <c r="M523" s="7" t="s">
        <v>1374</v>
      </c>
      <c r="N523" s="4" t="str">
        <f t="shared" si="70"/>
        <v>1 Corintios 3</v>
      </c>
      <c r="O523" s="4" t="str">
        <f t="shared" si="71"/>
        <v>1 Corintios 5</v>
      </c>
      <c r="P523" s="7" t="s">
        <v>283</v>
      </c>
      <c r="Q523" s="4" t="str" cm="1">
        <f t="array" ref="Q523">INDEX(TranslationsTbl[],_xlfn.XMATCH(P523,TranslationsTbl[spa]),_xlfn.XMATCH(langSufix,TranslationsTbl[#Headers]))</f>
        <v>#Escrituras\NuevoT</v>
      </c>
      <c r="R523" s="2" t="str">
        <f t="shared" si="72"/>
        <v>https://churchofjesuschrist.org/study/scriptures/nt/1-cor/4?lang=spa|E:/Downloads/escrituras md/Escrituras/Nuevo Testamento/07 1 Corintios|1 Corintios 4|1 Corintios|1 Corintios 3|1 Corintios 5|#Escrituras\NuevoT</v>
      </c>
      <c r="S523" s="1" t="s">
        <v>310</v>
      </c>
    </row>
    <row r="524" spans="1:19">
      <c r="A524" s="7" t="s">
        <v>1375</v>
      </c>
      <c r="B524" s="4" t="str">
        <f t="shared" si="67"/>
        <v>https://churchofjesuschrist.org/study/scriptures/nt/1-cor/5?lang=spa</v>
      </c>
      <c r="C524" s="7" t="s">
        <v>20</v>
      </c>
      <c r="D524" t="str" cm="1">
        <f t="array" ref="D524">INDEX(TranslationsTbl[],_xlfn.XMATCH(C524,TranslationsTbl[spa]),_xlfn.XMATCH(langSufix,TranslationsTbl[#Headers]))</f>
        <v>Nuevo Testamento</v>
      </c>
      <c r="E524" s="7" t="s">
        <v>465</v>
      </c>
      <c r="F524" s="7" t="s">
        <v>108</v>
      </c>
      <c r="G524" s="4" t="str" cm="1">
        <f t="array" ref="G524">INDEX(TranslationsTbl[],_xlfn.XMATCH(F524,TranslationsTbl[spa]),_xlfn.XMATCH(langSufix,TranslationsTbl[#Headers]))</f>
        <v>1 Corintios</v>
      </c>
      <c r="H524" t="str">
        <f t="shared" si="68"/>
        <v>07 1 Corintios</v>
      </c>
      <c r="I524" t="str">
        <f t="shared" si="66"/>
        <v>/Nuevo Testamento/07 1 Corintios</v>
      </c>
      <c r="J524" s="4" t="str">
        <f t="shared" si="69"/>
        <v>E:/Downloads/escrituras md/Escrituras/Nuevo Testamento/07 1 Corintios</v>
      </c>
      <c r="K524" s="4" t="str">
        <f t="shared" si="73"/>
        <v>1 Corintios 5</v>
      </c>
      <c r="L524" s="7">
        <v>5</v>
      </c>
      <c r="M524" s="7" t="s">
        <v>1376</v>
      </c>
      <c r="N524" s="4" t="str">
        <f t="shared" si="70"/>
        <v>1 Corintios 4</v>
      </c>
      <c r="O524" s="4" t="str">
        <f t="shared" si="71"/>
        <v>1 Corintios 6</v>
      </c>
      <c r="P524" s="7" t="s">
        <v>283</v>
      </c>
      <c r="Q524" s="4" t="str" cm="1">
        <f t="array" ref="Q524">INDEX(TranslationsTbl[],_xlfn.XMATCH(P524,TranslationsTbl[spa]),_xlfn.XMATCH(langSufix,TranslationsTbl[#Headers]))</f>
        <v>#Escrituras\NuevoT</v>
      </c>
      <c r="R524" s="2" t="str">
        <f t="shared" si="72"/>
        <v>https://churchofjesuschrist.org/study/scriptures/nt/1-cor/5?lang=spa|E:/Downloads/escrituras md/Escrituras/Nuevo Testamento/07 1 Corintios|1 Corintios 5|1 Corintios|1 Corintios 4|1 Corintios 6|#Escrituras\NuevoT</v>
      </c>
      <c r="S524" s="1" t="s">
        <v>310</v>
      </c>
    </row>
    <row r="525" spans="1:19">
      <c r="A525" s="7" t="s">
        <v>1377</v>
      </c>
      <c r="B525" s="4" t="str">
        <f t="shared" si="67"/>
        <v>https://churchofjesuschrist.org/study/scriptures/nt/1-cor/6?lang=spa</v>
      </c>
      <c r="C525" s="7" t="s">
        <v>20</v>
      </c>
      <c r="D525" t="str" cm="1">
        <f t="array" ref="D525">INDEX(TranslationsTbl[],_xlfn.XMATCH(C525,TranslationsTbl[spa]),_xlfn.XMATCH(langSufix,TranslationsTbl[#Headers]))</f>
        <v>Nuevo Testamento</v>
      </c>
      <c r="E525" s="7" t="s">
        <v>465</v>
      </c>
      <c r="F525" s="7" t="s">
        <v>108</v>
      </c>
      <c r="G525" s="4" t="str" cm="1">
        <f t="array" ref="G525">INDEX(TranslationsTbl[],_xlfn.XMATCH(F525,TranslationsTbl[spa]),_xlfn.XMATCH(langSufix,TranslationsTbl[#Headers]))</f>
        <v>1 Corintios</v>
      </c>
      <c r="H525" t="str">
        <f t="shared" si="68"/>
        <v>07 1 Corintios</v>
      </c>
      <c r="I525" t="str">
        <f t="shared" si="66"/>
        <v>/Nuevo Testamento/07 1 Corintios</v>
      </c>
      <c r="J525" s="4" t="str">
        <f t="shared" si="69"/>
        <v>E:/Downloads/escrituras md/Escrituras/Nuevo Testamento/07 1 Corintios</v>
      </c>
      <c r="K525" s="4" t="str">
        <f t="shared" si="73"/>
        <v>1 Corintios 6</v>
      </c>
      <c r="L525" s="7">
        <v>6</v>
      </c>
      <c r="M525" s="7" t="s">
        <v>1378</v>
      </c>
      <c r="N525" s="4" t="str">
        <f t="shared" si="70"/>
        <v>1 Corintios 5</v>
      </c>
      <c r="O525" s="4" t="str">
        <f t="shared" si="71"/>
        <v>1 Corintios 7</v>
      </c>
      <c r="P525" s="7" t="s">
        <v>283</v>
      </c>
      <c r="Q525" s="4" t="str" cm="1">
        <f t="array" ref="Q525">INDEX(TranslationsTbl[],_xlfn.XMATCH(P525,TranslationsTbl[spa]),_xlfn.XMATCH(langSufix,TranslationsTbl[#Headers]))</f>
        <v>#Escrituras\NuevoT</v>
      </c>
      <c r="R525" s="2" t="str">
        <f t="shared" si="72"/>
        <v>https://churchofjesuschrist.org/study/scriptures/nt/1-cor/6?lang=spa|E:/Downloads/escrituras md/Escrituras/Nuevo Testamento/07 1 Corintios|1 Corintios 6|1 Corintios|1 Corintios 5|1 Corintios 7|#Escrituras\NuevoT</v>
      </c>
      <c r="S525" s="1" t="s">
        <v>310</v>
      </c>
    </row>
    <row r="526" spans="1:19">
      <c r="A526" s="7" t="s">
        <v>1379</v>
      </c>
      <c r="B526" s="4" t="str">
        <f t="shared" si="67"/>
        <v>https://churchofjesuschrist.org/study/scriptures/nt/1-cor/7?lang=spa</v>
      </c>
      <c r="C526" s="7" t="s">
        <v>20</v>
      </c>
      <c r="D526" t="str" cm="1">
        <f t="array" ref="D526">INDEX(TranslationsTbl[],_xlfn.XMATCH(C526,TranslationsTbl[spa]),_xlfn.XMATCH(langSufix,TranslationsTbl[#Headers]))</f>
        <v>Nuevo Testamento</v>
      </c>
      <c r="E526" s="7" t="s">
        <v>465</v>
      </c>
      <c r="F526" s="7" t="s">
        <v>108</v>
      </c>
      <c r="G526" s="4" t="str" cm="1">
        <f t="array" ref="G526">INDEX(TranslationsTbl[],_xlfn.XMATCH(F526,TranslationsTbl[spa]),_xlfn.XMATCH(langSufix,TranslationsTbl[#Headers]))</f>
        <v>1 Corintios</v>
      </c>
      <c r="H526" t="str">
        <f t="shared" si="68"/>
        <v>07 1 Corintios</v>
      </c>
      <c r="I526" t="str">
        <f t="shared" si="66"/>
        <v>/Nuevo Testamento/07 1 Corintios</v>
      </c>
      <c r="J526" s="4" t="str">
        <f t="shared" si="69"/>
        <v>E:/Downloads/escrituras md/Escrituras/Nuevo Testamento/07 1 Corintios</v>
      </c>
      <c r="K526" s="4" t="str">
        <f t="shared" si="73"/>
        <v>1 Corintios 7</v>
      </c>
      <c r="L526" s="7">
        <v>7</v>
      </c>
      <c r="M526" s="7" t="s">
        <v>1380</v>
      </c>
      <c r="N526" s="4" t="str">
        <f t="shared" si="70"/>
        <v>1 Corintios 6</v>
      </c>
      <c r="O526" s="4" t="str">
        <f t="shared" si="71"/>
        <v>1 Corintios 8</v>
      </c>
      <c r="P526" s="7" t="s">
        <v>283</v>
      </c>
      <c r="Q526" s="4" t="str" cm="1">
        <f t="array" ref="Q526">INDEX(TranslationsTbl[],_xlfn.XMATCH(P526,TranslationsTbl[spa]),_xlfn.XMATCH(langSufix,TranslationsTbl[#Headers]))</f>
        <v>#Escrituras\NuevoT</v>
      </c>
      <c r="R526" s="2" t="str">
        <f t="shared" si="72"/>
        <v>https://churchofjesuschrist.org/study/scriptures/nt/1-cor/7?lang=spa|E:/Downloads/escrituras md/Escrituras/Nuevo Testamento/07 1 Corintios|1 Corintios 7|1 Corintios|1 Corintios 6|1 Corintios 8|#Escrituras\NuevoT</v>
      </c>
      <c r="S526" s="1" t="s">
        <v>310</v>
      </c>
    </row>
    <row r="527" spans="1:19">
      <c r="A527" s="7" t="s">
        <v>1381</v>
      </c>
      <c r="B527" s="4" t="str">
        <f t="shared" si="67"/>
        <v>https://churchofjesuschrist.org/study/scriptures/nt/1-cor/8?lang=spa</v>
      </c>
      <c r="C527" s="7" t="s">
        <v>20</v>
      </c>
      <c r="D527" t="str" cm="1">
        <f t="array" ref="D527">INDEX(TranslationsTbl[],_xlfn.XMATCH(C527,TranslationsTbl[spa]),_xlfn.XMATCH(langSufix,TranslationsTbl[#Headers]))</f>
        <v>Nuevo Testamento</v>
      </c>
      <c r="E527" s="7" t="s">
        <v>465</v>
      </c>
      <c r="F527" s="7" t="s">
        <v>108</v>
      </c>
      <c r="G527" s="4" t="str" cm="1">
        <f t="array" ref="G527">INDEX(TranslationsTbl[],_xlfn.XMATCH(F527,TranslationsTbl[spa]),_xlfn.XMATCH(langSufix,TranslationsTbl[#Headers]))</f>
        <v>1 Corintios</v>
      </c>
      <c r="H527" t="str">
        <f t="shared" si="68"/>
        <v>07 1 Corintios</v>
      </c>
      <c r="I527" t="str">
        <f t="shared" si="66"/>
        <v>/Nuevo Testamento/07 1 Corintios</v>
      </c>
      <c r="J527" s="4" t="str">
        <f t="shared" si="69"/>
        <v>E:/Downloads/escrituras md/Escrituras/Nuevo Testamento/07 1 Corintios</v>
      </c>
      <c r="K527" s="4" t="str">
        <f t="shared" si="73"/>
        <v>1 Corintios 8</v>
      </c>
      <c r="L527" s="7">
        <v>8</v>
      </c>
      <c r="M527" s="7" t="s">
        <v>1382</v>
      </c>
      <c r="N527" s="4" t="str">
        <f t="shared" si="70"/>
        <v>1 Corintios 7</v>
      </c>
      <c r="O527" s="4" t="str">
        <f t="shared" si="71"/>
        <v>1 Corintios 9</v>
      </c>
      <c r="P527" s="7" t="s">
        <v>283</v>
      </c>
      <c r="Q527" s="4" t="str" cm="1">
        <f t="array" ref="Q527">INDEX(TranslationsTbl[],_xlfn.XMATCH(P527,TranslationsTbl[spa]),_xlfn.XMATCH(langSufix,TranslationsTbl[#Headers]))</f>
        <v>#Escrituras\NuevoT</v>
      </c>
      <c r="R527" s="2" t="str">
        <f t="shared" si="72"/>
        <v>https://churchofjesuschrist.org/study/scriptures/nt/1-cor/8?lang=spa|E:/Downloads/escrituras md/Escrituras/Nuevo Testamento/07 1 Corintios|1 Corintios 8|1 Corintios|1 Corintios 7|1 Corintios 9|#Escrituras\NuevoT</v>
      </c>
      <c r="S527" s="1" t="s">
        <v>310</v>
      </c>
    </row>
    <row r="528" spans="1:19">
      <c r="A528" s="7" t="s">
        <v>1383</v>
      </c>
      <c r="B528" s="4" t="str">
        <f t="shared" si="67"/>
        <v>https://churchofjesuschrist.org/study/scriptures/nt/1-cor/9?lang=spa</v>
      </c>
      <c r="C528" s="7" t="s">
        <v>20</v>
      </c>
      <c r="D528" t="str" cm="1">
        <f t="array" ref="D528">INDEX(TranslationsTbl[],_xlfn.XMATCH(C528,TranslationsTbl[spa]),_xlfn.XMATCH(langSufix,TranslationsTbl[#Headers]))</f>
        <v>Nuevo Testamento</v>
      </c>
      <c r="E528" s="7" t="s">
        <v>465</v>
      </c>
      <c r="F528" s="7" t="s">
        <v>108</v>
      </c>
      <c r="G528" s="4" t="str" cm="1">
        <f t="array" ref="G528">INDEX(TranslationsTbl[],_xlfn.XMATCH(F528,TranslationsTbl[spa]),_xlfn.XMATCH(langSufix,TranslationsTbl[#Headers]))</f>
        <v>1 Corintios</v>
      </c>
      <c r="H528" t="str">
        <f t="shared" si="68"/>
        <v>07 1 Corintios</v>
      </c>
      <c r="I528" t="str">
        <f t="shared" si="66"/>
        <v>/Nuevo Testamento/07 1 Corintios</v>
      </c>
      <c r="J528" s="4" t="str">
        <f t="shared" si="69"/>
        <v>E:/Downloads/escrituras md/Escrituras/Nuevo Testamento/07 1 Corintios</v>
      </c>
      <c r="K528" s="4" t="str">
        <f t="shared" si="73"/>
        <v>1 Corintios 9</v>
      </c>
      <c r="L528" s="7">
        <v>9</v>
      </c>
      <c r="M528" s="7" t="s">
        <v>1384</v>
      </c>
      <c r="N528" s="4" t="str">
        <f t="shared" si="70"/>
        <v>1 Corintios 8</v>
      </c>
      <c r="O528" s="4" t="str">
        <f t="shared" si="71"/>
        <v>1 Corintios 10</v>
      </c>
      <c r="P528" s="7" t="s">
        <v>283</v>
      </c>
      <c r="Q528" s="4" t="str" cm="1">
        <f t="array" ref="Q528">INDEX(TranslationsTbl[],_xlfn.XMATCH(P528,TranslationsTbl[spa]),_xlfn.XMATCH(langSufix,TranslationsTbl[#Headers]))</f>
        <v>#Escrituras\NuevoT</v>
      </c>
      <c r="R528" s="2" t="str">
        <f t="shared" si="72"/>
        <v>https://churchofjesuschrist.org/study/scriptures/nt/1-cor/9?lang=spa|E:/Downloads/escrituras md/Escrituras/Nuevo Testamento/07 1 Corintios|1 Corintios 9|1 Corintios|1 Corintios 8|1 Corintios 10|#Escrituras\NuevoT</v>
      </c>
      <c r="S528" s="1" t="s">
        <v>310</v>
      </c>
    </row>
    <row r="529" spans="1:19">
      <c r="A529" s="7" t="s">
        <v>1385</v>
      </c>
      <c r="B529" s="4" t="str">
        <f t="shared" si="67"/>
        <v>https://churchofjesuschrist.org/study/scriptures/nt/1-cor/10?lang=spa</v>
      </c>
      <c r="C529" s="7" t="s">
        <v>20</v>
      </c>
      <c r="D529" t="str" cm="1">
        <f t="array" ref="D529">INDEX(TranslationsTbl[],_xlfn.XMATCH(C529,TranslationsTbl[spa]),_xlfn.XMATCH(langSufix,TranslationsTbl[#Headers]))</f>
        <v>Nuevo Testamento</v>
      </c>
      <c r="E529" s="7" t="s">
        <v>465</v>
      </c>
      <c r="F529" s="7" t="s">
        <v>108</v>
      </c>
      <c r="G529" s="4" t="str" cm="1">
        <f t="array" ref="G529">INDEX(TranslationsTbl[],_xlfn.XMATCH(F529,TranslationsTbl[spa]),_xlfn.XMATCH(langSufix,TranslationsTbl[#Headers]))</f>
        <v>1 Corintios</v>
      </c>
      <c r="H529" t="str">
        <f t="shared" si="68"/>
        <v>07 1 Corintios</v>
      </c>
      <c r="I529" t="str">
        <f t="shared" si="66"/>
        <v>/Nuevo Testamento/07 1 Corintios</v>
      </c>
      <c r="J529" s="4" t="str">
        <f t="shared" si="69"/>
        <v>E:/Downloads/escrituras md/Escrituras/Nuevo Testamento/07 1 Corintios</v>
      </c>
      <c r="K529" s="4" t="str">
        <f t="shared" si="73"/>
        <v>1 Corintios 10</v>
      </c>
      <c r="L529" s="7">
        <v>10</v>
      </c>
      <c r="M529" s="7" t="s">
        <v>1386</v>
      </c>
      <c r="N529" s="4" t="str">
        <f t="shared" si="70"/>
        <v>1 Corintios 9</v>
      </c>
      <c r="O529" s="4" t="str">
        <f t="shared" si="71"/>
        <v>1 Corintios 11</v>
      </c>
      <c r="P529" s="7" t="s">
        <v>283</v>
      </c>
      <c r="Q529" s="4" t="str" cm="1">
        <f t="array" ref="Q529">INDEX(TranslationsTbl[],_xlfn.XMATCH(P529,TranslationsTbl[spa]),_xlfn.XMATCH(langSufix,TranslationsTbl[#Headers]))</f>
        <v>#Escrituras\NuevoT</v>
      </c>
      <c r="R529" s="2" t="str">
        <f t="shared" si="72"/>
        <v>https://churchofjesuschrist.org/study/scriptures/nt/1-cor/10?lang=spa|E:/Downloads/escrituras md/Escrituras/Nuevo Testamento/07 1 Corintios|1 Corintios 10|1 Corintios|1 Corintios 9|1 Corintios 11|#Escrituras\NuevoT</v>
      </c>
      <c r="S529" s="1" t="s">
        <v>310</v>
      </c>
    </row>
    <row r="530" spans="1:19">
      <c r="A530" s="7" t="s">
        <v>1387</v>
      </c>
      <c r="B530" s="4" t="str">
        <f t="shared" si="67"/>
        <v>https://churchofjesuschrist.org/study/scriptures/nt/1-cor/11?lang=spa</v>
      </c>
      <c r="C530" s="7" t="s">
        <v>20</v>
      </c>
      <c r="D530" t="str" cm="1">
        <f t="array" ref="D530">INDEX(TranslationsTbl[],_xlfn.XMATCH(C530,TranslationsTbl[spa]),_xlfn.XMATCH(langSufix,TranslationsTbl[#Headers]))</f>
        <v>Nuevo Testamento</v>
      </c>
      <c r="E530" s="7" t="s">
        <v>465</v>
      </c>
      <c r="F530" s="7" t="s">
        <v>108</v>
      </c>
      <c r="G530" s="4" t="str" cm="1">
        <f t="array" ref="G530">INDEX(TranslationsTbl[],_xlfn.XMATCH(F530,TranslationsTbl[spa]),_xlfn.XMATCH(langSufix,TranslationsTbl[#Headers]))</f>
        <v>1 Corintios</v>
      </c>
      <c r="H530" t="str">
        <f t="shared" si="68"/>
        <v>07 1 Corintios</v>
      </c>
      <c r="I530" t="str">
        <f t="shared" si="66"/>
        <v>/Nuevo Testamento/07 1 Corintios</v>
      </c>
      <c r="J530" s="4" t="str">
        <f t="shared" si="69"/>
        <v>E:/Downloads/escrituras md/Escrituras/Nuevo Testamento/07 1 Corintios</v>
      </c>
      <c r="K530" s="4" t="str">
        <f t="shared" si="73"/>
        <v>1 Corintios 11</v>
      </c>
      <c r="L530" s="7">
        <v>11</v>
      </c>
      <c r="M530" s="7" t="s">
        <v>1388</v>
      </c>
      <c r="N530" s="4" t="str">
        <f t="shared" si="70"/>
        <v>1 Corintios 10</v>
      </c>
      <c r="O530" s="4" t="str">
        <f t="shared" si="71"/>
        <v>1 Corintios 12</v>
      </c>
      <c r="P530" s="7" t="s">
        <v>283</v>
      </c>
      <c r="Q530" s="4" t="str" cm="1">
        <f t="array" ref="Q530">INDEX(TranslationsTbl[],_xlfn.XMATCH(P530,TranslationsTbl[spa]),_xlfn.XMATCH(langSufix,TranslationsTbl[#Headers]))</f>
        <v>#Escrituras\NuevoT</v>
      </c>
      <c r="R530" s="2" t="str">
        <f t="shared" si="72"/>
        <v>https://churchofjesuschrist.org/study/scriptures/nt/1-cor/11?lang=spa|E:/Downloads/escrituras md/Escrituras/Nuevo Testamento/07 1 Corintios|1 Corintios 11|1 Corintios|1 Corintios 10|1 Corintios 12|#Escrituras\NuevoT</v>
      </c>
      <c r="S530" s="1" t="s">
        <v>310</v>
      </c>
    </row>
    <row r="531" spans="1:19">
      <c r="A531" s="7" t="s">
        <v>1389</v>
      </c>
      <c r="B531" s="4" t="str">
        <f t="shared" si="67"/>
        <v>https://churchofjesuschrist.org/study/scriptures/nt/1-cor/12?lang=spa</v>
      </c>
      <c r="C531" s="7" t="s">
        <v>20</v>
      </c>
      <c r="D531" t="str" cm="1">
        <f t="array" ref="D531">INDEX(TranslationsTbl[],_xlfn.XMATCH(C531,TranslationsTbl[spa]),_xlfn.XMATCH(langSufix,TranslationsTbl[#Headers]))</f>
        <v>Nuevo Testamento</v>
      </c>
      <c r="E531" s="7" t="s">
        <v>465</v>
      </c>
      <c r="F531" s="7" t="s">
        <v>108</v>
      </c>
      <c r="G531" s="4" t="str" cm="1">
        <f t="array" ref="G531">INDEX(TranslationsTbl[],_xlfn.XMATCH(F531,TranslationsTbl[spa]),_xlfn.XMATCH(langSufix,TranslationsTbl[#Headers]))</f>
        <v>1 Corintios</v>
      </c>
      <c r="H531" t="str">
        <f t="shared" si="68"/>
        <v>07 1 Corintios</v>
      </c>
      <c r="I531" t="str">
        <f t="shared" si="66"/>
        <v>/Nuevo Testamento/07 1 Corintios</v>
      </c>
      <c r="J531" s="4" t="str">
        <f t="shared" si="69"/>
        <v>E:/Downloads/escrituras md/Escrituras/Nuevo Testamento/07 1 Corintios</v>
      </c>
      <c r="K531" s="4" t="str">
        <f t="shared" si="73"/>
        <v>1 Corintios 12</v>
      </c>
      <c r="L531" s="7">
        <v>12</v>
      </c>
      <c r="M531" s="7" t="s">
        <v>1390</v>
      </c>
      <c r="N531" s="4" t="str">
        <f t="shared" si="70"/>
        <v>1 Corintios 11</v>
      </c>
      <c r="O531" s="4" t="str">
        <f t="shared" si="71"/>
        <v>1 Corintios 13</v>
      </c>
      <c r="P531" s="7" t="s">
        <v>283</v>
      </c>
      <c r="Q531" s="4" t="str" cm="1">
        <f t="array" ref="Q531">INDEX(TranslationsTbl[],_xlfn.XMATCH(P531,TranslationsTbl[spa]),_xlfn.XMATCH(langSufix,TranslationsTbl[#Headers]))</f>
        <v>#Escrituras\NuevoT</v>
      </c>
      <c r="R531" s="2" t="str">
        <f t="shared" si="72"/>
        <v>https://churchofjesuschrist.org/study/scriptures/nt/1-cor/12?lang=spa|E:/Downloads/escrituras md/Escrituras/Nuevo Testamento/07 1 Corintios|1 Corintios 12|1 Corintios|1 Corintios 11|1 Corintios 13|#Escrituras\NuevoT</v>
      </c>
      <c r="S531" s="1" t="s">
        <v>310</v>
      </c>
    </row>
    <row r="532" spans="1:19">
      <c r="A532" s="7" t="s">
        <v>1391</v>
      </c>
      <c r="B532" s="4" t="str">
        <f t="shared" si="67"/>
        <v>https://churchofjesuschrist.org/study/scriptures/nt/1-cor/13?lang=spa</v>
      </c>
      <c r="C532" s="7" t="s">
        <v>20</v>
      </c>
      <c r="D532" t="str" cm="1">
        <f t="array" ref="D532">INDEX(TranslationsTbl[],_xlfn.XMATCH(C532,TranslationsTbl[spa]),_xlfn.XMATCH(langSufix,TranslationsTbl[#Headers]))</f>
        <v>Nuevo Testamento</v>
      </c>
      <c r="E532" s="7" t="s">
        <v>465</v>
      </c>
      <c r="F532" s="7" t="s">
        <v>108</v>
      </c>
      <c r="G532" s="4" t="str" cm="1">
        <f t="array" ref="G532">INDEX(TranslationsTbl[],_xlfn.XMATCH(F532,TranslationsTbl[spa]),_xlfn.XMATCH(langSufix,TranslationsTbl[#Headers]))</f>
        <v>1 Corintios</v>
      </c>
      <c r="H532" t="str">
        <f t="shared" si="68"/>
        <v>07 1 Corintios</v>
      </c>
      <c r="I532" t="str">
        <f t="shared" si="66"/>
        <v>/Nuevo Testamento/07 1 Corintios</v>
      </c>
      <c r="J532" s="4" t="str">
        <f t="shared" si="69"/>
        <v>E:/Downloads/escrituras md/Escrituras/Nuevo Testamento/07 1 Corintios</v>
      </c>
      <c r="K532" s="4" t="str">
        <f t="shared" si="73"/>
        <v>1 Corintios 13</v>
      </c>
      <c r="L532" s="7">
        <v>13</v>
      </c>
      <c r="M532" s="7" t="s">
        <v>1392</v>
      </c>
      <c r="N532" s="4" t="str">
        <f t="shared" si="70"/>
        <v>1 Corintios 12</v>
      </c>
      <c r="O532" s="4" t="str">
        <f t="shared" si="71"/>
        <v>1 Corintios 14</v>
      </c>
      <c r="P532" s="7" t="s">
        <v>283</v>
      </c>
      <c r="Q532" s="4" t="str" cm="1">
        <f t="array" ref="Q532">INDEX(TranslationsTbl[],_xlfn.XMATCH(P532,TranslationsTbl[spa]),_xlfn.XMATCH(langSufix,TranslationsTbl[#Headers]))</f>
        <v>#Escrituras\NuevoT</v>
      </c>
      <c r="R532" s="2" t="str">
        <f t="shared" si="72"/>
        <v>https://churchofjesuschrist.org/study/scriptures/nt/1-cor/13?lang=spa|E:/Downloads/escrituras md/Escrituras/Nuevo Testamento/07 1 Corintios|1 Corintios 13|1 Corintios|1 Corintios 12|1 Corintios 14|#Escrituras\NuevoT</v>
      </c>
      <c r="S532" s="1" t="s">
        <v>310</v>
      </c>
    </row>
    <row r="533" spans="1:19">
      <c r="A533" s="7" t="s">
        <v>1393</v>
      </c>
      <c r="B533" s="4" t="str">
        <f t="shared" si="67"/>
        <v>https://churchofjesuschrist.org/study/scriptures/nt/1-cor/14?lang=spa</v>
      </c>
      <c r="C533" s="7" t="s">
        <v>20</v>
      </c>
      <c r="D533" t="str" cm="1">
        <f t="array" ref="D533">INDEX(TranslationsTbl[],_xlfn.XMATCH(C533,TranslationsTbl[spa]),_xlfn.XMATCH(langSufix,TranslationsTbl[#Headers]))</f>
        <v>Nuevo Testamento</v>
      </c>
      <c r="E533" s="7" t="s">
        <v>465</v>
      </c>
      <c r="F533" s="7" t="s">
        <v>108</v>
      </c>
      <c r="G533" s="4" t="str" cm="1">
        <f t="array" ref="G533">INDEX(TranslationsTbl[],_xlfn.XMATCH(F533,TranslationsTbl[spa]),_xlfn.XMATCH(langSufix,TranslationsTbl[#Headers]))</f>
        <v>1 Corintios</v>
      </c>
      <c r="H533" t="str">
        <f t="shared" si="68"/>
        <v>07 1 Corintios</v>
      </c>
      <c r="I533" t="str">
        <f t="shared" si="66"/>
        <v>/Nuevo Testamento/07 1 Corintios</v>
      </c>
      <c r="J533" s="4" t="str">
        <f t="shared" si="69"/>
        <v>E:/Downloads/escrituras md/Escrituras/Nuevo Testamento/07 1 Corintios</v>
      </c>
      <c r="K533" s="4" t="str">
        <f t="shared" si="73"/>
        <v>1 Corintios 14</v>
      </c>
      <c r="L533" s="7">
        <v>14</v>
      </c>
      <c r="M533" s="7" t="s">
        <v>1394</v>
      </c>
      <c r="N533" s="4" t="str">
        <f t="shared" si="70"/>
        <v>1 Corintios 13</v>
      </c>
      <c r="O533" s="4" t="str">
        <f t="shared" si="71"/>
        <v>1 Corintios 15</v>
      </c>
      <c r="P533" s="7" t="s">
        <v>283</v>
      </c>
      <c r="Q533" s="4" t="str" cm="1">
        <f t="array" ref="Q533">INDEX(TranslationsTbl[],_xlfn.XMATCH(P533,TranslationsTbl[spa]),_xlfn.XMATCH(langSufix,TranslationsTbl[#Headers]))</f>
        <v>#Escrituras\NuevoT</v>
      </c>
      <c r="R533" s="2" t="str">
        <f t="shared" si="72"/>
        <v>https://churchofjesuschrist.org/study/scriptures/nt/1-cor/14?lang=spa|E:/Downloads/escrituras md/Escrituras/Nuevo Testamento/07 1 Corintios|1 Corintios 14|1 Corintios|1 Corintios 13|1 Corintios 15|#Escrituras\NuevoT</v>
      </c>
      <c r="S533" s="1" t="s">
        <v>310</v>
      </c>
    </row>
    <row r="534" spans="1:19">
      <c r="A534" s="7" t="s">
        <v>1395</v>
      </c>
      <c r="B534" s="4" t="str">
        <f t="shared" si="67"/>
        <v>https://churchofjesuschrist.org/study/scriptures/nt/1-cor/15?lang=spa</v>
      </c>
      <c r="C534" s="7" t="s">
        <v>20</v>
      </c>
      <c r="D534" t="str" cm="1">
        <f t="array" ref="D534">INDEX(TranslationsTbl[],_xlfn.XMATCH(C534,TranslationsTbl[spa]),_xlfn.XMATCH(langSufix,TranslationsTbl[#Headers]))</f>
        <v>Nuevo Testamento</v>
      </c>
      <c r="E534" s="7" t="s">
        <v>465</v>
      </c>
      <c r="F534" s="7" t="s">
        <v>108</v>
      </c>
      <c r="G534" s="4" t="str" cm="1">
        <f t="array" ref="G534">INDEX(TranslationsTbl[],_xlfn.XMATCH(F534,TranslationsTbl[spa]),_xlfn.XMATCH(langSufix,TranslationsTbl[#Headers]))</f>
        <v>1 Corintios</v>
      </c>
      <c r="H534" t="str">
        <f t="shared" si="68"/>
        <v>07 1 Corintios</v>
      </c>
      <c r="I534" t="str">
        <f t="shared" si="66"/>
        <v>/Nuevo Testamento/07 1 Corintios</v>
      </c>
      <c r="J534" s="4" t="str">
        <f t="shared" si="69"/>
        <v>E:/Downloads/escrituras md/Escrituras/Nuevo Testamento/07 1 Corintios</v>
      </c>
      <c r="K534" s="4" t="str">
        <f t="shared" si="73"/>
        <v>1 Corintios 15</v>
      </c>
      <c r="L534" s="7">
        <v>15</v>
      </c>
      <c r="M534" s="7" t="s">
        <v>1396</v>
      </c>
      <c r="N534" s="4" t="str">
        <f t="shared" si="70"/>
        <v>1 Corintios 14</v>
      </c>
      <c r="O534" s="4" t="str">
        <f t="shared" si="71"/>
        <v>1 Corintios 16</v>
      </c>
      <c r="P534" s="7" t="s">
        <v>283</v>
      </c>
      <c r="Q534" s="4" t="str" cm="1">
        <f t="array" ref="Q534">INDEX(TranslationsTbl[],_xlfn.XMATCH(P534,TranslationsTbl[spa]),_xlfn.XMATCH(langSufix,TranslationsTbl[#Headers]))</f>
        <v>#Escrituras\NuevoT</v>
      </c>
      <c r="R534" s="2" t="str">
        <f t="shared" si="72"/>
        <v>https://churchofjesuschrist.org/study/scriptures/nt/1-cor/15?lang=spa|E:/Downloads/escrituras md/Escrituras/Nuevo Testamento/07 1 Corintios|1 Corintios 15|1 Corintios|1 Corintios 14|1 Corintios 16|#Escrituras\NuevoT</v>
      </c>
      <c r="S534" s="1" t="s">
        <v>310</v>
      </c>
    </row>
    <row r="535" spans="1:19">
      <c r="A535" s="7" t="s">
        <v>1397</v>
      </c>
      <c r="B535" s="4" t="str">
        <f t="shared" si="67"/>
        <v>https://churchofjesuschrist.org/study/scriptures/nt/1-cor/16?lang=spa</v>
      </c>
      <c r="C535" s="7" t="s">
        <v>20</v>
      </c>
      <c r="D535" t="str" cm="1">
        <f t="array" ref="D535">INDEX(TranslationsTbl[],_xlfn.XMATCH(C535,TranslationsTbl[spa]),_xlfn.XMATCH(langSufix,TranslationsTbl[#Headers]))</f>
        <v>Nuevo Testamento</v>
      </c>
      <c r="E535" s="7" t="s">
        <v>465</v>
      </c>
      <c r="F535" s="7" t="s">
        <v>108</v>
      </c>
      <c r="G535" s="4" t="str" cm="1">
        <f t="array" ref="G535">INDEX(TranslationsTbl[],_xlfn.XMATCH(F535,TranslationsTbl[spa]),_xlfn.XMATCH(langSufix,TranslationsTbl[#Headers]))</f>
        <v>1 Corintios</v>
      </c>
      <c r="H535" t="str">
        <f t="shared" si="68"/>
        <v>07 1 Corintios</v>
      </c>
      <c r="I535" t="str">
        <f t="shared" si="66"/>
        <v>/Nuevo Testamento/07 1 Corintios</v>
      </c>
      <c r="J535" s="4" t="str">
        <f t="shared" si="69"/>
        <v>E:/Downloads/escrituras md/Escrituras/Nuevo Testamento/07 1 Corintios</v>
      </c>
      <c r="K535" s="4" t="str">
        <f t="shared" si="73"/>
        <v>1 Corintios 16</v>
      </c>
      <c r="L535" s="7">
        <v>16</v>
      </c>
      <c r="M535" s="7" t="s">
        <v>1398</v>
      </c>
      <c r="N535" s="4" t="str">
        <f t="shared" si="70"/>
        <v>1 Corintios 15</v>
      </c>
      <c r="O535" s="4" t="str">
        <f t="shared" si="71"/>
        <v>2 Corintios 1</v>
      </c>
      <c r="P535" s="7" t="s">
        <v>283</v>
      </c>
      <c r="Q535" s="4" t="str" cm="1">
        <f t="array" ref="Q535">INDEX(TranslationsTbl[],_xlfn.XMATCH(P535,TranslationsTbl[spa]),_xlfn.XMATCH(langSufix,TranslationsTbl[#Headers]))</f>
        <v>#Escrituras\NuevoT</v>
      </c>
      <c r="R535" s="2" t="str">
        <f t="shared" si="72"/>
        <v>https://churchofjesuschrist.org/study/scriptures/nt/1-cor/16?lang=spa|E:/Downloads/escrituras md/Escrituras/Nuevo Testamento/07 1 Corintios|1 Corintios 16|1 Corintios|1 Corintios 15|2 Corintios 1|#Escrituras\NuevoT</v>
      </c>
      <c r="S535" s="1" t="s">
        <v>310</v>
      </c>
    </row>
    <row r="536" spans="1:19">
      <c r="A536" s="7" t="s">
        <v>1399</v>
      </c>
      <c r="B536" s="4" t="str">
        <f t="shared" si="67"/>
        <v>https://churchofjesuschrist.org/study/scriptures/nt/2-cor/1?lang=spa</v>
      </c>
      <c r="C536" s="7" t="s">
        <v>20</v>
      </c>
      <c r="D536" t="str" cm="1">
        <f t="array" ref="D536">INDEX(TranslationsTbl[],_xlfn.XMATCH(C536,TranslationsTbl[spa]),_xlfn.XMATCH(langSufix,TranslationsTbl[#Headers]))</f>
        <v>Nuevo Testamento</v>
      </c>
      <c r="E536" s="7" t="s">
        <v>468</v>
      </c>
      <c r="F536" s="7" t="s">
        <v>111</v>
      </c>
      <c r="G536" s="4" t="str" cm="1">
        <f t="array" ref="G536">INDEX(TranslationsTbl[],_xlfn.XMATCH(F536,TranslationsTbl[spa]),_xlfn.XMATCH(langSufix,TranslationsTbl[#Headers]))</f>
        <v>2 Corintios</v>
      </c>
      <c r="H536" t="str">
        <f t="shared" si="68"/>
        <v>08 2 Corintios</v>
      </c>
      <c r="I536" t="str">
        <f t="shared" si="66"/>
        <v>/Nuevo Testamento/08 2 Corintios</v>
      </c>
      <c r="J536" s="4" t="str">
        <f t="shared" si="69"/>
        <v>E:/Downloads/escrituras md/Escrituras/Nuevo Testamento/08 2 Corintios</v>
      </c>
      <c r="K536" s="4" t="str">
        <f t="shared" si="73"/>
        <v>2 Corintios 1</v>
      </c>
      <c r="L536" s="7">
        <v>1</v>
      </c>
      <c r="M536" s="7" t="s">
        <v>1400</v>
      </c>
      <c r="N536" s="4" t="str">
        <f t="shared" si="70"/>
        <v>1 Corintios 16</v>
      </c>
      <c r="O536" s="4" t="str">
        <f t="shared" si="71"/>
        <v>2 Corintios 2</v>
      </c>
      <c r="P536" s="7" t="s">
        <v>283</v>
      </c>
      <c r="Q536" s="4" t="str" cm="1">
        <f t="array" ref="Q536">INDEX(TranslationsTbl[],_xlfn.XMATCH(P536,TranslationsTbl[spa]),_xlfn.XMATCH(langSufix,TranslationsTbl[#Headers]))</f>
        <v>#Escrituras\NuevoT</v>
      </c>
      <c r="R536" s="2" t="str">
        <f t="shared" si="72"/>
        <v>https://churchofjesuschrist.org/study/scriptures/nt/2-cor/1?lang=spa|E:/Downloads/escrituras md/Escrituras/Nuevo Testamento/08 2 Corintios|2 Corintios 1|2 Corintios|1 Corintios 16|2 Corintios 2|#Escrituras\NuevoT</v>
      </c>
      <c r="S536" s="1" t="s">
        <v>310</v>
      </c>
    </row>
    <row r="537" spans="1:19">
      <c r="A537" s="7" t="s">
        <v>1401</v>
      </c>
      <c r="B537" s="4" t="str">
        <f t="shared" si="67"/>
        <v>https://churchofjesuschrist.org/study/scriptures/nt/2-cor/2?lang=spa</v>
      </c>
      <c r="C537" s="7" t="s">
        <v>20</v>
      </c>
      <c r="D537" t="str" cm="1">
        <f t="array" ref="D537">INDEX(TranslationsTbl[],_xlfn.XMATCH(C537,TranslationsTbl[spa]),_xlfn.XMATCH(langSufix,TranslationsTbl[#Headers]))</f>
        <v>Nuevo Testamento</v>
      </c>
      <c r="E537" s="7" t="s">
        <v>468</v>
      </c>
      <c r="F537" s="7" t="s">
        <v>111</v>
      </c>
      <c r="G537" s="4" t="str" cm="1">
        <f t="array" ref="G537">INDEX(TranslationsTbl[],_xlfn.XMATCH(F537,TranslationsTbl[spa]),_xlfn.XMATCH(langSufix,TranslationsTbl[#Headers]))</f>
        <v>2 Corintios</v>
      </c>
      <c r="H537" t="str">
        <f t="shared" si="68"/>
        <v>08 2 Corintios</v>
      </c>
      <c r="I537" t="str">
        <f t="shared" si="66"/>
        <v>/Nuevo Testamento/08 2 Corintios</v>
      </c>
      <c r="J537" s="4" t="str">
        <f t="shared" si="69"/>
        <v>E:/Downloads/escrituras md/Escrituras/Nuevo Testamento/08 2 Corintios</v>
      </c>
      <c r="K537" s="4" t="str">
        <f t="shared" si="73"/>
        <v>2 Corintios 2</v>
      </c>
      <c r="L537" s="7">
        <v>2</v>
      </c>
      <c r="M537" s="7" t="s">
        <v>1402</v>
      </c>
      <c r="N537" s="4" t="str">
        <f t="shared" si="70"/>
        <v>2 Corintios 1</v>
      </c>
      <c r="O537" s="4" t="str">
        <f t="shared" si="71"/>
        <v>2 Corintios 3</v>
      </c>
      <c r="P537" s="7" t="s">
        <v>283</v>
      </c>
      <c r="Q537" s="4" t="str" cm="1">
        <f t="array" ref="Q537">INDEX(TranslationsTbl[],_xlfn.XMATCH(P537,TranslationsTbl[spa]),_xlfn.XMATCH(langSufix,TranslationsTbl[#Headers]))</f>
        <v>#Escrituras\NuevoT</v>
      </c>
      <c r="R537" s="2" t="str">
        <f t="shared" si="72"/>
        <v>https://churchofjesuschrist.org/study/scriptures/nt/2-cor/2?lang=spa|E:/Downloads/escrituras md/Escrituras/Nuevo Testamento/08 2 Corintios|2 Corintios 2|2 Corintios|2 Corintios 1|2 Corintios 3|#Escrituras\NuevoT</v>
      </c>
      <c r="S537" s="1" t="s">
        <v>310</v>
      </c>
    </row>
    <row r="538" spans="1:19">
      <c r="A538" s="7" t="s">
        <v>1403</v>
      </c>
      <c r="B538" s="4" t="str">
        <f t="shared" si="67"/>
        <v>https://churchofjesuschrist.org/study/scriptures/nt/2-cor/3?lang=spa</v>
      </c>
      <c r="C538" s="7" t="s">
        <v>20</v>
      </c>
      <c r="D538" t="str" cm="1">
        <f t="array" ref="D538">INDEX(TranslationsTbl[],_xlfn.XMATCH(C538,TranslationsTbl[spa]),_xlfn.XMATCH(langSufix,TranslationsTbl[#Headers]))</f>
        <v>Nuevo Testamento</v>
      </c>
      <c r="E538" s="7" t="s">
        <v>468</v>
      </c>
      <c r="F538" s="7" t="s">
        <v>111</v>
      </c>
      <c r="G538" s="4" t="str" cm="1">
        <f t="array" ref="G538">INDEX(TranslationsTbl[],_xlfn.XMATCH(F538,TranslationsTbl[spa]),_xlfn.XMATCH(langSufix,TranslationsTbl[#Headers]))</f>
        <v>2 Corintios</v>
      </c>
      <c r="H538" t="str">
        <f t="shared" si="68"/>
        <v>08 2 Corintios</v>
      </c>
      <c r="I538" t="str">
        <f t="shared" si="66"/>
        <v>/Nuevo Testamento/08 2 Corintios</v>
      </c>
      <c r="J538" s="4" t="str">
        <f t="shared" si="69"/>
        <v>E:/Downloads/escrituras md/Escrituras/Nuevo Testamento/08 2 Corintios</v>
      </c>
      <c r="K538" s="4" t="str">
        <f t="shared" si="73"/>
        <v>2 Corintios 3</v>
      </c>
      <c r="L538" s="7">
        <v>3</v>
      </c>
      <c r="M538" s="7" t="s">
        <v>1404</v>
      </c>
      <c r="N538" s="4" t="str">
        <f t="shared" si="70"/>
        <v>2 Corintios 2</v>
      </c>
      <c r="O538" s="4" t="str">
        <f t="shared" si="71"/>
        <v>2 Corintios 4</v>
      </c>
      <c r="P538" s="7" t="s">
        <v>283</v>
      </c>
      <c r="Q538" s="4" t="str" cm="1">
        <f t="array" ref="Q538">INDEX(TranslationsTbl[],_xlfn.XMATCH(P538,TranslationsTbl[spa]),_xlfn.XMATCH(langSufix,TranslationsTbl[#Headers]))</f>
        <v>#Escrituras\NuevoT</v>
      </c>
      <c r="R538" s="2" t="str">
        <f t="shared" si="72"/>
        <v>https://churchofjesuschrist.org/study/scriptures/nt/2-cor/3?lang=spa|E:/Downloads/escrituras md/Escrituras/Nuevo Testamento/08 2 Corintios|2 Corintios 3|2 Corintios|2 Corintios 2|2 Corintios 4|#Escrituras\NuevoT</v>
      </c>
      <c r="S538" s="1" t="s">
        <v>310</v>
      </c>
    </row>
    <row r="539" spans="1:19">
      <c r="A539" s="7" t="s">
        <v>1405</v>
      </c>
      <c r="B539" s="4" t="str">
        <f t="shared" si="67"/>
        <v>https://churchofjesuschrist.org/study/scriptures/nt/2-cor/4?lang=spa</v>
      </c>
      <c r="C539" s="7" t="s">
        <v>20</v>
      </c>
      <c r="D539" t="str" cm="1">
        <f t="array" ref="D539">INDEX(TranslationsTbl[],_xlfn.XMATCH(C539,TranslationsTbl[spa]),_xlfn.XMATCH(langSufix,TranslationsTbl[#Headers]))</f>
        <v>Nuevo Testamento</v>
      </c>
      <c r="E539" s="7" t="s">
        <v>468</v>
      </c>
      <c r="F539" s="7" t="s">
        <v>111</v>
      </c>
      <c r="G539" s="4" t="str" cm="1">
        <f t="array" ref="G539">INDEX(TranslationsTbl[],_xlfn.XMATCH(F539,TranslationsTbl[spa]),_xlfn.XMATCH(langSufix,TranslationsTbl[#Headers]))</f>
        <v>2 Corintios</v>
      </c>
      <c r="H539" t="str">
        <f t="shared" si="68"/>
        <v>08 2 Corintios</v>
      </c>
      <c r="I539" t="str">
        <f t="shared" si="66"/>
        <v>/Nuevo Testamento/08 2 Corintios</v>
      </c>
      <c r="J539" s="4" t="str">
        <f t="shared" si="69"/>
        <v>E:/Downloads/escrituras md/Escrituras/Nuevo Testamento/08 2 Corintios</v>
      </c>
      <c r="K539" s="4" t="str">
        <f t="shared" si="73"/>
        <v>2 Corintios 4</v>
      </c>
      <c r="L539" s="7">
        <v>4</v>
      </c>
      <c r="M539" s="7" t="s">
        <v>1406</v>
      </c>
      <c r="N539" s="4" t="str">
        <f t="shared" si="70"/>
        <v>2 Corintios 3</v>
      </c>
      <c r="O539" s="4" t="str">
        <f t="shared" si="71"/>
        <v>2 Corintios 5</v>
      </c>
      <c r="P539" s="7" t="s">
        <v>283</v>
      </c>
      <c r="Q539" s="4" t="str" cm="1">
        <f t="array" ref="Q539">INDEX(TranslationsTbl[],_xlfn.XMATCH(P539,TranslationsTbl[spa]),_xlfn.XMATCH(langSufix,TranslationsTbl[#Headers]))</f>
        <v>#Escrituras\NuevoT</v>
      </c>
      <c r="R539" s="2" t="str">
        <f t="shared" si="72"/>
        <v>https://churchofjesuschrist.org/study/scriptures/nt/2-cor/4?lang=spa|E:/Downloads/escrituras md/Escrituras/Nuevo Testamento/08 2 Corintios|2 Corintios 4|2 Corintios|2 Corintios 3|2 Corintios 5|#Escrituras\NuevoT</v>
      </c>
      <c r="S539" s="1" t="s">
        <v>310</v>
      </c>
    </row>
    <row r="540" spans="1:19">
      <c r="A540" s="7" t="s">
        <v>1407</v>
      </c>
      <c r="B540" s="4" t="str">
        <f t="shared" si="67"/>
        <v>https://churchofjesuschrist.org/study/scriptures/nt/2-cor/5?lang=spa</v>
      </c>
      <c r="C540" s="7" t="s">
        <v>20</v>
      </c>
      <c r="D540" t="str" cm="1">
        <f t="array" ref="D540">INDEX(TranslationsTbl[],_xlfn.XMATCH(C540,TranslationsTbl[spa]),_xlfn.XMATCH(langSufix,TranslationsTbl[#Headers]))</f>
        <v>Nuevo Testamento</v>
      </c>
      <c r="E540" s="7" t="s">
        <v>468</v>
      </c>
      <c r="F540" s="7" t="s">
        <v>111</v>
      </c>
      <c r="G540" s="4" t="str" cm="1">
        <f t="array" ref="G540">INDEX(TranslationsTbl[],_xlfn.XMATCH(F540,TranslationsTbl[spa]),_xlfn.XMATCH(langSufix,TranslationsTbl[#Headers]))</f>
        <v>2 Corintios</v>
      </c>
      <c r="H540" t="str">
        <f t="shared" si="68"/>
        <v>08 2 Corintios</v>
      </c>
      <c r="I540" t="str">
        <f t="shared" si="66"/>
        <v>/Nuevo Testamento/08 2 Corintios</v>
      </c>
      <c r="J540" s="4" t="str">
        <f t="shared" si="69"/>
        <v>E:/Downloads/escrituras md/Escrituras/Nuevo Testamento/08 2 Corintios</v>
      </c>
      <c r="K540" s="4" t="str">
        <f t="shared" si="73"/>
        <v>2 Corintios 5</v>
      </c>
      <c r="L540" s="7">
        <v>5</v>
      </c>
      <c r="M540" s="7" t="s">
        <v>1408</v>
      </c>
      <c r="N540" s="4" t="str">
        <f t="shared" si="70"/>
        <v>2 Corintios 4</v>
      </c>
      <c r="O540" s="4" t="str">
        <f t="shared" si="71"/>
        <v>2 Corintios 6</v>
      </c>
      <c r="P540" s="7" t="s">
        <v>283</v>
      </c>
      <c r="Q540" s="4" t="str" cm="1">
        <f t="array" ref="Q540">INDEX(TranslationsTbl[],_xlfn.XMATCH(P540,TranslationsTbl[spa]),_xlfn.XMATCH(langSufix,TranslationsTbl[#Headers]))</f>
        <v>#Escrituras\NuevoT</v>
      </c>
      <c r="R540" s="2" t="str">
        <f t="shared" si="72"/>
        <v>https://churchofjesuschrist.org/study/scriptures/nt/2-cor/5?lang=spa|E:/Downloads/escrituras md/Escrituras/Nuevo Testamento/08 2 Corintios|2 Corintios 5|2 Corintios|2 Corintios 4|2 Corintios 6|#Escrituras\NuevoT</v>
      </c>
      <c r="S540" s="1" t="s">
        <v>310</v>
      </c>
    </row>
    <row r="541" spans="1:19">
      <c r="A541" s="7" t="s">
        <v>1409</v>
      </c>
      <c r="B541" s="4" t="str">
        <f t="shared" si="67"/>
        <v>https://churchofjesuschrist.org/study/scriptures/nt/2-cor/6?lang=spa</v>
      </c>
      <c r="C541" s="7" t="s">
        <v>20</v>
      </c>
      <c r="D541" t="str" cm="1">
        <f t="array" ref="D541">INDEX(TranslationsTbl[],_xlfn.XMATCH(C541,TranslationsTbl[spa]),_xlfn.XMATCH(langSufix,TranslationsTbl[#Headers]))</f>
        <v>Nuevo Testamento</v>
      </c>
      <c r="E541" s="7" t="s">
        <v>468</v>
      </c>
      <c r="F541" s="7" t="s">
        <v>111</v>
      </c>
      <c r="G541" s="4" t="str" cm="1">
        <f t="array" ref="G541">INDEX(TranslationsTbl[],_xlfn.XMATCH(F541,TranslationsTbl[spa]),_xlfn.XMATCH(langSufix,TranslationsTbl[#Headers]))</f>
        <v>2 Corintios</v>
      </c>
      <c r="H541" t="str">
        <f t="shared" si="68"/>
        <v>08 2 Corintios</v>
      </c>
      <c r="I541" t="str">
        <f t="shared" si="66"/>
        <v>/Nuevo Testamento/08 2 Corintios</v>
      </c>
      <c r="J541" s="4" t="str">
        <f t="shared" si="69"/>
        <v>E:/Downloads/escrituras md/Escrituras/Nuevo Testamento/08 2 Corintios</v>
      </c>
      <c r="K541" s="4" t="str">
        <f t="shared" si="73"/>
        <v>2 Corintios 6</v>
      </c>
      <c r="L541" s="7">
        <v>6</v>
      </c>
      <c r="M541" s="7" t="s">
        <v>1410</v>
      </c>
      <c r="N541" s="4" t="str">
        <f t="shared" si="70"/>
        <v>2 Corintios 5</v>
      </c>
      <c r="O541" s="4" t="str">
        <f t="shared" si="71"/>
        <v>2 Corintios 7</v>
      </c>
      <c r="P541" s="7" t="s">
        <v>283</v>
      </c>
      <c r="Q541" s="4" t="str" cm="1">
        <f t="array" ref="Q541">INDEX(TranslationsTbl[],_xlfn.XMATCH(P541,TranslationsTbl[spa]),_xlfn.XMATCH(langSufix,TranslationsTbl[#Headers]))</f>
        <v>#Escrituras\NuevoT</v>
      </c>
      <c r="R541" s="2" t="str">
        <f t="shared" si="72"/>
        <v>https://churchofjesuschrist.org/study/scriptures/nt/2-cor/6?lang=spa|E:/Downloads/escrituras md/Escrituras/Nuevo Testamento/08 2 Corintios|2 Corintios 6|2 Corintios|2 Corintios 5|2 Corintios 7|#Escrituras\NuevoT</v>
      </c>
      <c r="S541" s="1" t="s">
        <v>310</v>
      </c>
    </row>
    <row r="542" spans="1:19">
      <c r="A542" s="7" t="s">
        <v>1411</v>
      </c>
      <c r="B542" s="4" t="str">
        <f t="shared" si="67"/>
        <v>https://churchofjesuschrist.org/study/scriptures/nt/2-cor/7?lang=spa</v>
      </c>
      <c r="C542" s="7" t="s">
        <v>20</v>
      </c>
      <c r="D542" t="str" cm="1">
        <f t="array" ref="D542">INDEX(TranslationsTbl[],_xlfn.XMATCH(C542,TranslationsTbl[spa]),_xlfn.XMATCH(langSufix,TranslationsTbl[#Headers]))</f>
        <v>Nuevo Testamento</v>
      </c>
      <c r="E542" s="7" t="s">
        <v>468</v>
      </c>
      <c r="F542" s="7" t="s">
        <v>111</v>
      </c>
      <c r="G542" s="4" t="str" cm="1">
        <f t="array" ref="G542">INDEX(TranslationsTbl[],_xlfn.XMATCH(F542,TranslationsTbl[spa]),_xlfn.XMATCH(langSufix,TranslationsTbl[#Headers]))</f>
        <v>2 Corintios</v>
      </c>
      <c r="H542" t="str">
        <f t="shared" si="68"/>
        <v>08 2 Corintios</v>
      </c>
      <c r="I542" t="str">
        <f t="shared" si="66"/>
        <v>/Nuevo Testamento/08 2 Corintios</v>
      </c>
      <c r="J542" s="4" t="str">
        <f t="shared" si="69"/>
        <v>E:/Downloads/escrituras md/Escrituras/Nuevo Testamento/08 2 Corintios</v>
      </c>
      <c r="K542" s="4" t="str">
        <f t="shared" si="73"/>
        <v>2 Corintios 7</v>
      </c>
      <c r="L542" s="7">
        <v>7</v>
      </c>
      <c r="M542" s="7" t="s">
        <v>1412</v>
      </c>
      <c r="N542" s="4" t="str">
        <f t="shared" si="70"/>
        <v>2 Corintios 6</v>
      </c>
      <c r="O542" s="4" t="str">
        <f t="shared" si="71"/>
        <v>2 Corintios 8</v>
      </c>
      <c r="P542" s="7" t="s">
        <v>283</v>
      </c>
      <c r="Q542" s="4" t="str" cm="1">
        <f t="array" ref="Q542">INDEX(TranslationsTbl[],_xlfn.XMATCH(P542,TranslationsTbl[spa]),_xlfn.XMATCH(langSufix,TranslationsTbl[#Headers]))</f>
        <v>#Escrituras\NuevoT</v>
      </c>
      <c r="R542" s="2" t="str">
        <f t="shared" si="72"/>
        <v>https://churchofjesuschrist.org/study/scriptures/nt/2-cor/7?lang=spa|E:/Downloads/escrituras md/Escrituras/Nuevo Testamento/08 2 Corintios|2 Corintios 7|2 Corintios|2 Corintios 6|2 Corintios 8|#Escrituras\NuevoT</v>
      </c>
      <c r="S542" s="1" t="s">
        <v>310</v>
      </c>
    </row>
    <row r="543" spans="1:19">
      <c r="A543" s="7" t="s">
        <v>1413</v>
      </c>
      <c r="B543" s="4" t="str">
        <f t="shared" si="67"/>
        <v>https://churchofjesuschrist.org/study/scriptures/nt/2-cor/8?lang=spa</v>
      </c>
      <c r="C543" s="7" t="s">
        <v>20</v>
      </c>
      <c r="D543" t="str" cm="1">
        <f t="array" ref="D543">INDEX(TranslationsTbl[],_xlfn.XMATCH(C543,TranslationsTbl[spa]),_xlfn.XMATCH(langSufix,TranslationsTbl[#Headers]))</f>
        <v>Nuevo Testamento</v>
      </c>
      <c r="E543" s="7" t="s">
        <v>468</v>
      </c>
      <c r="F543" s="7" t="s">
        <v>111</v>
      </c>
      <c r="G543" s="4" t="str" cm="1">
        <f t="array" ref="G543">INDEX(TranslationsTbl[],_xlfn.XMATCH(F543,TranslationsTbl[spa]),_xlfn.XMATCH(langSufix,TranslationsTbl[#Headers]))</f>
        <v>2 Corintios</v>
      </c>
      <c r="H543" t="str">
        <f t="shared" si="68"/>
        <v>08 2 Corintios</v>
      </c>
      <c r="I543" t="str">
        <f t="shared" si="66"/>
        <v>/Nuevo Testamento/08 2 Corintios</v>
      </c>
      <c r="J543" s="4" t="str">
        <f t="shared" si="69"/>
        <v>E:/Downloads/escrituras md/Escrituras/Nuevo Testamento/08 2 Corintios</v>
      </c>
      <c r="K543" s="4" t="str">
        <f t="shared" si="73"/>
        <v>2 Corintios 8</v>
      </c>
      <c r="L543" s="7">
        <v>8</v>
      </c>
      <c r="M543" s="7" t="s">
        <v>1414</v>
      </c>
      <c r="N543" s="4" t="str">
        <f t="shared" si="70"/>
        <v>2 Corintios 7</v>
      </c>
      <c r="O543" s="4" t="str">
        <f t="shared" si="71"/>
        <v>2 Corintios 9</v>
      </c>
      <c r="P543" s="7" t="s">
        <v>283</v>
      </c>
      <c r="Q543" s="4" t="str" cm="1">
        <f t="array" ref="Q543">INDEX(TranslationsTbl[],_xlfn.XMATCH(P543,TranslationsTbl[spa]),_xlfn.XMATCH(langSufix,TranslationsTbl[#Headers]))</f>
        <v>#Escrituras\NuevoT</v>
      </c>
      <c r="R543" s="2" t="str">
        <f t="shared" si="72"/>
        <v>https://churchofjesuschrist.org/study/scriptures/nt/2-cor/8?lang=spa|E:/Downloads/escrituras md/Escrituras/Nuevo Testamento/08 2 Corintios|2 Corintios 8|2 Corintios|2 Corintios 7|2 Corintios 9|#Escrituras\NuevoT</v>
      </c>
      <c r="S543" s="1" t="s">
        <v>310</v>
      </c>
    </row>
    <row r="544" spans="1:19">
      <c r="A544" s="7" t="s">
        <v>1415</v>
      </c>
      <c r="B544" s="4" t="str">
        <f t="shared" si="67"/>
        <v>https://churchofjesuschrist.org/study/scriptures/nt/2-cor/9?lang=spa</v>
      </c>
      <c r="C544" s="7" t="s">
        <v>20</v>
      </c>
      <c r="D544" t="str" cm="1">
        <f t="array" ref="D544">INDEX(TranslationsTbl[],_xlfn.XMATCH(C544,TranslationsTbl[spa]),_xlfn.XMATCH(langSufix,TranslationsTbl[#Headers]))</f>
        <v>Nuevo Testamento</v>
      </c>
      <c r="E544" s="7" t="s">
        <v>468</v>
      </c>
      <c r="F544" s="7" t="s">
        <v>111</v>
      </c>
      <c r="G544" s="4" t="str" cm="1">
        <f t="array" ref="G544">INDEX(TranslationsTbl[],_xlfn.XMATCH(F544,TranslationsTbl[spa]),_xlfn.XMATCH(langSufix,TranslationsTbl[#Headers]))</f>
        <v>2 Corintios</v>
      </c>
      <c r="H544" t="str">
        <f t="shared" si="68"/>
        <v>08 2 Corintios</v>
      </c>
      <c r="I544" t="str">
        <f t="shared" si="66"/>
        <v>/Nuevo Testamento/08 2 Corintios</v>
      </c>
      <c r="J544" s="4" t="str">
        <f t="shared" si="69"/>
        <v>E:/Downloads/escrituras md/Escrituras/Nuevo Testamento/08 2 Corintios</v>
      </c>
      <c r="K544" s="4" t="str">
        <f t="shared" si="73"/>
        <v>2 Corintios 9</v>
      </c>
      <c r="L544" s="7">
        <v>9</v>
      </c>
      <c r="M544" s="7" t="s">
        <v>1416</v>
      </c>
      <c r="N544" s="4" t="str">
        <f t="shared" si="70"/>
        <v>2 Corintios 8</v>
      </c>
      <c r="O544" s="4" t="str">
        <f t="shared" si="71"/>
        <v>2 Corintios 10</v>
      </c>
      <c r="P544" s="7" t="s">
        <v>283</v>
      </c>
      <c r="Q544" s="4" t="str" cm="1">
        <f t="array" ref="Q544">INDEX(TranslationsTbl[],_xlfn.XMATCH(P544,TranslationsTbl[spa]),_xlfn.XMATCH(langSufix,TranslationsTbl[#Headers]))</f>
        <v>#Escrituras\NuevoT</v>
      </c>
      <c r="R544" s="2" t="str">
        <f t="shared" si="72"/>
        <v>https://churchofjesuschrist.org/study/scriptures/nt/2-cor/9?lang=spa|E:/Downloads/escrituras md/Escrituras/Nuevo Testamento/08 2 Corintios|2 Corintios 9|2 Corintios|2 Corintios 8|2 Corintios 10|#Escrituras\NuevoT</v>
      </c>
      <c r="S544" s="1" t="s">
        <v>310</v>
      </c>
    </row>
    <row r="545" spans="1:19">
      <c r="A545" s="7" t="s">
        <v>1417</v>
      </c>
      <c r="B545" s="4" t="str">
        <f t="shared" si="67"/>
        <v>https://churchofjesuschrist.org/study/scriptures/nt/2-cor/10?lang=spa</v>
      </c>
      <c r="C545" s="7" t="s">
        <v>20</v>
      </c>
      <c r="D545" t="str" cm="1">
        <f t="array" ref="D545">INDEX(TranslationsTbl[],_xlfn.XMATCH(C545,TranslationsTbl[spa]),_xlfn.XMATCH(langSufix,TranslationsTbl[#Headers]))</f>
        <v>Nuevo Testamento</v>
      </c>
      <c r="E545" s="7" t="s">
        <v>468</v>
      </c>
      <c r="F545" s="7" t="s">
        <v>111</v>
      </c>
      <c r="G545" s="4" t="str" cm="1">
        <f t="array" ref="G545">INDEX(TranslationsTbl[],_xlfn.XMATCH(F545,TranslationsTbl[spa]),_xlfn.XMATCH(langSufix,TranslationsTbl[#Headers]))</f>
        <v>2 Corintios</v>
      </c>
      <c r="H545" t="str">
        <f t="shared" si="68"/>
        <v>08 2 Corintios</v>
      </c>
      <c r="I545" t="str">
        <f t="shared" si="66"/>
        <v>/Nuevo Testamento/08 2 Corintios</v>
      </c>
      <c r="J545" s="4" t="str">
        <f t="shared" si="69"/>
        <v>E:/Downloads/escrituras md/Escrituras/Nuevo Testamento/08 2 Corintios</v>
      </c>
      <c r="K545" s="4" t="str">
        <f t="shared" si="73"/>
        <v>2 Corintios 10</v>
      </c>
      <c r="L545" s="7">
        <v>10</v>
      </c>
      <c r="M545" s="7" t="s">
        <v>1418</v>
      </c>
      <c r="N545" s="4" t="str">
        <f t="shared" si="70"/>
        <v>2 Corintios 9</v>
      </c>
      <c r="O545" s="4" t="str">
        <f t="shared" si="71"/>
        <v>2 Corintios 11</v>
      </c>
      <c r="P545" s="7" t="s">
        <v>283</v>
      </c>
      <c r="Q545" s="4" t="str" cm="1">
        <f t="array" ref="Q545">INDEX(TranslationsTbl[],_xlfn.XMATCH(P545,TranslationsTbl[spa]),_xlfn.XMATCH(langSufix,TranslationsTbl[#Headers]))</f>
        <v>#Escrituras\NuevoT</v>
      </c>
      <c r="R545" s="2" t="str">
        <f t="shared" si="72"/>
        <v>https://churchofjesuschrist.org/study/scriptures/nt/2-cor/10?lang=spa|E:/Downloads/escrituras md/Escrituras/Nuevo Testamento/08 2 Corintios|2 Corintios 10|2 Corintios|2 Corintios 9|2 Corintios 11|#Escrituras\NuevoT</v>
      </c>
      <c r="S545" s="1" t="s">
        <v>310</v>
      </c>
    </row>
    <row r="546" spans="1:19">
      <c r="A546" s="7" t="s">
        <v>1419</v>
      </c>
      <c r="B546" s="4" t="str">
        <f t="shared" si="67"/>
        <v>https://churchofjesuschrist.org/study/scriptures/nt/2-cor/11?lang=spa</v>
      </c>
      <c r="C546" s="7" t="s">
        <v>20</v>
      </c>
      <c r="D546" t="str" cm="1">
        <f t="array" ref="D546">INDEX(TranslationsTbl[],_xlfn.XMATCH(C546,TranslationsTbl[spa]),_xlfn.XMATCH(langSufix,TranslationsTbl[#Headers]))</f>
        <v>Nuevo Testamento</v>
      </c>
      <c r="E546" s="7" t="s">
        <v>468</v>
      </c>
      <c r="F546" s="7" t="s">
        <v>111</v>
      </c>
      <c r="G546" s="4" t="str" cm="1">
        <f t="array" ref="G546">INDEX(TranslationsTbl[],_xlfn.XMATCH(F546,TranslationsTbl[spa]),_xlfn.XMATCH(langSufix,TranslationsTbl[#Headers]))</f>
        <v>2 Corintios</v>
      </c>
      <c r="H546" t="str">
        <f t="shared" si="68"/>
        <v>08 2 Corintios</v>
      </c>
      <c r="I546" t="str">
        <f t="shared" si="66"/>
        <v>/Nuevo Testamento/08 2 Corintios</v>
      </c>
      <c r="J546" s="4" t="str">
        <f t="shared" si="69"/>
        <v>E:/Downloads/escrituras md/Escrituras/Nuevo Testamento/08 2 Corintios</v>
      </c>
      <c r="K546" s="4" t="str">
        <f t="shared" si="73"/>
        <v>2 Corintios 11</v>
      </c>
      <c r="L546" s="7">
        <v>11</v>
      </c>
      <c r="M546" s="7" t="s">
        <v>1420</v>
      </c>
      <c r="N546" s="4" t="str">
        <f t="shared" si="70"/>
        <v>2 Corintios 10</v>
      </c>
      <c r="O546" s="4" t="str">
        <f t="shared" si="71"/>
        <v>2 Corintios 12</v>
      </c>
      <c r="P546" s="7" t="s">
        <v>283</v>
      </c>
      <c r="Q546" s="4" t="str" cm="1">
        <f t="array" ref="Q546">INDEX(TranslationsTbl[],_xlfn.XMATCH(P546,TranslationsTbl[spa]),_xlfn.XMATCH(langSufix,TranslationsTbl[#Headers]))</f>
        <v>#Escrituras\NuevoT</v>
      </c>
      <c r="R546" s="2" t="str">
        <f t="shared" si="72"/>
        <v>https://churchofjesuschrist.org/study/scriptures/nt/2-cor/11?lang=spa|E:/Downloads/escrituras md/Escrituras/Nuevo Testamento/08 2 Corintios|2 Corintios 11|2 Corintios|2 Corintios 10|2 Corintios 12|#Escrituras\NuevoT</v>
      </c>
      <c r="S546" s="1" t="s">
        <v>310</v>
      </c>
    </row>
    <row r="547" spans="1:19">
      <c r="A547" s="7" t="s">
        <v>1421</v>
      </c>
      <c r="B547" s="4" t="str">
        <f t="shared" si="67"/>
        <v>https://churchofjesuschrist.org/study/scriptures/nt/2-cor/12?lang=spa</v>
      </c>
      <c r="C547" s="7" t="s">
        <v>20</v>
      </c>
      <c r="D547" t="str" cm="1">
        <f t="array" ref="D547">INDEX(TranslationsTbl[],_xlfn.XMATCH(C547,TranslationsTbl[spa]),_xlfn.XMATCH(langSufix,TranslationsTbl[#Headers]))</f>
        <v>Nuevo Testamento</v>
      </c>
      <c r="E547" s="7" t="s">
        <v>468</v>
      </c>
      <c r="F547" s="7" t="s">
        <v>111</v>
      </c>
      <c r="G547" s="4" t="str" cm="1">
        <f t="array" ref="G547">INDEX(TranslationsTbl[],_xlfn.XMATCH(F547,TranslationsTbl[spa]),_xlfn.XMATCH(langSufix,TranslationsTbl[#Headers]))</f>
        <v>2 Corintios</v>
      </c>
      <c r="H547" t="str">
        <f t="shared" si="68"/>
        <v>08 2 Corintios</v>
      </c>
      <c r="I547" t="str">
        <f t="shared" si="66"/>
        <v>/Nuevo Testamento/08 2 Corintios</v>
      </c>
      <c r="J547" s="4" t="str">
        <f t="shared" si="69"/>
        <v>E:/Downloads/escrituras md/Escrituras/Nuevo Testamento/08 2 Corintios</v>
      </c>
      <c r="K547" s="4" t="str">
        <f t="shared" si="73"/>
        <v>2 Corintios 12</v>
      </c>
      <c r="L547" s="7">
        <v>12</v>
      </c>
      <c r="M547" s="7" t="s">
        <v>1422</v>
      </c>
      <c r="N547" s="4" t="str">
        <f t="shared" si="70"/>
        <v>2 Corintios 11</v>
      </c>
      <c r="O547" s="4" t="str">
        <f t="shared" si="71"/>
        <v>2 Corintios 13</v>
      </c>
      <c r="P547" s="7" t="s">
        <v>283</v>
      </c>
      <c r="Q547" s="4" t="str" cm="1">
        <f t="array" ref="Q547">INDEX(TranslationsTbl[],_xlfn.XMATCH(P547,TranslationsTbl[spa]),_xlfn.XMATCH(langSufix,TranslationsTbl[#Headers]))</f>
        <v>#Escrituras\NuevoT</v>
      </c>
      <c r="R547" s="2" t="str">
        <f t="shared" si="72"/>
        <v>https://churchofjesuschrist.org/study/scriptures/nt/2-cor/12?lang=spa|E:/Downloads/escrituras md/Escrituras/Nuevo Testamento/08 2 Corintios|2 Corintios 12|2 Corintios|2 Corintios 11|2 Corintios 13|#Escrituras\NuevoT</v>
      </c>
      <c r="S547" s="1" t="s">
        <v>310</v>
      </c>
    </row>
    <row r="548" spans="1:19">
      <c r="A548" s="7" t="s">
        <v>1423</v>
      </c>
      <c r="B548" s="4" t="str">
        <f t="shared" si="67"/>
        <v>https://churchofjesuschrist.org/study/scriptures/nt/2-cor/13?lang=spa</v>
      </c>
      <c r="C548" s="7" t="s">
        <v>20</v>
      </c>
      <c r="D548" t="str" cm="1">
        <f t="array" ref="D548">INDEX(TranslationsTbl[],_xlfn.XMATCH(C548,TranslationsTbl[spa]),_xlfn.XMATCH(langSufix,TranslationsTbl[#Headers]))</f>
        <v>Nuevo Testamento</v>
      </c>
      <c r="E548" s="7" t="s">
        <v>468</v>
      </c>
      <c r="F548" s="7" t="s">
        <v>111</v>
      </c>
      <c r="G548" s="4" t="str" cm="1">
        <f t="array" ref="G548">INDEX(TranslationsTbl[],_xlfn.XMATCH(F548,TranslationsTbl[spa]),_xlfn.XMATCH(langSufix,TranslationsTbl[#Headers]))</f>
        <v>2 Corintios</v>
      </c>
      <c r="H548" t="str">
        <f t="shared" si="68"/>
        <v>08 2 Corintios</v>
      </c>
      <c r="I548" t="str">
        <f t="shared" si="66"/>
        <v>/Nuevo Testamento/08 2 Corintios</v>
      </c>
      <c r="J548" s="4" t="str">
        <f t="shared" si="69"/>
        <v>E:/Downloads/escrituras md/Escrituras/Nuevo Testamento/08 2 Corintios</v>
      </c>
      <c r="K548" s="4" t="str">
        <f t="shared" si="73"/>
        <v>2 Corintios 13</v>
      </c>
      <c r="L548" s="7">
        <v>13</v>
      </c>
      <c r="M548" s="7" t="s">
        <v>1424</v>
      </c>
      <c r="N548" s="4" t="str">
        <f t="shared" si="70"/>
        <v>2 Corintios 12</v>
      </c>
      <c r="O548" s="4" t="str">
        <f t="shared" si="71"/>
        <v>Gálatas 1</v>
      </c>
      <c r="P548" s="7" t="s">
        <v>283</v>
      </c>
      <c r="Q548" s="4" t="str" cm="1">
        <f t="array" ref="Q548">INDEX(TranslationsTbl[],_xlfn.XMATCH(P548,TranslationsTbl[spa]),_xlfn.XMATCH(langSufix,TranslationsTbl[#Headers]))</f>
        <v>#Escrituras\NuevoT</v>
      </c>
      <c r="R548" s="2" t="str">
        <f t="shared" si="72"/>
        <v>https://churchofjesuschrist.org/study/scriptures/nt/2-cor/13?lang=spa|E:/Downloads/escrituras md/Escrituras/Nuevo Testamento/08 2 Corintios|2 Corintios 13|2 Corintios|2 Corintios 12|Gálatas 1|#Escrituras\NuevoT</v>
      </c>
      <c r="S548" s="1" t="s">
        <v>310</v>
      </c>
    </row>
    <row r="549" spans="1:19">
      <c r="A549" s="7" t="s">
        <v>1425</v>
      </c>
      <c r="B549" s="4" t="str">
        <f t="shared" si="67"/>
        <v>https://churchofjesuschrist.org/study/scriptures/nt/gal/1?lang=spa</v>
      </c>
      <c r="C549" s="7" t="s">
        <v>20</v>
      </c>
      <c r="D549" t="str" cm="1">
        <f t="array" ref="D549">INDEX(TranslationsTbl[],_xlfn.XMATCH(C549,TranslationsTbl[spa]),_xlfn.XMATCH(langSufix,TranslationsTbl[#Headers]))</f>
        <v>Nuevo Testamento</v>
      </c>
      <c r="E549" s="7" t="s">
        <v>527</v>
      </c>
      <c r="F549" s="7" t="s">
        <v>114</v>
      </c>
      <c r="G549" s="4" t="str" cm="1">
        <f t="array" ref="G549">INDEX(TranslationsTbl[],_xlfn.XMATCH(F549,TranslationsTbl[spa]),_xlfn.XMATCH(langSufix,TranslationsTbl[#Headers]))</f>
        <v>Gálatas</v>
      </c>
      <c r="H549" t="str">
        <f t="shared" si="68"/>
        <v>09 Gálatas</v>
      </c>
      <c r="I549" t="str">
        <f t="shared" si="66"/>
        <v>/Nuevo Testamento/09 Gálatas</v>
      </c>
      <c r="J549" s="4" t="str">
        <f t="shared" si="69"/>
        <v>E:/Downloads/escrituras md/Escrituras/Nuevo Testamento/09 Gálatas</v>
      </c>
      <c r="K549" s="4" t="str">
        <f t="shared" si="73"/>
        <v>Gálatas 1</v>
      </c>
      <c r="L549" s="7">
        <v>1</v>
      </c>
      <c r="M549" s="7" t="s">
        <v>1426</v>
      </c>
      <c r="N549" s="4" t="str">
        <f t="shared" si="70"/>
        <v>2 Corintios 13</v>
      </c>
      <c r="O549" s="4" t="str">
        <f t="shared" si="71"/>
        <v>Gálatas 2</v>
      </c>
      <c r="P549" s="7" t="s">
        <v>283</v>
      </c>
      <c r="Q549" s="4" t="str" cm="1">
        <f t="array" ref="Q549">INDEX(TranslationsTbl[],_xlfn.XMATCH(P549,TranslationsTbl[spa]),_xlfn.XMATCH(langSufix,TranslationsTbl[#Headers]))</f>
        <v>#Escrituras\NuevoT</v>
      </c>
      <c r="R549" s="2" t="str">
        <f t="shared" si="72"/>
        <v>https://churchofjesuschrist.org/study/scriptures/nt/gal/1?lang=spa|E:/Downloads/escrituras md/Escrituras/Nuevo Testamento/09 Gálatas|Gálatas 1|Gálatas|2 Corintios 13|Gálatas 2|#Escrituras\NuevoT</v>
      </c>
      <c r="S549" s="1" t="s">
        <v>310</v>
      </c>
    </row>
    <row r="550" spans="1:19">
      <c r="A550" s="7" t="s">
        <v>1427</v>
      </c>
      <c r="B550" s="4" t="str">
        <f t="shared" si="67"/>
        <v>https://churchofjesuschrist.org/study/scriptures/nt/gal/2?lang=spa</v>
      </c>
      <c r="C550" s="7" t="s">
        <v>20</v>
      </c>
      <c r="D550" t="str" cm="1">
        <f t="array" ref="D550">INDEX(TranslationsTbl[],_xlfn.XMATCH(C550,TranslationsTbl[spa]),_xlfn.XMATCH(langSufix,TranslationsTbl[#Headers]))</f>
        <v>Nuevo Testamento</v>
      </c>
      <c r="E550" s="7" t="s">
        <v>527</v>
      </c>
      <c r="F550" s="7" t="s">
        <v>114</v>
      </c>
      <c r="G550" s="4" t="str" cm="1">
        <f t="array" ref="G550">INDEX(TranslationsTbl[],_xlfn.XMATCH(F550,TranslationsTbl[spa]),_xlfn.XMATCH(langSufix,TranslationsTbl[#Headers]))</f>
        <v>Gálatas</v>
      </c>
      <c r="H550" t="str">
        <f t="shared" si="68"/>
        <v>09 Gálatas</v>
      </c>
      <c r="I550" t="str">
        <f t="shared" si="66"/>
        <v>/Nuevo Testamento/09 Gálatas</v>
      </c>
      <c r="J550" s="4" t="str">
        <f t="shared" si="69"/>
        <v>E:/Downloads/escrituras md/Escrituras/Nuevo Testamento/09 Gálatas</v>
      </c>
      <c r="K550" s="4" t="str">
        <f t="shared" si="73"/>
        <v>Gálatas 2</v>
      </c>
      <c r="L550" s="7">
        <v>2</v>
      </c>
      <c r="M550" s="7" t="s">
        <v>1428</v>
      </c>
      <c r="N550" s="4" t="str">
        <f t="shared" si="70"/>
        <v>Gálatas 1</v>
      </c>
      <c r="O550" s="4" t="str">
        <f t="shared" si="71"/>
        <v>Gálatas 3</v>
      </c>
      <c r="P550" s="7" t="s">
        <v>283</v>
      </c>
      <c r="Q550" s="4" t="str" cm="1">
        <f t="array" ref="Q550">INDEX(TranslationsTbl[],_xlfn.XMATCH(P550,TranslationsTbl[spa]),_xlfn.XMATCH(langSufix,TranslationsTbl[#Headers]))</f>
        <v>#Escrituras\NuevoT</v>
      </c>
      <c r="R550" s="2" t="str">
        <f t="shared" si="72"/>
        <v>https://churchofjesuschrist.org/study/scriptures/nt/gal/2?lang=spa|E:/Downloads/escrituras md/Escrituras/Nuevo Testamento/09 Gálatas|Gálatas 2|Gálatas|Gálatas 1|Gálatas 3|#Escrituras\NuevoT</v>
      </c>
      <c r="S550" s="1" t="s">
        <v>310</v>
      </c>
    </row>
    <row r="551" spans="1:19">
      <c r="A551" s="7" t="s">
        <v>1429</v>
      </c>
      <c r="B551" s="4" t="str">
        <f t="shared" si="67"/>
        <v>https://churchofjesuschrist.org/study/scriptures/nt/gal/3?lang=spa</v>
      </c>
      <c r="C551" s="7" t="s">
        <v>20</v>
      </c>
      <c r="D551" t="str" cm="1">
        <f t="array" ref="D551">INDEX(TranslationsTbl[],_xlfn.XMATCH(C551,TranslationsTbl[spa]),_xlfn.XMATCH(langSufix,TranslationsTbl[#Headers]))</f>
        <v>Nuevo Testamento</v>
      </c>
      <c r="E551" s="7" t="s">
        <v>527</v>
      </c>
      <c r="F551" s="7" t="s">
        <v>114</v>
      </c>
      <c r="G551" s="4" t="str" cm="1">
        <f t="array" ref="G551">INDEX(TranslationsTbl[],_xlfn.XMATCH(F551,TranslationsTbl[spa]),_xlfn.XMATCH(langSufix,TranslationsTbl[#Headers]))</f>
        <v>Gálatas</v>
      </c>
      <c r="H551" t="str">
        <f t="shared" si="68"/>
        <v>09 Gálatas</v>
      </c>
      <c r="I551" t="str">
        <f t="shared" si="66"/>
        <v>/Nuevo Testamento/09 Gálatas</v>
      </c>
      <c r="J551" s="4" t="str">
        <f t="shared" si="69"/>
        <v>E:/Downloads/escrituras md/Escrituras/Nuevo Testamento/09 Gálatas</v>
      </c>
      <c r="K551" s="4" t="str">
        <f t="shared" si="73"/>
        <v>Gálatas 3</v>
      </c>
      <c r="L551" s="7">
        <v>3</v>
      </c>
      <c r="M551" s="7" t="s">
        <v>1430</v>
      </c>
      <c r="N551" s="4" t="str">
        <f t="shared" si="70"/>
        <v>Gálatas 2</v>
      </c>
      <c r="O551" s="4" t="str">
        <f t="shared" si="71"/>
        <v>Gálatas 4</v>
      </c>
      <c r="P551" s="7" t="s">
        <v>283</v>
      </c>
      <c r="Q551" s="4" t="str" cm="1">
        <f t="array" ref="Q551">INDEX(TranslationsTbl[],_xlfn.XMATCH(P551,TranslationsTbl[spa]),_xlfn.XMATCH(langSufix,TranslationsTbl[#Headers]))</f>
        <v>#Escrituras\NuevoT</v>
      </c>
      <c r="R551" s="2" t="str">
        <f t="shared" si="72"/>
        <v>https://churchofjesuschrist.org/study/scriptures/nt/gal/3?lang=spa|E:/Downloads/escrituras md/Escrituras/Nuevo Testamento/09 Gálatas|Gálatas 3|Gálatas|Gálatas 2|Gálatas 4|#Escrituras\NuevoT</v>
      </c>
      <c r="S551" s="1" t="s">
        <v>310</v>
      </c>
    </row>
    <row r="552" spans="1:19">
      <c r="A552" s="7" t="s">
        <v>1431</v>
      </c>
      <c r="B552" s="4" t="str">
        <f t="shared" si="67"/>
        <v>https://churchofjesuschrist.org/study/scriptures/nt/gal/4?lang=spa</v>
      </c>
      <c r="C552" s="7" t="s">
        <v>20</v>
      </c>
      <c r="D552" t="str" cm="1">
        <f t="array" ref="D552">INDEX(TranslationsTbl[],_xlfn.XMATCH(C552,TranslationsTbl[spa]),_xlfn.XMATCH(langSufix,TranslationsTbl[#Headers]))</f>
        <v>Nuevo Testamento</v>
      </c>
      <c r="E552" s="7" t="s">
        <v>527</v>
      </c>
      <c r="F552" s="7" t="s">
        <v>114</v>
      </c>
      <c r="G552" s="4" t="str" cm="1">
        <f t="array" ref="G552">INDEX(TranslationsTbl[],_xlfn.XMATCH(F552,TranslationsTbl[spa]),_xlfn.XMATCH(langSufix,TranslationsTbl[#Headers]))</f>
        <v>Gálatas</v>
      </c>
      <c r="H552" t="str">
        <f t="shared" si="68"/>
        <v>09 Gálatas</v>
      </c>
      <c r="I552" t="str">
        <f t="shared" si="66"/>
        <v>/Nuevo Testamento/09 Gálatas</v>
      </c>
      <c r="J552" s="4" t="str">
        <f t="shared" si="69"/>
        <v>E:/Downloads/escrituras md/Escrituras/Nuevo Testamento/09 Gálatas</v>
      </c>
      <c r="K552" s="4" t="str">
        <f t="shared" si="73"/>
        <v>Gálatas 4</v>
      </c>
      <c r="L552" s="7">
        <v>4</v>
      </c>
      <c r="M552" s="7" t="s">
        <v>1432</v>
      </c>
      <c r="N552" s="4" t="str">
        <f t="shared" si="70"/>
        <v>Gálatas 3</v>
      </c>
      <c r="O552" s="4" t="str">
        <f t="shared" si="71"/>
        <v>Gálatas 5</v>
      </c>
      <c r="P552" s="7" t="s">
        <v>283</v>
      </c>
      <c r="Q552" s="4" t="str" cm="1">
        <f t="array" ref="Q552">INDEX(TranslationsTbl[],_xlfn.XMATCH(P552,TranslationsTbl[spa]),_xlfn.XMATCH(langSufix,TranslationsTbl[#Headers]))</f>
        <v>#Escrituras\NuevoT</v>
      </c>
      <c r="R552" s="2" t="str">
        <f t="shared" si="72"/>
        <v>https://churchofjesuschrist.org/study/scriptures/nt/gal/4?lang=spa|E:/Downloads/escrituras md/Escrituras/Nuevo Testamento/09 Gálatas|Gálatas 4|Gálatas|Gálatas 3|Gálatas 5|#Escrituras\NuevoT</v>
      </c>
      <c r="S552" s="1" t="s">
        <v>310</v>
      </c>
    </row>
    <row r="553" spans="1:19">
      <c r="A553" s="7" t="s">
        <v>1433</v>
      </c>
      <c r="B553" s="4" t="str">
        <f t="shared" si="67"/>
        <v>https://churchofjesuschrist.org/study/scriptures/nt/gal/5?lang=spa</v>
      </c>
      <c r="C553" s="7" t="s">
        <v>20</v>
      </c>
      <c r="D553" t="str" cm="1">
        <f t="array" ref="D553">INDEX(TranslationsTbl[],_xlfn.XMATCH(C553,TranslationsTbl[spa]),_xlfn.XMATCH(langSufix,TranslationsTbl[#Headers]))</f>
        <v>Nuevo Testamento</v>
      </c>
      <c r="E553" s="7" t="s">
        <v>527</v>
      </c>
      <c r="F553" s="7" t="s">
        <v>114</v>
      </c>
      <c r="G553" s="4" t="str" cm="1">
        <f t="array" ref="G553">INDEX(TranslationsTbl[],_xlfn.XMATCH(F553,TranslationsTbl[spa]),_xlfn.XMATCH(langSufix,TranslationsTbl[#Headers]))</f>
        <v>Gálatas</v>
      </c>
      <c r="H553" t="str">
        <f t="shared" si="68"/>
        <v>09 Gálatas</v>
      </c>
      <c r="I553" t="str">
        <f t="shared" si="66"/>
        <v>/Nuevo Testamento/09 Gálatas</v>
      </c>
      <c r="J553" s="4" t="str">
        <f t="shared" si="69"/>
        <v>E:/Downloads/escrituras md/Escrituras/Nuevo Testamento/09 Gálatas</v>
      </c>
      <c r="K553" s="4" t="str">
        <f t="shared" si="73"/>
        <v>Gálatas 5</v>
      </c>
      <c r="L553" s="7">
        <v>5</v>
      </c>
      <c r="M553" s="7" t="s">
        <v>1434</v>
      </c>
      <c r="N553" s="4" t="str">
        <f t="shared" si="70"/>
        <v>Gálatas 4</v>
      </c>
      <c r="O553" s="4" t="str">
        <f t="shared" si="71"/>
        <v>Gálatas 6</v>
      </c>
      <c r="P553" s="7" t="s">
        <v>283</v>
      </c>
      <c r="Q553" s="4" t="str" cm="1">
        <f t="array" ref="Q553">INDEX(TranslationsTbl[],_xlfn.XMATCH(P553,TranslationsTbl[spa]),_xlfn.XMATCH(langSufix,TranslationsTbl[#Headers]))</f>
        <v>#Escrituras\NuevoT</v>
      </c>
      <c r="R553" s="2" t="str">
        <f t="shared" si="72"/>
        <v>https://churchofjesuschrist.org/study/scriptures/nt/gal/5?lang=spa|E:/Downloads/escrituras md/Escrituras/Nuevo Testamento/09 Gálatas|Gálatas 5|Gálatas|Gálatas 4|Gálatas 6|#Escrituras\NuevoT</v>
      </c>
      <c r="S553" s="1" t="s">
        <v>310</v>
      </c>
    </row>
    <row r="554" spans="1:19">
      <c r="A554" s="7" t="s">
        <v>1435</v>
      </c>
      <c r="B554" s="4" t="str">
        <f t="shared" si="67"/>
        <v>https://churchofjesuschrist.org/study/scriptures/nt/gal/6?lang=spa</v>
      </c>
      <c r="C554" s="7" t="s">
        <v>20</v>
      </c>
      <c r="D554" t="str" cm="1">
        <f t="array" ref="D554">INDEX(TranslationsTbl[],_xlfn.XMATCH(C554,TranslationsTbl[spa]),_xlfn.XMATCH(langSufix,TranslationsTbl[#Headers]))</f>
        <v>Nuevo Testamento</v>
      </c>
      <c r="E554" s="7" t="s">
        <v>527</v>
      </c>
      <c r="F554" s="7" t="s">
        <v>114</v>
      </c>
      <c r="G554" s="4" t="str" cm="1">
        <f t="array" ref="G554">INDEX(TranslationsTbl[],_xlfn.XMATCH(F554,TranslationsTbl[spa]),_xlfn.XMATCH(langSufix,TranslationsTbl[#Headers]))</f>
        <v>Gálatas</v>
      </c>
      <c r="H554" t="str">
        <f t="shared" si="68"/>
        <v>09 Gálatas</v>
      </c>
      <c r="I554" t="str">
        <f t="shared" si="66"/>
        <v>/Nuevo Testamento/09 Gálatas</v>
      </c>
      <c r="J554" s="4" t="str">
        <f t="shared" si="69"/>
        <v>E:/Downloads/escrituras md/Escrituras/Nuevo Testamento/09 Gálatas</v>
      </c>
      <c r="K554" s="4" t="str">
        <f t="shared" si="73"/>
        <v>Gálatas 6</v>
      </c>
      <c r="L554" s="7">
        <v>6</v>
      </c>
      <c r="M554" s="7" t="s">
        <v>1436</v>
      </c>
      <c r="N554" s="4" t="str">
        <f t="shared" si="70"/>
        <v>Gálatas 5</v>
      </c>
      <c r="O554" s="4" t="str">
        <f t="shared" si="71"/>
        <v>Efesios 1</v>
      </c>
      <c r="P554" s="7" t="s">
        <v>283</v>
      </c>
      <c r="Q554" s="4" t="str" cm="1">
        <f t="array" ref="Q554">INDEX(TranslationsTbl[],_xlfn.XMATCH(P554,TranslationsTbl[spa]),_xlfn.XMATCH(langSufix,TranslationsTbl[#Headers]))</f>
        <v>#Escrituras\NuevoT</v>
      </c>
      <c r="R554" s="2" t="str">
        <f t="shared" si="72"/>
        <v>https://churchofjesuschrist.org/study/scriptures/nt/gal/6?lang=spa|E:/Downloads/escrituras md/Escrituras/Nuevo Testamento/09 Gálatas|Gálatas 6|Gálatas|Gálatas 5|Efesios 1|#Escrituras\NuevoT</v>
      </c>
      <c r="S554" s="1" t="s">
        <v>310</v>
      </c>
    </row>
    <row r="555" spans="1:19">
      <c r="A555" s="7" t="s">
        <v>1437</v>
      </c>
      <c r="B555" s="4" t="str">
        <f t="shared" si="67"/>
        <v>https://churchofjesuschrist.org/study/scriptures/nt/eph/1?lang=spa</v>
      </c>
      <c r="C555" s="7" t="s">
        <v>20</v>
      </c>
      <c r="D555" t="str" cm="1">
        <f t="array" ref="D555">INDEX(TranslationsTbl[],_xlfn.XMATCH(C555,TranslationsTbl[spa]),_xlfn.XMATCH(langSufix,TranslationsTbl[#Headers]))</f>
        <v>Nuevo Testamento</v>
      </c>
      <c r="E555" s="7" t="s">
        <v>654</v>
      </c>
      <c r="F555" s="7" t="s">
        <v>116</v>
      </c>
      <c r="G555" s="4" t="str" cm="1">
        <f t="array" ref="G555">INDEX(TranslationsTbl[],_xlfn.XMATCH(F555,TranslationsTbl[spa]),_xlfn.XMATCH(langSufix,TranslationsTbl[#Headers]))</f>
        <v>Efesios</v>
      </c>
      <c r="H555" t="str">
        <f t="shared" si="68"/>
        <v>10 Efesios</v>
      </c>
      <c r="I555" t="str">
        <f t="shared" si="66"/>
        <v>/Nuevo Testamento/10 Efesios</v>
      </c>
      <c r="J555" s="4" t="str">
        <f t="shared" si="69"/>
        <v>E:/Downloads/escrituras md/Escrituras/Nuevo Testamento/10 Efesios</v>
      </c>
      <c r="K555" s="4" t="str">
        <f t="shared" si="73"/>
        <v>Efesios 1</v>
      </c>
      <c r="L555" s="7">
        <v>1</v>
      </c>
      <c r="M555" s="7" t="s">
        <v>1438</v>
      </c>
      <c r="N555" s="4" t="str">
        <f t="shared" si="70"/>
        <v>Gálatas 6</v>
      </c>
      <c r="O555" s="4" t="str">
        <f t="shared" si="71"/>
        <v>Efesios 2</v>
      </c>
      <c r="P555" s="7" t="s">
        <v>283</v>
      </c>
      <c r="Q555" s="4" t="str" cm="1">
        <f t="array" ref="Q555">INDEX(TranslationsTbl[],_xlfn.XMATCH(P555,TranslationsTbl[spa]),_xlfn.XMATCH(langSufix,TranslationsTbl[#Headers]))</f>
        <v>#Escrituras\NuevoT</v>
      </c>
      <c r="R555" s="2" t="str">
        <f t="shared" si="72"/>
        <v>https://churchofjesuschrist.org/study/scriptures/nt/eph/1?lang=spa|E:/Downloads/escrituras md/Escrituras/Nuevo Testamento/10 Efesios|Efesios 1|Efesios|Gálatas 6|Efesios 2|#Escrituras\NuevoT</v>
      </c>
      <c r="S555" s="1" t="s">
        <v>310</v>
      </c>
    </row>
    <row r="556" spans="1:19">
      <c r="A556" s="7" t="s">
        <v>1439</v>
      </c>
      <c r="B556" s="4" t="str">
        <f t="shared" si="67"/>
        <v>https://churchofjesuschrist.org/study/scriptures/nt/eph/2?lang=spa</v>
      </c>
      <c r="C556" s="7" t="s">
        <v>20</v>
      </c>
      <c r="D556" t="str" cm="1">
        <f t="array" ref="D556">INDEX(TranslationsTbl[],_xlfn.XMATCH(C556,TranslationsTbl[spa]),_xlfn.XMATCH(langSufix,TranslationsTbl[#Headers]))</f>
        <v>Nuevo Testamento</v>
      </c>
      <c r="E556" s="7" t="s">
        <v>654</v>
      </c>
      <c r="F556" s="7" t="s">
        <v>116</v>
      </c>
      <c r="G556" s="4" t="str" cm="1">
        <f t="array" ref="G556">INDEX(TranslationsTbl[],_xlfn.XMATCH(F556,TranslationsTbl[spa]),_xlfn.XMATCH(langSufix,TranslationsTbl[#Headers]))</f>
        <v>Efesios</v>
      </c>
      <c r="H556" t="str">
        <f t="shared" si="68"/>
        <v>10 Efesios</v>
      </c>
      <c r="I556" t="str">
        <f t="shared" si="66"/>
        <v>/Nuevo Testamento/10 Efesios</v>
      </c>
      <c r="J556" s="4" t="str">
        <f t="shared" si="69"/>
        <v>E:/Downloads/escrituras md/Escrituras/Nuevo Testamento/10 Efesios</v>
      </c>
      <c r="K556" s="4" t="str">
        <f t="shared" si="73"/>
        <v>Efesios 2</v>
      </c>
      <c r="L556" s="7">
        <v>2</v>
      </c>
      <c r="M556" s="7" t="s">
        <v>1440</v>
      </c>
      <c r="N556" s="4" t="str">
        <f t="shared" si="70"/>
        <v>Efesios 1</v>
      </c>
      <c r="O556" s="4" t="str">
        <f t="shared" si="71"/>
        <v>Efesios 3</v>
      </c>
      <c r="P556" s="7" t="s">
        <v>283</v>
      </c>
      <c r="Q556" s="4" t="str" cm="1">
        <f t="array" ref="Q556">INDEX(TranslationsTbl[],_xlfn.XMATCH(P556,TranslationsTbl[spa]),_xlfn.XMATCH(langSufix,TranslationsTbl[#Headers]))</f>
        <v>#Escrituras\NuevoT</v>
      </c>
      <c r="R556" s="2" t="str">
        <f t="shared" si="72"/>
        <v>https://churchofjesuschrist.org/study/scriptures/nt/eph/2?lang=spa|E:/Downloads/escrituras md/Escrituras/Nuevo Testamento/10 Efesios|Efesios 2|Efesios|Efesios 1|Efesios 3|#Escrituras\NuevoT</v>
      </c>
      <c r="S556" s="1" t="s">
        <v>310</v>
      </c>
    </row>
    <row r="557" spans="1:19">
      <c r="A557" s="7" t="s">
        <v>1441</v>
      </c>
      <c r="B557" s="4" t="str">
        <f t="shared" si="67"/>
        <v>https://churchofjesuschrist.org/study/scriptures/nt/eph/3?lang=spa</v>
      </c>
      <c r="C557" s="7" t="s">
        <v>20</v>
      </c>
      <c r="D557" t="str" cm="1">
        <f t="array" ref="D557">INDEX(TranslationsTbl[],_xlfn.XMATCH(C557,TranslationsTbl[spa]),_xlfn.XMATCH(langSufix,TranslationsTbl[#Headers]))</f>
        <v>Nuevo Testamento</v>
      </c>
      <c r="E557" s="7" t="s">
        <v>654</v>
      </c>
      <c r="F557" s="7" t="s">
        <v>116</v>
      </c>
      <c r="G557" s="4" t="str" cm="1">
        <f t="array" ref="G557">INDEX(TranslationsTbl[],_xlfn.XMATCH(F557,TranslationsTbl[spa]),_xlfn.XMATCH(langSufix,TranslationsTbl[#Headers]))</f>
        <v>Efesios</v>
      </c>
      <c r="H557" t="str">
        <f t="shared" si="68"/>
        <v>10 Efesios</v>
      </c>
      <c r="I557" t="str">
        <f t="shared" si="66"/>
        <v>/Nuevo Testamento/10 Efesios</v>
      </c>
      <c r="J557" s="4" t="str">
        <f t="shared" si="69"/>
        <v>E:/Downloads/escrituras md/Escrituras/Nuevo Testamento/10 Efesios</v>
      </c>
      <c r="K557" s="4" t="str">
        <f t="shared" si="73"/>
        <v>Efesios 3</v>
      </c>
      <c r="L557" s="7">
        <v>3</v>
      </c>
      <c r="M557" s="7" t="s">
        <v>1442</v>
      </c>
      <c r="N557" s="4" t="str">
        <f t="shared" si="70"/>
        <v>Efesios 2</v>
      </c>
      <c r="O557" s="4" t="str">
        <f t="shared" si="71"/>
        <v>Efesios 4</v>
      </c>
      <c r="P557" s="7" t="s">
        <v>283</v>
      </c>
      <c r="Q557" s="4" t="str" cm="1">
        <f t="array" ref="Q557">INDEX(TranslationsTbl[],_xlfn.XMATCH(P557,TranslationsTbl[spa]),_xlfn.XMATCH(langSufix,TranslationsTbl[#Headers]))</f>
        <v>#Escrituras\NuevoT</v>
      </c>
      <c r="R557" s="2" t="str">
        <f t="shared" si="72"/>
        <v>https://churchofjesuschrist.org/study/scriptures/nt/eph/3?lang=spa|E:/Downloads/escrituras md/Escrituras/Nuevo Testamento/10 Efesios|Efesios 3|Efesios|Efesios 2|Efesios 4|#Escrituras\NuevoT</v>
      </c>
      <c r="S557" s="1" t="s">
        <v>310</v>
      </c>
    </row>
    <row r="558" spans="1:19">
      <c r="A558" s="7" t="s">
        <v>1443</v>
      </c>
      <c r="B558" s="4" t="str">
        <f t="shared" si="67"/>
        <v>https://churchofjesuschrist.org/study/scriptures/nt/eph/4?lang=spa</v>
      </c>
      <c r="C558" s="7" t="s">
        <v>20</v>
      </c>
      <c r="D558" t="str" cm="1">
        <f t="array" ref="D558">INDEX(TranslationsTbl[],_xlfn.XMATCH(C558,TranslationsTbl[spa]),_xlfn.XMATCH(langSufix,TranslationsTbl[#Headers]))</f>
        <v>Nuevo Testamento</v>
      </c>
      <c r="E558" s="7" t="s">
        <v>654</v>
      </c>
      <c r="F558" s="7" t="s">
        <v>116</v>
      </c>
      <c r="G558" s="4" t="str" cm="1">
        <f t="array" ref="G558">INDEX(TranslationsTbl[],_xlfn.XMATCH(F558,TranslationsTbl[spa]),_xlfn.XMATCH(langSufix,TranslationsTbl[#Headers]))</f>
        <v>Efesios</v>
      </c>
      <c r="H558" t="str">
        <f t="shared" si="68"/>
        <v>10 Efesios</v>
      </c>
      <c r="I558" t="str">
        <f t="shared" si="66"/>
        <v>/Nuevo Testamento/10 Efesios</v>
      </c>
      <c r="J558" s="4" t="str">
        <f t="shared" si="69"/>
        <v>E:/Downloads/escrituras md/Escrituras/Nuevo Testamento/10 Efesios</v>
      </c>
      <c r="K558" s="4" t="str">
        <f t="shared" si="73"/>
        <v>Efesios 4</v>
      </c>
      <c r="L558" s="7">
        <v>4</v>
      </c>
      <c r="M558" s="7" t="s">
        <v>1444</v>
      </c>
      <c r="N558" s="4" t="str">
        <f t="shared" si="70"/>
        <v>Efesios 3</v>
      </c>
      <c r="O558" s="4" t="str">
        <f t="shared" si="71"/>
        <v>Efesios 5</v>
      </c>
      <c r="P558" s="7" t="s">
        <v>283</v>
      </c>
      <c r="Q558" s="4" t="str" cm="1">
        <f t="array" ref="Q558">INDEX(TranslationsTbl[],_xlfn.XMATCH(P558,TranslationsTbl[spa]),_xlfn.XMATCH(langSufix,TranslationsTbl[#Headers]))</f>
        <v>#Escrituras\NuevoT</v>
      </c>
      <c r="R558" s="2" t="str">
        <f t="shared" si="72"/>
        <v>https://churchofjesuschrist.org/study/scriptures/nt/eph/4?lang=spa|E:/Downloads/escrituras md/Escrituras/Nuevo Testamento/10 Efesios|Efesios 4|Efesios|Efesios 3|Efesios 5|#Escrituras\NuevoT</v>
      </c>
      <c r="S558" s="1" t="s">
        <v>310</v>
      </c>
    </row>
    <row r="559" spans="1:19">
      <c r="A559" s="7" t="s">
        <v>1445</v>
      </c>
      <c r="B559" s="4" t="str">
        <f t="shared" si="67"/>
        <v>https://churchofjesuschrist.org/study/scriptures/nt/eph/5?lang=spa</v>
      </c>
      <c r="C559" s="7" t="s">
        <v>20</v>
      </c>
      <c r="D559" t="str" cm="1">
        <f t="array" ref="D559">INDEX(TranslationsTbl[],_xlfn.XMATCH(C559,TranslationsTbl[spa]),_xlfn.XMATCH(langSufix,TranslationsTbl[#Headers]))</f>
        <v>Nuevo Testamento</v>
      </c>
      <c r="E559" s="7" t="s">
        <v>654</v>
      </c>
      <c r="F559" s="7" t="s">
        <v>116</v>
      </c>
      <c r="G559" s="4" t="str" cm="1">
        <f t="array" ref="G559">INDEX(TranslationsTbl[],_xlfn.XMATCH(F559,TranslationsTbl[spa]),_xlfn.XMATCH(langSufix,TranslationsTbl[#Headers]))</f>
        <v>Efesios</v>
      </c>
      <c r="H559" t="str">
        <f t="shared" si="68"/>
        <v>10 Efesios</v>
      </c>
      <c r="I559" t="str">
        <f t="shared" si="66"/>
        <v>/Nuevo Testamento/10 Efesios</v>
      </c>
      <c r="J559" s="4" t="str">
        <f t="shared" si="69"/>
        <v>E:/Downloads/escrituras md/Escrituras/Nuevo Testamento/10 Efesios</v>
      </c>
      <c r="K559" s="4" t="str">
        <f t="shared" si="73"/>
        <v>Efesios 5</v>
      </c>
      <c r="L559" s="7">
        <v>5</v>
      </c>
      <c r="M559" s="7" t="s">
        <v>1446</v>
      </c>
      <c r="N559" s="4" t="str">
        <f t="shared" si="70"/>
        <v>Efesios 4</v>
      </c>
      <c r="O559" s="4" t="str">
        <f t="shared" si="71"/>
        <v>Efesios 6</v>
      </c>
      <c r="P559" s="7" t="s">
        <v>283</v>
      </c>
      <c r="Q559" s="4" t="str" cm="1">
        <f t="array" ref="Q559">INDEX(TranslationsTbl[],_xlfn.XMATCH(P559,TranslationsTbl[spa]),_xlfn.XMATCH(langSufix,TranslationsTbl[#Headers]))</f>
        <v>#Escrituras\NuevoT</v>
      </c>
      <c r="R559" s="2" t="str">
        <f t="shared" si="72"/>
        <v>https://churchofjesuschrist.org/study/scriptures/nt/eph/5?lang=spa|E:/Downloads/escrituras md/Escrituras/Nuevo Testamento/10 Efesios|Efesios 5|Efesios|Efesios 4|Efesios 6|#Escrituras\NuevoT</v>
      </c>
      <c r="S559" s="1" t="s">
        <v>310</v>
      </c>
    </row>
    <row r="560" spans="1:19">
      <c r="A560" s="7" t="s">
        <v>1447</v>
      </c>
      <c r="B560" s="4" t="str">
        <f t="shared" si="67"/>
        <v>https://churchofjesuschrist.org/study/scriptures/nt/eph/6?lang=spa</v>
      </c>
      <c r="C560" s="7" t="s">
        <v>20</v>
      </c>
      <c r="D560" t="str" cm="1">
        <f t="array" ref="D560">INDEX(TranslationsTbl[],_xlfn.XMATCH(C560,TranslationsTbl[spa]),_xlfn.XMATCH(langSufix,TranslationsTbl[#Headers]))</f>
        <v>Nuevo Testamento</v>
      </c>
      <c r="E560" s="7" t="s">
        <v>654</v>
      </c>
      <c r="F560" s="7" t="s">
        <v>116</v>
      </c>
      <c r="G560" s="4" t="str" cm="1">
        <f t="array" ref="G560">INDEX(TranslationsTbl[],_xlfn.XMATCH(F560,TranslationsTbl[spa]),_xlfn.XMATCH(langSufix,TranslationsTbl[#Headers]))</f>
        <v>Efesios</v>
      </c>
      <c r="H560" t="str">
        <f t="shared" si="68"/>
        <v>10 Efesios</v>
      </c>
      <c r="I560" t="str">
        <f t="shared" si="66"/>
        <v>/Nuevo Testamento/10 Efesios</v>
      </c>
      <c r="J560" s="4" t="str">
        <f t="shared" si="69"/>
        <v>E:/Downloads/escrituras md/Escrituras/Nuevo Testamento/10 Efesios</v>
      </c>
      <c r="K560" s="4" t="str">
        <f t="shared" si="73"/>
        <v>Efesios 6</v>
      </c>
      <c r="L560" s="7">
        <v>6</v>
      </c>
      <c r="M560" s="7" t="s">
        <v>1448</v>
      </c>
      <c r="N560" s="4" t="str">
        <f t="shared" si="70"/>
        <v>Efesios 5</v>
      </c>
      <c r="O560" s="4" t="str">
        <f t="shared" si="71"/>
        <v>Filipenses 1</v>
      </c>
      <c r="P560" s="7" t="s">
        <v>283</v>
      </c>
      <c r="Q560" s="4" t="str" cm="1">
        <f t="array" ref="Q560">INDEX(TranslationsTbl[],_xlfn.XMATCH(P560,TranslationsTbl[spa]),_xlfn.XMATCH(langSufix,TranslationsTbl[#Headers]))</f>
        <v>#Escrituras\NuevoT</v>
      </c>
      <c r="R560" s="2" t="str">
        <f t="shared" si="72"/>
        <v>https://churchofjesuschrist.org/study/scriptures/nt/eph/6?lang=spa|E:/Downloads/escrituras md/Escrituras/Nuevo Testamento/10 Efesios|Efesios 6|Efesios|Efesios 5|Filipenses 1|#Escrituras\NuevoT</v>
      </c>
      <c r="S560" s="1" t="s">
        <v>310</v>
      </c>
    </row>
    <row r="561" spans="1:19">
      <c r="A561" s="7" t="s">
        <v>1449</v>
      </c>
      <c r="B561" s="4" t="str">
        <f t="shared" si="67"/>
        <v>https://churchofjesuschrist.org/study/scriptures/nt/philip/1?lang=spa</v>
      </c>
      <c r="C561" s="7" t="s">
        <v>20</v>
      </c>
      <c r="D561" t="str" cm="1">
        <f t="array" ref="D561">INDEX(TranslationsTbl[],_xlfn.XMATCH(C561,TranslationsTbl[spa]),_xlfn.XMATCH(langSufix,TranslationsTbl[#Headers]))</f>
        <v>Nuevo Testamento</v>
      </c>
      <c r="E561" s="7" t="s">
        <v>687</v>
      </c>
      <c r="F561" s="7" t="s">
        <v>119</v>
      </c>
      <c r="G561" s="4" t="str" cm="1">
        <f t="array" ref="G561">INDEX(TranslationsTbl[],_xlfn.XMATCH(F561,TranslationsTbl[spa]),_xlfn.XMATCH(langSufix,TranslationsTbl[#Headers]))</f>
        <v>Filipenses</v>
      </c>
      <c r="H561" t="str">
        <f t="shared" si="68"/>
        <v>11 Filipenses</v>
      </c>
      <c r="I561" t="str">
        <f t="shared" si="66"/>
        <v>/Nuevo Testamento/11 Filipenses</v>
      </c>
      <c r="J561" s="4" t="str">
        <f t="shared" si="69"/>
        <v>E:/Downloads/escrituras md/Escrituras/Nuevo Testamento/11 Filipenses</v>
      </c>
      <c r="K561" s="4" t="str">
        <f t="shared" si="73"/>
        <v>Filipenses 1</v>
      </c>
      <c r="L561" s="7">
        <v>1</v>
      </c>
      <c r="M561" s="7" t="s">
        <v>1450</v>
      </c>
      <c r="N561" s="4" t="str">
        <f t="shared" si="70"/>
        <v>Efesios 6</v>
      </c>
      <c r="O561" s="4" t="str">
        <f t="shared" si="71"/>
        <v>Filipenses 2</v>
      </c>
      <c r="P561" s="7" t="s">
        <v>283</v>
      </c>
      <c r="Q561" s="4" t="str" cm="1">
        <f t="array" ref="Q561">INDEX(TranslationsTbl[],_xlfn.XMATCH(P561,TranslationsTbl[spa]),_xlfn.XMATCH(langSufix,TranslationsTbl[#Headers]))</f>
        <v>#Escrituras\NuevoT</v>
      </c>
      <c r="R561" s="2" t="str">
        <f t="shared" si="72"/>
        <v>https://churchofjesuschrist.org/study/scriptures/nt/philip/1?lang=spa|E:/Downloads/escrituras md/Escrituras/Nuevo Testamento/11 Filipenses|Filipenses 1|Filipenses|Efesios 6|Filipenses 2|#Escrituras\NuevoT</v>
      </c>
      <c r="S561" s="1" t="s">
        <v>310</v>
      </c>
    </row>
    <row r="562" spans="1:19">
      <c r="A562" s="7" t="s">
        <v>1451</v>
      </c>
      <c r="B562" s="4" t="str">
        <f t="shared" si="67"/>
        <v>https://churchofjesuschrist.org/study/scriptures/nt/philip/2?lang=spa</v>
      </c>
      <c r="C562" s="7" t="s">
        <v>20</v>
      </c>
      <c r="D562" t="str" cm="1">
        <f t="array" ref="D562">INDEX(TranslationsTbl[],_xlfn.XMATCH(C562,TranslationsTbl[spa]),_xlfn.XMATCH(langSufix,TranslationsTbl[#Headers]))</f>
        <v>Nuevo Testamento</v>
      </c>
      <c r="E562" s="7" t="s">
        <v>687</v>
      </c>
      <c r="F562" s="7" t="s">
        <v>119</v>
      </c>
      <c r="G562" s="4" t="str" cm="1">
        <f t="array" ref="G562">INDEX(TranslationsTbl[],_xlfn.XMATCH(F562,TranslationsTbl[spa]),_xlfn.XMATCH(langSufix,TranslationsTbl[#Headers]))</f>
        <v>Filipenses</v>
      </c>
      <c r="H562" t="str">
        <f t="shared" si="68"/>
        <v>11 Filipenses</v>
      </c>
      <c r="I562" t="str">
        <f t="shared" si="66"/>
        <v>/Nuevo Testamento/11 Filipenses</v>
      </c>
      <c r="J562" s="4" t="str">
        <f t="shared" si="69"/>
        <v>E:/Downloads/escrituras md/Escrituras/Nuevo Testamento/11 Filipenses</v>
      </c>
      <c r="K562" s="4" t="str">
        <f t="shared" si="73"/>
        <v>Filipenses 2</v>
      </c>
      <c r="L562" s="7">
        <v>2</v>
      </c>
      <c r="M562" s="7" t="s">
        <v>1452</v>
      </c>
      <c r="N562" s="4" t="str">
        <f t="shared" si="70"/>
        <v>Filipenses 1</v>
      </c>
      <c r="O562" s="4" t="str">
        <f t="shared" si="71"/>
        <v>Filipenses 3</v>
      </c>
      <c r="P562" s="7" t="s">
        <v>283</v>
      </c>
      <c r="Q562" s="4" t="str" cm="1">
        <f t="array" ref="Q562">INDEX(TranslationsTbl[],_xlfn.XMATCH(P562,TranslationsTbl[spa]),_xlfn.XMATCH(langSufix,TranslationsTbl[#Headers]))</f>
        <v>#Escrituras\NuevoT</v>
      </c>
      <c r="R562" s="2" t="str">
        <f t="shared" si="72"/>
        <v>https://churchofjesuschrist.org/study/scriptures/nt/philip/2?lang=spa|E:/Downloads/escrituras md/Escrituras/Nuevo Testamento/11 Filipenses|Filipenses 2|Filipenses|Filipenses 1|Filipenses 3|#Escrituras\NuevoT</v>
      </c>
      <c r="S562" s="1" t="s">
        <v>310</v>
      </c>
    </row>
    <row r="563" spans="1:19">
      <c r="A563" s="7" t="s">
        <v>1453</v>
      </c>
      <c r="B563" s="4" t="str">
        <f t="shared" si="67"/>
        <v>https://churchofjesuschrist.org/study/scriptures/nt/philip/3?lang=spa</v>
      </c>
      <c r="C563" s="7" t="s">
        <v>20</v>
      </c>
      <c r="D563" t="str" cm="1">
        <f t="array" ref="D563">INDEX(TranslationsTbl[],_xlfn.XMATCH(C563,TranslationsTbl[spa]),_xlfn.XMATCH(langSufix,TranslationsTbl[#Headers]))</f>
        <v>Nuevo Testamento</v>
      </c>
      <c r="E563" s="7" t="s">
        <v>687</v>
      </c>
      <c r="F563" s="7" t="s">
        <v>119</v>
      </c>
      <c r="G563" s="4" t="str" cm="1">
        <f t="array" ref="G563">INDEX(TranslationsTbl[],_xlfn.XMATCH(F563,TranslationsTbl[spa]),_xlfn.XMATCH(langSufix,TranslationsTbl[#Headers]))</f>
        <v>Filipenses</v>
      </c>
      <c r="H563" t="str">
        <f t="shared" si="68"/>
        <v>11 Filipenses</v>
      </c>
      <c r="I563" t="str">
        <f t="shared" si="66"/>
        <v>/Nuevo Testamento/11 Filipenses</v>
      </c>
      <c r="J563" s="4" t="str">
        <f t="shared" si="69"/>
        <v>E:/Downloads/escrituras md/Escrituras/Nuevo Testamento/11 Filipenses</v>
      </c>
      <c r="K563" s="4" t="str">
        <f t="shared" si="73"/>
        <v>Filipenses 3</v>
      </c>
      <c r="L563" s="7">
        <v>3</v>
      </c>
      <c r="M563" s="7" t="s">
        <v>1454</v>
      </c>
      <c r="N563" s="4" t="str">
        <f t="shared" si="70"/>
        <v>Filipenses 2</v>
      </c>
      <c r="O563" s="4" t="str">
        <f t="shared" si="71"/>
        <v>Filipenses 4</v>
      </c>
      <c r="P563" s="7" t="s">
        <v>283</v>
      </c>
      <c r="Q563" s="4" t="str" cm="1">
        <f t="array" ref="Q563">INDEX(TranslationsTbl[],_xlfn.XMATCH(P563,TranslationsTbl[spa]),_xlfn.XMATCH(langSufix,TranslationsTbl[#Headers]))</f>
        <v>#Escrituras\NuevoT</v>
      </c>
      <c r="R563" s="2" t="str">
        <f t="shared" si="72"/>
        <v>https://churchofjesuschrist.org/study/scriptures/nt/philip/3?lang=spa|E:/Downloads/escrituras md/Escrituras/Nuevo Testamento/11 Filipenses|Filipenses 3|Filipenses|Filipenses 2|Filipenses 4|#Escrituras\NuevoT</v>
      </c>
      <c r="S563" s="1" t="s">
        <v>310</v>
      </c>
    </row>
    <row r="564" spans="1:19">
      <c r="A564" s="7" t="s">
        <v>1455</v>
      </c>
      <c r="B564" s="4" t="str">
        <f t="shared" si="67"/>
        <v>https://churchofjesuschrist.org/study/scriptures/nt/philip/4?lang=spa</v>
      </c>
      <c r="C564" s="7" t="s">
        <v>20</v>
      </c>
      <c r="D564" t="str" cm="1">
        <f t="array" ref="D564">INDEX(TranslationsTbl[],_xlfn.XMATCH(C564,TranslationsTbl[spa]),_xlfn.XMATCH(langSufix,TranslationsTbl[#Headers]))</f>
        <v>Nuevo Testamento</v>
      </c>
      <c r="E564" s="7" t="s">
        <v>687</v>
      </c>
      <c r="F564" s="7" t="s">
        <v>119</v>
      </c>
      <c r="G564" s="4" t="str" cm="1">
        <f t="array" ref="G564">INDEX(TranslationsTbl[],_xlfn.XMATCH(F564,TranslationsTbl[spa]),_xlfn.XMATCH(langSufix,TranslationsTbl[#Headers]))</f>
        <v>Filipenses</v>
      </c>
      <c r="H564" t="str">
        <f t="shared" si="68"/>
        <v>11 Filipenses</v>
      </c>
      <c r="I564" t="str">
        <f t="shared" si="66"/>
        <v>/Nuevo Testamento/11 Filipenses</v>
      </c>
      <c r="J564" s="4" t="str">
        <f t="shared" si="69"/>
        <v>E:/Downloads/escrituras md/Escrituras/Nuevo Testamento/11 Filipenses</v>
      </c>
      <c r="K564" s="4" t="str">
        <f t="shared" si="73"/>
        <v>Filipenses 4</v>
      </c>
      <c r="L564" s="7">
        <v>4</v>
      </c>
      <c r="M564" s="7" t="s">
        <v>1456</v>
      </c>
      <c r="N564" s="4" t="str">
        <f t="shared" si="70"/>
        <v>Filipenses 3</v>
      </c>
      <c r="O564" s="4" t="str">
        <f t="shared" si="71"/>
        <v>Colosenses 1</v>
      </c>
      <c r="P564" s="7" t="s">
        <v>283</v>
      </c>
      <c r="Q564" s="4" t="str" cm="1">
        <f t="array" ref="Q564">INDEX(TranslationsTbl[],_xlfn.XMATCH(P564,TranslationsTbl[spa]),_xlfn.XMATCH(langSufix,TranslationsTbl[#Headers]))</f>
        <v>#Escrituras\NuevoT</v>
      </c>
      <c r="R564" s="2" t="str">
        <f t="shared" si="72"/>
        <v>https://churchofjesuschrist.org/study/scriptures/nt/philip/4?lang=spa|E:/Downloads/escrituras md/Escrituras/Nuevo Testamento/11 Filipenses|Filipenses 4|Filipenses|Filipenses 3|Colosenses 1|#Escrituras\NuevoT</v>
      </c>
      <c r="S564" s="1" t="s">
        <v>310</v>
      </c>
    </row>
    <row r="565" spans="1:19">
      <c r="A565" s="7" t="s">
        <v>1457</v>
      </c>
      <c r="B565" s="4" t="str">
        <f t="shared" si="67"/>
        <v>https://churchofjesuschrist.org/study/scriptures/nt/col/1?lang=spa</v>
      </c>
      <c r="C565" s="7" t="s">
        <v>20</v>
      </c>
      <c r="D565" t="str" cm="1">
        <f t="array" ref="D565">INDEX(TranslationsTbl[],_xlfn.XMATCH(C565,TranslationsTbl[spa]),_xlfn.XMATCH(langSufix,TranslationsTbl[#Headers]))</f>
        <v>Nuevo Testamento</v>
      </c>
      <c r="E565" s="7" t="s">
        <v>748</v>
      </c>
      <c r="F565" s="7" t="s">
        <v>121</v>
      </c>
      <c r="G565" s="4" t="str" cm="1">
        <f t="array" ref="G565">INDEX(TranslationsTbl[],_xlfn.XMATCH(F565,TranslationsTbl[spa]),_xlfn.XMATCH(langSufix,TranslationsTbl[#Headers]))</f>
        <v>Colosenses</v>
      </c>
      <c r="H565" t="str">
        <f t="shared" si="68"/>
        <v>12 Colosenses</v>
      </c>
      <c r="I565" t="str">
        <f t="shared" si="66"/>
        <v>/Nuevo Testamento/12 Colosenses</v>
      </c>
      <c r="J565" s="4" t="str">
        <f t="shared" si="69"/>
        <v>E:/Downloads/escrituras md/Escrituras/Nuevo Testamento/12 Colosenses</v>
      </c>
      <c r="K565" s="4" t="str">
        <f t="shared" si="73"/>
        <v>Colosenses 1</v>
      </c>
      <c r="L565" s="7">
        <v>1</v>
      </c>
      <c r="M565" s="7" t="s">
        <v>1458</v>
      </c>
      <c r="N565" s="4" t="str">
        <f t="shared" si="70"/>
        <v>Filipenses 4</v>
      </c>
      <c r="O565" s="4" t="str">
        <f t="shared" si="71"/>
        <v>Colosenses 2</v>
      </c>
      <c r="P565" s="7" t="s">
        <v>283</v>
      </c>
      <c r="Q565" s="4" t="str" cm="1">
        <f t="array" ref="Q565">INDEX(TranslationsTbl[],_xlfn.XMATCH(P565,TranslationsTbl[spa]),_xlfn.XMATCH(langSufix,TranslationsTbl[#Headers]))</f>
        <v>#Escrituras\NuevoT</v>
      </c>
      <c r="R565" s="2" t="str">
        <f t="shared" si="72"/>
        <v>https://churchofjesuschrist.org/study/scriptures/nt/col/1?lang=spa|E:/Downloads/escrituras md/Escrituras/Nuevo Testamento/12 Colosenses|Colosenses 1|Colosenses|Filipenses 4|Colosenses 2|#Escrituras\NuevoT</v>
      </c>
      <c r="S565" s="1" t="s">
        <v>310</v>
      </c>
    </row>
    <row r="566" spans="1:19">
      <c r="A566" s="7" t="s">
        <v>1459</v>
      </c>
      <c r="B566" s="4" t="str">
        <f t="shared" si="67"/>
        <v>https://churchofjesuschrist.org/study/scriptures/nt/col/2?lang=spa</v>
      </c>
      <c r="C566" s="7" t="s">
        <v>20</v>
      </c>
      <c r="D566" t="str" cm="1">
        <f t="array" ref="D566">INDEX(TranslationsTbl[],_xlfn.XMATCH(C566,TranslationsTbl[spa]),_xlfn.XMATCH(langSufix,TranslationsTbl[#Headers]))</f>
        <v>Nuevo Testamento</v>
      </c>
      <c r="E566" s="7" t="s">
        <v>748</v>
      </c>
      <c r="F566" s="7" t="s">
        <v>121</v>
      </c>
      <c r="G566" s="4" t="str" cm="1">
        <f t="array" ref="G566">INDEX(TranslationsTbl[],_xlfn.XMATCH(F566,TranslationsTbl[spa]),_xlfn.XMATCH(langSufix,TranslationsTbl[#Headers]))</f>
        <v>Colosenses</v>
      </c>
      <c r="H566" t="str">
        <f t="shared" si="68"/>
        <v>12 Colosenses</v>
      </c>
      <c r="I566" t="str">
        <f t="shared" si="66"/>
        <v>/Nuevo Testamento/12 Colosenses</v>
      </c>
      <c r="J566" s="4" t="str">
        <f t="shared" si="69"/>
        <v>E:/Downloads/escrituras md/Escrituras/Nuevo Testamento/12 Colosenses</v>
      </c>
      <c r="K566" s="4" t="str">
        <f t="shared" si="73"/>
        <v>Colosenses 2</v>
      </c>
      <c r="L566" s="7">
        <v>2</v>
      </c>
      <c r="M566" s="7" t="s">
        <v>1460</v>
      </c>
      <c r="N566" s="4" t="str">
        <f t="shared" si="70"/>
        <v>Colosenses 1</v>
      </c>
      <c r="O566" s="4" t="str">
        <f t="shared" si="71"/>
        <v>Colosenses 3</v>
      </c>
      <c r="P566" s="7" t="s">
        <v>283</v>
      </c>
      <c r="Q566" s="4" t="str" cm="1">
        <f t="array" ref="Q566">INDEX(TranslationsTbl[],_xlfn.XMATCH(P566,TranslationsTbl[spa]),_xlfn.XMATCH(langSufix,TranslationsTbl[#Headers]))</f>
        <v>#Escrituras\NuevoT</v>
      </c>
      <c r="R566" s="2" t="str">
        <f t="shared" si="72"/>
        <v>https://churchofjesuschrist.org/study/scriptures/nt/col/2?lang=spa|E:/Downloads/escrituras md/Escrituras/Nuevo Testamento/12 Colosenses|Colosenses 2|Colosenses|Colosenses 1|Colosenses 3|#Escrituras\NuevoT</v>
      </c>
      <c r="S566" s="1" t="s">
        <v>310</v>
      </c>
    </row>
    <row r="567" spans="1:19">
      <c r="A567" s="7" t="s">
        <v>1461</v>
      </c>
      <c r="B567" s="4" t="str">
        <f t="shared" si="67"/>
        <v>https://churchofjesuschrist.org/study/scriptures/nt/col/3?lang=spa</v>
      </c>
      <c r="C567" s="7" t="s">
        <v>20</v>
      </c>
      <c r="D567" t="str" cm="1">
        <f t="array" ref="D567">INDEX(TranslationsTbl[],_xlfn.XMATCH(C567,TranslationsTbl[spa]),_xlfn.XMATCH(langSufix,TranslationsTbl[#Headers]))</f>
        <v>Nuevo Testamento</v>
      </c>
      <c r="E567" s="7" t="s">
        <v>748</v>
      </c>
      <c r="F567" s="7" t="s">
        <v>121</v>
      </c>
      <c r="G567" s="4" t="str" cm="1">
        <f t="array" ref="G567">INDEX(TranslationsTbl[],_xlfn.XMATCH(F567,TranslationsTbl[spa]),_xlfn.XMATCH(langSufix,TranslationsTbl[#Headers]))</f>
        <v>Colosenses</v>
      </c>
      <c r="H567" t="str">
        <f t="shared" si="68"/>
        <v>12 Colosenses</v>
      </c>
      <c r="I567" t="str">
        <f t="shared" si="66"/>
        <v>/Nuevo Testamento/12 Colosenses</v>
      </c>
      <c r="J567" s="4" t="str">
        <f t="shared" si="69"/>
        <v>E:/Downloads/escrituras md/Escrituras/Nuevo Testamento/12 Colosenses</v>
      </c>
      <c r="K567" s="4" t="str">
        <f t="shared" si="73"/>
        <v>Colosenses 3</v>
      </c>
      <c r="L567" s="7">
        <v>3</v>
      </c>
      <c r="M567" s="7" t="s">
        <v>1462</v>
      </c>
      <c r="N567" s="4" t="str">
        <f t="shared" si="70"/>
        <v>Colosenses 2</v>
      </c>
      <c r="O567" s="4" t="str">
        <f t="shared" si="71"/>
        <v>Colosenses 4</v>
      </c>
      <c r="P567" s="7" t="s">
        <v>283</v>
      </c>
      <c r="Q567" s="4" t="str" cm="1">
        <f t="array" ref="Q567">INDEX(TranslationsTbl[],_xlfn.XMATCH(P567,TranslationsTbl[spa]),_xlfn.XMATCH(langSufix,TranslationsTbl[#Headers]))</f>
        <v>#Escrituras\NuevoT</v>
      </c>
      <c r="R567" s="2" t="str">
        <f t="shared" si="72"/>
        <v>https://churchofjesuschrist.org/study/scriptures/nt/col/3?lang=spa|E:/Downloads/escrituras md/Escrituras/Nuevo Testamento/12 Colosenses|Colosenses 3|Colosenses|Colosenses 2|Colosenses 4|#Escrituras\NuevoT</v>
      </c>
      <c r="S567" s="1" t="s">
        <v>310</v>
      </c>
    </row>
    <row r="568" spans="1:19">
      <c r="A568" s="7" t="s">
        <v>1463</v>
      </c>
      <c r="B568" s="4" t="str">
        <f t="shared" si="67"/>
        <v>https://churchofjesuschrist.org/study/scriptures/nt/col/4?lang=spa</v>
      </c>
      <c r="C568" s="7" t="s">
        <v>20</v>
      </c>
      <c r="D568" t="str" cm="1">
        <f t="array" ref="D568">INDEX(TranslationsTbl[],_xlfn.XMATCH(C568,TranslationsTbl[spa]),_xlfn.XMATCH(langSufix,TranslationsTbl[#Headers]))</f>
        <v>Nuevo Testamento</v>
      </c>
      <c r="E568" s="7" t="s">
        <v>748</v>
      </c>
      <c r="F568" s="7" t="s">
        <v>121</v>
      </c>
      <c r="G568" s="4" t="str" cm="1">
        <f t="array" ref="G568">INDEX(TranslationsTbl[],_xlfn.XMATCH(F568,TranslationsTbl[spa]),_xlfn.XMATCH(langSufix,TranslationsTbl[#Headers]))</f>
        <v>Colosenses</v>
      </c>
      <c r="H568" t="str">
        <f t="shared" si="68"/>
        <v>12 Colosenses</v>
      </c>
      <c r="I568" t="str">
        <f t="shared" si="66"/>
        <v>/Nuevo Testamento/12 Colosenses</v>
      </c>
      <c r="J568" s="4" t="str">
        <f t="shared" si="69"/>
        <v>E:/Downloads/escrituras md/Escrituras/Nuevo Testamento/12 Colosenses</v>
      </c>
      <c r="K568" s="4" t="str">
        <f t="shared" si="73"/>
        <v>Colosenses 4</v>
      </c>
      <c r="L568" s="7">
        <v>4</v>
      </c>
      <c r="M568" s="7" t="s">
        <v>1464</v>
      </c>
      <c r="N568" s="4" t="str">
        <f t="shared" si="70"/>
        <v>Colosenses 3</v>
      </c>
      <c r="O568" s="4" t="str">
        <f t="shared" si="71"/>
        <v>1 Tesalonisenses 1</v>
      </c>
      <c r="P568" s="7" t="s">
        <v>283</v>
      </c>
      <c r="Q568" s="4" t="str" cm="1">
        <f t="array" ref="Q568">INDEX(TranslationsTbl[],_xlfn.XMATCH(P568,TranslationsTbl[spa]),_xlfn.XMATCH(langSufix,TranslationsTbl[#Headers]))</f>
        <v>#Escrituras\NuevoT</v>
      </c>
      <c r="R568" s="2" t="str">
        <f t="shared" si="72"/>
        <v>https://churchofjesuschrist.org/study/scriptures/nt/col/4?lang=spa|E:/Downloads/escrituras md/Escrituras/Nuevo Testamento/12 Colosenses|Colosenses 4|Colosenses|Colosenses 3|1 Tesalonisenses 1|#Escrituras\NuevoT</v>
      </c>
      <c r="S568" s="1" t="s">
        <v>310</v>
      </c>
    </row>
    <row r="569" spans="1:19">
      <c r="A569" s="7" t="s">
        <v>1465</v>
      </c>
      <c r="B569" s="4" t="str">
        <f t="shared" si="67"/>
        <v>https://churchofjesuschrist.org/study/scriptures/nt/1-thes/1?lang=spa</v>
      </c>
      <c r="C569" s="7" t="s">
        <v>20</v>
      </c>
      <c r="D569" t="str" cm="1">
        <f t="array" ref="D569">INDEX(TranslationsTbl[],_xlfn.XMATCH(C569,TranslationsTbl[spa]),_xlfn.XMATCH(langSufix,TranslationsTbl[#Headers]))</f>
        <v>Nuevo Testamento</v>
      </c>
      <c r="E569" s="7" t="s">
        <v>751</v>
      </c>
      <c r="F569" s="7" t="s">
        <v>124</v>
      </c>
      <c r="G569" s="4" t="str" cm="1">
        <f t="array" ref="G569">INDEX(TranslationsTbl[],_xlfn.XMATCH(F569,TranslationsTbl[spa]),_xlfn.XMATCH(langSufix,TranslationsTbl[#Headers]))</f>
        <v>1 Tesalonisenses</v>
      </c>
      <c r="H569" t="str">
        <f t="shared" si="68"/>
        <v>13 1 Tesalonisenses</v>
      </c>
      <c r="I569" t="str">
        <f t="shared" si="66"/>
        <v>/Nuevo Testamento/13 1 Tesalonisenses</v>
      </c>
      <c r="J569" s="4" t="str">
        <f t="shared" si="69"/>
        <v>E:/Downloads/escrituras md/Escrituras/Nuevo Testamento/13 1 Tesalonisenses</v>
      </c>
      <c r="K569" s="4" t="str">
        <f t="shared" si="73"/>
        <v>1 Tesalonisenses 1</v>
      </c>
      <c r="L569" s="7">
        <v>1</v>
      </c>
      <c r="M569" s="7" t="s">
        <v>1466</v>
      </c>
      <c r="N569" s="4" t="str">
        <f t="shared" si="70"/>
        <v>Colosenses 4</v>
      </c>
      <c r="O569" s="4" t="str">
        <f t="shared" si="71"/>
        <v>1 Tesalonisenses 2</v>
      </c>
      <c r="P569" s="7" t="s">
        <v>283</v>
      </c>
      <c r="Q569" s="4" t="str" cm="1">
        <f t="array" ref="Q569">INDEX(TranslationsTbl[],_xlfn.XMATCH(P569,TranslationsTbl[spa]),_xlfn.XMATCH(langSufix,TranslationsTbl[#Headers]))</f>
        <v>#Escrituras\NuevoT</v>
      </c>
      <c r="R569" s="2" t="str">
        <f t="shared" si="72"/>
        <v>https://churchofjesuschrist.org/study/scriptures/nt/1-thes/1?lang=spa|E:/Downloads/escrituras md/Escrituras/Nuevo Testamento/13 1 Tesalonisenses|1 Tesalonisenses 1|1 Tesalonisenses|Colosenses 4|1 Tesalonisenses 2|#Escrituras\NuevoT</v>
      </c>
      <c r="S569" s="1" t="s">
        <v>310</v>
      </c>
    </row>
    <row r="570" spans="1:19">
      <c r="A570" s="7" t="s">
        <v>1467</v>
      </c>
      <c r="B570" s="4" t="str">
        <f t="shared" si="67"/>
        <v>https://churchofjesuschrist.org/study/scriptures/nt/1-thes/2?lang=spa</v>
      </c>
      <c r="C570" s="7" t="s">
        <v>20</v>
      </c>
      <c r="D570" t="str" cm="1">
        <f t="array" ref="D570">INDEX(TranslationsTbl[],_xlfn.XMATCH(C570,TranslationsTbl[spa]),_xlfn.XMATCH(langSufix,TranslationsTbl[#Headers]))</f>
        <v>Nuevo Testamento</v>
      </c>
      <c r="E570" s="7" t="s">
        <v>751</v>
      </c>
      <c r="F570" s="7" t="s">
        <v>124</v>
      </c>
      <c r="G570" s="4" t="str" cm="1">
        <f t="array" ref="G570">INDEX(TranslationsTbl[],_xlfn.XMATCH(F570,TranslationsTbl[spa]),_xlfn.XMATCH(langSufix,TranslationsTbl[#Headers]))</f>
        <v>1 Tesalonisenses</v>
      </c>
      <c r="H570" t="str">
        <f t="shared" si="68"/>
        <v>13 1 Tesalonisenses</v>
      </c>
      <c r="I570" t="str">
        <f t="shared" si="66"/>
        <v>/Nuevo Testamento/13 1 Tesalonisenses</v>
      </c>
      <c r="J570" s="4" t="str">
        <f t="shared" si="69"/>
        <v>E:/Downloads/escrituras md/Escrituras/Nuevo Testamento/13 1 Tesalonisenses</v>
      </c>
      <c r="K570" s="4" t="str">
        <f t="shared" si="73"/>
        <v>1 Tesalonisenses 2</v>
      </c>
      <c r="L570" s="7">
        <v>2</v>
      </c>
      <c r="M570" s="7" t="s">
        <v>1468</v>
      </c>
      <c r="N570" s="4" t="str">
        <f t="shared" si="70"/>
        <v>1 Tesalonisenses 1</v>
      </c>
      <c r="O570" s="4" t="str">
        <f t="shared" si="71"/>
        <v>1 Tesalonisenses 3</v>
      </c>
      <c r="P570" s="7" t="s">
        <v>283</v>
      </c>
      <c r="Q570" s="4" t="str" cm="1">
        <f t="array" ref="Q570">INDEX(TranslationsTbl[],_xlfn.XMATCH(P570,TranslationsTbl[spa]),_xlfn.XMATCH(langSufix,TranslationsTbl[#Headers]))</f>
        <v>#Escrituras\NuevoT</v>
      </c>
      <c r="R570" s="2" t="str">
        <f t="shared" si="72"/>
        <v>https://churchofjesuschrist.org/study/scriptures/nt/1-thes/2?lang=spa|E:/Downloads/escrituras md/Escrituras/Nuevo Testamento/13 1 Tesalonisenses|1 Tesalonisenses 2|1 Tesalonisenses|1 Tesalonisenses 1|1 Tesalonisenses 3|#Escrituras\NuevoT</v>
      </c>
      <c r="S570" s="1" t="s">
        <v>310</v>
      </c>
    </row>
    <row r="571" spans="1:19">
      <c r="A571" s="7" t="s">
        <v>1469</v>
      </c>
      <c r="B571" s="4" t="str">
        <f t="shared" si="67"/>
        <v>https://churchofjesuschrist.org/study/scriptures/nt/1-thes/3?lang=spa</v>
      </c>
      <c r="C571" s="7" t="s">
        <v>20</v>
      </c>
      <c r="D571" t="str" cm="1">
        <f t="array" ref="D571">INDEX(TranslationsTbl[],_xlfn.XMATCH(C571,TranslationsTbl[spa]),_xlfn.XMATCH(langSufix,TranslationsTbl[#Headers]))</f>
        <v>Nuevo Testamento</v>
      </c>
      <c r="E571" s="7" t="s">
        <v>751</v>
      </c>
      <c r="F571" s="7" t="s">
        <v>124</v>
      </c>
      <c r="G571" s="4" t="str" cm="1">
        <f t="array" ref="G571">INDEX(TranslationsTbl[],_xlfn.XMATCH(F571,TranslationsTbl[spa]),_xlfn.XMATCH(langSufix,TranslationsTbl[#Headers]))</f>
        <v>1 Tesalonisenses</v>
      </c>
      <c r="H571" t="str">
        <f t="shared" si="68"/>
        <v>13 1 Tesalonisenses</v>
      </c>
      <c r="I571" t="str">
        <f t="shared" si="66"/>
        <v>/Nuevo Testamento/13 1 Tesalonisenses</v>
      </c>
      <c r="J571" s="4" t="str">
        <f t="shared" si="69"/>
        <v>E:/Downloads/escrituras md/Escrituras/Nuevo Testamento/13 1 Tesalonisenses</v>
      </c>
      <c r="K571" s="4" t="str">
        <f t="shared" si="73"/>
        <v>1 Tesalonisenses 3</v>
      </c>
      <c r="L571" s="7">
        <v>3</v>
      </c>
      <c r="M571" s="7" t="s">
        <v>1470</v>
      </c>
      <c r="N571" s="4" t="str">
        <f t="shared" si="70"/>
        <v>1 Tesalonisenses 2</v>
      </c>
      <c r="O571" s="4" t="str">
        <f t="shared" si="71"/>
        <v>1 Tesalonisenses 4</v>
      </c>
      <c r="P571" s="7" t="s">
        <v>283</v>
      </c>
      <c r="Q571" s="4" t="str" cm="1">
        <f t="array" ref="Q571">INDEX(TranslationsTbl[],_xlfn.XMATCH(P571,TranslationsTbl[spa]),_xlfn.XMATCH(langSufix,TranslationsTbl[#Headers]))</f>
        <v>#Escrituras\NuevoT</v>
      </c>
      <c r="R571" s="2" t="str">
        <f t="shared" si="72"/>
        <v>https://churchofjesuschrist.org/study/scriptures/nt/1-thes/3?lang=spa|E:/Downloads/escrituras md/Escrituras/Nuevo Testamento/13 1 Tesalonisenses|1 Tesalonisenses 3|1 Tesalonisenses|1 Tesalonisenses 2|1 Tesalonisenses 4|#Escrituras\NuevoT</v>
      </c>
      <c r="S571" s="1" t="s">
        <v>310</v>
      </c>
    </row>
    <row r="572" spans="1:19">
      <c r="A572" s="7" t="s">
        <v>1471</v>
      </c>
      <c r="B572" s="4" t="str">
        <f t="shared" si="67"/>
        <v>https://churchofjesuschrist.org/study/scriptures/nt/1-thes/4?lang=spa</v>
      </c>
      <c r="C572" s="7" t="s">
        <v>20</v>
      </c>
      <c r="D572" t="str" cm="1">
        <f t="array" ref="D572">INDEX(TranslationsTbl[],_xlfn.XMATCH(C572,TranslationsTbl[spa]),_xlfn.XMATCH(langSufix,TranslationsTbl[#Headers]))</f>
        <v>Nuevo Testamento</v>
      </c>
      <c r="E572" s="7" t="s">
        <v>751</v>
      </c>
      <c r="F572" s="7" t="s">
        <v>124</v>
      </c>
      <c r="G572" s="4" t="str" cm="1">
        <f t="array" ref="G572">INDEX(TranslationsTbl[],_xlfn.XMATCH(F572,TranslationsTbl[spa]),_xlfn.XMATCH(langSufix,TranslationsTbl[#Headers]))</f>
        <v>1 Tesalonisenses</v>
      </c>
      <c r="H572" t="str">
        <f t="shared" si="68"/>
        <v>13 1 Tesalonisenses</v>
      </c>
      <c r="I572" t="str">
        <f t="shared" si="66"/>
        <v>/Nuevo Testamento/13 1 Tesalonisenses</v>
      </c>
      <c r="J572" s="4" t="str">
        <f t="shared" si="69"/>
        <v>E:/Downloads/escrituras md/Escrituras/Nuevo Testamento/13 1 Tesalonisenses</v>
      </c>
      <c r="K572" s="4" t="str">
        <f t="shared" si="73"/>
        <v>1 Tesalonisenses 4</v>
      </c>
      <c r="L572" s="7">
        <v>4</v>
      </c>
      <c r="M572" s="7" t="s">
        <v>1472</v>
      </c>
      <c r="N572" s="4" t="str">
        <f t="shared" si="70"/>
        <v>1 Tesalonisenses 3</v>
      </c>
      <c r="O572" s="4" t="str">
        <f t="shared" si="71"/>
        <v>1 Tesalonisenses 5</v>
      </c>
      <c r="P572" s="7" t="s">
        <v>283</v>
      </c>
      <c r="Q572" s="4" t="str" cm="1">
        <f t="array" ref="Q572">INDEX(TranslationsTbl[],_xlfn.XMATCH(P572,TranslationsTbl[spa]),_xlfn.XMATCH(langSufix,TranslationsTbl[#Headers]))</f>
        <v>#Escrituras\NuevoT</v>
      </c>
      <c r="R572" s="2" t="str">
        <f t="shared" si="72"/>
        <v>https://churchofjesuschrist.org/study/scriptures/nt/1-thes/4?lang=spa|E:/Downloads/escrituras md/Escrituras/Nuevo Testamento/13 1 Tesalonisenses|1 Tesalonisenses 4|1 Tesalonisenses|1 Tesalonisenses 3|1 Tesalonisenses 5|#Escrituras\NuevoT</v>
      </c>
      <c r="S572" s="1" t="s">
        <v>310</v>
      </c>
    </row>
    <row r="573" spans="1:19">
      <c r="A573" s="7" t="s">
        <v>1473</v>
      </c>
      <c r="B573" s="4" t="str">
        <f t="shared" si="67"/>
        <v>https://churchofjesuschrist.org/study/scriptures/nt/1-thes/5?lang=spa</v>
      </c>
      <c r="C573" s="7" t="s">
        <v>20</v>
      </c>
      <c r="D573" t="str" cm="1">
        <f t="array" ref="D573">INDEX(TranslationsTbl[],_xlfn.XMATCH(C573,TranslationsTbl[spa]),_xlfn.XMATCH(langSufix,TranslationsTbl[#Headers]))</f>
        <v>Nuevo Testamento</v>
      </c>
      <c r="E573" s="7" t="s">
        <v>751</v>
      </c>
      <c r="F573" s="7" t="s">
        <v>124</v>
      </c>
      <c r="G573" s="4" t="str" cm="1">
        <f t="array" ref="G573">INDEX(TranslationsTbl[],_xlfn.XMATCH(F573,TranslationsTbl[spa]),_xlfn.XMATCH(langSufix,TranslationsTbl[#Headers]))</f>
        <v>1 Tesalonisenses</v>
      </c>
      <c r="H573" t="str">
        <f t="shared" si="68"/>
        <v>13 1 Tesalonisenses</v>
      </c>
      <c r="I573" t="str">
        <f t="shared" si="66"/>
        <v>/Nuevo Testamento/13 1 Tesalonisenses</v>
      </c>
      <c r="J573" s="4" t="str">
        <f t="shared" si="69"/>
        <v>E:/Downloads/escrituras md/Escrituras/Nuevo Testamento/13 1 Tesalonisenses</v>
      </c>
      <c r="K573" s="4" t="str">
        <f t="shared" si="73"/>
        <v>1 Tesalonisenses 5</v>
      </c>
      <c r="L573" s="7">
        <v>5</v>
      </c>
      <c r="M573" s="7" t="s">
        <v>1474</v>
      </c>
      <c r="N573" s="4" t="str">
        <f t="shared" si="70"/>
        <v>1 Tesalonisenses 4</v>
      </c>
      <c r="O573" s="4" t="str">
        <f t="shared" si="71"/>
        <v>2 Tesalonisenses 1</v>
      </c>
      <c r="P573" s="7" t="s">
        <v>283</v>
      </c>
      <c r="Q573" s="4" t="str" cm="1">
        <f t="array" ref="Q573">INDEX(TranslationsTbl[],_xlfn.XMATCH(P573,TranslationsTbl[spa]),_xlfn.XMATCH(langSufix,TranslationsTbl[#Headers]))</f>
        <v>#Escrituras\NuevoT</v>
      </c>
      <c r="R573" s="2" t="str">
        <f t="shared" si="72"/>
        <v>https://churchofjesuschrist.org/study/scriptures/nt/1-thes/5?lang=spa|E:/Downloads/escrituras md/Escrituras/Nuevo Testamento/13 1 Tesalonisenses|1 Tesalonisenses 5|1 Tesalonisenses|1 Tesalonisenses 4|2 Tesalonisenses 1|#Escrituras\NuevoT</v>
      </c>
      <c r="S573" s="1" t="s">
        <v>310</v>
      </c>
    </row>
    <row r="574" spans="1:19">
      <c r="A574" s="7" t="s">
        <v>1475</v>
      </c>
      <c r="B574" s="4" t="str">
        <f t="shared" si="67"/>
        <v>https://churchofjesuschrist.org/study/scriptures/nt/2-thes/1?lang=spa</v>
      </c>
      <c r="C574" s="7" t="s">
        <v>20</v>
      </c>
      <c r="D574" t="str" cm="1">
        <f t="array" ref="D574">INDEX(TranslationsTbl[],_xlfn.XMATCH(C574,TranslationsTbl[spa]),_xlfn.XMATCH(langSufix,TranslationsTbl[#Headers]))</f>
        <v>Nuevo Testamento</v>
      </c>
      <c r="E574" s="7" t="s">
        <v>770</v>
      </c>
      <c r="F574" s="7" t="s">
        <v>127</v>
      </c>
      <c r="G574" s="4" t="str" cm="1">
        <f t="array" ref="G574">INDEX(TranslationsTbl[],_xlfn.XMATCH(F574,TranslationsTbl[spa]),_xlfn.XMATCH(langSufix,TranslationsTbl[#Headers]))</f>
        <v>2 Tesalonisenses</v>
      </c>
      <c r="H574" t="str">
        <f t="shared" si="68"/>
        <v>14 2 Tesalonisenses</v>
      </c>
      <c r="I574" t="str">
        <f t="shared" si="66"/>
        <v>/Nuevo Testamento/14 2 Tesalonisenses</v>
      </c>
      <c r="J574" s="4" t="str">
        <f t="shared" si="69"/>
        <v>E:/Downloads/escrituras md/Escrituras/Nuevo Testamento/14 2 Tesalonisenses</v>
      </c>
      <c r="K574" s="4" t="str">
        <f t="shared" si="73"/>
        <v>2 Tesalonisenses 1</v>
      </c>
      <c r="L574" s="7">
        <v>1</v>
      </c>
      <c r="M574" s="7" t="s">
        <v>1476</v>
      </c>
      <c r="N574" s="4" t="str">
        <f t="shared" si="70"/>
        <v>1 Tesalonisenses 5</v>
      </c>
      <c r="O574" s="4" t="str">
        <f t="shared" si="71"/>
        <v>2 Tesalonisenses 2</v>
      </c>
      <c r="P574" s="7" t="s">
        <v>283</v>
      </c>
      <c r="Q574" s="4" t="str" cm="1">
        <f t="array" ref="Q574">INDEX(TranslationsTbl[],_xlfn.XMATCH(P574,TranslationsTbl[spa]),_xlfn.XMATCH(langSufix,TranslationsTbl[#Headers]))</f>
        <v>#Escrituras\NuevoT</v>
      </c>
      <c r="R574" s="2" t="str">
        <f t="shared" si="72"/>
        <v>https://churchofjesuschrist.org/study/scriptures/nt/2-thes/1?lang=spa|E:/Downloads/escrituras md/Escrituras/Nuevo Testamento/14 2 Tesalonisenses|2 Tesalonisenses 1|2 Tesalonisenses|1 Tesalonisenses 5|2 Tesalonisenses 2|#Escrituras\NuevoT</v>
      </c>
      <c r="S574" s="1" t="s">
        <v>310</v>
      </c>
    </row>
    <row r="575" spans="1:19">
      <c r="A575" s="7" t="s">
        <v>1477</v>
      </c>
      <c r="B575" s="4" t="str">
        <f t="shared" si="67"/>
        <v>https://churchofjesuschrist.org/study/scriptures/nt/2-thes/2?lang=spa</v>
      </c>
      <c r="C575" s="7" t="s">
        <v>20</v>
      </c>
      <c r="D575" t="str" cm="1">
        <f t="array" ref="D575">INDEX(TranslationsTbl[],_xlfn.XMATCH(C575,TranslationsTbl[spa]),_xlfn.XMATCH(langSufix,TranslationsTbl[#Headers]))</f>
        <v>Nuevo Testamento</v>
      </c>
      <c r="E575" s="7" t="s">
        <v>770</v>
      </c>
      <c r="F575" s="7" t="s">
        <v>127</v>
      </c>
      <c r="G575" s="4" t="str" cm="1">
        <f t="array" ref="G575">INDEX(TranslationsTbl[],_xlfn.XMATCH(F575,TranslationsTbl[spa]),_xlfn.XMATCH(langSufix,TranslationsTbl[#Headers]))</f>
        <v>2 Tesalonisenses</v>
      </c>
      <c r="H575" t="str">
        <f t="shared" si="68"/>
        <v>14 2 Tesalonisenses</v>
      </c>
      <c r="I575" t="str">
        <f t="shared" si="66"/>
        <v>/Nuevo Testamento/14 2 Tesalonisenses</v>
      </c>
      <c r="J575" s="4" t="str">
        <f t="shared" si="69"/>
        <v>E:/Downloads/escrituras md/Escrituras/Nuevo Testamento/14 2 Tesalonisenses</v>
      </c>
      <c r="K575" s="4" t="str">
        <f t="shared" si="73"/>
        <v>2 Tesalonisenses 2</v>
      </c>
      <c r="L575" s="7">
        <v>2</v>
      </c>
      <c r="M575" s="7" t="s">
        <v>1478</v>
      </c>
      <c r="N575" s="4" t="str">
        <f t="shared" si="70"/>
        <v>2 Tesalonisenses 1</v>
      </c>
      <c r="O575" s="4" t="str">
        <f t="shared" si="71"/>
        <v>2 Tesalonisenses 3</v>
      </c>
      <c r="P575" s="7" t="s">
        <v>283</v>
      </c>
      <c r="Q575" s="4" t="str" cm="1">
        <f t="array" ref="Q575">INDEX(TranslationsTbl[],_xlfn.XMATCH(P575,TranslationsTbl[spa]),_xlfn.XMATCH(langSufix,TranslationsTbl[#Headers]))</f>
        <v>#Escrituras\NuevoT</v>
      </c>
      <c r="R575" s="2" t="str">
        <f t="shared" si="72"/>
        <v>https://churchofjesuschrist.org/study/scriptures/nt/2-thes/2?lang=spa|E:/Downloads/escrituras md/Escrituras/Nuevo Testamento/14 2 Tesalonisenses|2 Tesalonisenses 2|2 Tesalonisenses|2 Tesalonisenses 1|2 Tesalonisenses 3|#Escrituras\NuevoT</v>
      </c>
      <c r="S575" s="1" t="s">
        <v>310</v>
      </c>
    </row>
    <row r="576" spans="1:19">
      <c r="A576" s="7" t="s">
        <v>1479</v>
      </c>
      <c r="B576" s="4" t="str">
        <f t="shared" si="67"/>
        <v>https://churchofjesuschrist.org/study/scriptures/nt/2-thes/3?lang=spa</v>
      </c>
      <c r="C576" s="7" t="s">
        <v>20</v>
      </c>
      <c r="D576" t="str" cm="1">
        <f t="array" ref="D576">INDEX(TranslationsTbl[],_xlfn.XMATCH(C576,TranslationsTbl[spa]),_xlfn.XMATCH(langSufix,TranslationsTbl[#Headers]))</f>
        <v>Nuevo Testamento</v>
      </c>
      <c r="E576" s="7" t="s">
        <v>770</v>
      </c>
      <c r="F576" s="7" t="s">
        <v>127</v>
      </c>
      <c r="G576" s="4" t="str" cm="1">
        <f t="array" ref="G576">INDEX(TranslationsTbl[],_xlfn.XMATCH(F576,TranslationsTbl[spa]),_xlfn.XMATCH(langSufix,TranslationsTbl[#Headers]))</f>
        <v>2 Tesalonisenses</v>
      </c>
      <c r="H576" t="str">
        <f t="shared" si="68"/>
        <v>14 2 Tesalonisenses</v>
      </c>
      <c r="I576" t="str">
        <f t="shared" si="66"/>
        <v>/Nuevo Testamento/14 2 Tesalonisenses</v>
      </c>
      <c r="J576" s="4" t="str">
        <f t="shared" si="69"/>
        <v>E:/Downloads/escrituras md/Escrituras/Nuevo Testamento/14 2 Tesalonisenses</v>
      </c>
      <c r="K576" s="4" t="str">
        <f t="shared" si="73"/>
        <v>2 Tesalonisenses 3</v>
      </c>
      <c r="L576" s="7">
        <v>3</v>
      </c>
      <c r="M576" s="7" t="s">
        <v>1480</v>
      </c>
      <c r="N576" s="4" t="str">
        <f t="shared" si="70"/>
        <v>2 Tesalonisenses 2</v>
      </c>
      <c r="O576" s="4" t="str">
        <f t="shared" si="71"/>
        <v>1 Timoteo 1</v>
      </c>
      <c r="P576" s="7" t="s">
        <v>283</v>
      </c>
      <c r="Q576" s="4" t="str" cm="1">
        <f t="array" ref="Q576">INDEX(TranslationsTbl[],_xlfn.XMATCH(P576,TranslationsTbl[spa]),_xlfn.XMATCH(langSufix,TranslationsTbl[#Headers]))</f>
        <v>#Escrituras\NuevoT</v>
      </c>
      <c r="R576" s="2" t="str">
        <f t="shared" si="72"/>
        <v>https://churchofjesuschrist.org/study/scriptures/nt/2-thes/3?lang=spa|E:/Downloads/escrituras md/Escrituras/Nuevo Testamento/14 2 Tesalonisenses|2 Tesalonisenses 3|2 Tesalonisenses|2 Tesalonisenses 2|1 Timoteo 1|#Escrituras\NuevoT</v>
      </c>
      <c r="S576" s="1" t="s">
        <v>310</v>
      </c>
    </row>
    <row r="577" spans="1:19">
      <c r="A577" s="7" t="s">
        <v>1481</v>
      </c>
      <c r="B577" s="4" t="str">
        <f t="shared" si="67"/>
        <v>https://churchofjesuschrist.org/study/scriptures/nt/1-tim/1?lang=spa</v>
      </c>
      <c r="C577" s="7" t="s">
        <v>20</v>
      </c>
      <c r="D577" t="str" cm="1">
        <f t="array" ref="D577">INDEX(TranslationsTbl[],_xlfn.XMATCH(C577,TranslationsTbl[spa]),_xlfn.XMATCH(langSufix,TranslationsTbl[#Headers]))</f>
        <v>Nuevo Testamento</v>
      </c>
      <c r="E577" s="7" t="s">
        <v>801</v>
      </c>
      <c r="F577" s="7" t="s">
        <v>130</v>
      </c>
      <c r="G577" s="4" t="str" cm="1">
        <f t="array" ref="G577">INDEX(TranslationsTbl[],_xlfn.XMATCH(F577,TranslationsTbl[spa]),_xlfn.XMATCH(langSufix,TranslationsTbl[#Headers]))</f>
        <v>1 Timoteo</v>
      </c>
      <c r="H577" t="str">
        <f t="shared" si="68"/>
        <v>15 1 Timoteo</v>
      </c>
      <c r="I577" t="str">
        <f t="shared" si="66"/>
        <v>/Nuevo Testamento/15 1 Timoteo</v>
      </c>
      <c r="J577" s="4" t="str">
        <f t="shared" si="69"/>
        <v>E:/Downloads/escrituras md/Escrituras/Nuevo Testamento/15 1 Timoteo</v>
      </c>
      <c r="K577" s="4" t="str">
        <f t="shared" si="73"/>
        <v>1 Timoteo 1</v>
      </c>
      <c r="L577" s="7">
        <v>1</v>
      </c>
      <c r="M577" s="7" t="s">
        <v>1482</v>
      </c>
      <c r="N577" s="4" t="str">
        <f t="shared" si="70"/>
        <v>2 Tesalonisenses 3</v>
      </c>
      <c r="O577" s="4" t="str">
        <f t="shared" si="71"/>
        <v>1 Timoteo 2</v>
      </c>
      <c r="P577" s="7" t="s">
        <v>283</v>
      </c>
      <c r="Q577" s="4" t="str" cm="1">
        <f t="array" ref="Q577">INDEX(TranslationsTbl[],_xlfn.XMATCH(P577,TranslationsTbl[spa]),_xlfn.XMATCH(langSufix,TranslationsTbl[#Headers]))</f>
        <v>#Escrituras\NuevoT</v>
      </c>
      <c r="R577" s="2" t="str">
        <f t="shared" si="72"/>
        <v>https://churchofjesuschrist.org/study/scriptures/nt/1-tim/1?lang=spa|E:/Downloads/escrituras md/Escrituras/Nuevo Testamento/15 1 Timoteo|1 Timoteo 1|1 Timoteo|2 Tesalonisenses 3|1 Timoteo 2|#Escrituras\NuevoT</v>
      </c>
      <c r="S577" s="1" t="s">
        <v>310</v>
      </c>
    </row>
    <row r="578" spans="1:19">
      <c r="A578" s="7" t="s">
        <v>1483</v>
      </c>
      <c r="B578" s="4" t="str">
        <f t="shared" si="67"/>
        <v>https://churchofjesuschrist.org/study/scriptures/nt/1-tim/2?lang=spa</v>
      </c>
      <c r="C578" s="7" t="s">
        <v>20</v>
      </c>
      <c r="D578" t="str" cm="1">
        <f t="array" ref="D578">INDEX(TranslationsTbl[],_xlfn.XMATCH(C578,TranslationsTbl[spa]),_xlfn.XMATCH(langSufix,TranslationsTbl[#Headers]))</f>
        <v>Nuevo Testamento</v>
      </c>
      <c r="E578" s="7" t="s">
        <v>801</v>
      </c>
      <c r="F578" s="7" t="s">
        <v>130</v>
      </c>
      <c r="G578" s="4" t="str" cm="1">
        <f t="array" ref="G578">INDEX(TranslationsTbl[],_xlfn.XMATCH(F578,TranslationsTbl[spa]),_xlfn.XMATCH(langSufix,TranslationsTbl[#Headers]))</f>
        <v>1 Timoteo</v>
      </c>
      <c r="H578" t="str">
        <f t="shared" si="68"/>
        <v>15 1 Timoteo</v>
      </c>
      <c r="I578" t="str">
        <f t="shared" si="66"/>
        <v>/Nuevo Testamento/15 1 Timoteo</v>
      </c>
      <c r="J578" s="4" t="str">
        <f t="shared" si="69"/>
        <v>E:/Downloads/escrituras md/Escrituras/Nuevo Testamento/15 1 Timoteo</v>
      </c>
      <c r="K578" s="4" t="str">
        <f t="shared" si="73"/>
        <v>1 Timoteo 2</v>
      </c>
      <c r="L578" s="7">
        <v>2</v>
      </c>
      <c r="M578" s="7" t="s">
        <v>1484</v>
      </c>
      <c r="N578" s="4" t="str">
        <f t="shared" si="70"/>
        <v>1 Timoteo 1</v>
      </c>
      <c r="O578" s="4" t="str">
        <f t="shared" si="71"/>
        <v>1 Timoteo 3</v>
      </c>
      <c r="P578" s="7" t="s">
        <v>283</v>
      </c>
      <c r="Q578" s="4" t="str" cm="1">
        <f t="array" ref="Q578">INDEX(TranslationsTbl[],_xlfn.XMATCH(P578,TranslationsTbl[spa]),_xlfn.XMATCH(langSufix,TranslationsTbl[#Headers]))</f>
        <v>#Escrituras\NuevoT</v>
      </c>
      <c r="R578" s="2" t="str">
        <f t="shared" si="72"/>
        <v>https://churchofjesuschrist.org/study/scriptures/nt/1-tim/2?lang=spa|E:/Downloads/escrituras md/Escrituras/Nuevo Testamento/15 1 Timoteo|1 Timoteo 2|1 Timoteo|1 Timoteo 1|1 Timoteo 3|#Escrituras\NuevoT</v>
      </c>
      <c r="S578" s="1" t="s">
        <v>310</v>
      </c>
    </row>
    <row r="579" spans="1:19">
      <c r="A579" s="7" t="s">
        <v>1485</v>
      </c>
      <c r="B579" s="4" t="str">
        <f t="shared" si="67"/>
        <v>https://churchofjesuschrist.org/study/scriptures/nt/1-tim/3?lang=spa</v>
      </c>
      <c r="C579" s="7" t="s">
        <v>20</v>
      </c>
      <c r="D579" t="str" cm="1">
        <f t="array" ref="D579">INDEX(TranslationsTbl[],_xlfn.XMATCH(C579,TranslationsTbl[spa]),_xlfn.XMATCH(langSufix,TranslationsTbl[#Headers]))</f>
        <v>Nuevo Testamento</v>
      </c>
      <c r="E579" s="7" t="s">
        <v>801</v>
      </c>
      <c r="F579" s="7" t="s">
        <v>130</v>
      </c>
      <c r="G579" s="4" t="str" cm="1">
        <f t="array" ref="G579">INDEX(TranslationsTbl[],_xlfn.XMATCH(F579,TranslationsTbl[spa]),_xlfn.XMATCH(langSufix,TranslationsTbl[#Headers]))</f>
        <v>1 Timoteo</v>
      </c>
      <c r="H579" t="str">
        <f t="shared" si="68"/>
        <v>15 1 Timoteo</v>
      </c>
      <c r="I579" t="str">
        <f t="shared" ref="I579:I642" si="74">"/"&amp;D579&amp;"/"&amp;H579</f>
        <v>/Nuevo Testamento/15 1 Timoteo</v>
      </c>
      <c r="J579" s="4" t="str">
        <f t="shared" si="69"/>
        <v>E:/Downloads/escrituras md/Escrituras/Nuevo Testamento/15 1 Timoteo</v>
      </c>
      <c r="K579" s="4" t="str">
        <f t="shared" si="73"/>
        <v>1 Timoteo 3</v>
      </c>
      <c r="L579" s="7">
        <v>3</v>
      </c>
      <c r="M579" s="7" t="s">
        <v>1486</v>
      </c>
      <c r="N579" s="4" t="str">
        <f t="shared" si="70"/>
        <v>1 Timoteo 2</v>
      </c>
      <c r="O579" s="4" t="str">
        <f t="shared" si="71"/>
        <v>1 Timoteo 4</v>
      </c>
      <c r="P579" s="7" t="s">
        <v>283</v>
      </c>
      <c r="Q579" s="4" t="str" cm="1">
        <f t="array" ref="Q579">INDEX(TranslationsTbl[],_xlfn.XMATCH(P579,TranslationsTbl[spa]),_xlfn.XMATCH(langSufix,TranslationsTbl[#Headers]))</f>
        <v>#Escrituras\NuevoT</v>
      </c>
      <c r="R579" s="2" t="str">
        <f t="shared" si="72"/>
        <v>https://churchofjesuschrist.org/study/scriptures/nt/1-tim/3?lang=spa|E:/Downloads/escrituras md/Escrituras/Nuevo Testamento/15 1 Timoteo|1 Timoteo 3|1 Timoteo|1 Timoteo 2|1 Timoteo 4|#Escrituras\NuevoT</v>
      </c>
      <c r="S579" s="1" t="s">
        <v>310</v>
      </c>
    </row>
    <row r="580" spans="1:19">
      <c r="A580" s="7" t="s">
        <v>1487</v>
      </c>
      <c r="B580" s="4" t="str">
        <f t="shared" ref="B580:B643" si="75">A580&amp;langSufix</f>
        <v>https://churchofjesuschrist.org/study/scriptures/nt/1-tim/4?lang=spa</v>
      </c>
      <c r="C580" s="7" t="s">
        <v>20</v>
      </c>
      <c r="D580" t="str" cm="1">
        <f t="array" ref="D580">INDEX(TranslationsTbl[],_xlfn.XMATCH(C580,TranslationsTbl[spa]),_xlfn.XMATCH(langSufix,TranslationsTbl[#Headers]))</f>
        <v>Nuevo Testamento</v>
      </c>
      <c r="E580" s="7" t="s">
        <v>801</v>
      </c>
      <c r="F580" s="7" t="s">
        <v>130</v>
      </c>
      <c r="G580" s="4" t="str" cm="1">
        <f t="array" ref="G580">INDEX(TranslationsTbl[],_xlfn.XMATCH(F580,TranslationsTbl[spa]),_xlfn.XMATCH(langSufix,TranslationsTbl[#Headers]))</f>
        <v>1 Timoteo</v>
      </c>
      <c r="H580" t="str">
        <f t="shared" ref="H580:H643" si="76">TRIM(E580&amp;" "&amp;G580)</f>
        <v>15 1 Timoteo</v>
      </c>
      <c r="I580" t="str">
        <f t="shared" si="74"/>
        <v>/Nuevo Testamento/15 1 Timoteo</v>
      </c>
      <c r="J580" s="4" t="str">
        <f t="shared" ref="J580:J643" si="77">RootFolder&amp;"/"&amp;CollectionName&amp;I580</f>
        <v>E:/Downloads/escrituras md/Escrituras/Nuevo Testamento/15 1 Timoteo</v>
      </c>
      <c r="K580" s="4" t="str">
        <f t="shared" si="73"/>
        <v>1 Timoteo 4</v>
      </c>
      <c r="L580" s="7">
        <v>4</v>
      </c>
      <c r="M580" s="7" t="s">
        <v>1488</v>
      </c>
      <c r="N580" s="4" t="str">
        <f t="shared" ref="N580:N643" si="78">IF(Q580=Q579,K579,"")</f>
        <v>1 Timoteo 3</v>
      </c>
      <c r="O580" s="4" t="str">
        <f t="shared" ref="O580:O643" si="79">IF(Q580=Q581,K581,"")</f>
        <v>1 Timoteo 5</v>
      </c>
      <c r="P580" s="7" t="s">
        <v>283</v>
      </c>
      <c r="Q580" s="4" t="str" cm="1">
        <f t="array" ref="Q580">INDEX(TranslationsTbl[],_xlfn.XMATCH(P580,TranslationsTbl[spa]),_xlfn.XMATCH(langSufix,TranslationsTbl[#Headers]))</f>
        <v>#Escrituras\NuevoT</v>
      </c>
      <c r="R580" s="2" t="str">
        <f t="shared" si="72"/>
        <v>https://churchofjesuschrist.org/study/scriptures/nt/1-tim/4?lang=spa|E:/Downloads/escrituras md/Escrituras/Nuevo Testamento/15 1 Timoteo|1 Timoteo 4|1 Timoteo|1 Timoteo 3|1 Timoteo 5|#Escrituras\NuevoT</v>
      </c>
      <c r="S580" s="1" t="s">
        <v>310</v>
      </c>
    </row>
    <row r="581" spans="1:19">
      <c r="A581" s="7" t="s">
        <v>1489</v>
      </c>
      <c r="B581" s="4" t="str">
        <f t="shared" si="75"/>
        <v>https://churchofjesuschrist.org/study/scriptures/nt/1-tim/5?lang=spa</v>
      </c>
      <c r="C581" s="7" t="s">
        <v>20</v>
      </c>
      <c r="D581" t="str" cm="1">
        <f t="array" ref="D581">INDEX(TranslationsTbl[],_xlfn.XMATCH(C581,TranslationsTbl[spa]),_xlfn.XMATCH(langSufix,TranslationsTbl[#Headers]))</f>
        <v>Nuevo Testamento</v>
      </c>
      <c r="E581" s="7" t="s">
        <v>801</v>
      </c>
      <c r="F581" s="7" t="s">
        <v>130</v>
      </c>
      <c r="G581" s="4" t="str" cm="1">
        <f t="array" ref="G581">INDEX(TranslationsTbl[],_xlfn.XMATCH(F581,TranslationsTbl[spa]),_xlfn.XMATCH(langSufix,TranslationsTbl[#Headers]))</f>
        <v>1 Timoteo</v>
      </c>
      <c r="H581" t="str">
        <f t="shared" si="76"/>
        <v>15 1 Timoteo</v>
      </c>
      <c r="I581" t="str">
        <f t="shared" si="74"/>
        <v>/Nuevo Testamento/15 1 Timoteo</v>
      </c>
      <c r="J581" s="4" t="str">
        <f t="shared" si="77"/>
        <v>E:/Downloads/escrituras md/Escrituras/Nuevo Testamento/15 1 Timoteo</v>
      </c>
      <c r="K581" s="4" t="str">
        <f t="shared" si="73"/>
        <v>1 Timoteo 5</v>
      </c>
      <c r="L581" s="7">
        <v>5</v>
      </c>
      <c r="M581" s="7" t="s">
        <v>1490</v>
      </c>
      <c r="N581" s="4" t="str">
        <f t="shared" si="78"/>
        <v>1 Timoteo 4</v>
      </c>
      <c r="O581" s="4" t="str">
        <f t="shared" si="79"/>
        <v>1 Timoteo 6</v>
      </c>
      <c r="P581" s="7" t="s">
        <v>283</v>
      </c>
      <c r="Q581" s="4" t="str" cm="1">
        <f t="array" ref="Q581">INDEX(TranslationsTbl[],_xlfn.XMATCH(P581,TranslationsTbl[spa]),_xlfn.XMATCH(langSufix,TranslationsTbl[#Headers]))</f>
        <v>#Escrituras\NuevoT</v>
      </c>
      <c r="R581" s="2" t="str">
        <f t="shared" ref="R581:R644" si="80">_xlfn.TEXTJOIN("|",FALSE,B581,J581,K581,G581,N581,O581,Q581)</f>
        <v>https://churchofjesuschrist.org/study/scriptures/nt/1-tim/5?lang=spa|E:/Downloads/escrituras md/Escrituras/Nuevo Testamento/15 1 Timoteo|1 Timoteo 5|1 Timoteo|1 Timoteo 4|1 Timoteo 6|#Escrituras\NuevoT</v>
      </c>
      <c r="S581" s="1" t="s">
        <v>310</v>
      </c>
    </row>
    <row r="582" spans="1:19">
      <c r="A582" s="7" t="s">
        <v>1491</v>
      </c>
      <c r="B582" s="4" t="str">
        <f t="shared" si="75"/>
        <v>https://churchofjesuschrist.org/study/scriptures/nt/1-tim/6?lang=spa</v>
      </c>
      <c r="C582" s="7" t="s">
        <v>20</v>
      </c>
      <c r="D582" t="str" cm="1">
        <f t="array" ref="D582">INDEX(TranslationsTbl[],_xlfn.XMATCH(C582,TranslationsTbl[spa]),_xlfn.XMATCH(langSufix,TranslationsTbl[#Headers]))</f>
        <v>Nuevo Testamento</v>
      </c>
      <c r="E582" s="7" t="s">
        <v>801</v>
      </c>
      <c r="F582" s="7" t="s">
        <v>130</v>
      </c>
      <c r="G582" s="4" t="str" cm="1">
        <f t="array" ref="G582">INDEX(TranslationsTbl[],_xlfn.XMATCH(F582,TranslationsTbl[spa]),_xlfn.XMATCH(langSufix,TranslationsTbl[#Headers]))</f>
        <v>1 Timoteo</v>
      </c>
      <c r="H582" t="str">
        <f t="shared" si="76"/>
        <v>15 1 Timoteo</v>
      </c>
      <c r="I582" t="str">
        <f t="shared" si="74"/>
        <v>/Nuevo Testamento/15 1 Timoteo</v>
      </c>
      <c r="J582" s="4" t="str">
        <f t="shared" si="77"/>
        <v>E:/Downloads/escrituras md/Escrituras/Nuevo Testamento/15 1 Timoteo</v>
      </c>
      <c r="K582" s="4" t="str">
        <f t="shared" si="73"/>
        <v>1 Timoteo 6</v>
      </c>
      <c r="L582" s="7">
        <v>6</v>
      </c>
      <c r="M582" s="7" t="s">
        <v>1492</v>
      </c>
      <c r="N582" s="4" t="str">
        <f t="shared" si="78"/>
        <v>1 Timoteo 5</v>
      </c>
      <c r="O582" s="4" t="str">
        <f t="shared" si="79"/>
        <v>2 Timoteo 1</v>
      </c>
      <c r="P582" s="7" t="s">
        <v>283</v>
      </c>
      <c r="Q582" s="4" t="str" cm="1">
        <f t="array" ref="Q582">INDEX(TranslationsTbl[],_xlfn.XMATCH(P582,TranslationsTbl[spa]),_xlfn.XMATCH(langSufix,TranslationsTbl[#Headers]))</f>
        <v>#Escrituras\NuevoT</v>
      </c>
      <c r="R582" s="2" t="str">
        <f t="shared" si="80"/>
        <v>https://churchofjesuschrist.org/study/scriptures/nt/1-tim/6?lang=spa|E:/Downloads/escrituras md/Escrituras/Nuevo Testamento/15 1 Timoteo|1 Timoteo 6|1 Timoteo|1 Timoteo 5|2 Timoteo 1|#Escrituras\NuevoT</v>
      </c>
      <c r="S582" s="1" t="s">
        <v>310</v>
      </c>
    </row>
    <row r="583" spans="1:19">
      <c r="A583" s="7" t="s">
        <v>1493</v>
      </c>
      <c r="B583" s="4" t="str">
        <f t="shared" si="75"/>
        <v>https://churchofjesuschrist.org/study/scriptures/nt/2-tim/1?lang=spa</v>
      </c>
      <c r="C583" s="7" t="s">
        <v>20</v>
      </c>
      <c r="D583" t="str" cm="1">
        <f t="array" ref="D583">INDEX(TranslationsTbl[],_xlfn.XMATCH(C583,TranslationsTbl[spa]),_xlfn.XMATCH(langSufix,TranslationsTbl[#Headers]))</f>
        <v>Nuevo Testamento</v>
      </c>
      <c r="E583" s="7" t="s">
        <v>1494</v>
      </c>
      <c r="F583" s="7" t="s">
        <v>133</v>
      </c>
      <c r="G583" s="4" t="str" cm="1">
        <f t="array" ref="G583">INDEX(TranslationsTbl[],_xlfn.XMATCH(F583,TranslationsTbl[spa]),_xlfn.XMATCH(langSufix,TranslationsTbl[#Headers]))</f>
        <v>2 Timoteo</v>
      </c>
      <c r="H583" t="str">
        <f t="shared" si="76"/>
        <v>16 2 Timoteo</v>
      </c>
      <c r="I583" t="str">
        <f t="shared" si="74"/>
        <v>/Nuevo Testamento/16 2 Timoteo</v>
      </c>
      <c r="J583" s="4" t="str">
        <f t="shared" si="77"/>
        <v>E:/Downloads/escrituras md/Escrituras/Nuevo Testamento/16 2 Timoteo</v>
      </c>
      <c r="K583" s="4" t="str">
        <f t="shared" si="73"/>
        <v>2 Timoteo 1</v>
      </c>
      <c r="L583" s="7">
        <v>1</v>
      </c>
      <c r="M583" s="7" t="s">
        <v>1495</v>
      </c>
      <c r="N583" s="4" t="str">
        <f t="shared" si="78"/>
        <v>1 Timoteo 6</v>
      </c>
      <c r="O583" s="4" t="str">
        <f t="shared" si="79"/>
        <v>2 Timoteo 2</v>
      </c>
      <c r="P583" s="7" t="s">
        <v>283</v>
      </c>
      <c r="Q583" s="4" t="str" cm="1">
        <f t="array" ref="Q583">INDEX(TranslationsTbl[],_xlfn.XMATCH(P583,TranslationsTbl[spa]),_xlfn.XMATCH(langSufix,TranslationsTbl[#Headers]))</f>
        <v>#Escrituras\NuevoT</v>
      </c>
      <c r="R583" s="2" t="str">
        <f t="shared" si="80"/>
        <v>https://churchofjesuschrist.org/study/scriptures/nt/2-tim/1?lang=spa|E:/Downloads/escrituras md/Escrituras/Nuevo Testamento/16 2 Timoteo|2 Timoteo 1|2 Timoteo|1 Timoteo 6|2 Timoteo 2|#Escrituras\NuevoT</v>
      </c>
      <c r="S583" s="1" t="s">
        <v>310</v>
      </c>
    </row>
    <row r="584" spans="1:19">
      <c r="A584" s="7" t="s">
        <v>1496</v>
      </c>
      <c r="B584" s="4" t="str">
        <f t="shared" si="75"/>
        <v>https://churchofjesuschrist.org/study/scriptures/nt/2-tim/2?lang=spa</v>
      </c>
      <c r="C584" s="7" t="s">
        <v>20</v>
      </c>
      <c r="D584" t="str" cm="1">
        <f t="array" ref="D584">INDEX(TranslationsTbl[],_xlfn.XMATCH(C584,TranslationsTbl[spa]),_xlfn.XMATCH(langSufix,TranslationsTbl[#Headers]))</f>
        <v>Nuevo Testamento</v>
      </c>
      <c r="E584" s="7" t="s">
        <v>1494</v>
      </c>
      <c r="F584" s="7" t="s">
        <v>133</v>
      </c>
      <c r="G584" s="4" t="str" cm="1">
        <f t="array" ref="G584">INDEX(TranslationsTbl[],_xlfn.XMATCH(F584,TranslationsTbl[spa]),_xlfn.XMATCH(langSufix,TranslationsTbl[#Headers]))</f>
        <v>2 Timoteo</v>
      </c>
      <c r="H584" t="str">
        <f t="shared" si="76"/>
        <v>16 2 Timoteo</v>
      </c>
      <c r="I584" t="str">
        <f t="shared" si="74"/>
        <v>/Nuevo Testamento/16 2 Timoteo</v>
      </c>
      <c r="J584" s="4" t="str">
        <f t="shared" si="77"/>
        <v>E:/Downloads/escrituras md/Escrituras/Nuevo Testamento/16 2 Timoteo</v>
      </c>
      <c r="K584" s="4" t="str">
        <f t="shared" si="73"/>
        <v>2 Timoteo 2</v>
      </c>
      <c r="L584" s="7">
        <v>2</v>
      </c>
      <c r="M584" s="7" t="s">
        <v>1497</v>
      </c>
      <c r="N584" s="4" t="str">
        <f t="shared" si="78"/>
        <v>2 Timoteo 1</v>
      </c>
      <c r="O584" s="4" t="str">
        <f t="shared" si="79"/>
        <v>2 Timoteo 3</v>
      </c>
      <c r="P584" s="7" t="s">
        <v>283</v>
      </c>
      <c r="Q584" s="4" t="str" cm="1">
        <f t="array" ref="Q584">INDEX(TranslationsTbl[],_xlfn.XMATCH(P584,TranslationsTbl[spa]),_xlfn.XMATCH(langSufix,TranslationsTbl[#Headers]))</f>
        <v>#Escrituras\NuevoT</v>
      </c>
      <c r="R584" s="2" t="str">
        <f t="shared" si="80"/>
        <v>https://churchofjesuschrist.org/study/scriptures/nt/2-tim/2?lang=spa|E:/Downloads/escrituras md/Escrituras/Nuevo Testamento/16 2 Timoteo|2 Timoteo 2|2 Timoteo|2 Timoteo 1|2 Timoteo 3|#Escrituras\NuevoT</v>
      </c>
      <c r="S584" s="1" t="s">
        <v>310</v>
      </c>
    </row>
    <row r="585" spans="1:19">
      <c r="A585" s="7" t="s">
        <v>1498</v>
      </c>
      <c r="B585" s="4" t="str">
        <f t="shared" si="75"/>
        <v>https://churchofjesuschrist.org/study/scriptures/nt/2-tim/3?lang=spa</v>
      </c>
      <c r="C585" s="7" t="s">
        <v>20</v>
      </c>
      <c r="D585" t="str" cm="1">
        <f t="array" ref="D585">INDEX(TranslationsTbl[],_xlfn.XMATCH(C585,TranslationsTbl[spa]),_xlfn.XMATCH(langSufix,TranslationsTbl[#Headers]))</f>
        <v>Nuevo Testamento</v>
      </c>
      <c r="E585" s="7" t="s">
        <v>1494</v>
      </c>
      <c r="F585" s="7" t="s">
        <v>133</v>
      </c>
      <c r="G585" s="4" t="str" cm="1">
        <f t="array" ref="G585">INDEX(TranslationsTbl[],_xlfn.XMATCH(F585,TranslationsTbl[spa]),_xlfn.XMATCH(langSufix,TranslationsTbl[#Headers]))</f>
        <v>2 Timoteo</v>
      </c>
      <c r="H585" t="str">
        <f t="shared" si="76"/>
        <v>16 2 Timoteo</v>
      </c>
      <c r="I585" t="str">
        <f t="shared" si="74"/>
        <v>/Nuevo Testamento/16 2 Timoteo</v>
      </c>
      <c r="J585" s="4" t="str">
        <f t="shared" si="77"/>
        <v>E:/Downloads/escrituras md/Escrituras/Nuevo Testamento/16 2 Timoteo</v>
      </c>
      <c r="K585" s="4" t="str">
        <f t="shared" si="73"/>
        <v>2 Timoteo 3</v>
      </c>
      <c r="L585" s="7">
        <v>3</v>
      </c>
      <c r="M585" s="7" t="s">
        <v>1499</v>
      </c>
      <c r="N585" s="4" t="str">
        <f t="shared" si="78"/>
        <v>2 Timoteo 2</v>
      </c>
      <c r="O585" s="4" t="str">
        <f t="shared" si="79"/>
        <v>2 Timoteo 4</v>
      </c>
      <c r="P585" s="7" t="s">
        <v>283</v>
      </c>
      <c r="Q585" s="4" t="str" cm="1">
        <f t="array" ref="Q585">INDEX(TranslationsTbl[],_xlfn.XMATCH(P585,TranslationsTbl[spa]),_xlfn.XMATCH(langSufix,TranslationsTbl[#Headers]))</f>
        <v>#Escrituras\NuevoT</v>
      </c>
      <c r="R585" s="2" t="str">
        <f t="shared" si="80"/>
        <v>https://churchofjesuschrist.org/study/scriptures/nt/2-tim/3?lang=spa|E:/Downloads/escrituras md/Escrituras/Nuevo Testamento/16 2 Timoteo|2 Timoteo 3|2 Timoteo|2 Timoteo 2|2 Timoteo 4|#Escrituras\NuevoT</v>
      </c>
      <c r="S585" s="1" t="s">
        <v>310</v>
      </c>
    </row>
    <row r="586" spans="1:19">
      <c r="A586" s="7" t="s">
        <v>1500</v>
      </c>
      <c r="B586" s="4" t="str">
        <f t="shared" si="75"/>
        <v>https://churchofjesuschrist.org/study/scriptures/nt/2-tim/4?lang=spa</v>
      </c>
      <c r="C586" s="7" t="s">
        <v>20</v>
      </c>
      <c r="D586" t="str" cm="1">
        <f t="array" ref="D586">INDEX(TranslationsTbl[],_xlfn.XMATCH(C586,TranslationsTbl[spa]),_xlfn.XMATCH(langSufix,TranslationsTbl[#Headers]))</f>
        <v>Nuevo Testamento</v>
      </c>
      <c r="E586" s="7" t="s">
        <v>1494</v>
      </c>
      <c r="F586" s="7" t="s">
        <v>133</v>
      </c>
      <c r="G586" s="4" t="str" cm="1">
        <f t="array" ref="G586">INDEX(TranslationsTbl[],_xlfn.XMATCH(F586,TranslationsTbl[spa]),_xlfn.XMATCH(langSufix,TranslationsTbl[#Headers]))</f>
        <v>2 Timoteo</v>
      </c>
      <c r="H586" t="str">
        <f t="shared" si="76"/>
        <v>16 2 Timoteo</v>
      </c>
      <c r="I586" t="str">
        <f t="shared" si="74"/>
        <v>/Nuevo Testamento/16 2 Timoteo</v>
      </c>
      <c r="J586" s="4" t="str">
        <f t="shared" si="77"/>
        <v>E:/Downloads/escrituras md/Escrituras/Nuevo Testamento/16 2 Timoteo</v>
      </c>
      <c r="K586" s="4" t="str">
        <f t="shared" ref="K586:K649" si="81">_xlfn.TEXTJOIN(" ",TRUE,CollectionPrefix,G586,L586)</f>
        <v>2 Timoteo 4</v>
      </c>
      <c r="L586" s="7">
        <v>4</v>
      </c>
      <c r="M586" s="7" t="s">
        <v>1501</v>
      </c>
      <c r="N586" s="4" t="str">
        <f t="shared" si="78"/>
        <v>2 Timoteo 3</v>
      </c>
      <c r="O586" s="4" t="str">
        <f t="shared" si="79"/>
        <v>Tito 1</v>
      </c>
      <c r="P586" s="7" t="s">
        <v>283</v>
      </c>
      <c r="Q586" s="4" t="str" cm="1">
        <f t="array" ref="Q586">INDEX(TranslationsTbl[],_xlfn.XMATCH(P586,TranslationsTbl[spa]),_xlfn.XMATCH(langSufix,TranslationsTbl[#Headers]))</f>
        <v>#Escrituras\NuevoT</v>
      </c>
      <c r="R586" s="2" t="str">
        <f t="shared" si="80"/>
        <v>https://churchofjesuschrist.org/study/scriptures/nt/2-tim/4?lang=spa|E:/Downloads/escrituras md/Escrituras/Nuevo Testamento/16 2 Timoteo|2 Timoteo 4|2 Timoteo|2 Timoteo 3|Tito 1|#Escrituras\NuevoT</v>
      </c>
      <c r="S586" s="1" t="s">
        <v>310</v>
      </c>
    </row>
    <row r="587" spans="1:19">
      <c r="A587" s="7" t="s">
        <v>1502</v>
      </c>
      <c r="B587" s="4" t="str">
        <f t="shared" si="75"/>
        <v>https://churchofjesuschrist.org/study/scriptures/nt/titus/1?lang=spa</v>
      </c>
      <c r="C587" s="7" t="s">
        <v>20</v>
      </c>
      <c r="D587" t="str" cm="1">
        <f t="array" ref="D587">INDEX(TranslationsTbl[],_xlfn.XMATCH(C587,TranslationsTbl[spa]),_xlfn.XMATCH(langSufix,TranslationsTbl[#Headers]))</f>
        <v>Nuevo Testamento</v>
      </c>
      <c r="E587" s="7" t="s">
        <v>1503</v>
      </c>
      <c r="F587" s="7" t="s">
        <v>136</v>
      </c>
      <c r="G587" s="4" t="str" cm="1">
        <f t="array" ref="G587">INDEX(TranslationsTbl[],_xlfn.XMATCH(F587,TranslationsTbl[spa]),_xlfn.XMATCH(langSufix,TranslationsTbl[#Headers]))</f>
        <v>Tito</v>
      </c>
      <c r="H587" t="str">
        <f t="shared" si="76"/>
        <v>17 Tito</v>
      </c>
      <c r="I587" t="str">
        <f t="shared" si="74"/>
        <v>/Nuevo Testamento/17 Tito</v>
      </c>
      <c r="J587" s="4" t="str">
        <f t="shared" si="77"/>
        <v>E:/Downloads/escrituras md/Escrituras/Nuevo Testamento/17 Tito</v>
      </c>
      <c r="K587" s="4" t="str">
        <f t="shared" si="81"/>
        <v>Tito 1</v>
      </c>
      <c r="L587" s="7">
        <v>1</v>
      </c>
      <c r="M587" s="7" t="s">
        <v>1504</v>
      </c>
      <c r="N587" s="4" t="str">
        <f t="shared" si="78"/>
        <v>2 Timoteo 4</v>
      </c>
      <c r="O587" s="4" t="str">
        <f t="shared" si="79"/>
        <v>Tito 2</v>
      </c>
      <c r="P587" s="7" t="s">
        <v>283</v>
      </c>
      <c r="Q587" s="4" t="str" cm="1">
        <f t="array" ref="Q587">INDEX(TranslationsTbl[],_xlfn.XMATCH(P587,TranslationsTbl[spa]),_xlfn.XMATCH(langSufix,TranslationsTbl[#Headers]))</f>
        <v>#Escrituras\NuevoT</v>
      </c>
      <c r="R587" s="2" t="str">
        <f t="shared" si="80"/>
        <v>https://churchofjesuschrist.org/study/scriptures/nt/titus/1?lang=spa|E:/Downloads/escrituras md/Escrituras/Nuevo Testamento/17 Tito|Tito 1|Tito|2 Timoteo 4|Tito 2|#Escrituras\NuevoT</v>
      </c>
      <c r="S587" s="1" t="s">
        <v>310</v>
      </c>
    </row>
    <row r="588" spans="1:19">
      <c r="A588" s="7" t="s">
        <v>1505</v>
      </c>
      <c r="B588" s="4" t="str">
        <f t="shared" si="75"/>
        <v>https://churchofjesuschrist.org/study/scriptures/nt/titus/2?lang=spa</v>
      </c>
      <c r="C588" s="7" t="s">
        <v>20</v>
      </c>
      <c r="D588" t="str" cm="1">
        <f t="array" ref="D588">INDEX(TranslationsTbl[],_xlfn.XMATCH(C588,TranslationsTbl[spa]),_xlfn.XMATCH(langSufix,TranslationsTbl[#Headers]))</f>
        <v>Nuevo Testamento</v>
      </c>
      <c r="E588" s="7" t="s">
        <v>1503</v>
      </c>
      <c r="F588" s="7" t="s">
        <v>136</v>
      </c>
      <c r="G588" s="4" t="str" cm="1">
        <f t="array" ref="G588">INDEX(TranslationsTbl[],_xlfn.XMATCH(F588,TranslationsTbl[spa]),_xlfn.XMATCH(langSufix,TranslationsTbl[#Headers]))</f>
        <v>Tito</v>
      </c>
      <c r="H588" t="str">
        <f t="shared" si="76"/>
        <v>17 Tito</v>
      </c>
      <c r="I588" t="str">
        <f t="shared" si="74"/>
        <v>/Nuevo Testamento/17 Tito</v>
      </c>
      <c r="J588" s="4" t="str">
        <f t="shared" si="77"/>
        <v>E:/Downloads/escrituras md/Escrituras/Nuevo Testamento/17 Tito</v>
      </c>
      <c r="K588" s="4" t="str">
        <f t="shared" si="81"/>
        <v>Tito 2</v>
      </c>
      <c r="L588" s="7">
        <v>2</v>
      </c>
      <c r="M588" s="7" t="s">
        <v>1506</v>
      </c>
      <c r="N588" s="4" t="str">
        <f t="shared" si="78"/>
        <v>Tito 1</v>
      </c>
      <c r="O588" s="4" t="str">
        <f t="shared" si="79"/>
        <v>Tito 3</v>
      </c>
      <c r="P588" s="7" t="s">
        <v>283</v>
      </c>
      <c r="Q588" s="4" t="str" cm="1">
        <f t="array" ref="Q588">INDEX(TranslationsTbl[],_xlfn.XMATCH(P588,TranslationsTbl[spa]),_xlfn.XMATCH(langSufix,TranslationsTbl[#Headers]))</f>
        <v>#Escrituras\NuevoT</v>
      </c>
      <c r="R588" s="2" t="str">
        <f t="shared" si="80"/>
        <v>https://churchofjesuschrist.org/study/scriptures/nt/titus/2?lang=spa|E:/Downloads/escrituras md/Escrituras/Nuevo Testamento/17 Tito|Tito 2|Tito|Tito 1|Tito 3|#Escrituras\NuevoT</v>
      </c>
      <c r="S588" s="1" t="s">
        <v>310</v>
      </c>
    </row>
    <row r="589" spans="1:19">
      <c r="A589" s="7" t="s">
        <v>1507</v>
      </c>
      <c r="B589" s="4" t="str">
        <f t="shared" si="75"/>
        <v>https://churchofjesuschrist.org/study/scriptures/nt/titus/3?lang=spa</v>
      </c>
      <c r="C589" s="7" t="s">
        <v>20</v>
      </c>
      <c r="D589" t="str" cm="1">
        <f t="array" ref="D589">INDEX(TranslationsTbl[],_xlfn.XMATCH(C589,TranslationsTbl[spa]),_xlfn.XMATCH(langSufix,TranslationsTbl[#Headers]))</f>
        <v>Nuevo Testamento</v>
      </c>
      <c r="E589" s="7" t="s">
        <v>1503</v>
      </c>
      <c r="F589" s="7" t="s">
        <v>136</v>
      </c>
      <c r="G589" s="4" t="str" cm="1">
        <f t="array" ref="G589">INDEX(TranslationsTbl[],_xlfn.XMATCH(F589,TranslationsTbl[spa]),_xlfn.XMATCH(langSufix,TranslationsTbl[#Headers]))</f>
        <v>Tito</v>
      </c>
      <c r="H589" t="str">
        <f t="shared" si="76"/>
        <v>17 Tito</v>
      </c>
      <c r="I589" t="str">
        <f t="shared" si="74"/>
        <v>/Nuevo Testamento/17 Tito</v>
      </c>
      <c r="J589" s="4" t="str">
        <f t="shared" si="77"/>
        <v>E:/Downloads/escrituras md/Escrituras/Nuevo Testamento/17 Tito</v>
      </c>
      <c r="K589" s="4" t="str">
        <f t="shared" si="81"/>
        <v>Tito 3</v>
      </c>
      <c r="L589" s="7">
        <v>3</v>
      </c>
      <c r="M589" s="7" t="s">
        <v>1508</v>
      </c>
      <c r="N589" s="4" t="str">
        <f t="shared" si="78"/>
        <v>Tito 2</v>
      </c>
      <c r="O589" s="4" t="str">
        <f t="shared" si="79"/>
        <v>Filemón 1</v>
      </c>
      <c r="P589" s="7" t="s">
        <v>283</v>
      </c>
      <c r="Q589" s="4" t="str" cm="1">
        <f t="array" ref="Q589">INDEX(TranslationsTbl[],_xlfn.XMATCH(P589,TranslationsTbl[spa]),_xlfn.XMATCH(langSufix,TranslationsTbl[#Headers]))</f>
        <v>#Escrituras\NuevoT</v>
      </c>
      <c r="R589" s="2" t="str">
        <f t="shared" si="80"/>
        <v>https://churchofjesuschrist.org/study/scriptures/nt/titus/3?lang=spa|E:/Downloads/escrituras md/Escrituras/Nuevo Testamento/17 Tito|Tito 3|Tito|Tito 2|Filemón 1|#Escrituras\NuevoT</v>
      </c>
      <c r="S589" s="1" t="s">
        <v>310</v>
      </c>
    </row>
    <row r="590" spans="1:19">
      <c r="A590" s="7" t="s">
        <v>1509</v>
      </c>
      <c r="B590" s="4" t="str">
        <f t="shared" si="75"/>
        <v>https://churchofjesuschrist.org/study/scriptures/nt/philem/1?lang=spa</v>
      </c>
      <c r="C590" s="7" t="s">
        <v>20</v>
      </c>
      <c r="D590" t="str" cm="1">
        <f t="array" ref="D590">INDEX(TranslationsTbl[],_xlfn.XMATCH(C590,TranslationsTbl[spa]),_xlfn.XMATCH(langSufix,TranslationsTbl[#Headers]))</f>
        <v>Nuevo Testamento</v>
      </c>
      <c r="E590" s="7" t="s">
        <v>1510</v>
      </c>
      <c r="F590" s="7" t="s">
        <v>138</v>
      </c>
      <c r="G590" s="4" t="str" cm="1">
        <f t="array" ref="G590">INDEX(TranslationsTbl[],_xlfn.XMATCH(F590,TranslationsTbl[spa]),_xlfn.XMATCH(langSufix,TranslationsTbl[#Headers]))</f>
        <v>Filemón</v>
      </c>
      <c r="H590" t="str">
        <f t="shared" si="76"/>
        <v>18 Filemón</v>
      </c>
      <c r="I590" t="str">
        <f t="shared" si="74"/>
        <v>/Nuevo Testamento/18 Filemón</v>
      </c>
      <c r="J590" s="4" t="str">
        <f t="shared" si="77"/>
        <v>E:/Downloads/escrituras md/Escrituras/Nuevo Testamento/18 Filemón</v>
      </c>
      <c r="K590" s="4" t="str">
        <f t="shared" si="81"/>
        <v>Filemón 1</v>
      </c>
      <c r="L590" s="7">
        <v>1</v>
      </c>
      <c r="M590" s="7" t="s">
        <v>1511</v>
      </c>
      <c r="N590" s="4" t="str">
        <f t="shared" si="78"/>
        <v>Tito 3</v>
      </c>
      <c r="O590" s="4" t="str">
        <f t="shared" si="79"/>
        <v>Hebreos 1</v>
      </c>
      <c r="P590" s="7" t="s">
        <v>283</v>
      </c>
      <c r="Q590" s="4" t="str" cm="1">
        <f t="array" ref="Q590">INDEX(TranslationsTbl[],_xlfn.XMATCH(P590,TranslationsTbl[spa]),_xlfn.XMATCH(langSufix,TranslationsTbl[#Headers]))</f>
        <v>#Escrituras\NuevoT</v>
      </c>
      <c r="R590" s="2" t="str">
        <f t="shared" si="80"/>
        <v>https://churchofjesuschrist.org/study/scriptures/nt/philem/1?lang=spa|E:/Downloads/escrituras md/Escrituras/Nuevo Testamento/18 Filemón|Filemón 1|Filemón|Tito 3|Hebreos 1|#Escrituras\NuevoT</v>
      </c>
      <c r="S590" s="1" t="s">
        <v>310</v>
      </c>
    </row>
    <row r="591" spans="1:19">
      <c r="A591" s="7" t="s">
        <v>1512</v>
      </c>
      <c r="B591" s="4" t="str">
        <f t="shared" si="75"/>
        <v>https://churchofjesuschrist.org/study/scriptures/nt/heb/1?lang=spa</v>
      </c>
      <c r="C591" s="7" t="s">
        <v>20</v>
      </c>
      <c r="D591" t="str" cm="1">
        <f t="array" ref="D591">INDEX(TranslationsTbl[],_xlfn.XMATCH(C591,TranslationsTbl[spa]),_xlfn.XMATCH(langSufix,TranslationsTbl[#Headers]))</f>
        <v>Nuevo Testamento</v>
      </c>
      <c r="E591" s="7" t="s">
        <v>1513</v>
      </c>
      <c r="F591" s="7" t="s">
        <v>141</v>
      </c>
      <c r="G591" s="4" t="str" cm="1">
        <f t="array" ref="G591">INDEX(TranslationsTbl[],_xlfn.XMATCH(F591,TranslationsTbl[spa]),_xlfn.XMATCH(langSufix,TranslationsTbl[#Headers]))</f>
        <v>Hebreos</v>
      </c>
      <c r="H591" t="str">
        <f t="shared" si="76"/>
        <v>19 Hebreos</v>
      </c>
      <c r="I591" t="str">
        <f t="shared" si="74"/>
        <v>/Nuevo Testamento/19 Hebreos</v>
      </c>
      <c r="J591" s="4" t="str">
        <f t="shared" si="77"/>
        <v>E:/Downloads/escrituras md/Escrituras/Nuevo Testamento/19 Hebreos</v>
      </c>
      <c r="K591" s="4" t="str">
        <f t="shared" si="81"/>
        <v>Hebreos 1</v>
      </c>
      <c r="L591" s="7">
        <v>1</v>
      </c>
      <c r="M591" s="7" t="s">
        <v>1514</v>
      </c>
      <c r="N591" s="4" t="str">
        <f t="shared" si="78"/>
        <v>Filemón 1</v>
      </c>
      <c r="O591" s="4" t="str">
        <f t="shared" si="79"/>
        <v>Hebreos 2</v>
      </c>
      <c r="P591" s="7" t="s">
        <v>283</v>
      </c>
      <c r="Q591" s="4" t="str" cm="1">
        <f t="array" ref="Q591">INDEX(TranslationsTbl[],_xlfn.XMATCH(P591,TranslationsTbl[spa]),_xlfn.XMATCH(langSufix,TranslationsTbl[#Headers]))</f>
        <v>#Escrituras\NuevoT</v>
      </c>
      <c r="R591" s="2" t="str">
        <f t="shared" si="80"/>
        <v>https://churchofjesuschrist.org/study/scriptures/nt/heb/1?lang=spa|E:/Downloads/escrituras md/Escrituras/Nuevo Testamento/19 Hebreos|Hebreos 1|Hebreos|Filemón 1|Hebreos 2|#Escrituras\NuevoT</v>
      </c>
      <c r="S591" s="1" t="s">
        <v>310</v>
      </c>
    </row>
    <row r="592" spans="1:19">
      <c r="A592" s="7" t="s">
        <v>1515</v>
      </c>
      <c r="B592" s="4" t="str">
        <f t="shared" si="75"/>
        <v>https://churchofjesuschrist.org/study/scriptures/nt/heb/2?lang=spa</v>
      </c>
      <c r="C592" s="7" t="s">
        <v>20</v>
      </c>
      <c r="D592" t="str" cm="1">
        <f t="array" ref="D592">INDEX(TranslationsTbl[],_xlfn.XMATCH(C592,TranslationsTbl[spa]),_xlfn.XMATCH(langSufix,TranslationsTbl[#Headers]))</f>
        <v>Nuevo Testamento</v>
      </c>
      <c r="E592" s="7" t="s">
        <v>1513</v>
      </c>
      <c r="F592" s="7" t="s">
        <v>141</v>
      </c>
      <c r="G592" s="4" t="str" cm="1">
        <f t="array" ref="G592">INDEX(TranslationsTbl[],_xlfn.XMATCH(F592,TranslationsTbl[spa]),_xlfn.XMATCH(langSufix,TranslationsTbl[#Headers]))</f>
        <v>Hebreos</v>
      </c>
      <c r="H592" t="str">
        <f t="shared" si="76"/>
        <v>19 Hebreos</v>
      </c>
      <c r="I592" t="str">
        <f t="shared" si="74"/>
        <v>/Nuevo Testamento/19 Hebreos</v>
      </c>
      <c r="J592" s="4" t="str">
        <f t="shared" si="77"/>
        <v>E:/Downloads/escrituras md/Escrituras/Nuevo Testamento/19 Hebreos</v>
      </c>
      <c r="K592" s="4" t="str">
        <f t="shared" si="81"/>
        <v>Hebreos 2</v>
      </c>
      <c r="L592" s="7">
        <v>2</v>
      </c>
      <c r="M592" s="7" t="s">
        <v>1516</v>
      </c>
      <c r="N592" s="4" t="str">
        <f t="shared" si="78"/>
        <v>Hebreos 1</v>
      </c>
      <c r="O592" s="4" t="str">
        <f t="shared" si="79"/>
        <v>Hebreos 3</v>
      </c>
      <c r="P592" s="7" t="s">
        <v>283</v>
      </c>
      <c r="Q592" s="4" t="str" cm="1">
        <f t="array" ref="Q592">INDEX(TranslationsTbl[],_xlfn.XMATCH(P592,TranslationsTbl[spa]),_xlfn.XMATCH(langSufix,TranslationsTbl[#Headers]))</f>
        <v>#Escrituras\NuevoT</v>
      </c>
      <c r="R592" s="2" t="str">
        <f t="shared" si="80"/>
        <v>https://churchofjesuschrist.org/study/scriptures/nt/heb/2?lang=spa|E:/Downloads/escrituras md/Escrituras/Nuevo Testamento/19 Hebreos|Hebreos 2|Hebreos|Hebreos 1|Hebreos 3|#Escrituras\NuevoT</v>
      </c>
      <c r="S592" s="1" t="s">
        <v>310</v>
      </c>
    </row>
    <row r="593" spans="1:19">
      <c r="A593" s="7" t="s">
        <v>1517</v>
      </c>
      <c r="B593" s="4" t="str">
        <f t="shared" si="75"/>
        <v>https://churchofjesuschrist.org/study/scriptures/nt/heb/3?lang=spa</v>
      </c>
      <c r="C593" s="7" t="s">
        <v>20</v>
      </c>
      <c r="D593" t="str" cm="1">
        <f t="array" ref="D593">INDEX(TranslationsTbl[],_xlfn.XMATCH(C593,TranslationsTbl[spa]),_xlfn.XMATCH(langSufix,TranslationsTbl[#Headers]))</f>
        <v>Nuevo Testamento</v>
      </c>
      <c r="E593" s="7" t="s">
        <v>1513</v>
      </c>
      <c r="F593" s="7" t="s">
        <v>141</v>
      </c>
      <c r="G593" s="4" t="str" cm="1">
        <f t="array" ref="G593">INDEX(TranslationsTbl[],_xlfn.XMATCH(F593,TranslationsTbl[spa]),_xlfn.XMATCH(langSufix,TranslationsTbl[#Headers]))</f>
        <v>Hebreos</v>
      </c>
      <c r="H593" t="str">
        <f t="shared" si="76"/>
        <v>19 Hebreos</v>
      </c>
      <c r="I593" t="str">
        <f t="shared" si="74"/>
        <v>/Nuevo Testamento/19 Hebreos</v>
      </c>
      <c r="J593" s="4" t="str">
        <f t="shared" si="77"/>
        <v>E:/Downloads/escrituras md/Escrituras/Nuevo Testamento/19 Hebreos</v>
      </c>
      <c r="K593" s="4" t="str">
        <f t="shared" si="81"/>
        <v>Hebreos 3</v>
      </c>
      <c r="L593" s="7">
        <v>3</v>
      </c>
      <c r="M593" s="7" t="s">
        <v>1518</v>
      </c>
      <c r="N593" s="4" t="str">
        <f t="shared" si="78"/>
        <v>Hebreos 2</v>
      </c>
      <c r="O593" s="4" t="str">
        <f t="shared" si="79"/>
        <v>Hebreos 4</v>
      </c>
      <c r="P593" s="7" t="s">
        <v>283</v>
      </c>
      <c r="Q593" s="4" t="str" cm="1">
        <f t="array" ref="Q593">INDEX(TranslationsTbl[],_xlfn.XMATCH(P593,TranslationsTbl[spa]),_xlfn.XMATCH(langSufix,TranslationsTbl[#Headers]))</f>
        <v>#Escrituras\NuevoT</v>
      </c>
      <c r="R593" s="2" t="str">
        <f t="shared" si="80"/>
        <v>https://churchofjesuschrist.org/study/scriptures/nt/heb/3?lang=spa|E:/Downloads/escrituras md/Escrituras/Nuevo Testamento/19 Hebreos|Hebreos 3|Hebreos|Hebreos 2|Hebreos 4|#Escrituras\NuevoT</v>
      </c>
      <c r="S593" s="1" t="s">
        <v>310</v>
      </c>
    </row>
    <row r="594" spans="1:19">
      <c r="A594" s="7" t="s">
        <v>1519</v>
      </c>
      <c r="B594" s="4" t="str">
        <f t="shared" si="75"/>
        <v>https://churchofjesuschrist.org/study/scriptures/nt/heb/4?lang=spa</v>
      </c>
      <c r="C594" s="7" t="s">
        <v>20</v>
      </c>
      <c r="D594" t="str" cm="1">
        <f t="array" ref="D594">INDEX(TranslationsTbl[],_xlfn.XMATCH(C594,TranslationsTbl[spa]),_xlfn.XMATCH(langSufix,TranslationsTbl[#Headers]))</f>
        <v>Nuevo Testamento</v>
      </c>
      <c r="E594" s="7" t="s">
        <v>1513</v>
      </c>
      <c r="F594" s="7" t="s">
        <v>141</v>
      </c>
      <c r="G594" s="4" t="str" cm="1">
        <f t="array" ref="G594">INDEX(TranslationsTbl[],_xlfn.XMATCH(F594,TranslationsTbl[spa]),_xlfn.XMATCH(langSufix,TranslationsTbl[#Headers]))</f>
        <v>Hebreos</v>
      </c>
      <c r="H594" t="str">
        <f t="shared" si="76"/>
        <v>19 Hebreos</v>
      </c>
      <c r="I594" t="str">
        <f t="shared" si="74"/>
        <v>/Nuevo Testamento/19 Hebreos</v>
      </c>
      <c r="J594" s="4" t="str">
        <f t="shared" si="77"/>
        <v>E:/Downloads/escrituras md/Escrituras/Nuevo Testamento/19 Hebreos</v>
      </c>
      <c r="K594" s="4" t="str">
        <f t="shared" si="81"/>
        <v>Hebreos 4</v>
      </c>
      <c r="L594" s="7">
        <v>4</v>
      </c>
      <c r="M594" s="7" t="s">
        <v>1520</v>
      </c>
      <c r="N594" s="4" t="str">
        <f t="shared" si="78"/>
        <v>Hebreos 3</v>
      </c>
      <c r="O594" s="4" t="str">
        <f t="shared" si="79"/>
        <v>Hebreos 5</v>
      </c>
      <c r="P594" s="7" t="s">
        <v>283</v>
      </c>
      <c r="Q594" s="4" t="str" cm="1">
        <f t="array" ref="Q594">INDEX(TranslationsTbl[],_xlfn.XMATCH(P594,TranslationsTbl[spa]),_xlfn.XMATCH(langSufix,TranslationsTbl[#Headers]))</f>
        <v>#Escrituras\NuevoT</v>
      </c>
      <c r="R594" s="2" t="str">
        <f t="shared" si="80"/>
        <v>https://churchofjesuschrist.org/study/scriptures/nt/heb/4?lang=spa|E:/Downloads/escrituras md/Escrituras/Nuevo Testamento/19 Hebreos|Hebreos 4|Hebreos|Hebreos 3|Hebreos 5|#Escrituras\NuevoT</v>
      </c>
      <c r="S594" s="1" t="s">
        <v>310</v>
      </c>
    </row>
    <row r="595" spans="1:19">
      <c r="A595" s="7" t="s">
        <v>1521</v>
      </c>
      <c r="B595" s="4" t="str">
        <f t="shared" si="75"/>
        <v>https://churchofjesuschrist.org/study/scriptures/nt/heb/5?lang=spa</v>
      </c>
      <c r="C595" s="7" t="s">
        <v>20</v>
      </c>
      <c r="D595" t="str" cm="1">
        <f t="array" ref="D595">INDEX(TranslationsTbl[],_xlfn.XMATCH(C595,TranslationsTbl[spa]),_xlfn.XMATCH(langSufix,TranslationsTbl[#Headers]))</f>
        <v>Nuevo Testamento</v>
      </c>
      <c r="E595" s="7" t="s">
        <v>1513</v>
      </c>
      <c r="F595" s="7" t="s">
        <v>141</v>
      </c>
      <c r="G595" s="4" t="str" cm="1">
        <f t="array" ref="G595">INDEX(TranslationsTbl[],_xlfn.XMATCH(F595,TranslationsTbl[spa]),_xlfn.XMATCH(langSufix,TranslationsTbl[#Headers]))</f>
        <v>Hebreos</v>
      </c>
      <c r="H595" t="str">
        <f t="shared" si="76"/>
        <v>19 Hebreos</v>
      </c>
      <c r="I595" t="str">
        <f t="shared" si="74"/>
        <v>/Nuevo Testamento/19 Hebreos</v>
      </c>
      <c r="J595" s="4" t="str">
        <f t="shared" si="77"/>
        <v>E:/Downloads/escrituras md/Escrituras/Nuevo Testamento/19 Hebreos</v>
      </c>
      <c r="K595" s="4" t="str">
        <f t="shared" si="81"/>
        <v>Hebreos 5</v>
      </c>
      <c r="L595" s="7">
        <v>5</v>
      </c>
      <c r="M595" s="7" t="s">
        <v>1522</v>
      </c>
      <c r="N595" s="4" t="str">
        <f t="shared" si="78"/>
        <v>Hebreos 4</v>
      </c>
      <c r="O595" s="4" t="str">
        <f t="shared" si="79"/>
        <v>Hebreos 6</v>
      </c>
      <c r="P595" s="7" t="s">
        <v>283</v>
      </c>
      <c r="Q595" s="4" t="str" cm="1">
        <f t="array" ref="Q595">INDEX(TranslationsTbl[],_xlfn.XMATCH(P595,TranslationsTbl[spa]),_xlfn.XMATCH(langSufix,TranslationsTbl[#Headers]))</f>
        <v>#Escrituras\NuevoT</v>
      </c>
      <c r="R595" s="2" t="str">
        <f t="shared" si="80"/>
        <v>https://churchofjesuschrist.org/study/scriptures/nt/heb/5?lang=spa|E:/Downloads/escrituras md/Escrituras/Nuevo Testamento/19 Hebreos|Hebreos 5|Hebreos|Hebreos 4|Hebreos 6|#Escrituras\NuevoT</v>
      </c>
      <c r="S595" s="1" t="s">
        <v>310</v>
      </c>
    </row>
    <row r="596" spans="1:19">
      <c r="A596" s="7" t="s">
        <v>1523</v>
      </c>
      <c r="B596" s="4" t="str">
        <f t="shared" si="75"/>
        <v>https://churchofjesuschrist.org/study/scriptures/nt/heb/6?lang=spa</v>
      </c>
      <c r="C596" s="7" t="s">
        <v>20</v>
      </c>
      <c r="D596" t="str" cm="1">
        <f t="array" ref="D596">INDEX(TranslationsTbl[],_xlfn.XMATCH(C596,TranslationsTbl[spa]),_xlfn.XMATCH(langSufix,TranslationsTbl[#Headers]))</f>
        <v>Nuevo Testamento</v>
      </c>
      <c r="E596" s="7" t="s">
        <v>1513</v>
      </c>
      <c r="F596" s="7" t="s">
        <v>141</v>
      </c>
      <c r="G596" s="4" t="str" cm="1">
        <f t="array" ref="G596">INDEX(TranslationsTbl[],_xlfn.XMATCH(F596,TranslationsTbl[spa]),_xlfn.XMATCH(langSufix,TranslationsTbl[#Headers]))</f>
        <v>Hebreos</v>
      </c>
      <c r="H596" t="str">
        <f t="shared" si="76"/>
        <v>19 Hebreos</v>
      </c>
      <c r="I596" t="str">
        <f t="shared" si="74"/>
        <v>/Nuevo Testamento/19 Hebreos</v>
      </c>
      <c r="J596" s="4" t="str">
        <f t="shared" si="77"/>
        <v>E:/Downloads/escrituras md/Escrituras/Nuevo Testamento/19 Hebreos</v>
      </c>
      <c r="K596" s="4" t="str">
        <f t="shared" si="81"/>
        <v>Hebreos 6</v>
      </c>
      <c r="L596" s="7">
        <v>6</v>
      </c>
      <c r="M596" s="7" t="s">
        <v>1524</v>
      </c>
      <c r="N596" s="4" t="str">
        <f t="shared" si="78"/>
        <v>Hebreos 5</v>
      </c>
      <c r="O596" s="4" t="str">
        <f t="shared" si="79"/>
        <v>Hebreos 7</v>
      </c>
      <c r="P596" s="7" t="s">
        <v>283</v>
      </c>
      <c r="Q596" s="4" t="str" cm="1">
        <f t="array" ref="Q596">INDEX(TranslationsTbl[],_xlfn.XMATCH(P596,TranslationsTbl[spa]),_xlfn.XMATCH(langSufix,TranslationsTbl[#Headers]))</f>
        <v>#Escrituras\NuevoT</v>
      </c>
      <c r="R596" s="2" t="str">
        <f t="shared" si="80"/>
        <v>https://churchofjesuschrist.org/study/scriptures/nt/heb/6?lang=spa|E:/Downloads/escrituras md/Escrituras/Nuevo Testamento/19 Hebreos|Hebreos 6|Hebreos|Hebreos 5|Hebreos 7|#Escrituras\NuevoT</v>
      </c>
      <c r="S596" s="1" t="s">
        <v>310</v>
      </c>
    </row>
    <row r="597" spans="1:19">
      <c r="A597" s="7" t="s">
        <v>1525</v>
      </c>
      <c r="B597" s="4" t="str">
        <f t="shared" si="75"/>
        <v>https://churchofjesuschrist.org/study/scriptures/nt/heb/7?lang=spa</v>
      </c>
      <c r="C597" s="7" t="s">
        <v>20</v>
      </c>
      <c r="D597" t="str" cm="1">
        <f t="array" ref="D597">INDEX(TranslationsTbl[],_xlfn.XMATCH(C597,TranslationsTbl[spa]),_xlfn.XMATCH(langSufix,TranslationsTbl[#Headers]))</f>
        <v>Nuevo Testamento</v>
      </c>
      <c r="E597" s="7" t="s">
        <v>1513</v>
      </c>
      <c r="F597" s="7" t="s">
        <v>141</v>
      </c>
      <c r="G597" s="4" t="str" cm="1">
        <f t="array" ref="G597">INDEX(TranslationsTbl[],_xlfn.XMATCH(F597,TranslationsTbl[spa]),_xlfn.XMATCH(langSufix,TranslationsTbl[#Headers]))</f>
        <v>Hebreos</v>
      </c>
      <c r="H597" t="str">
        <f t="shared" si="76"/>
        <v>19 Hebreos</v>
      </c>
      <c r="I597" t="str">
        <f t="shared" si="74"/>
        <v>/Nuevo Testamento/19 Hebreos</v>
      </c>
      <c r="J597" s="4" t="str">
        <f t="shared" si="77"/>
        <v>E:/Downloads/escrituras md/Escrituras/Nuevo Testamento/19 Hebreos</v>
      </c>
      <c r="K597" s="4" t="str">
        <f t="shared" si="81"/>
        <v>Hebreos 7</v>
      </c>
      <c r="L597" s="7">
        <v>7</v>
      </c>
      <c r="M597" s="7" t="s">
        <v>1526</v>
      </c>
      <c r="N597" s="4" t="str">
        <f t="shared" si="78"/>
        <v>Hebreos 6</v>
      </c>
      <c r="O597" s="4" t="str">
        <f t="shared" si="79"/>
        <v>Hebreos 8</v>
      </c>
      <c r="P597" s="7" t="s">
        <v>283</v>
      </c>
      <c r="Q597" s="4" t="str" cm="1">
        <f t="array" ref="Q597">INDEX(TranslationsTbl[],_xlfn.XMATCH(P597,TranslationsTbl[spa]),_xlfn.XMATCH(langSufix,TranslationsTbl[#Headers]))</f>
        <v>#Escrituras\NuevoT</v>
      </c>
      <c r="R597" s="2" t="str">
        <f t="shared" si="80"/>
        <v>https://churchofjesuschrist.org/study/scriptures/nt/heb/7?lang=spa|E:/Downloads/escrituras md/Escrituras/Nuevo Testamento/19 Hebreos|Hebreos 7|Hebreos|Hebreos 6|Hebreos 8|#Escrituras\NuevoT</v>
      </c>
      <c r="S597" s="1" t="s">
        <v>310</v>
      </c>
    </row>
    <row r="598" spans="1:19">
      <c r="A598" s="7" t="s">
        <v>1527</v>
      </c>
      <c r="B598" s="4" t="str">
        <f t="shared" si="75"/>
        <v>https://churchofjesuschrist.org/study/scriptures/nt/heb/8?lang=spa</v>
      </c>
      <c r="C598" s="7" t="s">
        <v>20</v>
      </c>
      <c r="D598" t="str" cm="1">
        <f t="array" ref="D598">INDEX(TranslationsTbl[],_xlfn.XMATCH(C598,TranslationsTbl[spa]),_xlfn.XMATCH(langSufix,TranslationsTbl[#Headers]))</f>
        <v>Nuevo Testamento</v>
      </c>
      <c r="E598" s="7" t="s">
        <v>1513</v>
      </c>
      <c r="F598" s="7" t="s">
        <v>141</v>
      </c>
      <c r="G598" s="4" t="str" cm="1">
        <f t="array" ref="G598">INDEX(TranslationsTbl[],_xlfn.XMATCH(F598,TranslationsTbl[spa]),_xlfn.XMATCH(langSufix,TranslationsTbl[#Headers]))</f>
        <v>Hebreos</v>
      </c>
      <c r="H598" t="str">
        <f t="shared" si="76"/>
        <v>19 Hebreos</v>
      </c>
      <c r="I598" t="str">
        <f t="shared" si="74"/>
        <v>/Nuevo Testamento/19 Hebreos</v>
      </c>
      <c r="J598" s="4" t="str">
        <f t="shared" si="77"/>
        <v>E:/Downloads/escrituras md/Escrituras/Nuevo Testamento/19 Hebreos</v>
      </c>
      <c r="K598" s="4" t="str">
        <f t="shared" si="81"/>
        <v>Hebreos 8</v>
      </c>
      <c r="L598" s="7">
        <v>8</v>
      </c>
      <c r="M598" s="7" t="s">
        <v>1528</v>
      </c>
      <c r="N598" s="4" t="str">
        <f t="shared" si="78"/>
        <v>Hebreos 7</v>
      </c>
      <c r="O598" s="4" t="str">
        <f t="shared" si="79"/>
        <v>Hebreos 9</v>
      </c>
      <c r="P598" s="7" t="s">
        <v>283</v>
      </c>
      <c r="Q598" s="4" t="str" cm="1">
        <f t="array" ref="Q598">INDEX(TranslationsTbl[],_xlfn.XMATCH(P598,TranslationsTbl[spa]),_xlfn.XMATCH(langSufix,TranslationsTbl[#Headers]))</f>
        <v>#Escrituras\NuevoT</v>
      </c>
      <c r="R598" s="2" t="str">
        <f t="shared" si="80"/>
        <v>https://churchofjesuschrist.org/study/scriptures/nt/heb/8?lang=spa|E:/Downloads/escrituras md/Escrituras/Nuevo Testamento/19 Hebreos|Hebreos 8|Hebreos|Hebreos 7|Hebreos 9|#Escrituras\NuevoT</v>
      </c>
      <c r="S598" s="1" t="s">
        <v>310</v>
      </c>
    </row>
    <row r="599" spans="1:19">
      <c r="A599" s="7" t="s">
        <v>1529</v>
      </c>
      <c r="B599" s="4" t="str">
        <f t="shared" si="75"/>
        <v>https://churchofjesuschrist.org/study/scriptures/nt/heb/9?lang=spa</v>
      </c>
      <c r="C599" s="7" t="s">
        <v>20</v>
      </c>
      <c r="D599" t="str" cm="1">
        <f t="array" ref="D599">INDEX(TranslationsTbl[],_xlfn.XMATCH(C599,TranslationsTbl[spa]),_xlfn.XMATCH(langSufix,TranslationsTbl[#Headers]))</f>
        <v>Nuevo Testamento</v>
      </c>
      <c r="E599" s="7" t="s">
        <v>1513</v>
      </c>
      <c r="F599" s="7" t="s">
        <v>141</v>
      </c>
      <c r="G599" s="4" t="str" cm="1">
        <f t="array" ref="G599">INDEX(TranslationsTbl[],_xlfn.XMATCH(F599,TranslationsTbl[spa]),_xlfn.XMATCH(langSufix,TranslationsTbl[#Headers]))</f>
        <v>Hebreos</v>
      </c>
      <c r="H599" t="str">
        <f t="shared" si="76"/>
        <v>19 Hebreos</v>
      </c>
      <c r="I599" t="str">
        <f t="shared" si="74"/>
        <v>/Nuevo Testamento/19 Hebreos</v>
      </c>
      <c r="J599" s="4" t="str">
        <f t="shared" si="77"/>
        <v>E:/Downloads/escrituras md/Escrituras/Nuevo Testamento/19 Hebreos</v>
      </c>
      <c r="K599" s="4" t="str">
        <f t="shared" si="81"/>
        <v>Hebreos 9</v>
      </c>
      <c r="L599" s="7">
        <v>9</v>
      </c>
      <c r="M599" s="7" t="s">
        <v>1530</v>
      </c>
      <c r="N599" s="4" t="str">
        <f t="shared" si="78"/>
        <v>Hebreos 8</v>
      </c>
      <c r="O599" s="4" t="str">
        <f t="shared" si="79"/>
        <v>Hebreos 10</v>
      </c>
      <c r="P599" s="7" t="s">
        <v>283</v>
      </c>
      <c r="Q599" s="4" t="str" cm="1">
        <f t="array" ref="Q599">INDEX(TranslationsTbl[],_xlfn.XMATCH(P599,TranslationsTbl[spa]),_xlfn.XMATCH(langSufix,TranslationsTbl[#Headers]))</f>
        <v>#Escrituras\NuevoT</v>
      </c>
      <c r="R599" s="2" t="str">
        <f t="shared" si="80"/>
        <v>https://churchofjesuschrist.org/study/scriptures/nt/heb/9?lang=spa|E:/Downloads/escrituras md/Escrituras/Nuevo Testamento/19 Hebreos|Hebreos 9|Hebreos|Hebreos 8|Hebreos 10|#Escrituras\NuevoT</v>
      </c>
      <c r="S599" s="1" t="s">
        <v>310</v>
      </c>
    </row>
    <row r="600" spans="1:19">
      <c r="A600" s="7" t="s">
        <v>1531</v>
      </c>
      <c r="B600" s="4" t="str">
        <f t="shared" si="75"/>
        <v>https://churchofjesuschrist.org/study/scriptures/nt/heb/10?lang=spa</v>
      </c>
      <c r="C600" s="7" t="s">
        <v>20</v>
      </c>
      <c r="D600" t="str" cm="1">
        <f t="array" ref="D600">INDEX(TranslationsTbl[],_xlfn.XMATCH(C600,TranslationsTbl[spa]),_xlfn.XMATCH(langSufix,TranslationsTbl[#Headers]))</f>
        <v>Nuevo Testamento</v>
      </c>
      <c r="E600" s="7" t="s">
        <v>1513</v>
      </c>
      <c r="F600" s="7" t="s">
        <v>141</v>
      </c>
      <c r="G600" s="4" t="str" cm="1">
        <f t="array" ref="G600">INDEX(TranslationsTbl[],_xlfn.XMATCH(F600,TranslationsTbl[spa]),_xlfn.XMATCH(langSufix,TranslationsTbl[#Headers]))</f>
        <v>Hebreos</v>
      </c>
      <c r="H600" t="str">
        <f t="shared" si="76"/>
        <v>19 Hebreos</v>
      </c>
      <c r="I600" t="str">
        <f t="shared" si="74"/>
        <v>/Nuevo Testamento/19 Hebreos</v>
      </c>
      <c r="J600" s="4" t="str">
        <f t="shared" si="77"/>
        <v>E:/Downloads/escrituras md/Escrituras/Nuevo Testamento/19 Hebreos</v>
      </c>
      <c r="K600" s="4" t="str">
        <f t="shared" si="81"/>
        <v>Hebreos 10</v>
      </c>
      <c r="L600" s="7">
        <v>10</v>
      </c>
      <c r="M600" s="7" t="s">
        <v>1532</v>
      </c>
      <c r="N600" s="4" t="str">
        <f t="shared" si="78"/>
        <v>Hebreos 9</v>
      </c>
      <c r="O600" s="4" t="str">
        <f t="shared" si="79"/>
        <v>Hebreos 11</v>
      </c>
      <c r="P600" s="7" t="s">
        <v>283</v>
      </c>
      <c r="Q600" s="4" t="str" cm="1">
        <f t="array" ref="Q600">INDEX(TranslationsTbl[],_xlfn.XMATCH(P600,TranslationsTbl[spa]),_xlfn.XMATCH(langSufix,TranslationsTbl[#Headers]))</f>
        <v>#Escrituras\NuevoT</v>
      </c>
      <c r="R600" s="2" t="str">
        <f t="shared" si="80"/>
        <v>https://churchofjesuschrist.org/study/scriptures/nt/heb/10?lang=spa|E:/Downloads/escrituras md/Escrituras/Nuevo Testamento/19 Hebreos|Hebreos 10|Hebreos|Hebreos 9|Hebreos 11|#Escrituras\NuevoT</v>
      </c>
      <c r="S600" s="1" t="s">
        <v>310</v>
      </c>
    </row>
    <row r="601" spans="1:19">
      <c r="A601" s="7" t="s">
        <v>1533</v>
      </c>
      <c r="B601" s="4" t="str">
        <f t="shared" si="75"/>
        <v>https://churchofjesuschrist.org/study/scriptures/nt/heb/11?lang=spa</v>
      </c>
      <c r="C601" s="7" t="s">
        <v>20</v>
      </c>
      <c r="D601" t="str" cm="1">
        <f t="array" ref="D601">INDEX(TranslationsTbl[],_xlfn.XMATCH(C601,TranslationsTbl[spa]),_xlfn.XMATCH(langSufix,TranslationsTbl[#Headers]))</f>
        <v>Nuevo Testamento</v>
      </c>
      <c r="E601" s="7" t="s">
        <v>1513</v>
      </c>
      <c r="F601" s="7" t="s">
        <v>141</v>
      </c>
      <c r="G601" s="4" t="str" cm="1">
        <f t="array" ref="G601">INDEX(TranslationsTbl[],_xlfn.XMATCH(F601,TranslationsTbl[spa]),_xlfn.XMATCH(langSufix,TranslationsTbl[#Headers]))</f>
        <v>Hebreos</v>
      </c>
      <c r="H601" t="str">
        <f t="shared" si="76"/>
        <v>19 Hebreos</v>
      </c>
      <c r="I601" t="str">
        <f t="shared" si="74"/>
        <v>/Nuevo Testamento/19 Hebreos</v>
      </c>
      <c r="J601" s="4" t="str">
        <f t="shared" si="77"/>
        <v>E:/Downloads/escrituras md/Escrituras/Nuevo Testamento/19 Hebreos</v>
      </c>
      <c r="K601" s="4" t="str">
        <f t="shared" si="81"/>
        <v>Hebreos 11</v>
      </c>
      <c r="L601" s="7">
        <v>11</v>
      </c>
      <c r="M601" s="7" t="s">
        <v>1534</v>
      </c>
      <c r="N601" s="4" t="str">
        <f t="shared" si="78"/>
        <v>Hebreos 10</v>
      </c>
      <c r="O601" s="4" t="str">
        <f t="shared" si="79"/>
        <v>Hebreos 12</v>
      </c>
      <c r="P601" s="7" t="s">
        <v>283</v>
      </c>
      <c r="Q601" s="4" t="str" cm="1">
        <f t="array" ref="Q601">INDEX(TranslationsTbl[],_xlfn.XMATCH(P601,TranslationsTbl[spa]),_xlfn.XMATCH(langSufix,TranslationsTbl[#Headers]))</f>
        <v>#Escrituras\NuevoT</v>
      </c>
      <c r="R601" s="2" t="str">
        <f t="shared" si="80"/>
        <v>https://churchofjesuschrist.org/study/scriptures/nt/heb/11?lang=spa|E:/Downloads/escrituras md/Escrituras/Nuevo Testamento/19 Hebreos|Hebreos 11|Hebreos|Hebreos 10|Hebreos 12|#Escrituras\NuevoT</v>
      </c>
      <c r="S601" s="1" t="s">
        <v>310</v>
      </c>
    </row>
    <row r="602" spans="1:19">
      <c r="A602" s="7" t="s">
        <v>1535</v>
      </c>
      <c r="B602" s="4" t="str">
        <f t="shared" si="75"/>
        <v>https://churchofjesuschrist.org/study/scriptures/nt/heb/12?lang=spa</v>
      </c>
      <c r="C602" s="7" t="s">
        <v>20</v>
      </c>
      <c r="D602" t="str" cm="1">
        <f t="array" ref="D602">INDEX(TranslationsTbl[],_xlfn.XMATCH(C602,TranslationsTbl[spa]),_xlfn.XMATCH(langSufix,TranslationsTbl[#Headers]))</f>
        <v>Nuevo Testamento</v>
      </c>
      <c r="E602" s="7" t="s">
        <v>1513</v>
      </c>
      <c r="F602" s="7" t="s">
        <v>141</v>
      </c>
      <c r="G602" s="4" t="str" cm="1">
        <f t="array" ref="G602">INDEX(TranslationsTbl[],_xlfn.XMATCH(F602,TranslationsTbl[spa]),_xlfn.XMATCH(langSufix,TranslationsTbl[#Headers]))</f>
        <v>Hebreos</v>
      </c>
      <c r="H602" t="str">
        <f t="shared" si="76"/>
        <v>19 Hebreos</v>
      </c>
      <c r="I602" t="str">
        <f t="shared" si="74"/>
        <v>/Nuevo Testamento/19 Hebreos</v>
      </c>
      <c r="J602" s="4" t="str">
        <f t="shared" si="77"/>
        <v>E:/Downloads/escrituras md/Escrituras/Nuevo Testamento/19 Hebreos</v>
      </c>
      <c r="K602" s="4" t="str">
        <f t="shared" si="81"/>
        <v>Hebreos 12</v>
      </c>
      <c r="L602" s="7">
        <v>12</v>
      </c>
      <c r="M602" s="7" t="s">
        <v>1536</v>
      </c>
      <c r="N602" s="4" t="str">
        <f t="shared" si="78"/>
        <v>Hebreos 11</v>
      </c>
      <c r="O602" s="4" t="str">
        <f t="shared" si="79"/>
        <v>Hebreos 13</v>
      </c>
      <c r="P602" s="7" t="s">
        <v>283</v>
      </c>
      <c r="Q602" s="4" t="str" cm="1">
        <f t="array" ref="Q602">INDEX(TranslationsTbl[],_xlfn.XMATCH(P602,TranslationsTbl[spa]),_xlfn.XMATCH(langSufix,TranslationsTbl[#Headers]))</f>
        <v>#Escrituras\NuevoT</v>
      </c>
      <c r="R602" s="2" t="str">
        <f t="shared" si="80"/>
        <v>https://churchofjesuschrist.org/study/scriptures/nt/heb/12?lang=spa|E:/Downloads/escrituras md/Escrituras/Nuevo Testamento/19 Hebreos|Hebreos 12|Hebreos|Hebreos 11|Hebreos 13|#Escrituras\NuevoT</v>
      </c>
      <c r="S602" s="1" t="s">
        <v>310</v>
      </c>
    </row>
    <row r="603" spans="1:19">
      <c r="A603" s="7" t="s">
        <v>1537</v>
      </c>
      <c r="B603" s="4" t="str">
        <f t="shared" si="75"/>
        <v>https://churchofjesuschrist.org/study/scriptures/nt/heb/13?lang=spa</v>
      </c>
      <c r="C603" s="7" t="s">
        <v>20</v>
      </c>
      <c r="D603" t="str" cm="1">
        <f t="array" ref="D603">INDEX(TranslationsTbl[],_xlfn.XMATCH(C603,TranslationsTbl[spa]),_xlfn.XMATCH(langSufix,TranslationsTbl[#Headers]))</f>
        <v>Nuevo Testamento</v>
      </c>
      <c r="E603" s="7" t="s">
        <v>1513</v>
      </c>
      <c r="F603" s="7" t="s">
        <v>141</v>
      </c>
      <c r="G603" s="4" t="str" cm="1">
        <f t="array" ref="G603">INDEX(TranslationsTbl[],_xlfn.XMATCH(F603,TranslationsTbl[spa]),_xlfn.XMATCH(langSufix,TranslationsTbl[#Headers]))</f>
        <v>Hebreos</v>
      </c>
      <c r="H603" t="str">
        <f t="shared" si="76"/>
        <v>19 Hebreos</v>
      </c>
      <c r="I603" t="str">
        <f t="shared" si="74"/>
        <v>/Nuevo Testamento/19 Hebreos</v>
      </c>
      <c r="J603" s="4" t="str">
        <f t="shared" si="77"/>
        <v>E:/Downloads/escrituras md/Escrituras/Nuevo Testamento/19 Hebreos</v>
      </c>
      <c r="K603" s="4" t="str">
        <f t="shared" si="81"/>
        <v>Hebreos 13</v>
      </c>
      <c r="L603" s="7">
        <v>13</v>
      </c>
      <c r="M603" s="7" t="s">
        <v>1538</v>
      </c>
      <c r="N603" s="4" t="str">
        <f t="shared" si="78"/>
        <v>Hebreos 12</v>
      </c>
      <c r="O603" s="4" t="str">
        <f t="shared" si="79"/>
        <v>Santiago 1</v>
      </c>
      <c r="P603" s="7" t="s">
        <v>283</v>
      </c>
      <c r="Q603" s="4" t="str" cm="1">
        <f t="array" ref="Q603">INDEX(TranslationsTbl[],_xlfn.XMATCH(P603,TranslationsTbl[spa]),_xlfn.XMATCH(langSufix,TranslationsTbl[#Headers]))</f>
        <v>#Escrituras\NuevoT</v>
      </c>
      <c r="R603" s="2" t="str">
        <f t="shared" si="80"/>
        <v>https://churchofjesuschrist.org/study/scriptures/nt/heb/13?lang=spa|E:/Downloads/escrituras md/Escrituras/Nuevo Testamento/19 Hebreos|Hebreos 13|Hebreos|Hebreos 12|Santiago 1|#Escrituras\NuevoT</v>
      </c>
      <c r="S603" s="1" t="s">
        <v>310</v>
      </c>
    </row>
    <row r="604" spans="1:19">
      <c r="A604" s="7" t="s">
        <v>1539</v>
      </c>
      <c r="B604" s="4" t="str">
        <f t="shared" si="75"/>
        <v>https://churchofjesuschrist.org/study/scriptures/nt/james/1?lang=spa</v>
      </c>
      <c r="C604" s="7" t="s">
        <v>20</v>
      </c>
      <c r="D604" t="str" cm="1">
        <f t="array" ref="D604">INDEX(TranslationsTbl[],_xlfn.XMATCH(C604,TranslationsTbl[spa]),_xlfn.XMATCH(langSufix,TranslationsTbl[#Headers]))</f>
        <v>Nuevo Testamento</v>
      </c>
      <c r="E604" s="7" t="s">
        <v>1540</v>
      </c>
      <c r="F604" s="7" t="s">
        <v>144</v>
      </c>
      <c r="G604" s="4" t="str" cm="1">
        <f t="array" ref="G604">INDEX(TranslationsTbl[],_xlfn.XMATCH(F604,TranslationsTbl[spa]),_xlfn.XMATCH(langSufix,TranslationsTbl[#Headers]))</f>
        <v>Santiago</v>
      </c>
      <c r="H604" t="str">
        <f t="shared" si="76"/>
        <v>20 Santiago</v>
      </c>
      <c r="I604" t="str">
        <f t="shared" si="74"/>
        <v>/Nuevo Testamento/20 Santiago</v>
      </c>
      <c r="J604" s="4" t="str">
        <f t="shared" si="77"/>
        <v>E:/Downloads/escrituras md/Escrituras/Nuevo Testamento/20 Santiago</v>
      </c>
      <c r="K604" s="4" t="str">
        <f t="shared" si="81"/>
        <v>Santiago 1</v>
      </c>
      <c r="L604" s="7">
        <v>1</v>
      </c>
      <c r="M604" s="7" t="s">
        <v>1541</v>
      </c>
      <c r="N604" s="4" t="str">
        <f t="shared" si="78"/>
        <v>Hebreos 13</v>
      </c>
      <c r="O604" s="4" t="str">
        <f t="shared" si="79"/>
        <v>Santiago 2</v>
      </c>
      <c r="P604" s="7" t="s">
        <v>283</v>
      </c>
      <c r="Q604" s="4" t="str" cm="1">
        <f t="array" ref="Q604">INDEX(TranslationsTbl[],_xlfn.XMATCH(P604,TranslationsTbl[spa]),_xlfn.XMATCH(langSufix,TranslationsTbl[#Headers]))</f>
        <v>#Escrituras\NuevoT</v>
      </c>
      <c r="R604" s="2" t="str">
        <f t="shared" si="80"/>
        <v>https://churchofjesuschrist.org/study/scriptures/nt/james/1?lang=spa|E:/Downloads/escrituras md/Escrituras/Nuevo Testamento/20 Santiago|Santiago 1|Santiago|Hebreos 13|Santiago 2|#Escrituras\NuevoT</v>
      </c>
      <c r="S604" s="1" t="s">
        <v>310</v>
      </c>
    </row>
    <row r="605" spans="1:19">
      <c r="A605" s="7" t="s">
        <v>1542</v>
      </c>
      <c r="B605" s="4" t="str">
        <f t="shared" si="75"/>
        <v>https://churchofjesuschrist.org/study/scriptures/nt/james/2?lang=spa</v>
      </c>
      <c r="C605" s="7" t="s">
        <v>20</v>
      </c>
      <c r="D605" t="str" cm="1">
        <f t="array" ref="D605">INDEX(TranslationsTbl[],_xlfn.XMATCH(C605,TranslationsTbl[spa]),_xlfn.XMATCH(langSufix,TranslationsTbl[#Headers]))</f>
        <v>Nuevo Testamento</v>
      </c>
      <c r="E605" s="7" t="s">
        <v>1540</v>
      </c>
      <c r="F605" s="7" t="s">
        <v>144</v>
      </c>
      <c r="G605" s="4" t="str" cm="1">
        <f t="array" ref="G605">INDEX(TranslationsTbl[],_xlfn.XMATCH(F605,TranslationsTbl[spa]),_xlfn.XMATCH(langSufix,TranslationsTbl[#Headers]))</f>
        <v>Santiago</v>
      </c>
      <c r="H605" t="str">
        <f t="shared" si="76"/>
        <v>20 Santiago</v>
      </c>
      <c r="I605" t="str">
        <f t="shared" si="74"/>
        <v>/Nuevo Testamento/20 Santiago</v>
      </c>
      <c r="J605" s="4" t="str">
        <f t="shared" si="77"/>
        <v>E:/Downloads/escrituras md/Escrituras/Nuevo Testamento/20 Santiago</v>
      </c>
      <c r="K605" s="4" t="str">
        <f t="shared" si="81"/>
        <v>Santiago 2</v>
      </c>
      <c r="L605" s="7">
        <v>2</v>
      </c>
      <c r="M605" s="7" t="s">
        <v>1543</v>
      </c>
      <c r="N605" s="4" t="str">
        <f t="shared" si="78"/>
        <v>Santiago 1</v>
      </c>
      <c r="O605" s="4" t="str">
        <f t="shared" si="79"/>
        <v>Santiago 3</v>
      </c>
      <c r="P605" s="7" t="s">
        <v>283</v>
      </c>
      <c r="Q605" s="4" t="str" cm="1">
        <f t="array" ref="Q605">INDEX(TranslationsTbl[],_xlfn.XMATCH(P605,TranslationsTbl[spa]),_xlfn.XMATCH(langSufix,TranslationsTbl[#Headers]))</f>
        <v>#Escrituras\NuevoT</v>
      </c>
      <c r="R605" s="2" t="str">
        <f t="shared" si="80"/>
        <v>https://churchofjesuschrist.org/study/scriptures/nt/james/2?lang=spa|E:/Downloads/escrituras md/Escrituras/Nuevo Testamento/20 Santiago|Santiago 2|Santiago|Santiago 1|Santiago 3|#Escrituras\NuevoT</v>
      </c>
      <c r="S605" s="1" t="s">
        <v>310</v>
      </c>
    </row>
    <row r="606" spans="1:19">
      <c r="A606" s="7" t="s">
        <v>1544</v>
      </c>
      <c r="B606" s="4" t="str">
        <f t="shared" si="75"/>
        <v>https://churchofjesuschrist.org/study/scriptures/nt/james/3?lang=spa</v>
      </c>
      <c r="C606" s="7" t="s">
        <v>20</v>
      </c>
      <c r="D606" t="str" cm="1">
        <f t="array" ref="D606">INDEX(TranslationsTbl[],_xlfn.XMATCH(C606,TranslationsTbl[spa]),_xlfn.XMATCH(langSufix,TranslationsTbl[#Headers]))</f>
        <v>Nuevo Testamento</v>
      </c>
      <c r="E606" s="7" t="s">
        <v>1540</v>
      </c>
      <c r="F606" s="7" t="s">
        <v>144</v>
      </c>
      <c r="G606" s="4" t="str" cm="1">
        <f t="array" ref="G606">INDEX(TranslationsTbl[],_xlfn.XMATCH(F606,TranslationsTbl[spa]),_xlfn.XMATCH(langSufix,TranslationsTbl[#Headers]))</f>
        <v>Santiago</v>
      </c>
      <c r="H606" t="str">
        <f t="shared" si="76"/>
        <v>20 Santiago</v>
      </c>
      <c r="I606" t="str">
        <f t="shared" si="74"/>
        <v>/Nuevo Testamento/20 Santiago</v>
      </c>
      <c r="J606" s="4" t="str">
        <f t="shared" si="77"/>
        <v>E:/Downloads/escrituras md/Escrituras/Nuevo Testamento/20 Santiago</v>
      </c>
      <c r="K606" s="4" t="str">
        <f t="shared" si="81"/>
        <v>Santiago 3</v>
      </c>
      <c r="L606" s="7">
        <v>3</v>
      </c>
      <c r="M606" s="7" t="s">
        <v>1545</v>
      </c>
      <c r="N606" s="4" t="str">
        <f t="shared" si="78"/>
        <v>Santiago 2</v>
      </c>
      <c r="O606" s="4" t="str">
        <f t="shared" si="79"/>
        <v>Santiago 4</v>
      </c>
      <c r="P606" s="7" t="s">
        <v>283</v>
      </c>
      <c r="Q606" s="4" t="str" cm="1">
        <f t="array" ref="Q606">INDEX(TranslationsTbl[],_xlfn.XMATCH(P606,TranslationsTbl[spa]),_xlfn.XMATCH(langSufix,TranslationsTbl[#Headers]))</f>
        <v>#Escrituras\NuevoT</v>
      </c>
      <c r="R606" s="2" t="str">
        <f t="shared" si="80"/>
        <v>https://churchofjesuschrist.org/study/scriptures/nt/james/3?lang=spa|E:/Downloads/escrituras md/Escrituras/Nuevo Testamento/20 Santiago|Santiago 3|Santiago|Santiago 2|Santiago 4|#Escrituras\NuevoT</v>
      </c>
      <c r="S606" s="1" t="s">
        <v>310</v>
      </c>
    </row>
    <row r="607" spans="1:19">
      <c r="A607" s="7" t="s">
        <v>1546</v>
      </c>
      <c r="B607" s="4" t="str">
        <f t="shared" si="75"/>
        <v>https://churchofjesuschrist.org/study/scriptures/nt/james/4?lang=spa</v>
      </c>
      <c r="C607" s="7" t="s">
        <v>20</v>
      </c>
      <c r="D607" t="str" cm="1">
        <f t="array" ref="D607">INDEX(TranslationsTbl[],_xlfn.XMATCH(C607,TranslationsTbl[spa]),_xlfn.XMATCH(langSufix,TranslationsTbl[#Headers]))</f>
        <v>Nuevo Testamento</v>
      </c>
      <c r="E607" s="7" t="s">
        <v>1540</v>
      </c>
      <c r="F607" s="7" t="s">
        <v>144</v>
      </c>
      <c r="G607" s="4" t="str" cm="1">
        <f t="array" ref="G607">INDEX(TranslationsTbl[],_xlfn.XMATCH(F607,TranslationsTbl[spa]),_xlfn.XMATCH(langSufix,TranslationsTbl[#Headers]))</f>
        <v>Santiago</v>
      </c>
      <c r="H607" t="str">
        <f t="shared" si="76"/>
        <v>20 Santiago</v>
      </c>
      <c r="I607" t="str">
        <f t="shared" si="74"/>
        <v>/Nuevo Testamento/20 Santiago</v>
      </c>
      <c r="J607" s="4" t="str">
        <f t="shared" si="77"/>
        <v>E:/Downloads/escrituras md/Escrituras/Nuevo Testamento/20 Santiago</v>
      </c>
      <c r="K607" s="4" t="str">
        <f t="shared" si="81"/>
        <v>Santiago 4</v>
      </c>
      <c r="L607" s="7">
        <v>4</v>
      </c>
      <c r="M607" s="7" t="s">
        <v>1547</v>
      </c>
      <c r="N607" s="4" t="str">
        <f t="shared" si="78"/>
        <v>Santiago 3</v>
      </c>
      <c r="O607" s="4" t="str">
        <f t="shared" si="79"/>
        <v>Santiago 5</v>
      </c>
      <c r="P607" s="7" t="s">
        <v>283</v>
      </c>
      <c r="Q607" s="4" t="str" cm="1">
        <f t="array" ref="Q607">INDEX(TranslationsTbl[],_xlfn.XMATCH(P607,TranslationsTbl[spa]),_xlfn.XMATCH(langSufix,TranslationsTbl[#Headers]))</f>
        <v>#Escrituras\NuevoT</v>
      </c>
      <c r="R607" s="2" t="str">
        <f t="shared" si="80"/>
        <v>https://churchofjesuschrist.org/study/scriptures/nt/james/4?lang=spa|E:/Downloads/escrituras md/Escrituras/Nuevo Testamento/20 Santiago|Santiago 4|Santiago|Santiago 3|Santiago 5|#Escrituras\NuevoT</v>
      </c>
      <c r="S607" s="1" t="s">
        <v>310</v>
      </c>
    </row>
    <row r="608" spans="1:19">
      <c r="A608" s="7" t="s">
        <v>1548</v>
      </c>
      <c r="B608" s="4" t="str">
        <f t="shared" si="75"/>
        <v>https://churchofjesuschrist.org/study/scriptures/nt/james/5?lang=spa</v>
      </c>
      <c r="C608" s="7" t="s">
        <v>20</v>
      </c>
      <c r="D608" t="str" cm="1">
        <f t="array" ref="D608">INDEX(TranslationsTbl[],_xlfn.XMATCH(C608,TranslationsTbl[spa]),_xlfn.XMATCH(langSufix,TranslationsTbl[#Headers]))</f>
        <v>Nuevo Testamento</v>
      </c>
      <c r="E608" s="7" t="s">
        <v>1540</v>
      </c>
      <c r="F608" s="7" t="s">
        <v>144</v>
      </c>
      <c r="G608" s="4" t="str" cm="1">
        <f t="array" ref="G608">INDEX(TranslationsTbl[],_xlfn.XMATCH(F608,TranslationsTbl[spa]),_xlfn.XMATCH(langSufix,TranslationsTbl[#Headers]))</f>
        <v>Santiago</v>
      </c>
      <c r="H608" t="str">
        <f t="shared" si="76"/>
        <v>20 Santiago</v>
      </c>
      <c r="I608" t="str">
        <f t="shared" si="74"/>
        <v>/Nuevo Testamento/20 Santiago</v>
      </c>
      <c r="J608" s="4" t="str">
        <f t="shared" si="77"/>
        <v>E:/Downloads/escrituras md/Escrituras/Nuevo Testamento/20 Santiago</v>
      </c>
      <c r="K608" s="4" t="str">
        <f t="shared" si="81"/>
        <v>Santiago 5</v>
      </c>
      <c r="L608" s="7">
        <v>5</v>
      </c>
      <c r="M608" s="7" t="s">
        <v>1549</v>
      </c>
      <c r="N608" s="4" t="str">
        <f t="shared" si="78"/>
        <v>Santiago 4</v>
      </c>
      <c r="O608" s="4" t="str">
        <f t="shared" si="79"/>
        <v>1 Pedro 1</v>
      </c>
      <c r="P608" s="7" t="s">
        <v>283</v>
      </c>
      <c r="Q608" s="4" t="str" cm="1">
        <f t="array" ref="Q608">INDEX(TranslationsTbl[],_xlfn.XMATCH(P608,TranslationsTbl[spa]),_xlfn.XMATCH(langSufix,TranslationsTbl[#Headers]))</f>
        <v>#Escrituras\NuevoT</v>
      </c>
      <c r="R608" s="2" t="str">
        <f t="shared" si="80"/>
        <v>https://churchofjesuschrist.org/study/scriptures/nt/james/5?lang=spa|E:/Downloads/escrituras md/Escrituras/Nuevo Testamento/20 Santiago|Santiago 5|Santiago|Santiago 4|1 Pedro 1|#Escrituras\NuevoT</v>
      </c>
      <c r="S608" s="1" t="s">
        <v>310</v>
      </c>
    </row>
    <row r="609" spans="1:19">
      <c r="A609" s="7" t="s">
        <v>1550</v>
      </c>
      <c r="B609" s="4" t="str">
        <f t="shared" si="75"/>
        <v>https://churchofjesuschrist.org/study/scriptures/nt/1-pet/1?lang=spa</v>
      </c>
      <c r="C609" s="7" t="s">
        <v>20</v>
      </c>
      <c r="D609" t="str" cm="1">
        <f t="array" ref="D609">INDEX(TranslationsTbl[],_xlfn.XMATCH(C609,TranslationsTbl[spa]),_xlfn.XMATCH(langSufix,TranslationsTbl[#Headers]))</f>
        <v>Nuevo Testamento</v>
      </c>
      <c r="E609" s="7" t="s">
        <v>1551</v>
      </c>
      <c r="F609" s="7" t="s">
        <v>147</v>
      </c>
      <c r="G609" s="4" t="str" cm="1">
        <f t="array" ref="G609">INDEX(TranslationsTbl[],_xlfn.XMATCH(F609,TranslationsTbl[spa]),_xlfn.XMATCH(langSufix,TranslationsTbl[#Headers]))</f>
        <v>1 Pedro</v>
      </c>
      <c r="H609" t="str">
        <f t="shared" si="76"/>
        <v>21 1 Pedro</v>
      </c>
      <c r="I609" t="str">
        <f t="shared" si="74"/>
        <v>/Nuevo Testamento/21 1 Pedro</v>
      </c>
      <c r="J609" s="4" t="str">
        <f t="shared" si="77"/>
        <v>E:/Downloads/escrituras md/Escrituras/Nuevo Testamento/21 1 Pedro</v>
      </c>
      <c r="K609" s="4" t="str">
        <f t="shared" si="81"/>
        <v>1 Pedro 1</v>
      </c>
      <c r="L609" s="7">
        <v>1</v>
      </c>
      <c r="M609" s="7" t="s">
        <v>1552</v>
      </c>
      <c r="N609" s="4" t="str">
        <f t="shared" si="78"/>
        <v>Santiago 5</v>
      </c>
      <c r="O609" s="4" t="str">
        <f t="shared" si="79"/>
        <v>1 Pedro 2</v>
      </c>
      <c r="P609" s="7" t="s">
        <v>283</v>
      </c>
      <c r="Q609" s="4" t="str" cm="1">
        <f t="array" ref="Q609">INDEX(TranslationsTbl[],_xlfn.XMATCH(P609,TranslationsTbl[spa]),_xlfn.XMATCH(langSufix,TranslationsTbl[#Headers]))</f>
        <v>#Escrituras\NuevoT</v>
      </c>
      <c r="R609" s="2" t="str">
        <f t="shared" si="80"/>
        <v>https://churchofjesuschrist.org/study/scriptures/nt/1-pet/1?lang=spa|E:/Downloads/escrituras md/Escrituras/Nuevo Testamento/21 1 Pedro|1 Pedro 1|1 Pedro|Santiago 5|1 Pedro 2|#Escrituras\NuevoT</v>
      </c>
      <c r="S609" s="1" t="s">
        <v>310</v>
      </c>
    </row>
    <row r="610" spans="1:19">
      <c r="A610" s="7" t="s">
        <v>1553</v>
      </c>
      <c r="B610" s="4" t="str">
        <f t="shared" si="75"/>
        <v>https://churchofjesuschrist.org/study/scriptures/nt/1-pet/2?lang=spa</v>
      </c>
      <c r="C610" s="7" t="s">
        <v>20</v>
      </c>
      <c r="D610" t="str" cm="1">
        <f t="array" ref="D610">INDEX(TranslationsTbl[],_xlfn.XMATCH(C610,TranslationsTbl[spa]),_xlfn.XMATCH(langSufix,TranslationsTbl[#Headers]))</f>
        <v>Nuevo Testamento</v>
      </c>
      <c r="E610" s="7" t="s">
        <v>1551</v>
      </c>
      <c r="F610" s="7" t="s">
        <v>147</v>
      </c>
      <c r="G610" s="4" t="str" cm="1">
        <f t="array" ref="G610">INDEX(TranslationsTbl[],_xlfn.XMATCH(F610,TranslationsTbl[spa]),_xlfn.XMATCH(langSufix,TranslationsTbl[#Headers]))</f>
        <v>1 Pedro</v>
      </c>
      <c r="H610" t="str">
        <f t="shared" si="76"/>
        <v>21 1 Pedro</v>
      </c>
      <c r="I610" t="str">
        <f t="shared" si="74"/>
        <v>/Nuevo Testamento/21 1 Pedro</v>
      </c>
      <c r="J610" s="4" t="str">
        <f t="shared" si="77"/>
        <v>E:/Downloads/escrituras md/Escrituras/Nuevo Testamento/21 1 Pedro</v>
      </c>
      <c r="K610" s="4" t="str">
        <f t="shared" si="81"/>
        <v>1 Pedro 2</v>
      </c>
      <c r="L610" s="7">
        <v>2</v>
      </c>
      <c r="M610" s="7" t="s">
        <v>1554</v>
      </c>
      <c r="N610" s="4" t="str">
        <f t="shared" si="78"/>
        <v>1 Pedro 1</v>
      </c>
      <c r="O610" s="4" t="str">
        <f t="shared" si="79"/>
        <v>1 Pedro 3</v>
      </c>
      <c r="P610" s="7" t="s">
        <v>283</v>
      </c>
      <c r="Q610" s="4" t="str" cm="1">
        <f t="array" ref="Q610">INDEX(TranslationsTbl[],_xlfn.XMATCH(P610,TranslationsTbl[spa]),_xlfn.XMATCH(langSufix,TranslationsTbl[#Headers]))</f>
        <v>#Escrituras\NuevoT</v>
      </c>
      <c r="R610" s="2" t="str">
        <f t="shared" si="80"/>
        <v>https://churchofjesuschrist.org/study/scriptures/nt/1-pet/2?lang=spa|E:/Downloads/escrituras md/Escrituras/Nuevo Testamento/21 1 Pedro|1 Pedro 2|1 Pedro|1 Pedro 1|1 Pedro 3|#Escrituras\NuevoT</v>
      </c>
      <c r="S610" s="1" t="s">
        <v>310</v>
      </c>
    </row>
    <row r="611" spans="1:19">
      <c r="A611" s="7" t="s">
        <v>1555</v>
      </c>
      <c r="B611" s="4" t="str">
        <f t="shared" si="75"/>
        <v>https://churchofjesuschrist.org/study/scriptures/nt/1-pet/3?lang=spa</v>
      </c>
      <c r="C611" s="7" t="s">
        <v>20</v>
      </c>
      <c r="D611" t="str" cm="1">
        <f t="array" ref="D611">INDEX(TranslationsTbl[],_xlfn.XMATCH(C611,TranslationsTbl[spa]),_xlfn.XMATCH(langSufix,TranslationsTbl[#Headers]))</f>
        <v>Nuevo Testamento</v>
      </c>
      <c r="E611" s="7" t="s">
        <v>1551</v>
      </c>
      <c r="F611" s="7" t="s">
        <v>147</v>
      </c>
      <c r="G611" s="4" t="str" cm="1">
        <f t="array" ref="G611">INDEX(TranslationsTbl[],_xlfn.XMATCH(F611,TranslationsTbl[spa]),_xlfn.XMATCH(langSufix,TranslationsTbl[#Headers]))</f>
        <v>1 Pedro</v>
      </c>
      <c r="H611" t="str">
        <f t="shared" si="76"/>
        <v>21 1 Pedro</v>
      </c>
      <c r="I611" t="str">
        <f t="shared" si="74"/>
        <v>/Nuevo Testamento/21 1 Pedro</v>
      </c>
      <c r="J611" s="4" t="str">
        <f t="shared" si="77"/>
        <v>E:/Downloads/escrituras md/Escrituras/Nuevo Testamento/21 1 Pedro</v>
      </c>
      <c r="K611" s="4" t="str">
        <f t="shared" si="81"/>
        <v>1 Pedro 3</v>
      </c>
      <c r="L611" s="7">
        <v>3</v>
      </c>
      <c r="M611" s="7" t="s">
        <v>1556</v>
      </c>
      <c r="N611" s="4" t="str">
        <f t="shared" si="78"/>
        <v>1 Pedro 2</v>
      </c>
      <c r="O611" s="4" t="str">
        <f t="shared" si="79"/>
        <v>1 Pedro 4</v>
      </c>
      <c r="P611" s="7" t="s">
        <v>283</v>
      </c>
      <c r="Q611" s="4" t="str" cm="1">
        <f t="array" ref="Q611">INDEX(TranslationsTbl[],_xlfn.XMATCH(P611,TranslationsTbl[spa]),_xlfn.XMATCH(langSufix,TranslationsTbl[#Headers]))</f>
        <v>#Escrituras\NuevoT</v>
      </c>
      <c r="R611" s="2" t="str">
        <f t="shared" si="80"/>
        <v>https://churchofjesuschrist.org/study/scriptures/nt/1-pet/3?lang=spa|E:/Downloads/escrituras md/Escrituras/Nuevo Testamento/21 1 Pedro|1 Pedro 3|1 Pedro|1 Pedro 2|1 Pedro 4|#Escrituras\NuevoT</v>
      </c>
      <c r="S611" s="1" t="s">
        <v>310</v>
      </c>
    </row>
    <row r="612" spans="1:19">
      <c r="A612" s="7" t="s">
        <v>1557</v>
      </c>
      <c r="B612" s="4" t="str">
        <f t="shared" si="75"/>
        <v>https://churchofjesuschrist.org/study/scriptures/nt/1-pet/4?lang=spa</v>
      </c>
      <c r="C612" s="7" t="s">
        <v>20</v>
      </c>
      <c r="D612" t="str" cm="1">
        <f t="array" ref="D612">INDEX(TranslationsTbl[],_xlfn.XMATCH(C612,TranslationsTbl[spa]),_xlfn.XMATCH(langSufix,TranslationsTbl[#Headers]))</f>
        <v>Nuevo Testamento</v>
      </c>
      <c r="E612" s="7" t="s">
        <v>1551</v>
      </c>
      <c r="F612" s="7" t="s">
        <v>147</v>
      </c>
      <c r="G612" s="4" t="str" cm="1">
        <f t="array" ref="G612">INDEX(TranslationsTbl[],_xlfn.XMATCH(F612,TranslationsTbl[spa]),_xlfn.XMATCH(langSufix,TranslationsTbl[#Headers]))</f>
        <v>1 Pedro</v>
      </c>
      <c r="H612" t="str">
        <f t="shared" si="76"/>
        <v>21 1 Pedro</v>
      </c>
      <c r="I612" t="str">
        <f t="shared" si="74"/>
        <v>/Nuevo Testamento/21 1 Pedro</v>
      </c>
      <c r="J612" s="4" t="str">
        <f t="shared" si="77"/>
        <v>E:/Downloads/escrituras md/Escrituras/Nuevo Testamento/21 1 Pedro</v>
      </c>
      <c r="K612" s="4" t="str">
        <f t="shared" si="81"/>
        <v>1 Pedro 4</v>
      </c>
      <c r="L612" s="7">
        <v>4</v>
      </c>
      <c r="M612" s="7" t="s">
        <v>1558</v>
      </c>
      <c r="N612" s="4" t="str">
        <f t="shared" si="78"/>
        <v>1 Pedro 3</v>
      </c>
      <c r="O612" s="4" t="str">
        <f t="shared" si="79"/>
        <v>1 Pedro 5</v>
      </c>
      <c r="P612" s="7" t="s">
        <v>283</v>
      </c>
      <c r="Q612" s="4" t="str" cm="1">
        <f t="array" ref="Q612">INDEX(TranslationsTbl[],_xlfn.XMATCH(P612,TranslationsTbl[spa]),_xlfn.XMATCH(langSufix,TranslationsTbl[#Headers]))</f>
        <v>#Escrituras\NuevoT</v>
      </c>
      <c r="R612" s="2" t="str">
        <f t="shared" si="80"/>
        <v>https://churchofjesuschrist.org/study/scriptures/nt/1-pet/4?lang=spa|E:/Downloads/escrituras md/Escrituras/Nuevo Testamento/21 1 Pedro|1 Pedro 4|1 Pedro|1 Pedro 3|1 Pedro 5|#Escrituras\NuevoT</v>
      </c>
      <c r="S612" s="1" t="s">
        <v>310</v>
      </c>
    </row>
    <row r="613" spans="1:19">
      <c r="A613" s="7" t="s">
        <v>1559</v>
      </c>
      <c r="B613" s="4" t="str">
        <f t="shared" si="75"/>
        <v>https://churchofjesuschrist.org/study/scriptures/nt/1-pet/5?lang=spa</v>
      </c>
      <c r="C613" s="7" t="s">
        <v>20</v>
      </c>
      <c r="D613" t="str" cm="1">
        <f t="array" ref="D613">INDEX(TranslationsTbl[],_xlfn.XMATCH(C613,TranslationsTbl[spa]),_xlfn.XMATCH(langSufix,TranslationsTbl[#Headers]))</f>
        <v>Nuevo Testamento</v>
      </c>
      <c r="E613" s="7" t="s">
        <v>1551</v>
      </c>
      <c r="F613" s="7" t="s">
        <v>147</v>
      </c>
      <c r="G613" s="4" t="str" cm="1">
        <f t="array" ref="G613">INDEX(TranslationsTbl[],_xlfn.XMATCH(F613,TranslationsTbl[spa]),_xlfn.XMATCH(langSufix,TranslationsTbl[#Headers]))</f>
        <v>1 Pedro</v>
      </c>
      <c r="H613" t="str">
        <f t="shared" si="76"/>
        <v>21 1 Pedro</v>
      </c>
      <c r="I613" t="str">
        <f t="shared" si="74"/>
        <v>/Nuevo Testamento/21 1 Pedro</v>
      </c>
      <c r="J613" s="4" t="str">
        <f t="shared" si="77"/>
        <v>E:/Downloads/escrituras md/Escrituras/Nuevo Testamento/21 1 Pedro</v>
      </c>
      <c r="K613" s="4" t="str">
        <f t="shared" si="81"/>
        <v>1 Pedro 5</v>
      </c>
      <c r="L613" s="7">
        <v>5</v>
      </c>
      <c r="M613" s="7" t="s">
        <v>1560</v>
      </c>
      <c r="N613" s="4" t="str">
        <f t="shared" si="78"/>
        <v>1 Pedro 4</v>
      </c>
      <c r="O613" s="4" t="str">
        <f t="shared" si="79"/>
        <v>2 Pedro 1</v>
      </c>
      <c r="P613" s="7" t="s">
        <v>283</v>
      </c>
      <c r="Q613" s="4" t="str" cm="1">
        <f t="array" ref="Q613">INDEX(TranslationsTbl[],_xlfn.XMATCH(P613,TranslationsTbl[spa]),_xlfn.XMATCH(langSufix,TranslationsTbl[#Headers]))</f>
        <v>#Escrituras\NuevoT</v>
      </c>
      <c r="R613" s="2" t="str">
        <f t="shared" si="80"/>
        <v>https://churchofjesuschrist.org/study/scriptures/nt/1-pet/5?lang=spa|E:/Downloads/escrituras md/Escrituras/Nuevo Testamento/21 1 Pedro|1 Pedro 5|1 Pedro|1 Pedro 4|2 Pedro 1|#Escrituras\NuevoT</v>
      </c>
      <c r="S613" s="1" t="s">
        <v>310</v>
      </c>
    </row>
    <row r="614" spans="1:19">
      <c r="A614" s="7" t="s">
        <v>1561</v>
      </c>
      <c r="B614" s="4" t="str">
        <f t="shared" si="75"/>
        <v>https://churchofjesuschrist.org/study/scriptures/nt/2-pet/1?lang=spa</v>
      </c>
      <c r="C614" s="7" t="s">
        <v>20</v>
      </c>
      <c r="D614" t="str" cm="1">
        <f t="array" ref="D614">INDEX(TranslationsTbl[],_xlfn.XMATCH(C614,TranslationsTbl[spa]),_xlfn.XMATCH(langSufix,TranslationsTbl[#Headers]))</f>
        <v>Nuevo Testamento</v>
      </c>
      <c r="E614" s="7" t="s">
        <v>1562</v>
      </c>
      <c r="F614" s="7" t="s">
        <v>149</v>
      </c>
      <c r="G614" s="4" t="str" cm="1">
        <f t="array" ref="G614">INDEX(TranslationsTbl[],_xlfn.XMATCH(F614,TranslationsTbl[spa]),_xlfn.XMATCH(langSufix,TranslationsTbl[#Headers]))</f>
        <v>2 Pedro</v>
      </c>
      <c r="H614" t="str">
        <f t="shared" si="76"/>
        <v>22 2 Pedro</v>
      </c>
      <c r="I614" t="str">
        <f t="shared" si="74"/>
        <v>/Nuevo Testamento/22 2 Pedro</v>
      </c>
      <c r="J614" s="4" t="str">
        <f t="shared" si="77"/>
        <v>E:/Downloads/escrituras md/Escrituras/Nuevo Testamento/22 2 Pedro</v>
      </c>
      <c r="K614" s="4" t="str">
        <f t="shared" si="81"/>
        <v>2 Pedro 1</v>
      </c>
      <c r="L614" s="7">
        <v>1</v>
      </c>
      <c r="M614" s="7" t="s">
        <v>1563</v>
      </c>
      <c r="N614" s="4" t="str">
        <f t="shared" si="78"/>
        <v>1 Pedro 5</v>
      </c>
      <c r="O614" s="4" t="str">
        <f t="shared" si="79"/>
        <v>2 Pedro 2</v>
      </c>
      <c r="P614" s="7" t="s">
        <v>283</v>
      </c>
      <c r="Q614" s="4" t="str" cm="1">
        <f t="array" ref="Q614">INDEX(TranslationsTbl[],_xlfn.XMATCH(P614,TranslationsTbl[spa]),_xlfn.XMATCH(langSufix,TranslationsTbl[#Headers]))</f>
        <v>#Escrituras\NuevoT</v>
      </c>
      <c r="R614" s="2" t="str">
        <f t="shared" si="80"/>
        <v>https://churchofjesuschrist.org/study/scriptures/nt/2-pet/1?lang=spa|E:/Downloads/escrituras md/Escrituras/Nuevo Testamento/22 2 Pedro|2 Pedro 1|2 Pedro|1 Pedro 5|2 Pedro 2|#Escrituras\NuevoT</v>
      </c>
      <c r="S614" s="1" t="s">
        <v>310</v>
      </c>
    </row>
    <row r="615" spans="1:19">
      <c r="A615" s="7" t="s">
        <v>1564</v>
      </c>
      <c r="B615" s="4" t="str">
        <f t="shared" si="75"/>
        <v>https://churchofjesuschrist.org/study/scriptures/nt/2-pet/2?lang=spa</v>
      </c>
      <c r="C615" s="7" t="s">
        <v>20</v>
      </c>
      <c r="D615" t="str" cm="1">
        <f t="array" ref="D615">INDEX(TranslationsTbl[],_xlfn.XMATCH(C615,TranslationsTbl[spa]),_xlfn.XMATCH(langSufix,TranslationsTbl[#Headers]))</f>
        <v>Nuevo Testamento</v>
      </c>
      <c r="E615" s="7" t="s">
        <v>1562</v>
      </c>
      <c r="F615" s="7" t="s">
        <v>149</v>
      </c>
      <c r="G615" s="4" t="str" cm="1">
        <f t="array" ref="G615">INDEX(TranslationsTbl[],_xlfn.XMATCH(F615,TranslationsTbl[spa]),_xlfn.XMATCH(langSufix,TranslationsTbl[#Headers]))</f>
        <v>2 Pedro</v>
      </c>
      <c r="H615" t="str">
        <f t="shared" si="76"/>
        <v>22 2 Pedro</v>
      </c>
      <c r="I615" t="str">
        <f t="shared" si="74"/>
        <v>/Nuevo Testamento/22 2 Pedro</v>
      </c>
      <c r="J615" s="4" t="str">
        <f t="shared" si="77"/>
        <v>E:/Downloads/escrituras md/Escrituras/Nuevo Testamento/22 2 Pedro</v>
      </c>
      <c r="K615" s="4" t="str">
        <f t="shared" si="81"/>
        <v>2 Pedro 2</v>
      </c>
      <c r="L615" s="7">
        <v>2</v>
      </c>
      <c r="M615" s="7" t="s">
        <v>1565</v>
      </c>
      <c r="N615" s="4" t="str">
        <f t="shared" si="78"/>
        <v>2 Pedro 1</v>
      </c>
      <c r="O615" s="4" t="str">
        <f t="shared" si="79"/>
        <v>2 Pedro 3</v>
      </c>
      <c r="P615" s="7" t="s">
        <v>283</v>
      </c>
      <c r="Q615" s="4" t="str" cm="1">
        <f t="array" ref="Q615">INDEX(TranslationsTbl[],_xlfn.XMATCH(P615,TranslationsTbl[spa]),_xlfn.XMATCH(langSufix,TranslationsTbl[#Headers]))</f>
        <v>#Escrituras\NuevoT</v>
      </c>
      <c r="R615" s="2" t="str">
        <f t="shared" si="80"/>
        <v>https://churchofjesuschrist.org/study/scriptures/nt/2-pet/2?lang=spa|E:/Downloads/escrituras md/Escrituras/Nuevo Testamento/22 2 Pedro|2 Pedro 2|2 Pedro|2 Pedro 1|2 Pedro 3|#Escrituras\NuevoT</v>
      </c>
      <c r="S615" s="1" t="s">
        <v>310</v>
      </c>
    </row>
    <row r="616" spans="1:19">
      <c r="A616" s="7" t="s">
        <v>1566</v>
      </c>
      <c r="B616" s="4" t="str">
        <f t="shared" si="75"/>
        <v>https://churchofjesuschrist.org/study/scriptures/nt/2-pet/3?lang=spa</v>
      </c>
      <c r="C616" s="7" t="s">
        <v>20</v>
      </c>
      <c r="D616" t="str" cm="1">
        <f t="array" ref="D616">INDEX(TranslationsTbl[],_xlfn.XMATCH(C616,TranslationsTbl[spa]),_xlfn.XMATCH(langSufix,TranslationsTbl[#Headers]))</f>
        <v>Nuevo Testamento</v>
      </c>
      <c r="E616" s="7" t="s">
        <v>1562</v>
      </c>
      <c r="F616" s="7" t="s">
        <v>149</v>
      </c>
      <c r="G616" s="4" t="str" cm="1">
        <f t="array" ref="G616">INDEX(TranslationsTbl[],_xlfn.XMATCH(F616,TranslationsTbl[spa]),_xlfn.XMATCH(langSufix,TranslationsTbl[#Headers]))</f>
        <v>2 Pedro</v>
      </c>
      <c r="H616" t="str">
        <f t="shared" si="76"/>
        <v>22 2 Pedro</v>
      </c>
      <c r="I616" t="str">
        <f t="shared" si="74"/>
        <v>/Nuevo Testamento/22 2 Pedro</v>
      </c>
      <c r="J616" s="4" t="str">
        <f t="shared" si="77"/>
        <v>E:/Downloads/escrituras md/Escrituras/Nuevo Testamento/22 2 Pedro</v>
      </c>
      <c r="K616" s="4" t="str">
        <f t="shared" si="81"/>
        <v>2 Pedro 3</v>
      </c>
      <c r="L616" s="7">
        <v>3</v>
      </c>
      <c r="M616" s="7" t="s">
        <v>1567</v>
      </c>
      <c r="N616" s="4" t="str">
        <f t="shared" si="78"/>
        <v>2 Pedro 2</v>
      </c>
      <c r="O616" s="4" t="str">
        <f t="shared" si="79"/>
        <v>1 Juan 1</v>
      </c>
      <c r="P616" s="7" t="s">
        <v>283</v>
      </c>
      <c r="Q616" s="4" t="str" cm="1">
        <f t="array" ref="Q616">INDEX(TranslationsTbl[],_xlfn.XMATCH(P616,TranslationsTbl[spa]),_xlfn.XMATCH(langSufix,TranslationsTbl[#Headers]))</f>
        <v>#Escrituras\NuevoT</v>
      </c>
      <c r="R616" s="2" t="str">
        <f t="shared" si="80"/>
        <v>https://churchofjesuschrist.org/study/scriptures/nt/2-pet/3?lang=spa|E:/Downloads/escrituras md/Escrituras/Nuevo Testamento/22 2 Pedro|2 Pedro 3|2 Pedro|2 Pedro 2|1 Juan 1|#Escrituras\NuevoT</v>
      </c>
      <c r="S616" s="1" t="s">
        <v>310</v>
      </c>
    </row>
    <row r="617" spans="1:19">
      <c r="A617" s="7" t="s">
        <v>1568</v>
      </c>
      <c r="B617" s="4" t="str">
        <f t="shared" si="75"/>
        <v>https://churchofjesuschrist.org/study/scriptures/nt/1-jn/1?lang=spa</v>
      </c>
      <c r="C617" s="7" t="s">
        <v>20</v>
      </c>
      <c r="D617" t="str" cm="1">
        <f t="array" ref="D617">INDEX(TranslationsTbl[],_xlfn.XMATCH(C617,TranslationsTbl[spa]),_xlfn.XMATCH(langSufix,TranslationsTbl[#Headers]))</f>
        <v>Nuevo Testamento</v>
      </c>
      <c r="E617" s="7" t="s">
        <v>1569</v>
      </c>
      <c r="F617" s="7" t="s">
        <v>151</v>
      </c>
      <c r="G617" s="4" t="str" cm="1">
        <f t="array" ref="G617">INDEX(TranslationsTbl[],_xlfn.XMATCH(F617,TranslationsTbl[spa]),_xlfn.XMATCH(langSufix,TranslationsTbl[#Headers]))</f>
        <v>1 Juan</v>
      </c>
      <c r="H617" t="str">
        <f t="shared" si="76"/>
        <v>23 1 Juan</v>
      </c>
      <c r="I617" t="str">
        <f t="shared" si="74"/>
        <v>/Nuevo Testamento/23 1 Juan</v>
      </c>
      <c r="J617" s="4" t="str">
        <f t="shared" si="77"/>
        <v>E:/Downloads/escrituras md/Escrituras/Nuevo Testamento/23 1 Juan</v>
      </c>
      <c r="K617" s="4" t="str">
        <f t="shared" si="81"/>
        <v>1 Juan 1</v>
      </c>
      <c r="L617" s="7">
        <v>1</v>
      </c>
      <c r="M617" s="7" t="s">
        <v>1570</v>
      </c>
      <c r="N617" s="4" t="str">
        <f t="shared" si="78"/>
        <v>2 Pedro 3</v>
      </c>
      <c r="O617" s="4" t="str">
        <f t="shared" si="79"/>
        <v>1 Juan 2</v>
      </c>
      <c r="P617" s="7" t="s">
        <v>283</v>
      </c>
      <c r="Q617" s="4" t="str" cm="1">
        <f t="array" ref="Q617">INDEX(TranslationsTbl[],_xlfn.XMATCH(P617,TranslationsTbl[spa]),_xlfn.XMATCH(langSufix,TranslationsTbl[#Headers]))</f>
        <v>#Escrituras\NuevoT</v>
      </c>
      <c r="R617" s="2" t="str">
        <f t="shared" si="80"/>
        <v>https://churchofjesuschrist.org/study/scriptures/nt/1-jn/1?lang=spa|E:/Downloads/escrituras md/Escrituras/Nuevo Testamento/23 1 Juan|1 Juan 1|1 Juan|2 Pedro 3|1 Juan 2|#Escrituras\NuevoT</v>
      </c>
      <c r="S617" s="1" t="s">
        <v>310</v>
      </c>
    </row>
    <row r="618" spans="1:19">
      <c r="A618" s="7" t="s">
        <v>1571</v>
      </c>
      <c r="B618" s="4" t="str">
        <f t="shared" si="75"/>
        <v>https://churchofjesuschrist.org/study/scriptures/nt/1-jn/2?lang=spa</v>
      </c>
      <c r="C618" s="7" t="s">
        <v>20</v>
      </c>
      <c r="D618" t="str" cm="1">
        <f t="array" ref="D618">INDEX(TranslationsTbl[],_xlfn.XMATCH(C618,TranslationsTbl[spa]),_xlfn.XMATCH(langSufix,TranslationsTbl[#Headers]))</f>
        <v>Nuevo Testamento</v>
      </c>
      <c r="E618" s="7" t="s">
        <v>1569</v>
      </c>
      <c r="F618" s="7" t="s">
        <v>151</v>
      </c>
      <c r="G618" s="4" t="str" cm="1">
        <f t="array" ref="G618">INDEX(TranslationsTbl[],_xlfn.XMATCH(F618,TranslationsTbl[spa]),_xlfn.XMATCH(langSufix,TranslationsTbl[#Headers]))</f>
        <v>1 Juan</v>
      </c>
      <c r="H618" t="str">
        <f t="shared" si="76"/>
        <v>23 1 Juan</v>
      </c>
      <c r="I618" t="str">
        <f t="shared" si="74"/>
        <v>/Nuevo Testamento/23 1 Juan</v>
      </c>
      <c r="J618" s="4" t="str">
        <f t="shared" si="77"/>
        <v>E:/Downloads/escrituras md/Escrituras/Nuevo Testamento/23 1 Juan</v>
      </c>
      <c r="K618" s="4" t="str">
        <f t="shared" si="81"/>
        <v>1 Juan 2</v>
      </c>
      <c r="L618" s="7">
        <v>2</v>
      </c>
      <c r="M618" s="7" t="s">
        <v>1572</v>
      </c>
      <c r="N618" s="4" t="str">
        <f t="shared" si="78"/>
        <v>1 Juan 1</v>
      </c>
      <c r="O618" s="4" t="str">
        <f t="shared" si="79"/>
        <v>1 Juan 3</v>
      </c>
      <c r="P618" s="7" t="s">
        <v>283</v>
      </c>
      <c r="Q618" s="4" t="str" cm="1">
        <f t="array" ref="Q618">INDEX(TranslationsTbl[],_xlfn.XMATCH(P618,TranslationsTbl[spa]),_xlfn.XMATCH(langSufix,TranslationsTbl[#Headers]))</f>
        <v>#Escrituras\NuevoT</v>
      </c>
      <c r="R618" s="2" t="str">
        <f t="shared" si="80"/>
        <v>https://churchofjesuschrist.org/study/scriptures/nt/1-jn/2?lang=spa|E:/Downloads/escrituras md/Escrituras/Nuevo Testamento/23 1 Juan|1 Juan 2|1 Juan|1 Juan 1|1 Juan 3|#Escrituras\NuevoT</v>
      </c>
      <c r="S618" s="1" t="s">
        <v>310</v>
      </c>
    </row>
    <row r="619" spans="1:19">
      <c r="A619" s="7" t="s">
        <v>1573</v>
      </c>
      <c r="B619" s="4" t="str">
        <f t="shared" si="75"/>
        <v>https://churchofjesuschrist.org/study/scriptures/nt/1-jn/3?lang=spa</v>
      </c>
      <c r="C619" s="7" t="s">
        <v>20</v>
      </c>
      <c r="D619" t="str" cm="1">
        <f t="array" ref="D619">INDEX(TranslationsTbl[],_xlfn.XMATCH(C619,TranslationsTbl[spa]),_xlfn.XMATCH(langSufix,TranslationsTbl[#Headers]))</f>
        <v>Nuevo Testamento</v>
      </c>
      <c r="E619" s="7" t="s">
        <v>1569</v>
      </c>
      <c r="F619" s="7" t="s">
        <v>151</v>
      </c>
      <c r="G619" s="4" t="str" cm="1">
        <f t="array" ref="G619">INDEX(TranslationsTbl[],_xlfn.XMATCH(F619,TranslationsTbl[spa]),_xlfn.XMATCH(langSufix,TranslationsTbl[#Headers]))</f>
        <v>1 Juan</v>
      </c>
      <c r="H619" t="str">
        <f t="shared" si="76"/>
        <v>23 1 Juan</v>
      </c>
      <c r="I619" t="str">
        <f t="shared" si="74"/>
        <v>/Nuevo Testamento/23 1 Juan</v>
      </c>
      <c r="J619" s="4" t="str">
        <f t="shared" si="77"/>
        <v>E:/Downloads/escrituras md/Escrituras/Nuevo Testamento/23 1 Juan</v>
      </c>
      <c r="K619" s="4" t="str">
        <f t="shared" si="81"/>
        <v>1 Juan 3</v>
      </c>
      <c r="L619" s="7">
        <v>3</v>
      </c>
      <c r="M619" s="7" t="s">
        <v>1574</v>
      </c>
      <c r="N619" s="4" t="str">
        <f t="shared" si="78"/>
        <v>1 Juan 2</v>
      </c>
      <c r="O619" s="4" t="str">
        <f t="shared" si="79"/>
        <v>1 Juan 4</v>
      </c>
      <c r="P619" s="7" t="s">
        <v>283</v>
      </c>
      <c r="Q619" s="4" t="str" cm="1">
        <f t="array" ref="Q619">INDEX(TranslationsTbl[],_xlfn.XMATCH(P619,TranslationsTbl[spa]),_xlfn.XMATCH(langSufix,TranslationsTbl[#Headers]))</f>
        <v>#Escrituras\NuevoT</v>
      </c>
      <c r="R619" s="2" t="str">
        <f t="shared" si="80"/>
        <v>https://churchofjesuschrist.org/study/scriptures/nt/1-jn/3?lang=spa|E:/Downloads/escrituras md/Escrituras/Nuevo Testamento/23 1 Juan|1 Juan 3|1 Juan|1 Juan 2|1 Juan 4|#Escrituras\NuevoT</v>
      </c>
      <c r="S619" s="1" t="s">
        <v>310</v>
      </c>
    </row>
    <row r="620" spans="1:19">
      <c r="A620" s="7" t="s">
        <v>1575</v>
      </c>
      <c r="B620" s="4" t="str">
        <f t="shared" si="75"/>
        <v>https://churchofjesuschrist.org/study/scriptures/nt/1-jn/4?lang=spa</v>
      </c>
      <c r="C620" s="7" t="s">
        <v>20</v>
      </c>
      <c r="D620" t="str" cm="1">
        <f t="array" ref="D620">INDEX(TranslationsTbl[],_xlfn.XMATCH(C620,TranslationsTbl[spa]),_xlfn.XMATCH(langSufix,TranslationsTbl[#Headers]))</f>
        <v>Nuevo Testamento</v>
      </c>
      <c r="E620" s="7" t="s">
        <v>1569</v>
      </c>
      <c r="F620" s="7" t="s">
        <v>151</v>
      </c>
      <c r="G620" s="4" t="str" cm="1">
        <f t="array" ref="G620">INDEX(TranslationsTbl[],_xlfn.XMATCH(F620,TranslationsTbl[spa]),_xlfn.XMATCH(langSufix,TranslationsTbl[#Headers]))</f>
        <v>1 Juan</v>
      </c>
      <c r="H620" t="str">
        <f t="shared" si="76"/>
        <v>23 1 Juan</v>
      </c>
      <c r="I620" t="str">
        <f t="shared" si="74"/>
        <v>/Nuevo Testamento/23 1 Juan</v>
      </c>
      <c r="J620" s="4" t="str">
        <f t="shared" si="77"/>
        <v>E:/Downloads/escrituras md/Escrituras/Nuevo Testamento/23 1 Juan</v>
      </c>
      <c r="K620" s="4" t="str">
        <f t="shared" si="81"/>
        <v>1 Juan 4</v>
      </c>
      <c r="L620" s="7">
        <v>4</v>
      </c>
      <c r="M620" s="7" t="s">
        <v>1576</v>
      </c>
      <c r="N620" s="4" t="str">
        <f t="shared" si="78"/>
        <v>1 Juan 3</v>
      </c>
      <c r="O620" s="4" t="str">
        <f t="shared" si="79"/>
        <v>1 Juan 5</v>
      </c>
      <c r="P620" s="7" t="s">
        <v>283</v>
      </c>
      <c r="Q620" s="4" t="str" cm="1">
        <f t="array" ref="Q620">INDEX(TranslationsTbl[],_xlfn.XMATCH(P620,TranslationsTbl[spa]),_xlfn.XMATCH(langSufix,TranslationsTbl[#Headers]))</f>
        <v>#Escrituras\NuevoT</v>
      </c>
      <c r="R620" s="2" t="str">
        <f t="shared" si="80"/>
        <v>https://churchofjesuschrist.org/study/scriptures/nt/1-jn/4?lang=spa|E:/Downloads/escrituras md/Escrituras/Nuevo Testamento/23 1 Juan|1 Juan 4|1 Juan|1 Juan 3|1 Juan 5|#Escrituras\NuevoT</v>
      </c>
      <c r="S620" s="1" t="s">
        <v>310</v>
      </c>
    </row>
    <row r="621" spans="1:19">
      <c r="A621" s="7" t="s">
        <v>1577</v>
      </c>
      <c r="B621" s="4" t="str">
        <f t="shared" si="75"/>
        <v>https://churchofjesuschrist.org/study/scriptures/nt/1-jn/5?lang=spa</v>
      </c>
      <c r="C621" s="7" t="s">
        <v>20</v>
      </c>
      <c r="D621" t="str" cm="1">
        <f t="array" ref="D621">INDEX(TranslationsTbl[],_xlfn.XMATCH(C621,TranslationsTbl[spa]),_xlfn.XMATCH(langSufix,TranslationsTbl[#Headers]))</f>
        <v>Nuevo Testamento</v>
      </c>
      <c r="E621" s="7" t="s">
        <v>1569</v>
      </c>
      <c r="F621" s="7" t="s">
        <v>151</v>
      </c>
      <c r="G621" s="4" t="str" cm="1">
        <f t="array" ref="G621">INDEX(TranslationsTbl[],_xlfn.XMATCH(F621,TranslationsTbl[spa]),_xlfn.XMATCH(langSufix,TranslationsTbl[#Headers]))</f>
        <v>1 Juan</v>
      </c>
      <c r="H621" t="str">
        <f t="shared" si="76"/>
        <v>23 1 Juan</v>
      </c>
      <c r="I621" t="str">
        <f t="shared" si="74"/>
        <v>/Nuevo Testamento/23 1 Juan</v>
      </c>
      <c r="J621" s="4" t="str">
        <f t="shared" si="77"/>
        <v>E:/Downloads/escrituras md/Escrituras/Nuevo Testamento/23 1 Juan</v>
      </c>
      <c r="K621" s="4" t="str">
        <f t="shared" si="81"/>
        <v>1 Juan 5</v>
      </c>
      <c r="L621" s="7">
        <v>5</v>
      </c>
      <c r="M621" s="7" t="s">
        <v>1578</v>
      </c>
      <c r="N621" s="4" t="str">
        <f t="shared" si="78"/>
        <v>1 Juan 4</v>
      </c>
      <c r="O621" s="4" t="str">
        <f t="shared" si="79"/>
        <v>2 Juan 1</v>
      </c>
      <c r="P621" s="7" t="s">
        <v>283</v>
      </c>
      <c r="Q621" s="4" t="str" cm="1">
        <f t="array" ref="Q621">INDEX(TranslationsTbl[],_xlfn.XMATCH(P621,TranslationsTbl[spa]),_xlfn.XMATCH(langSufix,TranslationsTbl[#Headers]))</f>
        <v>#Escrituras\NuevoT</v>
      </c>
      <c r="R621" s="2" t="str">
        <f t="shared" si="80"/>
        <v>https://churchofjesuschrist.org/study/scriptures/nt/1-jn/5?lang=spa|E:/Downloads/escrituras md/Escrituras/Nuevo Testamento/23 1 Juan|1 Juan 5|1 Juan|1 Juan 4|2 Juan 1|#Escrituras\NuevoT</v>
      </c>
      <c r="S621" s="1" t="s">
        <v>310</v>
      </c>
    </row>
    <row r="622" spans="1:19">
      <c r="A622" s="7" t="s">
        <v>1579</v>
      </c>
      <c r="B622" s="4" t="str">
        <f t="shared" si="75"/>
        <v>https://churchofjesuschrist.org/study/scriptures/nt/2-jn/1?lang=spa</v>
      </c>
      <c r="C622" s="7" t="s">
        <v>20</v>
      </c>
      <c r="D622" t="str" cm="1">
        <f t="array" ref="D622">INDEX(TranslationsTbl[],_xlfn.XMATCH(C622,TranslationsTbl[spa]),_xlfn.XMATCH(langSufix,TranslationsTbl[#Headers]))</f>
        <v>Nuevo Testamento</v>
      </c>
      <c r="E622" s="7" t="s">
        <v>1580</v>
      </c>
      <c r="F622" s="7" t="s">
        <v>154</v>
      </c>
      <c r="G622" s="4" t="str" cm="1">
        <f t="array" ref="G622">INDEX(TranslationsTbl[],_xlfn.XMATCH(F622,TranslationsTbl[spa]),_xlfn.XMATCH(langSufix,TranslationsTbl[#Headers]))</f>
        <v>2 Juan</v>
      </c>
      <c r="H622" t="str">
        <f t="shared" si="76"/>
        <v>24 2 Juan</v>
      </c>
      <c r="I622" t="str">
        <f t="shared" si="74"/>
        <v>/Nuevo Testamento/24 2 Juan</v>
      </c>
      <c r="J622" s="4" t="str">
        <f t="shared" si="77"/>
        <v>E:/Downloads/escrituras md/Escrituras/Nuevo Testamento/24 2 Juan</v>
      </c>
      <c r="K622" s="4" t="str">
        <f t="shared" si="81"/>
        <v>2 Juan 1</v>
      </c>
      <c r="L622" s="7">
        <v>1</v>
      </c>
      <c r="M622" s="7" t="s">
        <v>1581</v>
      </c>
      <c r="N622" s="4" t="str">
        <f t="shared" si="78"/>
        <v>1 Juan 5</v>
      </c>
      <c r="O622" s="4" t="str">
        <f t="shared" si="79"/>
        <v>3 Juan 1</v>
      </c>
      <c r="P622" s="7" t="s">
        <v>283</v>
      </c>
      <c r="Q622" s="4" t="str" cm="1">
        <f t="array" ref="Q622">INDEX(TranslationsTbl[],_xlfn.XMATCH(P622,TranslationsTbl[spa]),_xlfn.XMATCH(langSufix,TranslationsTbl[#Headers]))</f>
        <v>#Escrituras\NuevoT</v>
      </c>
      <c r="R622" s="2" t="str">
        <f t="shared" si="80"/>
        <v>https://churchofjesuschrist.org/study/scriptures/nt/2-jn/1?lang=spa|E:/Downloads/escrituras md/Escrituras/Nuevo Testamento/24 2 Juan|2 Juan 1|2 Juan|1 Juan 5|3 Juan 1|#Escrituras\NuevoT</v>
      </c>
      <c r="S622" s="1" t="s">
        <v>310</v>
      </c>
    </row>
    <row r="623" spans="1:19">
      <c r="A623" s="7" t="s">
        <v>1582</v>
      </c>
      <c r="B623" s="4" t="str">
        <f t="shared" si="75"/>
        <v>https://churchofjesuschrist.org/study/scriptures/nt/3-jn/1?lang=spa</v>
      </c>
      <c r="C623" s="7" t="s">
        <v>20</v>
      </c>
      <c r="D623" t="str" cm="1">
        <f t="array" ref="D623">INDEX(TranslationsTbl[],_xlfn.XMATCH(C623,TranslationsTbl[spa]),_xlfn.XMATCH(langSufix,TranslationsTbl[#Headers]))</f>
        <v>Nuevo Testamento</v>
      </c>
      <c r="E623" s="7" t="s">
        <v>1583</v>
      </c>
      <c r="F623" s="7" t="s">
        <v>157</v>
      </c>
      <c r="G623" s="4" t="str" cm="1">
        <f t="array" ref="G623">INDEX(TranslationsTbl[],_xlfn.XMATCH(F623,TranslationsTbl[spa]),_xlfn.XMATCH(langSufix,TranslationsTbl[#Headers]))</f>
        <v>3 Juan</v>
      </c>
      <c r="H623" t="str">
        <f t="shared" si="76"/>
        <v>25 3 Juan</v>
      </c>
      <c r="I623" t="str">
        <f t="shared" si="74"/>
        <v>/Nuevo Testamento/25 3 Juan</v>
      </c>
      <c r="J623" s="4" t="str">
        <f t="shared" si="77"/>
        <v>E:/Downloads/escrituras md/Escrituras/Nuevo Testamento/25 3 Juan</v>
      </c>
      <c r="K623" s="4" t="str">
        <f t="shared" si="81"/>
        <v>3 Juan 1</v>
      </c>
      <c r="L623" s="7">
        <v>1</v>
      </c>
      <c r="M623" s="7" t="s">
        <v>1584</v>
      </c>
      <c r="N623" s="4" t="str">
        <f t="shared" si="78"/>
        <v>2 Juan 1</v>
      </c>
      <c r="O623" s="4" t="str">
        <f t="shared" si="79"/>
        <v>Judas 1</v>
      </c>
      <c r="P623" s="7" t="s">
        <v>283</v>
      </c>
      <c r="Q623" s="4" t="str" cm="1">
        <f t="array" ref="Q623">INDEX(TranslationsTbl[],_xlfn.XMATCH(P623,TranslationsTbl[spa]),_xlfn.XMATCH(langSufix,TranslationsTbl[#Headers]))</f>
        <v>#Escrituras\NuevoT</v>
      </c>
      <c r="R623" s="2" t="str">
        <f t="shared" si="80"/>
        <v>https://churchofjesuschrist.org/study/scriptures/nt/3-jn/1?lang=spa|E:/Downloads/escrituras md/Escrituras/Nuevo Testamento/25 3 Juan|3 Juan 1|3 Juan|2 Juan 1|Judas 1|#Escrituras\NuevoT</v>
      </c>
      <c r="S623" s="1" t="s">
        <v>310</v>
      </c>
    </row>
    <row r="624" spans="1:19">
      <c r="A624" s="7" t="s">
        <v>1585</v>
      </c>
      <c r="B624" s="4" t="str">
        <f t="shared" si="75"/>
        <v>https://churchofjesuschrist.org/study/scriptures/nt/jude/1?lang=spa</v>
      </c>
      <c r="C624" s="7" t="s">
        <v>20</v>
      </c>
      <c r="D624" t="str" cm="1">
        <f t="array" ref="D624">INDEX(TranslationsTbl[],_xlfn.XMATCH(C624,TranslationsTbl[spa]),_xlfn.XMATCH(langSufix,TranslationsTbl[#Headers]))</f>
        <v>Nuevo Testamento</v>
      </c>
      <c r="E624" s="7" t="s">
        <v>1586</v>
      </c>
      <c r="F624" s="7" t="s">
        <v>160</v>
      </c>
      <c r="G624" s="4" t="str" cm="1">
        <f t="array" ref="G624">INDEX(TranslationsTbl[],_xlfn.XMATCH(F624,TranslationsTbl[spa]),_xlfn.XMATCH(langSufix,TranslationsTbl[#Headers]))</f>
        <v>Judas</v>
      </c>
      <c r="H624" t="str">
        <f t="shared" si="76"/>
        <v>26 Judas</v>
      </c>
      <c r="I624" t="str">
        <f t="shared" si="74"/>
        <v>/Nuevo Testamento/26 Judas</v>
      </c>
      <c r="J624" s="4" t="str">
        <f t="shared" si="77"/>
        <v>E:/Downloads/escrituras md/Escrituras/Nuevo Testamento/26 Judas</v>
      </c>
      <c r="K624" s="4" t="str">
        <f t="shared" si="81"/>
        <v>Judas 1</v>
      </c>
      <c r="L624" s="7">
        <v>1</v>
      </c>
      <c r="M624" s="7" t="s">
        <v>1587</v>
      </c>
      <c r="N624" s="4" t="str">
        <f t="shared" si="78"/>
        <v>3 Juan 1</v>
      </c>
      <c r="O624" s="4" t="str">
        <f t="shared" si="79"/>
        <v>Apocalipsis 1</v>
      </c>
      <c r="P624" s="7" t="s">
        <v>283</v>
      </c>
      <c r="Q624" s="4" t="str" cm="1">
        <f t="array" ref="Q624">INDEX(TranslationsTbl[],_xlfn.XMATCH(P624,TranslationsTbl[spa]),_xlfn.XMATCH(langSufix,TranslationsTbl[#Headers]))</f>
        <v>#Escrituras\NuevoT</v>
      </c>
      <c r="R624" s="2" t="str">
        <f t="shared" si="80"/>
        <v>https://churchofjesuschrist.org/study/scriptures/nt/jude/1?lang=spa|E:/Downloads/escrituras md/Escrituras/Nuevo Testamento/26 Judas|Judas 1|Judas|3 Juan 1|Apocalipsis 1|#Escrituras\NuevoT</v>
      </c>
      <c r="S624" s="1" t="s">
        <v>310</v>
      </c>
    </row>
    <row r="625" spans="1:19">
      <c r="A625" s="7" t="s">
        <v>1588</v>
      </c>
      <c r="B625" s="4" t="str">
        <f t="shared" si="75"/>
        <v>https://churchofjesuschrist.org/study/scriptures/nt/rev/1?lang=spa</v>
      </c>
      <c r="C625" s="7" t="s">
        <v>20</v>
      </c>
      <c r="D625" t="str" cm="1">
        <f t="array" ref="D625">INDEX(TranslationsTbl[],_xlfn.XMATCH(C625,TranslationsTbl[spa]),_xlfn.XMATCH(langSufix,TranslationsTbl[#Headers]))</f>
        <v>Nuevo Testamento</v>
      </c>
      <c r="E625" s="7" t="s">
        <v>1589</v>
      </c>
      <c r="F625" s="7" t="s">
        <v>162</v>
      </c>
      <c r="G625" s="4" t="str" cm="1">
        <f t="array" ref="G625">INDEX(TranslationsTbl[],_xlfn.XMATCH(F625,TranslationsTbl[spa]),_xlfn.XMATCH(langSufix,TranslationsTbl[#Headers]))</f>
        <v>Apocalipsis</v>
      </c>
      <c r="H625" t="str">
        <f t="shared" si="76"/>
        <v>27 Apocalipsis</v>
      </c>
      <c r="I625" t="str">
        <f t="shared" si="74"/>
        <v>/Nuevo Testamento/27 Apocalipsis</v>
      </c>
      <c r="J625" s="4" t="str">
        <f t="shared" si="77"/>
        <v>E:/Downloads/escrituras md/Escrituras/Nuevo Testamento/27 Apocalipsis</v>
      </c>
      <c r="K625" s="4" t="str">
        <f t="shared" si="81"/>
        <v>Apocalipsis 1</v>
      </c>
      <c r="L625" s="7">
        <v>1</v>
      </c>
      <c r="M625" s="7" t="s">
        <v>1590</v>
      </c>
      <c r="N625" s="4" t="str">
        <f t="shared" si="78"/>
        <v>Judas 1</v>
      </c>
      <c r="O625" s="4" t="str">
        <f t="shared" si="79"/>
        <v>Apocalipsis 2</v>
      </c>
      <c r="P625" s="7" t="s">
        <v>283</v>
      </c>
      <c r="Q625" s="4" t="str" cm="1">
        <f t="array" ref="Q625">INDEX(TranslationsTbl[],_xlfn.XMATCH(P625,TranslationsTbl[spa]),_xlfn.XMATCH(langSufix,TranslationsTbl[#Headers]))</f>
        <v>#Escrituras\NuevoT</v>
      </c>
      <c r="R625" s="2" t="str">
        <f t="shared" si="80"/>
        <v>https://churchofjesuschrist.org/study/scriptures/nt/rev/1?lang=spa|E:/Downloads/escrituras md/Escrituras/Nuevo Testamento/27 Apocalipsis|Apocalipsis 1|Apocalipsis|Judas 1|Apocalipsis 2|#Escrituras\NuevoT</v>
      </c>
      <c r="S625" s="1" t="s">
        <v>310</v>
      </c>
    </row>
    <row r="626" spans="1:19">
      <c r="A626" s="7" t="s">
        <v>1591</v>
      </c>
      <c r="B626" s="4" t="str">
        <f t="shared" si="75"/>
        <v>https://churchofjesuschrist.org/study/scriptures/nt/rev/2?lang=spa</v>
      </c>
      <c r="C626" s="7" t="s">
        <v>20</v>
      </c>
      <c r="D626" t="str" cm="1">
        <f t="array" ref="D626">INDEX(TranslationsTbl[],_xlfn.XMATCH(C626,TranslationsTbl[spa]),_xlfn.XMATCH(langSufix,TranslationsTbl[#Headers]))</f>
        <v>Nuevo Testamento</v>
      </c>
      <c r="E626" s="7" t="s">
        <v>1589</v>
      </c>
      <c r="F626" s="7" t="s">
        <v>162</v>
      </c>
      <c r="G626" s="4" t="str" cm="1">
        <f t="array" ref="G626">INDEX(TranslationsTbl[],_xlfn.XMATCH(F626,TranslationsTbl[spa]),_xlfn.XMATCH(langSufix,TranslationsTbl[#Headers]))</f>
        <v>Apocalipsis</v>
      </c>
      <c r="H626" t="str">
        <f t="shared" si="76"/>
        <v>27 Apocalipsis</v>
      </c>
      <c r="I626" t="str">
        <f t="shared" si="74"/>
        <v>/Nuevo Testamento/27 Apocalipsis</v>
      </c>
      <c r="J626" s="4" t="str">
        <f t="shared" si="77"/>
        <v>E:/Downloads/escrituras md/Escrituras/Nuevo Testamento/27 Apocalipsis</v>
      </c>
      <c r="K626" s="4" t="str">
        <f t="shared" si="81"/>
        <v>Apocalipsis 2</v>
      </c>
      <c r="L626" s="7">
        <v>2</v>
      </c>
      <c r="M626" s="7" t="s">
        <v>1592</v>
      </c>
      <c r="N626" s="4" t="str">
        <f t="shared" si="78"/>
        <v>Apocalipsis 1</v>
      </c>
      <c r="O626" s="4" t="str">
        <f t="shared" si="79"/>
        <v>Apocalipsis 3</v>
      </c>
      <c r="P626" s="7" t="s">
        <v>283</v>
      </c>
      <c r="Q626" s="4" t="str" cm="1">
        <f t="array" ref="Q626">INDEX(TranslationsTbl[],_xlfn.XMATCH(P626,TranslationsTbl[spa]),_xlfn.XMATCH(langSufix,TranslationsTbl[#Headers]))</f>
        <v>#Escrituras\NuevoT</v>
      </c>
      <c r="R626" s="2" t="str">
        <f t="shared" si="80"/>
        <v>https://churchofjesuschrist.org/study/scriptures/nt/rev/2?lang=spa|E:/Downloads/escrituras md/Escrituras/Nuevo Testamento/27 Apocalipsis|Apocalipsis 2|Apocalipsis|Apocalipsis 1|Apocalipsis 3|#Escrituras\NuevoT</v>
      </c>
      <c r="S626" s="1" t="s">
        <v>310</v>
      </c>
    </row>
    <row r="627" spans="1:19">
      <c r="A627" s="7" t="s">
        <v>1593</v>
      </c>
      <c r="B627" s="4" t="str">
        <f t="shared" si="75"/>
        <v>https://churchofjesuschrist.org/study/scriptures/nt/rev/3?lang=spa</v>
      </c>
      <c r="C627" s="7" t="s">
        <v>20</v>
      </c>
      <c r="D627" t="str" cm="1">
        <f t="array" ref="D627">INDEX(TranslationsTbl[],_xlfn.XMATCH(C627,TranslationsTbl[spa]),_xlfn.XMATCH(langSufix,TranslationsTbl[#Headers]))</f>
        <v>Nuevo Testamento</v>
      </c>
      <c r="E627" s="7" t="s">
        <v>1589</v>
      </c>
      <c r="F627" s="7" t="s">
        <v>162</v>
      </c>
      <c r="G627" s="4" t="str" cm="1">
        <f t="array" ref="G627">INDEX(TranslationsTbl[],_xlfn.XMATCH(F627,TranslationsTbl[spa]),_xlfn.XMATCH(langSufix,TranslationsTbl[#Headers]))</f>
        <v>Apocalipsis</v>
      </c>
      <c r="H627" t="str">
        <f t="shared" si="76"/>
        <v>27 Apocalipsis</v>
      </c>
      <c r="I627" t="str">
        <f t="shared" si="74"/>
        <v>/Nuevo Testamento/27 Apocalipsis</v>
      </c>
      <c r="J627" s="4" t="str">
        <f t="shared" si="77"/>
        <v>E:/Downloads/escrituras md/Escrituras/Nuevo Testamento/27 Apocalipsis</v>
      </c>
      <c r="K627" s="4" t="str">
        <f t="shared" si="81"/>
        <v>Apocalipsis 3</v>
      </c>
      <c r="L627" s="7">
        <v>3</v>
      </c>
      <c r="M627" s="7" t="s">
        <v>1594</v>
      </c>
      <c r="N627" s="4" t="str">
        <f t="shared" si="78"/>
        <v>Apocalipsis 2</v>
      </c>
      <c r="O627" s="4" t="str">
        <f t="shared" si="79"/>
        <v>Apocalipsis 4</v>
      </c>
      <c r="P627" s="7" t="s">
        <v>283</v>
      </c>
      <c r="Q627" s="4" t="str" cm="1">
        <f t="array" ref="Q627">INDEX(TranslationsTbl[],_xlfn.XMATCH(P627,TranslationsTbl[spa]),_xlfn.XMATCH(langSufix,TranslationsTbl[#Headers]))</f>
        <v>#Escrituras\NuevoT</v>
      </c>
      <c r="R627" s="2" t="str">
        <f t="shared" si="80"/>
        <v>https://churchofjesuschrist.org/study/scriptures/nt/rev/3?lang=spa|E:/Downloads/escrituras md/Escrituras/Nuevo Testamento/27 Apocalipsis|Apocalipsis 3|Apocalipsis|Apocalipsis 2|Apocalipsis 4|#Escrituras\NuevoT</v>
      </c>
      <c r="S627" s="1" t="s">
        <v>310</v>
      </c>
    </row>
    <row r="628" spans="1:19">
      <c r="A628" s="7" t="s">
        <v>1595</v>
      </c>
      <c r="B628" s="4" t="str">
        <f t="shared" si="75"/>
        <v>https://churchofjesuschrist.org/study/scriptures/nt/rev/4?lang=spa</v>
      </c>
      <c r="C628" s="7" t="s">
        <v>20</v>
      </c>
      <c r="D628" t="str" cm="1">
        <f t="array" ref="D628">INDEX(TranslationsTbl[],_xlfn.XMATCH(C628,TranslationsTbl[spa]),_xlfn.XMATCH(langSufix,TranslationsTbl[#Headers]))</f>
        <v>Nuevo Testamento</v>
      </c>
      <c r="E628" s="7" t="s">
        <v>1589</v>
      </c>
      <c r="F628" s="7" t="s">
        <v>162</v>
      </c>
      <c r="G628" s="4" t="str" cm="1">
        <f t="array" ref="G628">INDEX(TranslationsTbl[],_xlfn.XMATCH(F628,TranslationsTbl[spa]),_xlfn.XMATCH(langSufix,TranslationsTbl[#Headers]))</f>
        <v>Apocalipsis</v>
      </c>
      <c r="H628" t="str">
        <f t="shared" si="76"/>
        <v>27 Apocalipsis</v>
      </c>
      <c r="I628" t="str">
        <f t="shared" si="74"/>
        <v>/Nuevo Testamento/27 Apocalipsis</v>
      </c>
      <c r="J628" s="4" t="str">
        <f t="shared" si="77"/>
        <v>E:/Downloads/escrituras md/Escrituras/Nuevo Testamento/27 Apocalipsis</v>
      </c>
      <c r="K628" s="4" t="str">
        <f t="shared" si="81"/>
        <v>Apocalipsis 4</v>
      </c>
      <c r="L628" s="7">
        <v>4</v>
      </c>
      <c r="M628" s="7" t="s">
        <v>1596</v>
      </c>
      <c r="N628" s="4" t="str">
        <f t="shared" si="78"/>
        <v>Apocalipsis 3</v>
      </c>
      <c r="O628" s="4" t="str">
        <f t="shared" si="79"/>
        <v>Apocalipsis 5</v>
      </c>
      <c r="P628" s="7" t="s">
        <v>283</v>
      </c>
      <c r="Q628" s="4" t="str" cm="1">
        <f t="array" ref="Q628">INDEX(TranslationsTbl[],_xlfn.XMATCH(P628,TranslationsTbl[spa]),_xlfn.XMATCH(langSufix,TranslationsTbl[#Headers]))</f>
        <v>#Escrituras\NuevoT</v>
      </c>
      <c r="R628" s="2" t="str">
        <f t="shared" si="80"/>
        <v>https://churchofjesuschrist.org/study/scriptures/nt/rev/4?lang=spa|E:/Downloads/escrituras md/Escrituras/Nuevo Testamento/27 Apocalipsis|Apocalipsis 4|Apocalipsis|Apocalipsis 3|Apocalipsis 5|#Escrituras\NuevoT</v>
      </c>
      <c r="S628" s="1" t="s">
        <v>310</v>
      </c>
    </row>
    <row r="629" spans="1:19">
      <c r="A629" s="7" t="s">
        <v>1597</v>
      </c>
      <c r="B629" s="4" t="str">
        <f t="shared" si="75"/>
        <v>https://churchofjesuschrist.org/study/scriptures/nt/rev/5?lang=spa</v>
      </c>
      <c r="C629" s="7" t="s">
        <v>20</v>
      </c>
      <c r="D629" t="str" cm="1">
        <f t="array" ref="D629">INDEX(TranslationsTbl[],_xlfn.XMATCH(C629,TranslationsTbl[spa]),_xlfn.XMATCH(langSufix,TranslationsTbl[#Headers]))</f>
        <v>Nuevo Testamento</v>
      </c>
      <c r="E629" s="7" t="s">
        <v>1589</v>
      </c>
      <c r="F629" s="7" t="s">
        <v>162</v>
      </c>
      <c r="G629" s="4" t="str" cm="1">
        <f t="array" ref="G629">INDEX(TranslationsTbl[],_xlfn.XMATCH(F629,TranslationsTbl[spa]),_xlfn.XMATCH(langSufix,TranslationsTbl[#Headers]))</f>
        <v>Apocalipsis</v>
      </c>
      <c r="H629" t="str">
        <f t="shared" si="76"/>
        <v>27 Apocalipsis</v>
      </c>
      <c r="I629" t="str">
        <f t="shared" si="74"/>
        <v>/Nuevo Testamento/27 Apocalipsis</v>
      </c>
      <c r="J629" s="4" t="str">
        <f t="shared" si="77"/>
        <v>E:/Downloads/escrituras md/Escrituras/Nuevo Testamento/27 Apocalipsis</v>
      </c>
      <c r="K629" s="4" t="str">
        <f t="shared" si="81"/>
        <v>Apocalipsis 5</v>
      </c>
      <c r="L629" s="7">
        <v>5</v>
      </c>
      <c r="M629" s="7" t="s">
        <v>1598</v>
      </c>
      <c r="N629" s="4" t="str">
        <f t="shared" si="78"/>
        <v>Apocalipsis 4</v>
      </c>
      <c r="O629" s="4" t="str">
        <f t="shared" si="79"/>
        <v>Apocalipsis 6</v>
      </c>
      <c r="P629" s="7" t="s">
        <v>283</v>
      </c>
      <c r="Q629" s="4" t="str" cm="1">
        <f t="array" ref="Q629">INDEX(TranslationsTbl[],_xlfn.XMATCH(P629,TranslationsTbl[spa]),_xlfn.XMATCH(langSufix,TranslationsTbl[#Headers]))</f>
        <v>#Escrituras\NuevoT</v>
      </c>
      <c r="R629" s="2" t="str">
        <f t="shared" si="80"/>
        <v>https://churchofjesuschrist.org/study/scriptures/nt/rev/5?lang=spa|E:/Downloads/escrituras md/Escrituras/Nuevo Testamento/27 Apocalipsis|Apocalipsis 5|Apocalipsis|Apocalipsis 4|Apocalipsis 6|#Escrituras\NuevoT</v>
      </c>
      <c r="S629" s="1" t="s">
        <v>310</v>
      </c>
    </row>
    <row r="630" spans="1:19">
      <c r="A630" s="7" t="s">
        <v>1599</v>
      </c>
      <c r="B630" s="4" t="str">
        <f t="shared" si="75"/>
        <v>https://churchofjesuschrist.org/study/scriptures/nt/rev/6?lang=spa</v>
      </c>
      <c r="C630" s="7" t="s">
        <v>20</v>
      </c>
      <c r="D630" t="str" cm="1">
        <f t="array" ref="D630">INDEX(TranslationsTbl[],_xlfn.XMATCH(C630,TranslationsTbl[spa]),_xlfn.XMATCH(langSufix,TranslationsTbl[#Headers]))</f>
        <v>Nuevo Testamento</v>
      </c>
      <c r="E630" s="7" t="s">
        <v>1589</v>
      </c>
      <c r="F630" s="7" t="s">
        <v>162</v>
      </c>
      <c r="G630" s="4" t="str" cm="1">
        <f t="array" ref="G630">INDEX(TranslationsTbl[],_xlfn.XMATCH(F630,TranslationsTbl[spa]),_xlfn.XMATCH(langSufix,TranslationsTbl[#Headers]))</f>
        <v>Apocalipsis</v>
      </c>
      <c r="H630" t="str">
        <f t="shared" si="76"/>
        <v>27 Apocalipsis</v>
      </c>
      <c r="I630" t="str">
        <f t="shared" si="74"/>
        <v>/Nuevo Testamento/27 Apocalipsis</v>
      </c>
      <c r="J630" s="4" t="str">
        <f t="shared" si="77"/>
        <v>E:/Downloads/escrituras md/Escrituras/Nuevo Testamento/27 Apocalipsis</v>
      </c>
      <c r="K630" s="4" t="str">
        <f t="shared" si="81"/>
        <v>Apocalipsis 6</v>
      </c>
      <c r="L630" s="7">
        <v>6</v>
      </c>
      <c r="M630" s="7" t="s">
        <v>1600</v>
      </c>
      <c r="N630" s="4" t="str">
        <f t="shared" si="78"/>
        <v>Apocalipsis 5</v>
      </c>
      <c r="O630" s="4" t="str">
        <f t="shared" si="79"/>
        <v>Apocalipsis 7</v>
      </c>
      <c r="P630" s="7" t="s">
        <v>283</v>
      </c>
      <c r="Q630" s="4" t="str" cm="1">
        <f t="array" ref="Q630">INDEX(TranslationsTbl[],_xlfn.XMATCH(P630,TranslationsTbl[spa]),_xlfn.XMATCH(langSufix,TranslationsTbl[#Headers]))</f>
        <v>#Escrituras\NuevoT</v>
      </c>
      <c r="R630" s="2" t="str">
        <f t="shared" si="80"/>
        <v>https://churchofjesuschrist.org/study/scriptures/nt/rev/6?lang=spa|E:/Downloads/escrituras md/Escrituras/Nuevo Testamento/27 Apocalipsis|Apocalipsis 6|Apocalipsis|Apocalipsis 5|Apocalipsis 7|#Escrituras\NuevoT</v>
      </c>
      <c r="S630" s="1" t="s">
        <v>310</v>
      </c>
    </row>
    <row r="631" spans="1:19">
      <c r="A631" s="7" t="s">
        <v>1601</v>
      </c>
      <c r="B631" s="4" t="str">
        <f t="shared" si="75"/>
        <v>https://churchofjesuschrist.org/study/scriptures/nt/rev/7?lang=spa</v>
      </c>
      <c r="C631" s="7" t="s">
        <v>20</v>
      </c>
      <c r="D631" t="str" cm="1">
        <f t="array" ref="D631">INDEX(TranslationsTbl[],_xlfn.XMATCH(C631,TranslationsTbl[spa]),_xlfn.XMATCH(langSufix,TranslationsTbl[#Headers]))</f>
        <v>Nuevo Testamento</v>
      </c>
      <c r="E631" s="7" t="s">
        <v>1589</v>
      </c>
      <c r="F631" s="7" t="s">
        <v>162</v>
      </c>
      <c r="G631" s="4" t="str" cm="1">
        <f t="array" ref="G631">INDEX(TranslationsTbl[],_xlfn.XMATCH(F631,TranslationsTbl[spa]),_xlfn.XMATCH(langSufix,TranslationsTbl[#Headers]))</f>
        <v>Apocalipsis</v>
      </c>
      <c r="H631" t="str">
        <f t="shared" si="76"/>
        <v>27 Apocalipsis</v>
      </c>
      <c r="I631" t="str">
        <f t="shared" si="74"/>
        <v>/Nuevo Testamento/27 Apocalipsis</v>
      </c>
      <c r="J631" s="4" t="str">
        <f t="shared" si="77"/>
        <v>E:/Downloads/escrituras md/Escrituras/Nuevo Testamento/27 Apocalipsis</v>
      </c>
      <c r="K631" s="4" t="str">
        <f t="shared" si="81"/>
        <v>Apocalipsis 7</v>
      </c>
      <c r="L631" s="7">
        <v>7</v>
      </c>
      <c r="M631" s="7" t="s">
        <v>1602</v>
      </c>
      <c r="N631" s="4" t="str">
        <f t="shared" si="78"/>
        <v>Apocalipsis 6</v>
      </c>
      <c r="O631" s="4" t="str">
        <f t="shared" si="79"/>
        <v>Apocalipsis 8</v>
      </c>
      <c r="P631" s="7" t="s">
        <v>283</v>
      </c>
      <c r="Q631" s="4" t="str" cm="1">
        <f t="array" ref="Q631">INDEX(TranslationsTbl[],_xlfn.XMATCH(P631,TranslationsTbl[spa]),_xlfn.XMATCH(langSufix,TranslationsTbl[#Headers]))</f>
        <v>#Escrituras\NuevoT</v>
      </c>
      <c r="R631" s="2" t="str">
        <f t="shared" si="80"/>
        <v>https://churchofjesuschrist.org/study/scriptures/nt/rev/7?lang=spa|E:/Downloads/escrituras md/Escrituras/Nuevo Testamento/27 Apocalipsis|Apocalipsis 7|Apocalipsis|Apocalipsis 6|Apocalipsis 8|#Escrituras\NuevoT</v>
      </c>
      <c r="S631" s="1" t="s">
        <v>310</v>
      </c>
    </row>
    <row r="632" spans="1:19">
      <c r="A632" s="7" t="s">
        <v>1603</v>
      </c>
      <c r="B632" s="4" t="str">
        <f t="shared" si="75"/>
        <v>https://churchofjesuschrist.org/study/scriptures/nt/rev/8?lang=spa</v>
      </c>
      <c r="C632" s="7" t="s">
        <v>20</v>
      </c>
      <c r="D632" t="str" cm="1">
        <f t="array" ref="D632">INDEX(TranslationsTbl[],_xlfn.XMATCH(C632,TranslationsTbl[spa]),_xlfn.XMATCH(langSufix,TranslationsTbl[#Headers]))</f>
        <v>Nuevo Testamento</v>
      </c>
      <c r="E632" s="7" t="s">
        <v>1589</v>
      </c>
      <c r="F632" s="7" t="s">
        <v>162</v>
      </c>
      <c r="G632" s="4" t="str" cm="1">
        <f t="array" ref="G632">INDEX(TranslationsTbl[],_xlfn.XMATCH(F632,TranslationsTbl[spa]),_xlfn.XMATCH(langSufix,TranslationsTbl[#Headers]))</f>
        <v>Apocalipsis</v>
      </c>
      <c r="H632" t="str">
        <f t="shared" si="76"/>
        <v>27 Apocalipsis</v>
      </c>
      <c r="I632" t="str">
        <f t="shared" si="74"/>
        <v>/Nuevo Testamento/27 Apocalipsis</v>
      </c>
      <c r="J632" s="4" t="str">
        <f t="shared" si="77"/>
        <v>E:/Downloads/escrituras md/Escrituras/Nuevo Testamento/27 Apocalipsis</v>
      </c>
      <c r="K632" s="4" t="str">
        <f t="shared" si="81"/>
        <v>Apocalipsis 8</v>
      </c>
      <c r="L632" s="7">
        <v>8</v>
      </c>
      <c r="M632" s="7" t="s">
        <v>1604</v>
      </c>
      <c r="N632" s="4" t="str">
        <f t="shared" si="78"/>
        <v>Apocalipsis 7</v>
      </c>
      <c r="O632" s="4" t="str">
        <f t="shared" si="79"/>
        <v>Apocalipsis 9</v>
      </c>
      <c r="P632" s="7" t="s">
        <v>283</v>
      </c>
      <c r="Q632" s="4" t="str" cm="1">
        <f t="array" ref="Q632">INDEX(TranslationsTbl[],_xlfn.XMATCH(P632,TranslationsTbl[spa]),_xlfn.XMATCH(langSufix,TranslationsTbl[#Headers]))</f>
        <v>#Escrituras\NuevoT</v>
      </c>
      <c r="R632" s="2" t="str">
        <f t="shared" si="80"/>
        <v>https://churchofjesuschrist.org/study/scriptures/nt/rev/8?lang=spa|E:/Downloads/escrituras md/Escrituras/Nuevo Testamento/27 Apocalipsis|Apocalipsis 8|Apocalipsis|Apocalipsis 7|Apocalipsis 9|#Escrituras\NuevoT</v>
      </c>
      <c r="S632" s="1" t="s">
        <v>310</v>
      </c>
    </row>
    <row r="633" spans="1:19">
      <c r="A633" s="7" t="s">
        <v>1605</v>
      </c>
      <c r="B633" s="4" t="str">
        <f t="shared" si="75"/>
        <v>https://churchofjesuschrist.org/study/scriptures/nt/rev/9?lang=spa</v>
      </c>
      <c r="C633" s="7" t="s">
        <v>20</v>
      </c>
      <c r="D633" t="str" cm="1">
        <f t="array" ref="D633">INDEX(TranslationsTbl[],_xlfn.XMATCH(C633,TranslationsTbl[spa]),_xlfn.XMATCH(langSufix,TranslationsTbl[#Headers]))</f>
        <v>Nuevo Testamento</v>
      </c>
      <c r="E633" s="7" t="s">
        <v>1589</v>
      </c>
      <c r="F633" s="7" t="s">
        <v>162</v>
      </c>
      <c r="G633" s="4" t="str" cm="1">
        <f t="array" ref="G633">INDEX(TranslationsTbl[],_xlfn.XMATCH(F633,TranslationsTbl[spa]),_xlfn.XMATCH(langSufix,TranslationsTbl[#Headers]))</f>
        <v>Apocalipsis</v>
      </c>
      <c r="H633" t="str">
        <f t="shared" si="76"/>
        <v>27 Apocalipsis</v>
      </c>
      <c r="I633" t="str">
        <f t="shared" si="74"/>
        <v>/Nuevo Testamento/27 Apocalipsis</v>
      </c>
      <c r="J633" s="4" t="str">
        <f t="shared" si="77"/>
        <v>E:/Downloads/escrituras md/Escrituras/Nuevo Testamento/27 Apocalipsis</v>
      </c>
      <c r="K633" s="4" t="str">
        <f t="shared" si="81"/>
        <v>Apocalipsis 9</v>
      </c>
      <c r="L633" s="7">
        <v>9</v>
      </c>
      <c r="M633" s="7" t="s">
        <v>1606</v>
      </c>
      <c r="N633" s="4" t="str">
        <f t="shared" si="78"/>
        <v>Apocalipsis 8</v>
      </c>
      <c r="O633" s="4" t="str">
        <f t="shared" si="79"/>
        <v>Apocalipsis 10</v>
      </c>
      <c r="P633" s="7" t="s">
        <v>283</v>
      </c>
      <c r="Q633" s="4" t="str" cm="1">
        <f t="array" ref="Q633">INDEX(TranslationsTbl[],_xlfn.XMATCH(P633,TranslationsTbl[spa]),_xlfn.XMATCH(langSufix,TranslationsTbl[#Headers]))</f>
        <v>#Escrituras\NuevoT</v>
      </c>
      <c r="R633" s="2" t="str">
        <f t="shared" si="80"/>
        <v>https://churchofjesuschrist.org/study/scriptures/nt/rev/9?lang=spa|E:/Downloads/escrituras md/Escrituras/Nuevo Testamento/27 Apocalipsis|Apocalipsis 9|Apocalipsis|Apocalipsis 8|Apocalipsis 10|#Escrituras\NuevoT</v>
      </c>
      <c r="S633" s="1" t="s">
        <v>310</v>
      </c>
    </row>
    <row r="634" spans="1:19">
      <c r="A634" s="7" t="s">
        <v>1607</v>
      </c>
      <c r="B634" s="4" t="str">
        <f t="shared" si="75"/>
        <v>https://churchofjesuschrist.org/study/scriptures/nt/rev/10?lang=spa</v>
      </c>
      <c r="C634" s="7" t="s">
        <v>20</v>
      </c>
      <c r="D634" t="str" cm="1">
        <f t="array" ref="D634">INDEX(TranslationsTbl[],_xlfn.XMATCH(C634,TranslationsTbl[spa]),_xlfn.XMATCH(langSufix,TranslationsTbl[#Headers]))</f>
        <v>Nuevo Testamento</v>
      </c>
      <c r="E634" s="7" t="s">
        <v>1589</v>
      </c>
      <c r="F634" s="7" t="s">
        <v>162</v>
      </c>
      <c r="G634" s="4" t="str" cm="1">
        <f t="array" ref="G634">INDEX(TranslationsTbl[],_xlfn.XMATCH(F634,TranslationsTbl[spa]),_xlfn.XMATCH(langSufix,TranslationsTbl[#Headers]))</f>
        <v>Apocalipsis</v>
      </c>
      <c r="H634" t="str">
        <f t="shared" si="76"/>
        <v>27 Apocalipsis</v>
      </c>
      <c r="I634" t="str">
        <f t="shared" si="74"/>
        <v>/Nuevo Testamento/27 Apocalipsis</v>
      </c>
      <c r="J634" s="4" t="str">
        <f t="shared" si="77"/>
        <v>E:/Downloads/escrituras md/Escrituras/Nuevo Testamento/27 Apocalipsis</v>
      </c>
      <c r="K634" s="4" t="str">
        <f t="shared" si="81"/>
        <v>Apocalipsis 10</v>
      </c>
      <c r="L634" s="7">
        <v>10</v>
      </c>
      <c r="M634" s="7" t="s">
        <v>1608</v>
      </c>
      <c r="N634" s="4" t="str">
        <f t="shared" si="78"/>
        <v>Apocalipsis 9</v>
      </c>
      <c r="O634" s="4" t="str">
        <f t="shared" si="79"/>
        <v>Apocalipsis 11</v>
      </c>
      <c r="P634" s="7" t="s">
        <v>283</v>
      </c>
      <c r="Q634" s="4" t="str" cm="1">
        <f t="array" ref="Q634">INDEX(TranslationsTbl[],_xlfn.XMATCH(P634,TranslationsTbl[spa]),_xlfn.XMATCH(langSufix,TranslationsTbl[#Headers]))</f>
        <v>#Escrituras\NuevoT</v>
      </c>
      <c r="R634" s="2" t="str">
        <f t="shared" si="80"/>
        <v>https://churchofjesuschrist.org/study/scriptures/nt/rev/10?lang=spa|E:/Downloads/escrituras md/Escrituras/Nuevo Testamento/27 Apocalipsis|Apocalipsis 10|Apocalipsis|Apocalipsis 9|Apocalipsis 11|#Escrituras\NuevoT</v>
      </c>
      <c r="S634" s="1" t="s">
        <v>310</v>
      </c>
    </row>
    <row r="635" spans="1:19">
      <c r="A635" s="7" t="s">
        <v>1609</v>
      </c>
      <c r="B635" s="4" t="str">
        <f t="shared" si="75"/>
        <v>https://churchofjesuschrist.org/study/scriptures/nt/rev/11?lang=spa</v>
      </c>
      <c r="C635" s="7" t="s">
        <v>20</v>
      </c>
      <c r="D635" t="str" cm="1">
        <f t="array" ref="D635">INDEX(TranslationsTbl[],_xlfn.XMATCH(C635,TranslationsTbl[spa]),_xlfn.XMATCH(langSufix,TranslationsTbl[#Headers]))</f>
        <v>Nuevo Testamento</v>
      </c>
      <c r="E635" s="7" t="s">
        <v>1589</v>
      </c>
      <c r="F635" s="7" t="s">
        <v>162</v>
      </c>
      <c r="G635" s="4" t="str" cm="1">
        <f t="array" ref="G635">INDEX(TranslationsTbl[],_xlfn.XMATCH(F635,TranslationsTbl[spa]),_xlfn.XMATCH(langSufix,TranslationsTbl[#Headers]))</f>
        <v>Apocalipsis</v>
      </c>
      <c r="H635" t="str">
        <f t="shared" si="76"/>
        <v>27 Apocalipsis</v>
      </c>
      <c r="I635" t="str">
        <f t="shared" si="74"/>
        <v>/Nuevo Testamento/27 Apocalipsis</v>
      </c>
      <c r="J635" s="4" t="str">
        <f t="shared" si="77"/>
        <v>E:/Downloads/escrituras md/Escrituras/Nuevo Testamento/27 Apocalipsis</v>
      </c>
      <c r="K635" s="4" t="str">
        <f t="shared" si="81"/>
        <v>Apocalipsis 11</v>
      </c>
      <c r="L635" s="7">
        <v>11</v>
      </c>
      <c r="M635" s="7" t="s">
        <v>1610</v>
      </c>
      <c r="N635" s="4" t="str">
        <f t="shared" si="78"/>
        <v>Apocalipsis 10</v>
      </c>
      <c r="O635" s="4" t="str">
        <f t="shared" si="79"/>
        <v>Apocalipsis 12</v>
      </c>
      <c r="P635" s="7" t="s">
        <v>283</v>
      </c>
      <c r="Q635" s="4" t="str" cm="1">
        <f t="array" ref="Q635">INDEX(TranslationsTbl[],_xlfn.XMATCH(P635,TranslationsTbl[spa]),_xlfn.XMATCH(langSufix,TranslationsTbl[#Headers]))</f>
        <v>#Escrituras\NuevoT</v>
      </c>
      <c r="R635" s="2" t="str">
        <f t="shared" si="80"/>
        <v>https://churchofjesuschrist.org/study/scriptures/nt/rev/11?lang=spa|E:/Downloads/escrituras md/Escrituras/Nuevo Testamento/27 Apocalipsis|Apocalipsis 11|Apocalipsis|Apocalipsis 10|Apocalipsis 12|#Escrituras\NuevoT</v>
      </c>
      <c r="S635" s="1" t="s">
        <v>310</v>
      </c>
    </row>
    <row r="636" spans="1:19">
      <c r="A636" s="7" t="s">
        <v>1611</v>
      </c>
      <c r="B636" s="4" t="str">
        <f t="shared" si="75"/>
        <v>https://churchofjesuschrist.org/study/scriptures/nt/rev/12?lang=spa</v>
      </c>
      <c r="C636" s="7" t="s">
        <v>20</v>
      </c>
      <c r="D636" t="str" cm="1">
        <f t="array" ref="D636">INDEX(TranslationsTbl[],_xlfn.XMATCH(C636,TranslationsTbl[spa]),_xlfn.XMATCH(langSufix,TranslationsTbl[#Headers]))</f>
        <v>Nuevo Testamento</v>
      </c>
      <c r="E636" s="7" t="s">
        <v>1589</v>
      </c>
      <c r="F636" s="7" t="s">
        <v>162</v>
      </c>
      <c r="G636" s="4" t="str" cm="1">
        <f t="array" ref="G636">INDEX(TranslationsTbl[],_xlfn.XMATCH(F636,TranslationsTbl[spa]),_xlfn.XMATCH(langSufix,TranslationsTbl[#Headers]))</f>
        <v>Apocalipsis</v>
      </c>
      <c r="H636" t="str">
        <f t="shared" si="76"/>
        <v>27 Apocalipsis</v>
      </c>
      <c r="I636" t="str">
        <f t="shared" si="74"/>
        <v>/Nuevo Testamento/27 Apocalipsis</v>
      </c>
      <c r="J636" s="4" t="str">
        <f t="shared" si="77"/>
        <v>E:/Downloads/escrituras md/Escrituras/Nuevo Testamento/27 Apocalipsis</v>
      </c>
      <c r="K636" s="4" t="str">
        <f t="shared" si="81"/>
        <v>Apocalipsis 12</v>
      </c>
      <c r="L636" s="7">
        <v>12</v>
      </c>
      <c r="M636" s="7" t="s">
        <v>1612</v>
      </c>
      <c r="N636" s="4" t="str">
        <f t="shared" si="78"/>
        <v>Apocalipsis 11</v>
      </c>
      <c r="O636" s="4" t="str">
        <f t="shared" si="79"/>
        <v>Apocalipsis 13</v>
      </c>
      <c r="P636" s="7" t="s">
        <v>283</v>
      </c>
      <c r="Q636" s="4" t="str" cm="1">
        <f t="array" ref="Q636">INDEX(TranslationsTbl[],_xlfn.XMATCH(P636,TranslationsTbl[spa]),_xlfn.XMATCH(langSufix,TranslationsTbl[#Headers]))</f>
        <v>#Escrituras\NuevoT</v>
      </c>
      <c r="R636" s="2" t="str">
        <f t="shared" si="80"/>
        <v>https://churchofjesuschrist.org/study/scriptures/nt/rev/12?lang=spa|E:/Downloads/escrituras md/Escrituras/Nuevo Testamento/27 Apocalipsis|Apocalipsis 12|Apocalipsis|Apocalipsis 11|Apocalipsis 13|#Escrituras\NuevoT</v>
      </c>
      <c r="S636" s="1" t="s">
        <v>310</v>
      </c>
    </row>
    <row r="637" spans="1:19">
      <c r="A637" s="7" t="s">
        <v>1613</v>
      </c>
      <c r="B637" s="4" t="str">
        <f t="shared" si="75"/>
        <v>https://churchofjesuschrist.org/study/scriptures/nt/rev/13?lang=spa</v>
      </c>
      <c r="C637" s="7" t="s">
        <v>20</v>
      </c>
      <c r="D637" t="str" cm="1">
        <f t="array" ref="D637">INDEX(TranslationsTbl[],_xlfn.XMATCH(C637,TranslationsTbl[spa]),_xlfn.XMATCH(langSufix,TranslationsTbl[#Headers]))</f>
        <v>Nuevo Testamento</v>
      </c>
      <c r="E637" s="7" t="s">
        <v>1589</v>
      </c>
      <c r="F637" s="7" t="s">
        <v>162</v>
      </c>
      <c r="G637" s="4" t="str" cm="1">
        <f t="array" ref="G637">INDEX(TranslationsTbl[],_xlfn.XMATCH(F637,TranslationsTbl[spa]),_xlfn.XMATCH(langSufix,TranslationsTbl[#Headers]))</f>
        <v>Apocalipsis</v>
      </c>
      <c r="H637" t="str">
        <f t="shared" si="76"/>
        <v>27 Apocalipsis</v>
      </c>
      <c r="I637" t="str">
        <f t="shared" si="74"/>
        <v>/Nuevo Testamento/27 Apocalipsis</v>
      </c>
      <c r="J637" s="4" t="str">
        <f t="shared" si="77"/>
        <v>E:/Downloads/escrituras md/Escrituras/Nuevo Testamento/27 Apocalipsis</v>
      </c>
      <c r="K637" s="4" t="str">
        <f t="shared" si="81"/>
        <v>Apocalipsis 13</v>
      </c>
      <c r="L637" s="7">
        <v>13</v>
      </c>
      <c r="M637" s="7" t="s">
        <v>1614</v>
      </c>
      <c r="N637" s="4" t="str">
        <f t="shared" si="78"/>
        <v>Apocalipsis 12</v>
      </c>
      <c r="O637" s="4" t="str">
        <f t="shared" si="79"/>
        <v>Apocalipsis 14</v>
      </c>
      <c r="P637" s="7" t="s">
        <v>283</v>
      </c>
      <c r="Q637" s="4" t="str" cm="1">
        <f t="array" ref="Q637">INDEX(TranslationsTbl[],_xlfn.XMATCH(P637,TranslationsTbl[spa]),_xlfn.XMATCH(langSufix,TranslationsTbl[#Headers]))</f>
        <v>#Escrituras\NuevoT</v>
      </c>
      <c r="R637" s="2" t="str">
        <f t="shared" si="80"/>
        <v>https://churchofjesuschrist.org/study/scriptures/nt/rev/13?lang=spa|E:/Downloads/escrituras md/Escrituras/Nuevo Testamento/27 Apocalipsis|Apocalipsis 13|Apocalipsis|Apocalipsis 12|Apocalipsis 14|#Escrituras\NuevoT</v>
      </c>
      <c r="S637" s="1" t="s">
        <v>310</v>
      </c>
    </row>
    <row r="638" spans="1:19">
      <c r="A638" s="7" t="s">
        <v>1615</v>
      </c>
      <c r="B638" s="4" t="str">
        <f t="shared" si="75"/>
        <v>https://churchofjesuschrist.org/study/scriptures/nt/rev/14?lang=spa</v>
      </c>
      <c r="C638" s="7" t="s">
        <v>20</v>
      </c>
      <c r="D638" t="str" cm="1">
        <f t="array" ref="D638">INDEX(TranslationsTbl[],_xlfn.XMATCH(C638,TranslationsTbl[spa]),_xlfn.XMATCH(langSufix,TranslationsTbl[#Headers]))</f>
        <v>Nuevo Testamento</v>
      </c>
      <c r="E638" s="7" t="s">
        <v>1589</v>
      </c>
      <c r="F638" s="7" t="s">
        <v>162</v>
      </c>
      <c r="G638" s="4" t="str" cm="1">
        <f t="array" ref="G638">INDEX(TranslationsTbl[],_xlfn.XMATCH(F638,TranslationsTbl[spa]),_xlfn.XMATCH(langSufix,TranslationsTbl[#Headers]))</f>
        <v>Apocalipsis</v>
      </c>
      <c r="H638" t="str">
        <f t="shared" si="76"/>
        <v>27 Apocalipsis</v>
      </c>
      <c r="I638" t="str">
        <f t="shared" si="74"/>
        <v>/Nuevo Testamento/27 Apocalipsis</v>
      </c>
      <c r="J638" s="4" t="str">
        <f t="shared" si="77"/>
        <v>E:/Downloads/escrituras md/Escrituras/Nuevo Testamento/27 Apocalipsis</v>
      </c>
      <c r="K638" s="4" t="str">
        <f t="shared" si="81"/>
        <v>Apocalipsis 14</v>
      </c>
      <c r="L638" s="7">
        <v>14</v>
      </c>
      <c r="M638" s="7" t="s">
        <v>1616</v>
      </c>
      <c r="N638" s="4" t="str">
        <f t="shared" si="78"/>
        <v>Apocalipsis 13</v>
      </c>
      <c r="O638" s="4" t="str">
        <f t="shared" si="79"/>
        <v>Apocalipsis 15</v>
      </c>
      <c r="P638" s="7" t="s">
        <v>283</v>
      </c>
      <c r="Q638" s="4" t="str" cm="1">
        <f t="array" ref="Q638">INDEX(TranslationsTbl[],_xlfn.XMATCH(P638,TranslationsTbl[spa]),_xlfn.XMATCH(langSufix,TranslationsTbl[#Headers]))</f>
        <v>#Escrituras\NuevoT</v>
      </c>
      <c r="R638" s="2" t="str">
        <f t="shared" si="80"/>
        <v>https://churchofjesuschrist.org/study/scriptures/nt/rev/14?lang=spa|E:/Downloads/escrituras md/Escrituras/Nuevo Testamento/27 Apocalipsis|Apocalipsis 14|Apocalipsis|Apocalipsis 13|Apocalipsis 15|#Escrituras\NuevoT</v>
      </c>
      <c r="S638" s="1" t="s">
        <v>310</v>
      </c>
    </row>
    <row r="639" spans="1:19">
      <c r="A639" s="7" t="s">
        <v>1617</v>
      </c>
      <c r="B639" s="4" t="str">
        <f t="shared" si="75"/>
        <v>https://churchofjesuschrist.org/study/scriptures/nt/rev/15?lang=spa</v>
      </c>
      <c r="C639" s="7" t="s">
        <v>20</v>
      </c>
      <c r="D639" t="str" cm="1">
        <f t="array" ref="D639">INDEX(TranslationsTbl[],_xlfn.XMATCH(C639,TranslationsTbl[spa]),_xlfn.XMATCH(langSufix,TranslationsTbl[#Headers]))</f>
        <v>Nuevo Testamento</v>
      </c>
      <c r="E639" s="7" t="s">
        <v>1589</v>
      </c>
      <c r="F639" s="7" t="s">
        <v>162</v>
      </c>
      <c r="G639" s="4" t="str" cm="1">
        <f t="array" ref="G639">INDEX(TranslationsTbl[],_xlfn.XMATCH(F639,TranslationsTbl[spa]),_xlfn.XMATCH(langSufix,TranslationsTbl[#Headers]))</f>
        <v>Apocalipsis</v>
      </c>
      <c r="H639" t="str">
        <f t="shared" si="76"/>
        <v>27 Apocalipsis</v>
      </c>
      <c r="I639" t="str">
        <f t="shared" si="74"/>
        <v>/Nuevo Testamento/27 Apocalipsis</v>
      </c>
      <c r="J639" s="4" t="str">
        <f t="shared" si="77"/>
        <v>E:/Downloads/escrituras md/Escrituras/Nuevo Testamento/27 Apocalipsis</v>
      </c>
      <c r="K639" s="4" t="str">
        <f t="shared" si="81"/>
        <v>Apocalipsis 15</v>
      </c>
      <c r="L639" s="7">
        <v>15</v>
      </c>
      <c r="M639" s="7" t="s">
        <v>1618</v>
      </c>
      <c r="N639" s="4" t="str">
        <f t="shared" si="78"/>
        <v>Apocalipsis 14</v>
      </c>
      <c r="O639" s="4" t="str">
        <f t="shared" si="79"/>
        <v>Apocalipsis 16</v>
      </c>
      <c r="P639" s="7" t="s">
        <v>283</v>
      </c>
      <c r="Q639" s="4" t="str" cm="1">
        <f t="array" ref="Q639">INDEX(TranslationsTbl[],_xlfn.XMATCH(P639,TranslationsTbl[spa]),_xlfn.XMATCH(langSufix,TranslationsTbl[#Headers]))</f>
        <v>#Escrituras\NuevoT</v>
      </c>
      <c r="R639" s="2" t="str">
        <f t="shared" si="80"/>
        <v>https://churchofjesuschrist.org/study/scriptures/nt/rev/15?lang=spa|E:/Downloads/escrituras md/Escrituras/Nuevo Testamento/27 Apocalipsis|Apocalipsis 15|Apocalipsis|Apocalipsis 14|Apocalipsis 16|#Escrituras\NuevoT</v>
      </c>
      <c r="S639" s="1" t="s">
        <v>310</v>
      </c>
    </row>
    <row r="640" spans="1:19">
      <c r="A640" s="7" t="s">
        <v>1619</v>
      </c>
      <c r="B640" s="4" t="str">
        <f t="shared" si="75"/>
        <v>https://churchofjesuschrist.org/study/scriptures/nt/rev/16?lang=spa</v>
      </c>
      <c r="C640" s="7" t="s">
        <v>20</v>
      </c>
      <c r="D640" t="str" cm="1">
        <f t="array" ref="D640">INDEX(TranslationsTbl[],_xlfn.XMATCH(C640,TranslationsTbl[spa]),_xlfn.XMATCH(langSufix,TranslationsTbl[#Headers]))</f>
        <v>Nuevo Testamento</v>
      </c>
      <c r="E640" s="7" t="s">
        <v>1589</v>
      </c>
      <c r="F640" s="7" t="s">
        <v>162</v>
      </c>
      <c r="G640" s="4" t="str" cm="1">
        <f t="array" ref="G640">INDEX(TranslationsTbl[],_xlfn.XMATCH(F640,TranslationsTbl[spa]),_xlfn.XMATCH(langSufix,TranslationsTbl[#Headers]))</f>
        <v>Apocalipsis</v>
      </c>
      <c r="H640" t="str">
        <f t="shared" si="76"/>
        <v>27 Apocalipsis</v>
      </c>
      <c r="I640" t="str">
        <f t="shared" si="74"/>
        <v>/Nuevo Testamento/27 Apocalipsis</v>
      </c>
      <c r="J640" s="4" t="str">
        <f t="shared" si="77"/>
        <v>E:/Downloads/escrituras md/Escrituras/Nuevo Testamento/27 Apocalipsis</v>
      </c>
      <c r="K640" s="4" t="str">
        <f t="shared" si="81"/>
        <v>Apocalipsis 16</v>
      </c>
      <c r="L640" s="7">
        <v>16</v>
      </c>
      <c r="M640" s="7" t="s">
        <v>1620</v>
      </c>
      <c r="N640" s="4" t="str">
        <f t="shared" si="78"/>
        <v>Apocalipsis 15</v>
      </c>
      <c r="O640" s="4" t="str">
        <f t="shared" si="79"/>
        <v>Apocalipsis 17</v>
      </c>
      <c r="P640" s="7" t="s">
        <v>283</v>
      </c>
      <c r="Q640" s="4" t="str" cm="1">
        <f t="array" ref="Q640">INDEX(TranslationsTbl[],_xlfn.XMATCH(P640,TranslationsTbl[spa]),_xlfn.XMATCH(langSufix,TranslationsTbl[#Headers]))</f>
        <v>#Escrituras\NuevoT</v>
      </c>
      <c r="R640" s="2" t="str">
        <f t="shared" si="80"/>
        <v>https://churchofjesuschrist.org/study/scriptures/nt/rev/16?lang=spa|E:/Downloads/escrituras md/Escrituras/Nuevo Testamento/27 Apocalipsis|Apocalipsis 16|Apocalipsis|Apocalipsis 15|Apocalipsis 17|#Escrituras\NuevoT</v>
      </c>
      <c r="S640" s="1" t="s">
        <v>310</v>
      </c>
    </row>
    <row r="641" spans="1:19">
      <c r="A641" s="7" t="s">
        <v>1621</v>
      </c>
      <c r="B641" s="4" t="str">
        <f t="shared" si="75"/>
        <v>https://churchofjesuschrist.org/study/scriptures/nt/rev/17?lang=spa</v>
      </c>
      <c r="C641" s="7" t="s">
        <v>20</v>
      </c>
      <c r="D641" t="str" cm="1">
        <f t="array" ref="D641">INDEX(TranslationsTbl[],_xlfn.XMATCH(C641,TranslationsTbl[spa]),_xlfn.XMATCH(langSufix,TranslationsTbl[#Headers]))</f>
        <v>Nuevo Testamento</v>
      </c>
      <c r="E641" s="7" t="s">
        <v>1589</v>
      </c>
      <c r="F641" s="7" t="s">
        <v>162</v>
      </c>
      <c r="G641" s="4" t="str" cm="1">
        <f t="array" ref="G641">INDEX(TranslationsTbl[],_xlfn.XMATCH(F641,TranslationsTbl[spa]),_xlfn.XMATCH(langSufix,TranslationsTbl[#Headers]))</f>
        <v>Apocalipsis</v>
      </c>
      <c r="H641" t="str">
        <f t="shared" si="76"/>
        <v>27 Apocalipsis</v>
      </c>
      <c r="I641" t="str">
        <f t="shared" si="74"/>
        <v>/Nuevo Testamento/27 Apocalipsis</v>
      </c>
      <c r="J641" s="4" t="str">
        <f t="shared" si="77"/>
        <v>E:/Downloads/escrituras md/Escrituras/Nuevo Testamento/27 Apocalipsis</v>
      </c>
      <c r="K641" s="4" t="str">
        <f t="shared" si="81"/>
        <v>Apocalipsis 17</v>
      </c>
      <c r="L641" s="7">
        <v>17</v>
      </c>
      <c r="M641" s="7" t="s">
        <v>1622</v>
      </c>
      <c r="N641" s="4" t="str">
        <f t="shared" si="78"/>
        <v>Apocalipsis 16</v>
      </c>
      <c r="O641" s="4" t="str">
        <f t="shared" si="79"/>
        <v>Apocalipsis 18</v>
      </c>
      <c r="P641" s="7" t="s">
        <v>283</v>
      </c>
      <c r="Q641" s="4" t="str" cm="1">
        <f t="array" ref="Q641">INDEX(TranslationsTbl[],_xlfn.XMATCH(P641,TranslationsTbl[spa]),_xlfn.XMATCH(langSufix,TranslationsTbl[#Headers]))</f>
        <v>#Escrituras\NuevoT</v>
      </c>
      <c r="R641" s="2" t="str">
        <f t="shared" si="80"/>
        <v>https://churchofjesuschrist.org/study/scriptures/nt/rev/17?lang=spa|E:/Downloads/escrituras md/Escrituras/Nuevo Testamento/27 Apocalipsis|Apocalipsis 17|Apocalipsis|Apocalipsis 16|Apocalipsis 18|#Escrituras\NuevoT</v>
      </c>
      <c r="S641" s="1" t="s">
        <v>310</v>
      </c>
    </row>
    <row r="642" spans="1:19">
      <c r="A642" s="7" t="s">
        <v>1623</v>
      </c>
      <c r="B642" s="4" t="str">
        <f t="shared" si="75"/>
        <v>https://churchofjesuschrist.org/study/scriptures/nt/rev/18?lang=spa</v>
      </c>
      <c r="C642" s="7" t="s">
        <v>20</v>
      </c>
      <c r="D642" t="str" cm="1">
        <f t="array" ref="D642">INDEX(TranslationsTbl[],_xlfn.XMATCH(C642,TranslationsTbl[spa]),_xlfn.XMATCH(langSufix,TranslationsTbl[#Headers]))</f>
        <v>Nuevo Testamento</v>
      </c>
      <c r="E642" s="7" t="s">
        <v>1589</v>
      </c>
      <c r="F642" s="7" t="s">
        <v>162</v>
      </c>
      <c r="G642" s="4" t="str" cm="1">
        <f t="array" ref="G642">INDEX(TranslationsTbl[],_xlfn.XMATCH(F642,TranslationsTbl[spa]),_xlfn.XMATCH(langSufix,TranslationsTbl[#Headers]))</f>
        <v>Apocalipsis</v>
      </c>
      <c r="H642" t="str">
        <f t="shared" si="76"/>
        <v>27 Apocalipsis</v>
      </c>
      <c r="I642" t="str">
        <f t="shared" si="74"/>
        <v>/Nuevo Testamento/27 Apocalipsis</v>
      </c>
      <c r="J642" s="4" t="str">
        <f t="shared" si="77"/>
        <v>E:/Downloads/escrituras md/Escrituras/Nuevo Testamento/27 Apocalipsis</v>
      </c>
      <c r="K642" s="4" t="str">
        <f t="shared" si="81"/>
        <v>Apocalipsis 18</v>
      </c>
      <c r="L642" s="7">
        <v>18</v>
      </c>
      <c r="M642" s="7" t="s">
        <v>1624</v>
      </c>
      <c r="N642" s="4" t="str">
        <f t="shared" si="78"/>
        <v>Apocalipsis 17</v>
      </c>
      <c r="O642" s="4" t="str">
        <f t="shared" si="79"/>
        <v>Apocalipsis 19</v>
      </c>
      <c r="P642" s="7" t="s">
        <v>283</v>
      </c>
      <c r="Q642" s="4" t="str" cm="1">
        <f t="array" ref="Q642">INDEX(TranslationsTbl[],_xlfn.XMATCH(P642,TranslationsTbl[spa]),_xlfn.XMATCH(langSufix,TranslationsTbl[#Headers]))</f>
        <v>#Escrituras\NuevoT</v>
      </c>
      <c r="R642" s="2" t="str">
        <f t="shared" si="80"/>
        <v>https://churchofjesuschrist.org/study/scriptures/nt/rev/18?lang=spa|E:/Downloads/escrituras md/Escrituras/Nuevo Testamento/27 Apocalipsis|Apocalipsis 18|Apocalipsis|Apocalipsis 17|Apocalipsis 19|#Escrituras\NuevoT</v>
      </c>
      <c r="S642" s="1" t="s">
        <v>310</v>
      </c>
    </row>
    <row r="643" spans="1:19">
      <c r="A643" s="7" t="s">
        <v>1625</v>
      </c>
      <c r="B643" s="4" t="str">
        <f t="shared" si="75"/>
        <v>https://churchofjesuschrist.org/study/scriptures/nt/rev/19?lang=spa</v>
      </c>
      <c r="C643" s="7" t="s">
        <v>20</v>
      </c>
      <c r="D643" t="str" cm="1">
        <f t="array" ref="D643">INDEX(TranslationsTbl[],_xlfn.XMATCH(C643,TranslationsTbl[spa]),_xlfn.XMATCH(langSufix,TranslationsTbl[#Headers]))</f>
        <v>Nuevo Testamento</v>
      </c>
      <c r="E643" s="7" t="s">
        <v>1589</v>
      </c>
      <c r="F643" s="7" t="s">
        <v>162</v>
      </c>
      <c r="G643" s="4" t="str" cm="1">
        <f t="array" ref="G643">INDEX(TranslationsTbl[],_xlfn.XMATCH(F643,TranslationsTbl[spa]),_xlfn.XMATCH(langSufix,TranslationsTbl[#Headers]))</f>
        <v>Apocalipsis</v>
      </c>
      <c r="H643" t="str">
        <f t="shared" si="76"/>
        <v>27 Apocalipsis</v>
      </c>
      <c r="I643" t="str">
        <f t="shared" ref="I643:I706" si="82">"/"&amp;D643&amp;"/"&amp;H643</f>
        <v>/Nuevo Testamento/27 Apocalipsis</v>
      </c>
      <c r="J643" s="4" t="str">
        <f t="shared" si="77"/>
        <v>E:/Downloads/escrituras md/Escrituras/Nuevo Testamento/27 Apocalipsis</v>
      </c>
      <c r="K643" s="4" t="str">
        <f t="shared" si="81"/>
        <v>Apocalipsis 19</v>
      </c>
      <c r="L643" s="7">
        <v>19</v>
      </c>
      <c r="M643" s="7" t="s">
        <v>1626</v>
      </c>
      <c r="N643" s="4" t="str">
        <f t="shared" si="78"/>
        <v>Apocalipsis 18</v>
      </c>
      <c r="O643" s="4" t="str">
        <f t="shared" si="79"/>
        <v>Apocalipsis 20</v>
      </c>
      <c r="P643" s="7" t="s">
        <v>283</v>
      </c>
      <c r="Q643" s="4" t="str" cm="1">
        <f t="array" ref="Q643">INDEX(TranslationsTbl[],_xlfn.XMATCH(P643,TranslationsTbl[spa]),_xlfn.XMATCH(langSufix,TranslationsTbl[#Headers]))</f>
        <v>#Escrituras\NuevoT</v>
      </c>
      <c r="R643" s="2" t="str">
        <f t="shared" si="80"/>
        <v>https://churchofjesuschrist.org/study/scriptures/nt/rev/19?lang=spa|E:/Downloads/escrituras md/Escrituras/Nuevo Testamento/27 Apocalipsis|Apocalipsis 19|Apocalipsis|Apocalipsis 18|Apocalipsis 20|#Escrituras\NuevoT</v>
      </c>
      <c r="S643" s="1" t="s">
        <v>310</v>
      </c>
    </row>
    <row r="644" spans="1:19">
      <c r="A644" s="7" t="s">
        <v>1627</v>
      </c>
      <c r="B644" s="4" t="str">
        <f t="shared" ref="B644:B707" si="83">A644&amp;langSufix</f>
        <v>https://churchofjesuschrist.org/study/scriptures/nt/rev/20?lang=spa</v>
      </c>
      <c r="C644" s="7" t="s">
        <v>20</v>
      </c>
      <c r="D644" t="str" cm="1">
        <f t="array" ref="D644">INDEX(TranslationsTbl[],_xlfn.XMATCH(C644,TranslationsTbl[spa]),_xlfn.XMATCH(langSufix,TranslationsTbl[#Headers]))</f>
        <v>Nuevo Testamento</v>
      </c>
      <c r="E644" s="7" t="s">
        <v>1589</v>
      </c>
      <c r="F644" s="7" t="s">
        <v>162</v>
      </c>
      <c r="G644" s="4" t="str" cm="1">
        <f t="array" ref="G644">INDEX(TranslationsTbl[],_xlfn.XMATCH(F644,TranslationsTbl[spa]),_xlfn.XMATCH(langSufix,TranslationsTbl[#Headers]))</f>
        <v>Apocalipsis</v>
      </c>
      <c r="H644" t="str">
        <f t="shared" ref="H644:H707" si="84">TRIM(E644&amp;" "&amp;G644)</f>
        <v>27 Apocalipsis</v>
      </c>
      <c r="I644" t="str">
        <f t="shared" si="82"/>
        <v>/Nuevo Testamento/27 Apocalipsis</v>
      </c>
      <c r="J644" s="4" t="str">
        <f t="shared" ref="J644:J707" si="85">RootFolder&amp;"/"&amp;CollectionName&amp;I644</f>
        <v>E:/Downloads/escrituras md/Escrituras/Nuevo Testamento/27 Apocalipsis</v>
      </c>
      <c r="K644" s="4" t="str">
        <f t="shared" si="81"/>
        <v>Apocalipsis 20</v>
      </c>
      <c r="L644" s="7">
        <v>20</v>
      </c>
      <c r="M644" s="7" t="s">
        <v>1628</v>
      </c>
      <c r="N644" s="4" t="str">
        <f t="shared" ref="N644:N707" si="86">IF(Q644=Q643,K643,"")</f>
        <v>Apocalipsis 19</v>
      </c>
      <c r="O644" s="4" t="str">
        <f t="shared" ref="O644:O707" si="87">IF(Q644=Q645,K645,"")</f>
        <v>Apocalipsis 21</v>
      </c>
      <c r="P644" s="7" t="s">
        <v>283</v>
      </c>
      <c r="Q644" s="4" t="str" cm="1">
        <f t="array" ref="Q644">INDEX(TranslationsTbl[],_xlfn.XMATCH(P644,TranslationsTbl[spa]),_xlfn.XMATCH(langSufix,TranslationsTbl[#Headers]))</f>
        <v>#Escrituras\NuevoT</v>
      </c>
      <c r="R644" s="2" t="str">
        <f t="shared" si="80"/>
        <v>https://churchofjesuschrist.org/study/scriptures/nt/rev/20?lang=spa|E:/Downloads/escrituras md/Escrituras/Nuevo Testamento/27 Apocalipsis|Apocalipsis 20|Apocalipsis|Apocalipsis 19|Apocalipsis 21|#Escrituras\NuevoT</v>
      </c>
      <c r="S644" s="1" t="s">
        <v>310</v>
      </c>
    </row>
    <row r="645" spans="1:19">
      <c r="A645" s="7" t="s">
        <v>1629</v>
      </c>
      <c r="B645" s="4" t="str">
        <f t="shared" si="83"/>
        <v>https://churchofjesuschrist.org/study/scriptures/nt/rev/21?lang=spa</v>
      </c>
      <c r="C645" s="7" t="s">
        <v>20</v>
      </c>
      <c r="D645" t="str" cm="1">
        <f t="array" ref="D645">INDEX(TranslationsTbl[],_xlfn.XMATCH(C645,TranslationsTbl[spa]),_xlfn.XMATCH(langSufix,TranslationsTbl[#Headers]))</f>
        <v>Nuevo Testamento</v>
      </c>
      <c r="E645" s="7" t="s">
        <v>1589</v>
      </c>
      <c r="F645" s="7" t="s">
        <v>162</v>
      </c>
      <c r="G645" s="4" t="str" cm="1">
        <f t="array" ref="G645">INDEX(TranslationsTbl[],_xlfn.XMATCH(F645,TranslationsTbl[spa]),_xlfn.XMATCH(langSufix,TranslationsTbl[#Headers]))</f>
        <v>Apocalipsis</v>
      </c>
      <c r="H645" t="str">
        <f t="shared" si="84"/>
        <v>27 Apocalipsis</v>
      </c>
      <c r="I645" t="str">
        <f t="shared" si="82"/>
        <v>/Nuevo Testamento/27 Apocalipsis</v>
      </c>
      <c r="J645" s="4" t="str">
        <f t="shared" si="85"/>
        <v>E:/Downloads/escrituras md/Escrituras/Nuevo Testamento/27 Apocalipsis</v>
      </c>
      <c r="K645" s="4" t="str">
        <f t="shared" si="81"/>
        <v>Apocalipsis 21</v>
      </c>
      <c r="L645" s="7">
        <v>21</v>
      </c>
      <c r="M645" s="7" t="s">
        <v>1630</v>
      </c>
      <c r="N645" s="4" t="str">
        <f t="shared" si="86"/>
        <v>Apocalipsis 20</v>
      </c>
      <c r="O645" s="4" t="str">
        <f t="shared" si="87"/>
        <v>Apocalipsis 22</v>
      </c>
      <c r="P645" s="7" t="s">
        <v>283</v>
      </c>
      <c r="Q645" s="4" t="str" cm="1">
        <f t="array" ref="Q645">INDEX(TranslationsTbl[],_xlfn.XMATCH(P645,TranslationsTbl[spa]),_xlfn.XMATCH(langSufix,TranslationsTbl[#Headers]))</f>
        <v>#Escrituras\NuevoT</v>
      </c>
      <c r="R645" s="2" t="str">
        <f t="shared" ref="R645:R708" si="88">_xlfn.TEXTJOIN("|",FALSE,B645,J645,K645,G645,N645,O645,Q645)</f>
        <v>https://churchofjesuschrist.org/study/scriptures/nt/rev/21?lang=spa|E:/Downloads/escrituras md/Escrituras/Nuevo Testamento/27 Apocalipsis|Apocalipsis 21|Apocalipsis|Apocalipsis 20|Apocalipsis 22|#Escrituras\NuevoT</v>
      </c>
      <c r="S645" s="1" t="s">
        <v>310</v>
      </c>
    </row>
    <row r="646" spans="1:19">
      <c r="A646" s="7" t="s">
        <v>1631</v>
      </c>
      <c r="B646" s="4" t="str">
        <f t="shared" si="83"/>
        <v>https://churchofjesuschrist.org/study/scriptures/nt/rev/22?lang=spa</v>
      </c>
      <c r="C646" s="7" t="s">
        <v>20</v>
      </c>
      <c r="D646" t="str" cm="1">
        <f t="array" ref="D646">INDEX(TranslationsTbl[],_xlfn.XMATCH(C646,TranslationsTbl[spa]),_xlfn.XMATCH(langSufix,TranslationsTbl[#Headers]))</f>
        <v>Nuevo Testamento</v>
      </c>
      <c r="E646" s="7" t="s">
        <v>1589</v>
      </c>
      <c r="F646" s="7" t="s">
        <v>162</v>
      </c>
      <c r="G646" s="4" t="str" cm="1">
        <f t="array" ref="G646">INDEX(TranslationsTbl[],_xlfn.XMATCH(F646,TranslationsTbl[spa]),_xlfn.XMATCH(langSufix,TranslationsTbl[#Headers]))</f>
        <v>Apocalipsis</v>
      </c>
      <c r="H646" t="str">
        <f t="shared" si="84"/>
        <v>27 Apocalipsis</v>
      </c>
      <c r="I646" t="str">
        <f t="shared" si="82"/>
        <v>/Nuevo Testamento/27 Apocalipsis</v>
      </c>
      <c r="J646" s="4" t="str">
        <f t="shared" si="85"/>
        <v>E:/Downloads/escrituras md/Escrituras/Nuevo Testamento/27 Apocalipsis</v>
      </c>
      <c r="K646" s="4" t="str">
        <f t="shared" si="81"/>
        <v>Apocalipsis 22</v>
      </c>
      <c r="L646" s="7">
        <v>22</v>
      </c>
      <c r="M646" s="7" t="s">
        <v>1632</v>
      </c>
      <c r="N646" s="4" t="str">
        <f t="shared" si="86"/>
        <v>Apocalipsis 21</v>
      </c>
      <c r="O646" s="4" t="str">
        <f t="shared" si="87"/>
        <v/>
      </c>
      <c r="P646" s="7" t="s">
        <v>283</v>
      </c>
      <c r="Q646" s="4" t="str" cm="1">
        <f t="array" ref="Q646">INDEX(TranslationsTbl[],_xlfn.XMATCH(P646,TranslationsTbl[spa]),_xlfn.XMATCH(langSufix,TranslationsTbl[#Headers]))</f>
        <v>#Escrituras\NuevoT</v>
      </c>
      <c r="R646" s="2" t="str">
        <f t="shared" si="88"/>
        <v>https://churchofjesuschrist.org/study/scriptures/nt/rev/22?lang=spa|E:/Downloads/escrituras md/Escrituras/Nuevo Testamento/27 Apocalipsis|Apocalipsis 22|Apocalipsis|Apocalipsis 21||#Escrituras\NuevoT</v>
      </c>
      <c r="S646" s="1" t="s">
        <v>310</v>
      </c>
    </row>
    <row r="647" spans="1:19">
      <c r="A647" s="7" t="s">
        <v>1633</v>
      </c>
      <c r="B647" s="4" t="str">
        <f t="shared" si="83"/>
        <v>https://churchofjesuschrist.org/study/scriptures/ot/gen/1?lang=spa</v>
      </c>
      <c r="C647" s="7" t="s">
        <v>23</v>
      </c>
      <c r="D647" t="str" cm="1">
        <f t="array" ref="D647">INDEX(TranslationsTbl[],_xlfn.XMATCH(C647,TranslationsTbl[spa]),_xlfn.XMATCH(langSufix,TranslationsTbl[#Headers]))</f>
        <v>Antiguo Testamento</v>
      </c>
      <c r="E647" s="7" t="s">
        <v>329</v>
      </c>
      <c r="F647" s="7" t="s">
        <v>165</v>
      </c>
      <c r="G647" s="4" t="str" cm="1">
        <f t="array" ref="G647">INDEX(TranslationsTbl[],_xlfn.XMATCH(F647,TranslationsTbl[spa]),_xlfn.XMATCH(langSufix,TranslationsTbl[#Headers]))</f>
        <v>Génesis</v>
      </c>
      <c r="H647" t="str">
        <f t="shared" si="84"/>
        <v>01 Génesis</v>
      </c>
      <c r="I647" t="str">
        <f t="shared" si="82"/>
        <v>/Antiguo Testamento/01 Génesis</v>
      </c>
      <c r="J647" s="4" t="str">
        <f t="shared" si="85"/>
        <v>E:/Downloads/escrituras md/Escrituras/Antiguo Testamento/01 Génesis</v>
      </c>
      <c r="K647" s="4" t="str">
        <f t="shared" si="81"/>
        <v>Génesis 1</v>
      </c>
      <c r="L647" s="7">
        <v>1</v>
      </c>
      <c r="M647" s="7" t="s">
        <v>1634</v>
      </c>
      <c r="N647" s="4" t="str">
        <f t="shared" si="86"/>
        <v/>
      </c>
      <c r="O647" s="4" t="str">
        <f t="shared" si="87"/>
        <v>Génesis 2</v>
      </c>
      <c r="P647" s="7" t="s">
        <v>286</v>
      </c>
      <c r="Q647" s="4" t="str" cm="1">
        <f t="array" ref="Q647">INDEX(TranslationsTbl[],_xlfn.XMATCH(P647,TranslationsTbl[spa]),_xlfn.XMATCH(langSufix,TranslationsTbl[#Headers]))</f>
        <v>#Escrituras\AntiguoT</v>
      </c>
      <c r="R647" s="2" t="str">
        <f t="shared" si="88"/>
        <v>https://churchofjesuschrist.org/study/scriptures/ot/gen/1?lang=spa|E:/Downloads/escrituras md/Escrituras/Antiguo Testamento/01 Génesis|Génesis 1|Génesis||Génesis 2|#Escrituras\AntiguoT</v>
      </c>
      <c r="S647" s="1" t="s">
        <v>310</v>
      </c>
    </row>
    <row r="648" spans="1:19">
      <c r="A648" s="7" t="s">
        <v>1635</v>
      </c>
      <c r="B648" s="4" t="str">
        <f t="shared" si="83"/>
        <v>https://churchofjesuschrist.org/study/scriptures/ot/gen/2?lang=spa</v>
      </c>
      <c r="C648" s="7" t="s">
        <v>23</v>
      </c>
      <c r="D648" t="str" cm="1">
        <f t="array" ref="D648">INDEX(TranslationsTbl[],_xlfn.XMATCH(C648,TranslationsTbl[spa]),_xlfn.XMATCH(langSufix,TranslationsTbl[#Headers]))</f>
        <v>Antiguo Testamento</v>
      </c>
      <c r="E648" s="7" t="s">
        <v>329</v>
      </c>
      <c r="F648" s="7" t="s">
        <v>165</v>
      </c>
      <c r="G648" s="4" t="str" cm="1">
        <f t="array" ref="G648">INDEX(TranslationsTbl[],_xlfn.XMATCH(F648,TranslationsTbl[spa]),_xlfn.XMATCH(langSufix,TranslationsTbl[#Headers]))</f>
        <v>Génesis</v>
      </c>
      <c r="H648" t="str">
        <f t="shared" si="84"/>
        <v>01 Génesis</v>
      </c>
      <c r="I648" t="str">
        <f t="shared" si="82"/>
        <v>/Antiguo Testamento/01 Génesis</v>
      </c>
      <c r="J648" s="4" t="str">
        <f t="shared" si="85"/>
        <v>E:/Downloads/escrituras md/Escrituras/Antiguo Testamento/01 Génesis</v>
      </c>
      <c r="K648" s="4" t="str">
        <f t="shared" si="81"/>
        <v>Génesis 2</v>
      </c>
      <c r="L648" s="7">
        <v>2</v>
      </c>
      <c r="M648" s="7" t="s">
        <v>1636</v>
      </c>
      <c r="N648" s="4" t="str">
        <f t="shared" si="86"/>
        <v>Génesis 1</v>
      </c>
      <c r="O648" s="4" t="str">
        <f t="shared" si="87"/>
        <v>Génesis 3</v>
      </c>
      <c r="P648" s="7" t="s">
        <v>286</v>
      </c>
      <c r="Q648" s="4" t="str" cm="1">
        <f t="array" ref="Q648">INDEX(TranslationsTbl[],_xlfn.XMATCH(P648,TranslationsTbl[spa]),_xlfn.XMATCH(langSufix,TranslationsTbl[#Headers]))</f>
        <v>#Escrituras\AntiguoT</v>
      </c>
      <c r="R648" s="2" t="str">
        <f t="shared" si="88"/>
        <v>https://churchofjesuschrist.org/study/scriptures/ot/gen/2?lang=spa|E:/Downloads/escrituras md/Escrituras/Antiguo Testamento/01 Génesis|Génesis 2|Génesis|Génesis 1|Génesis 3|#Escrituras\AntiguoT</v>
      </c>
      <c r="S648" s="1" t="s">
        <v>310</v>
      </c>
    </row>
    <row r="649" spans="1:19">
      <c r="A649" s="7" t="s">
        <v>1637</v>
      </c>
      <c r="B649" s="4" t="str">
        <f t="shared" si="83"/>
        <v>https://churchofjesuschrist.org/study/scriptures/ot/gen/3?lang=spa</v>
      </c>
      <c r="C649" s="7" t="s">
        <v>23</v>
      </c>
      <c r="D649" t="str" cm="1">
        <f t="array" ref="D649">INDEX(TranslationsTbl[],_xlfn.XMATCH(C649,TranslationsTbl[spa]),_xlfn.XMATCH(langSufix,TranslationsTbl[#Headers]))</f>
        <v>Antiguo Testamento</v>
      </c>
      <c r="E649" s="7" t="s">
        <v>329</v>
      </c>
      <c r="F649" s="7" t="s">
        <v>165</v>
      </c>
      <c r="G649" s="4" t="str" cm="1">
        <f t="array" ref="G649">INDEX(TranslationsTbl[],_xlfn.XMATCH(F649,TranslationsTbl[spa]),_xlfn.XMATCH(langSufix,TranslationsTbl[#Headers]))</f>
        <v>Génesis</v>
      </c>
      <c r="H649" t="str">
        <f t="shared" si="84"/>
        <v>01 Génesis</v>
      </c>
      <c r="I649" t="str">
        <f t="shared" si="82"/>
        <v>/Antiguo Testamento/01 Génesis</v>
      </c>
      <c r="J649" s="4" t="str">
        <f t="shared" si="85"/>
        <v>E:/Downloads/escrituras md/Escrituras/Antiguo Testamento/01 Génesis</v>
      </c>
      <c r="K649" s="4" t="str">
        <f t="shared" si="81"/>
        <v>Génesis 3</v>
      </c>
      <c r="L649" s="7">
        <v>3</v>
      </c>
      <c r="M649" s="7" t="s">
        <v>1638</v>
      </c>
      <c r="N649" s="4" t="str">
        <f t="shared" si="86"/>
        <v>Génesis 2</v>
      </c>
      <c r="O649" s="4" t="str">
        <f t="shared" si="87"/>
        <v>Génesis 4</v>
      </c>
      <c r="P649" s="7" t="s">
        <v>286</v>
      </c>
      <c r="Q649" s="4" t="str" cm="1">
        <f t="array" ref="Q649">INDEX(TranslationsTbl[],_xlfn.XMATCH(P649,TranslationsTbl[spa]),_xlfn.XMATCH(langSufix,TranslationsTbl[#Headers]))</f>
        <v>#Escrituras\AntiguoT</v>
      </c>
      <c r="R649" s="2" t="str">
        <f t="shared" si="88"/>
        <v>https://churchofjesuschrist.org/study/scriptures/ot/gen/3?lang=spa|E:/Downloads/escrituras md/Escrituras/Antiguo Testamento/01 Génesis|Génesis 3|Génesis|Génesis 2|Génesis 4|#Escrituras\AntiguoT</v>
      </c>
      <c r="S649" s="1" t="s">
        <v>310</v>
      </c>
    </row>
    <row r="650" spans="1:19">
      <c r="A650" s="7" t="s">
        <v>1639</v>
      </c>
      <c r="B650" s="4" t="str">
        <f t="shared" si="83"/>
        <v>https://churchofjesuschrist.org/study/scriptures/ot/gen/4?lang=spa</v>
      </c>
      <c r="C650" s="7" t="s">
        <v>23</v>
      </c>
      <c r="D650" t="str" cm="1">
        <f t="array" ref="D650">INDEX(TranslationsTbl[],_xlfn.XMATCH(C650,TranslationsTbl[spa]),_xlfn.XMATCH(langSufix,TranslationsTbl[#Headers]))</f>
        <v>Antiguo Testamento</v>
      </c>
      <c r="E650" s="7" t="s">
        <v>329</v>
      </c>
      <c r="F650" s="7" t="s">
        <v>165</v>
      </c>
      <c r="G650" s="4" t="str" cm="1">
        <f t="array" ref="G650">INDEX(TranslationsTbl[],_xlfn.XMATCH(F650,TranslationsTbl[spa]),_xlfn.XMATCH(langSufix,TranslationsTbl[#Headers]))</f>
        <v>Génesis</v>
      </c>
      <c r="H650" t="str">
        <f t="shared" si="84"/>
        <v>01 Génesis</v>
      </c>
      <c r="I650" t="str">
        <f t="shared" si="82"/>
        <v>/Antiguo Testamento/01 Génesis</v>
      </c>
      <c r="J650" s="4" t="str">
        <f t="shared" si="85"/>
        <v>E:/Downloads/escrituras md/Escrituras/Antiguo Testamento/01 Génesis</v>
      </c>
      <c r="K650" s="4" t="str">
        <f t="shared" ref="K650:K713" si="89">_xlfn.TEXTJOIN(" ",TRUE,CollectionPrefix,G650,L650)</f>
        <v>Génesis 4</v>
      </c>
      <c r="L650" s="7">
        <v>4</v>
      </c>
      <c r="M650" s="7" t="s">
        <v>1640</v>
      </c>
      <c r="N650" s="4" t="str">
        <f t="shared" si="86"/>
        <v>Génesis 3</v>
      </c>
      <c r="O650" s="4" t="str">
        <f t="shared" si="87"/>
        <v>Génesis 5</v>
      </c>
      <c r="P650" s="7" t="s">
        <v>286</v>
      </c>
      <c r="Q650" s="4" t="str" cm="1">
        <f t="array" ref="Q650">INDEX(TranslationsTbl[],_xlfn.XMATCH(P650,TranslationsTbl[spa]),_xlfn.XMATCH(langSufix,TranslationsTbl[#Headers]))</f>
        <v>#Escrituras\AntiguoT</v>
      </c>
      <c r="R650" s="2" t="str">
        <f t="shared" si="88"/>
        <v>https://churchofjesuschrist.org/study/scriptures/ot/gen/4?lang=spa|E:/Downloads/escrituras md/Escrituras/Antiguo Testamento/01 Génesis|Génesis 4|Génesis|Génesis 3|Génesis 5|#Escrituras\AntiguoT</v>
      </c>
      <c r="S650" s="1" t="s">
        <v>310</v>
      </c>
    </row>
    <row r="651" spans="1:19">
      <c r="A651" s="7" t="s">
        <v>1641</v>
      </c>
      <c r="B651" s="4" t="str">
        <f t="shared" si="83"/>
        <v>https://churchofjesuschrist.org/study/scriptures/ot/gen/5?lang=spa</v>
      </c>
      <c r="C651" s="7" t="s">
        <v>23</v>
      </c>
      <c r="D651" t="str" cm="1">
        <f t="array" ref="D651">INDEX(TranslationsTbl[],_xlfn.XMATCH(C651,TranslationsTbl[spa]),_xlfn.XMATCH(langSufix,TranslationsTbl[#Headers]))</f>
        <v>Antiguo Testamento</v>
      </c>
      <c r="E651" s="7" t="s">
        <v>329</v>
      </c>
      <c r="F651" s="7" t="s">
        <v>165</v>
      </c>
      <c r="G651" s="4" t="str" cm="1">
        <f t="array" ref="G651">INDEX(TranslationsTbl[],_xlfn.XMATCH(F651,TranslationsTbl[spa]),_xlfn.XMATCH(langSufix,TranslationsTbl[#Headers]))</f>
        <v>Génesis</v>
      </c>
      <c r="H651" t="str">
        <f t="shared" si="84"/>
        <v>01 Génesis</v>
      </c>
      <c r="I651" t="str">
        <f t="shared" si="82"/>
        <v>/Antiguo Testamento/01 Génesis</v>
      </c>
      <c r="J651" s="4" t="str">
        <f t="shared" si="85"/>
        <v>E:/Downloads/escrituras md/Escrituras/Antiguo Testamento/01 Génesis</v>
      </c>
      <c r="K651" s="4" t="str">
        <f t="shared" si="89"/>
        <v>Génesis 5</v>
      </c>
      <c r="L651" s="7">
        <v>5</v>
      </c>
      <c r="M651" s="7" t="s">
        <v>1642</v>
      </c>
      <c r="N651" s="4" t="str">
        <f t="shared" si="86"/>
        <v>Génesis 4</v>
      </c>
      <c r="O651" s="4" t="str">
        <f t="shared" si="87"/>
        <v>Génesis 6</v>
      </c>
      <c r="P651" s="7" t="s">
        <v>286</v>
      </c>
      <c r="Q651" s="4" t="str" cm="1">
        <f t="array" ref="Q651">INDEX(TranslationsTbl[],_xlfn.XMATCH(P651,TranslationsTbl[spa]),_xlfn.XMATCH(langSufix,TranslationsTbl[#Headers]))</f>
        <v>#Escrituras\AntiguoT</v>
      </c>
      <c r="R651" s="2" t="str">
        <f t="shared" si="88"/>
        <v>https://churchofjesuschrist.org/study/scriptures/ot/gen/5?lang=spa|E:/Downloads/escrituras md/Escrituras/Antiguo Testamento/01 Génesis|Génesis 5|Génesis|Génesis 4|Génesis 6|#Escrituras\AntiguoT</v>
      </c>
      <c r="S651" s="1" t="s">
        <v>310</v>
      </c>
    </row>
    <row r="652" spans="1:19">
      <c r="A652" s="7" t="s">
        <v>1643</v>
      </c>
      <c r="B652" s="4" t="str">
        <f t="shared" si="83"/>
        <v>https://churchofjesuschrist.org/study/scriptures/ot/gen/6?lang=spa</v>
      </c>
      <c r="C652" s="7" t="s">
        <v>23</v>
      </c>
      <c r="D652" t="str" cm="1">
        <f t="array" ref="D652">INDEX(TranslationsTbl[],_xlfn.XMATCH(C652,TranslationsTbl[spa]),_xlfn.XMATCH(langSufix,TranslationsTbl[#Headers]))</f>
        <v>Antiguo Testamento</v>
      </c>
      <c r="E652" s="7" t="s">
        <v>329</v>
      </c>
      <c r="F652" s="7" t="s">
        <v>165</v>
      </c>
      <c r="G652" s="4" t="str" cm="1">
        <f t="array" ref="G652">INDEX(TranslationsTbl[],_xlfn.XMATCH(F652,TranslationsTbl[spa]),_xlfn.XMATCH(langSufix,TranslationsTbl[#Headers]))</f>
        <v>Génesis</v>
      </c>
      <c r="H652" t="str">
        <f t="shared" si="84"/>
        <v>01 Génesis</v>
      </c>
      <c r="I652" t="str">
        <f t="shared" si="82"/>
        <v>/Antiguo Testamento/01 Génesis</v>
      </c>
      <c r="J652" s="4" t="str">
        <f t="shared" si="85"/>
        <v>E:/Downloads/escrituras md/Escrituras/Antiguo Testamento/01 Génesis</v>
      </c>
      <c r="K652" s="4" t="str">
        <f t="shared" si="89"/>
        <v>Génesis 6</v>
      </c>
      <c r="L652" s="7">
        <v>6</v>
      </c>
      <c r="M652" s="7" t="s">
        <v>1644</v>
      </c>
      <c r="N652" s="4" t="str">
        <f t="shared" si="86"/>
        <v>Génesis 5</v>
      </c>
      <c r="O652" s="4" t="str">
        <f t="shared" si="87"/>
        <v>Génesis 7</v>
      </c>
      <c r="P652" s="7" t="s">
        <v>286</v>
      </c>
      <c r="Q652" s="4" t="str" cm="1">
        <f t="array" ref="Q652">INDEX(TranslationsTbl[],_xlfn.XMATCH(P652,TranslationsTbl[spa]),_xlfn.XMATCH(langSufix,TranslationsTbl[#Headers]))</f>
        <v>#Escrituras\AntiguoT</v>
      </c>
      <c r="R652" s="2" t="str">
        <f t="shared" si="88"/>
        <v>https://churchofjesuschrist.org/study/scriptures/ot/gen/6?lang=spa|E:/Downloads/escrituras md/Escrituras/Antiguo Testamento/01 Génesis|Génesis 6|Génesis|Génesis 5|Génesis 7|#Escrituras\AntiguoT</v>
      </c>
      <c r="S652" s="1" t="s">
        <v>310</v>
      </c>
    </row>
    <row r="653" spans="1:19">
      <c r="A653" s="7" t="s">
        <v>1645</v>
      </c>
      <c r="B653" s="4" t="str">
        <f t="shared" si="83"/>
        <v>https://churchofjesuschrist.org/study/scriptures/ot/gen/7?lang=spa</v>
      </c>
      <c r="C653" s="7" t="s">
        <v>23</v>
      </c>
      <c r="D653" t="str" cm="1">
        <f t="array" ref="D653">INDEX(TranslationsTbl[],_xlfn.XMATCH(C653,TranslationsTbl[spa]),_xlfn.XMATCH(langSufix,TranslationsTbl[#Headers]))</f>
        <v>Antiguo Testamento</v>
      </c>
      <c r="E653" s="7" t="s">
        <v>329</v>
      </c>
      <c r="F653" s="7" t="s">
        <v>165</v>
      </c>
      <c r="G653" s="4" t="str" cm="1">
        <f t="array" ref="G653">INDEX(TranslationsTbl[],_xlfn.XMATCH(F653,TranslationsTbl[spa]),_xlfn.XMATCH(langSufix,TranslationsTbl[#Headers]))</f>
        <v>Génesis</v>
      </c>
      <c r="H653" t="str">
        <f t="shared" si="84"/>
        <v>01 Génesis</v>
      </c>
      <c r="I653" t="str">
        <f t="shared" si="82"/>
        <v>/Antiguo Testamento/01 Génesis</v>
      </c>
      <c r="J653" s="4" t="str">
        <f t="shared" si="85"/>
        <v>E:/Downloads/escrituras md/Escrituras/Antiguo Testamento/01 Génesis</v>
      </c>
      <c r="K653" s="4" t="str">
        <f t="shared" si="89"/>
        <v>Génesis 7</v>
      </c>
      <c r="L653" s="7">
        <v>7</v>
      </c>
      <c r="M653" s="7" t="s">
        <v>1646</v>
      </c>
      <c r="N653" s="4" t="str">
        <f t="shared" si="86"/>
        <v>Génesis 6</v>
      </c>
      <c r="O653" s="4" t="str">
        <f t="shared" si="87"/>
        <v>Génesis 8</v>
      </c>
      <c r="P653" s="7" t="s">
        <v>286</v>
      </c>
      <c r="Q653" s="4" t="str" cm="1">
        <f t="array" ref="Q653">INDEX(TranslationsTbl[],_xlfn.XMATCH(P653,TranslationsTbl[spa]),_xlfn.XMATCH(langSufix,TranslationsTbl[#Headers]))</f>
        <v>#Escrituras\AntiguoT</v>
      </c>
      <c r="R653" s="2" t="str">
        <f t="shared" si="88"/>
        <v>https://churchofjesuschrist.org/study/scriptures/ot/gen/7?lang=spa|E:/Downloads/escrituras md/Escrituras/Antiguo Testamento/01 Génesis|Génesis 7|Génesis|Génesis 6|Génesis 8|#Escrituras\AntiguoT</v>
      </c>
      <c r="S653" s="1" t="s">
        <v>310</v>
      </c>
    </row>
    <row r="654" spans="1:19">
      <c r="A654" s="7" t="s">
        <v>1647</v>
      </c>
      <c r="B654" s="4" t="str">
        <f t="shared" si="83"/>
        <v>https://churchofjesuschrist.org/study/scriptures/ot/gen/8?lang=spa</v>
      </c>
      <c r="C654" s="7" t="s">
        <v>23</v>
      </c>
      <c r="D654" t="str" cm="1">
        <f t="array" ref="D654">INDEX(TranslationsTbl[],_xlfn.XMATCH(C654,TranslationsTbl[spa]),_xlfn.XMATCH(langSufix,TranslationsTbl[#Headers]))</f>
        <v>Antiguo Testamento</v>
      </c>
      <c r="E654" s="7" t="s">
        <v>329</v>
      </c>
      <c r="F654" s="7" t="s">
        <v>165</v>
      </c>
      <c r="G654" s="4" t="str" cm="1">
        <f t="array" ref="G654">INDEX(TranslationsTbl[],_xlfn.XMATCH(F654,TranslationsTbl[spa]),_xlfn.XMATCH(langSufix,TranslationsTbl[#Headers]))</f>
        <v>Génesis</v>
      </c>
      <c r="H654" t="str">
        <f t="shared" si="84"/>
        <v>01 Génesis</v>
      </c>
      <c r="I654" t="str">
        <f t="shared" si="82"/>
        <v>/Antiguo Testamento/01 Génesis</v>
      </c>
      <c r="J654" s="4" t="str">
        <f t="shared" si="85"/>
        <v>E:/Downloads/escrituras md/Escrituras/Antiguo Testamento/01 Génesis</v>
      </c>
      <c r="K654" s="4" t="str">
        <f t="shared" si="89"/>
        <v>Génesis 8</v>
      </c>
      <c r="L654" s="7">
        <v>8</v>
      </c>
      <c r="M654" s="7" t="s">
        <v>1648</v>
      </c>
      <c r="N654" s="4" t="str">
        <f t="shared" si="86"/>
        <v>Génesis 7</v>
      </c>
      <c r="O654" s="4" t="str">
        <f t="shared" si="87"/>
        <v>Génesis 9</v>
      </c>
      <c r="P654" s="7" t="s">
        <v>286</v>
      </c>
      <c r="Q654" s="4" t="str" cm="1">
        <f t="array" ref="Q654">INDEX(TranslationsTbl[],_xlfn.XMATCH(P654,TranslationsTbl[spa]),_xlfn.XMATCH(langSufix,TranslationsTbl[#Headers]))</f>
        <v>#Escrituras\AntiguoT</v>
      </c>
      <c r="R654" s="2" t="str">
        <f t="shared" si="88"/>
        <v>https://churchofjesuschrist.org/study/scriptures/ot/gen/8?lang=spa|E:/Downloads/escrituras md/Escrituras/Antiguo Testamento/01 Génesis|Génesis 8|Génesis|Génesis 7|Génesis 9|#Escrituras\AntiguoT</v>
      </c>
      <c r="S654" s="1" t="s">
        <v>310</v>
      </c>
    </row>
    <row r="655" spans="1:19">
      <c r="A655" s="7" t="s">
        <v>1649</v>
      </c>
      <c r="B655" s="4" t="str">
        <f t="shared" si="83"/>
        <v>https://churchofjesuschrist.org/study/scriptures/ot/gen/9?lang=spa</v>
      </c>
      <c r="C655" s="7" t="s">
        <v>23</v>
      </c>
      <c r="D655" t="str" cm="1">
        <f t="array" ref="D655">INDEX(TranslationsTbl[],_xlfn.XMATCH(C655,TranslationsTbl[spa]),_xlfn.XMATCH(langSufix,TranslationsTbl[#Headers]))</f>
        <v>Antiguo Testamento</v>
      </c>
      <c r="E655" s="7" t="s">
        <v>329</v>
      </c>
      <c r="F655" s="7" t="s">
        <v>165</v>
      </c>
      <c r="G655" s="4" t="str" cm="1">
        <f t="array" ref="G655">INDEX(TranslationsTbl[],_xlfn.XMATCH(F655,TranslationsTbl[spa]),_xlfn.XMATCH(langSufix,TranslationsTbl[#Headers]))</f>
        <v>Génesis</v>
      </c>
      <c r="H655" t="str">
        <f t="shared" si="84"/>
        <v>01 Génesis</v>
      </c>
      <c r="I655" t="str">
        <f t="shared" si="82"/>
        <v>/Antiguo Testamento/01 Génesis</v>
      </c>
      <c r="J655" s="4" t="str">
        <f t="shared" si="85"/>
        <v>E:/Downloads/escrituras md/Escrituras/Antiguo Testamento/01 Génesis</v>
      </c>
      <c r="K655" s="4" t="str">
        <f t="shared" si="89"/>
        <v>Génesis 9</v>
      </c>
      <c r="L655" s="7">
        <v>9</v>
      </c>
      <c r="M655" s="7" t="s">
        <v>1650</v>
      </c>
      <c r="N655" s="4" t="str">
        <f t="shared" si="86"/>
        <v>Génesis 8</v>
      </c>
      <c r="O655" s="4" t="str">
        <f t="shared" si="87"/>
        <v>Génesis 10</v>
      </c>
      <c r="P655" s="7" t="s">
        <v>286</v>
      </c>
      <c r="Q655" s="4" t="str" cm="1">
        <f t="array" ref="Q655">INDEX(TranslationsTbl[],_xlfn.XMATCH(P655,TranslationsTbl[spa]),_xlfn.XMATCH(langSufix,TranslationsTbl[#Headers]))</f>
        <v>#Escrituras\AntiguoT</v>
      </c>
      <c r="R655" s="2" t="str">
        <f t="shared" si="88"/>
        <v>https://churchofjesuschrist.org/study/scriptures/ot/gen/9?lang=spa|E:/Downloads/escrituras md/Escrituras/Antiguo Testamento/01 Génesis|Génesis 9|Génesis|Génesis 8|Génesis 10|#Escrituras\AntiguoT</v>
      </c>
      <c r="S655" s="1" t="s">
        <v>310</v>
      </c>
    </row>
    <row r="656" spans="1:19">
      <c r="A656" s="7" t="s">
        <v>1651</v>
      </c>
      <c r="B656" s="4" t="str">
        <f t="shared" si="83"/>
        <v>https://churchofjesuschrist.org/study/scriptures/ot/gen/10?lang=spa</v>
      </c>
      <c r="C656" s="7" t="s">
        <v>23</v>
      </c>
      <c r="D656" t="str" cm="1">
        <f t="array" ref="D656">INDEX(TranslationsTbl[],_xlfn.XMATCH(C656,TranslationsTbl[spa]),_xlfn.XMATCH(langSufix,TranslationsTbl[#Headers]))</f>
        <v>Antiguo Testamento</v>
      </c>
      <c r="E656" s="7" t="s">
        <v>329</v>
      </c>
      <c r="F656" s="7" t="s">
        <v>165</v>
      </c>
      <c r="G656" s="4" t="str" cm="1">
        <f t="array" ref="G656">INDEX(TranslationsTbl[],_xlfn.XMATCH(F656,TranslationsTbl[spa]),_xlfn.XMATCH(langSufix,TranslationsTbl[#Headers]))</f>
        <v>Génesis</v>
      </c>
      <c r="H656" t="str">
        <f t="shared" si="84"/>
        <v>01 Génesis</v>
      </c>
      <c r="I656" t="str">
        <f t="shared" si="82"/>
        <v>/Antiguo Testamento/01 Génesis</v>
      </c>
      <c r="J656" s="4" t="str">
        <f t="shared" si="85"/>
        <v>E:/Downloads/escrituras md/Escrituras/Antiguo Testamento/01 Génesis</v>
      </c>
      <c r="K656" s="4" t="str">
        <f t="shared" si="89"/>
        <v>Génesis 10</v>
      </c>
      <c r="L656" s="7">
        <v>10</v>
      </c>
      <c r="M656" s="7" t="s">
        <v>1652</v>
      </c>
      <c r="N656" s="4" t="str">
        <f t="shared" si="86"/>
        <v>Génesis 9</v>
      </c>
      <c r="O656" s="4" t="str">
        <f t="shared" si="87"/>
        <v>Génesis 11</v>
      </c>
      <c r="P656" s="7" t="s">
        <v>286</v>
      </c>
      <c r="Q656" s="4" t="str" cm="1">
        <f t="array" ref="Q656">INDEX(TranslationsTbl[],_xlfn.XMATCH(P656,TranslationsTbl[spa]),_xlfn.XMATCH(langSufix,TranslationsTbl[#Headers]))</f>
        <v>#Escrituras\AntiguoT</v>
      </c>
      <c r="R656" s="2" t="str">
        <f t="shared" si="88"/>
        <v>https://churchofjesuschrist.org/study/scriptures/ot/gen/10?lang=spa|E:/Downloads/escrituras md/Escrituras/Antiguo Testamento/01 Génesis|Génesis 10|Génesis|Génesis 9|Génesis 11|#Escrituras\AntiguoT</v>
      </c>
      <c r="S656" s="1" t="s">
        <v>310</v>
      </c>
    </row>
    <row r="657" spans="1:19">
      <c r="A657" s="7" t="s">
        <v>1653</v>
      </c>
      <c r="B657" s="4" t="str">
        <f t="shared" si="83"/>
        <v>https://churchofjesuschrist.org/study/scriptures/ot/gen/11?lang=spa</v>
      </c>
      <c r="C657" s="7" t="s">
        <v>23</v>
      </c>
      <c r="D657" t="str" cm="1">
        <f t="array" ref="D657">INDEX(TranslationsTbl[],_xlfn.XMATCH(C657,TranslationsTbl[spa]),_xlfn.XMATCH(langSufix,TranslationsTbl[#Headers]))</f>
        <v>Antiguo Testamento</v>
      </c>
      <c r="E657" s="7" t="s">
        <v>329</v>
      </c>
      <c r="F657" s="7" t="s">
        <v>165</v>
      </c>
      <c r="G657" s="4" t="str" cm="1">
        <f t="array" ref="G657">INDEX(TranslationsTbl[],_xlfn.XMATCH(F657,TranslationsTbl[spa]),_xlfn.XMATCH(langSufix,TranslationsTbl[#Headers]))</f>
        <v>Génesis</v>
      </c>
      <c r="H657" t="str">
        <f t="shared" si="84"/>
        <v>01 Génesis</v>
      </c>
      <c r="I657" t="str">
        <f t="shared" si="82"/>
        <v>/Antiguo Testamento/01 Génesis</v>
      </c>
      <c r="J657" s="4" t="str">
        <f t="shared" si="85"/>
        <v>E:/Downloads/escrituras md/Escrituras/Antiguo Testamento/01 Génesis</v>
      </c>
      <c r="K657" s="4" t="str">
        <f t="shared" si="89"/>
        <v>Génesis 11</v>
      </c>
      <c r="L657" s="7">
        <v>11</v>
      </c>
      <c r="M657" s="7" t="s">
        <v>1654</v>
      </c>
      <c r="N657" s="4" t="str">
        <f t="shared" si="86"/>
        <v>Génesis 10</v>
      </c>
      <c r="O657" s="4" t="str">
        <f t="shared" si="87"/>
        <v>Génesis 12</v>
      </c>
      <c r="P657" s="7" t="s">
        <v>286</v>
      </c>
      <c r="Q657" s="4" t="str" cm="1">
        <f t="array" ref="Q657">INDEX(TranslationsTbl[],_xlfn.XMATCH(P657,TranslationsTbl[spa]),_xlfn.XMATCH(langSufix,TranslationsTbl[#Headers]))</f>
        <v>#Escrituras\AntiguoT</v>
      </c>
      <c r="R657" s="2" t="str">
        <f t="shared" si="88"/>
        <v>https://churchofjesuschrist.org/study/scriptures/ot/gen/11?lang=spa|E:/Downloads/escrituras md/Escrituras/Antiguo Testamento/01 Génesis|Génesis 11|Génesis|Génesis 10|Génesis 12|#Escrituras\AntiguoT</v>
      </c>
      <c r="S657" s="1" t="s">
        <v>310</v>
      </c>
    </row>
    <row r="658" spans="1:19">
      <c r="A658" s="7" t="s">
        <v>1655</v>
      </c>
      <c r="B658" s="4" t="str">
        <f t="shared" si="83"/>
        <v>https://churchofjesuschrist.org/study/scriptures/ot/gen/12?lang=spa</v>
      </c>
      <c r="C658" s="7" t="s">
        <v>23</v>
      </c>
      <c r="D658" t="str" cm="1">
        <f t="array" ref="D658">INDEX(TranslationsTbl[],_xlfn.XMATCH(C658,TranslationsTbl[spa]),_xlfn.XMATCH(langSufix,TranslationsTbl[#Headers]))</f>
        <v>Antiguo Testamento</v>
      </c>
      <c r="E658" s="7" t="s">
        <v>329</v>
      </c>
      <c r="F658" s="7" t="s">
        <v>165</v>
      </c>
      <c r="G658" s="4" t="str" cm="1">
        <f t="array" ref="G658">INDEX(TranslationsTbl[],_xlfn.XMATCH(F658,TranslationsTbl[spa]),_xlfn.XMATCH(langSufix,TranslationsTbl[#Headers]))</f>
        <v>Génesis</v>
      </c>
      <c r="H658" t="str">
        <f t="shared" si="84"/>
        <v>01 Génesis</v>
      </c>
      <c r="I658" t="str">
        <f t="shared" si="82"/>
        <v>/Antiguo Testamento/01 Génesis</v>
      </c>
      <c r="J658" s="4" t="str">
        <f t="shared" si="85"/>
        <v>E:/Downloads/escrituras md/Escrituras/Antiguo Testamento/01 Génesis</v>
      </c>
      <c r="K658" s="4" t="str">
        <f t="shared" si="89"/>
        <v>Génesis 12</v>
      </c>
      <c r="L658" s="7">
        <v>12</v>
      </c>
      <c r="M658" s="7" t="s">
        <v>1656</v>
      </c>
      <c r="N658" s="4" t="str">
        <f t="shared" si="86"/>
        <v>Génesis 11</v>
      </c>
      <c r="O658" s="4" t="str">
        <f t="shared" si="87"/>
        <v>Génesis 13</v>
      </c>
      <c r="P658" s="7" t="s">
        <v>286</v>
      </c>
      <c r="Q658" s="4" t="str" cm="1">
        <f t="array" ref="Q658">INDEX(TranslationsTbl[],_xlfn.XMATCH(P658,TranslationsTbl[spa]),_xlfn.XMATCH(langSufix,TranslationsTbl[#Headers]))</f>
        <v>#Escrituras\AntiguoT</v>
      </c>
      <c r="R658" s="2" t="str">
        <f t="shared" si="88"/>
        <v>https://churchofjesuschrist.org/study/scriptures/ot/gen/12?lang=spa|E:/Downloads/escrituras md/Escrituras/Antiguo Testamento/01 Génesis|Génesis 12|Génesis|Génesis 11|Génesis 13|#Escrituras\AntiguoT</v>
      </c>
      <c r="S658" s="1" t="s">
        <v>310</v>
      </c>
    </row>
    <row r="659" spans="1:19">
      <c r="A659" s="7" t="s">
        <v>1657</v>
      </c>
      <c r="B659" s="4" t="str">
        <f t="shared" si="83"/>
        <v>https://churchofjesuschrist.org/study/scriptures/ot/gen/13?lang=spa</v>
      </c>
      <c r="C659" s="7" t="s">
        <v>23</v>
      </c>
      <c r="D659" t="str" cm="1">
        <f t="array" ref="D659">INDEX(TranslationsTbl[],_xlfn.XMATCH(C659,TranslationsTbl[spa]),_xlfn.XMATCH(langSufix,TranslationsTbl[#Headers]))</f>
        <v>Antiguo Testamento</v>
      </c>
      <c r="E659" s="7" t="s">
        <v>329</v>
      </c>
      <c r="F659" s="7" t="s">
        <v>165</v>
      </c>
      <c r="G659" s="4" t="str" cm="1">
        <f t="array" ref="G659">INDEX(TranslationsTbl[],_xlfn.XMATCH(F659,TranslationsTbl[spa]),_xlfn.XMATCH(langSufix,TranslationsTbl[#Headers]))</f>
        <v>Génesis</v>
      </c>
      <c r="H659" t="str">
        <f t="shared" si="84"/>
        <v>01 Génesis</v>
      </c>
      <c r="I659" t="str">
        <f t="shared" si="82"/>
        <v>/Antiguo Testamento/01 Génesis</v>
      </c>
      <c r="J659" s="4" t="str">
        <f t="shared" si="85"/>
        <v>E:/Downloads/escrituras md/Escrituras/Antiguo Testamento/01 Génesis</v>
      </c>
      <c r="K659" s="4" t="str">
        <f t="shared" si="89"/>
        <v>Génesis 13</v>
      </c>
      <c r="L659" s="7">
        <v>13</v>
      </c>
      <c r="M659" s="7" t="s">
        <v>1658</v>
      </c>
      <c r="N659" s="4" t="str">
        <f t="shared" si="86"/>
        <v>Génesis 12</v>
      </c>
      <c r="O659" s="4" t="str">
        <f t="shared" si="87"/>
        <v>Génesis 14</v>
      </c>
      <c r="P659" s="7" t="s">
        <v>286</v>
      </c>
      <c r="Q659" s="4" t="str" cm="1">
        <f t="array" ref="Q659">INDEX(TranslationsTbl[],_xlfn.XMATCH(P659,TranslationsTbl[spa]),_xlfn.XMATCH(langSufix,TranslationsTbl[#Headers]))</f>
        <v>#Escrituras\AntiguoT</v>
      </c>
      <c r="R659" s="2" t="str">
        <f t="shared" si="88"/>
        <v>https://churchofjesuschrist.org/study/scriptures/ot/gen/13?lang=spa|E:/Downloads/escrituras md/Escrituras/Antiguo Testamento/01 Génesis|Génesis 13|Génesis|Génesis 12|Génesis 14|#Escrituras\AntiguoT</v>
      </c>
      <c r="S659" s="1" t="s">
        <v>310</v>
      </c>
    </row>
    <row r="660" spans="1:19">
      <c r="A660" s="7" t="s">
        <v>1659</v>
      </c>
      <c r="B660" s="4" t="str">
        <f t="shared" si="83"/>
        <v>https://churchofjesuschrist.org/study/scriptures/ot/gen/14?lang=spa</v>
      </c>
      <c r="C660" s="7" t="s">
        <v>23</v>
      </c>
      <c r="D660" t="str" cm="1">
        <f t="array" ref="D660">INDEX(TranslationsTbl[],_xlfn.XMATCH(C660,TranslationsTbl[spa]),_xlfn.XMATCH(langSufix,TranslationsTbl[#Headers]))</f>
        <v>Antiguo Testamento</v>
      </c>
      <c r="E660" s="7" t="s">
        <v>329</v>
      </c>
      <c r="F660" s="7" t="s">
        <v>165</v>
      </c>
      <c r="G660" s="4" t="str" cm="1">
        <f t="array" ref="G660">INDEX(TranslationsTbl[],_xlfn.XMATCH(F660,TranslationsTbl[spa]),_xlfn.XMATCH(langSufix,TranslationsTbl[#Headers]))</f>
        <v>Génesis</v>
      </c>
      <c r="H660" t="str">
        <f t="shared" si="84"/>
        <v>01 Génesis</v>
      </c>
      <c r="I660" t="str">
        <f t="shared" si="82"/>
        <v>/Antiguo Testamento/01 Génesis</v>
      </c>
      <c r="J660" s="4" t="str">
        <f t="shared" si="85"/>
        <v>E:/Downloads/escrituras md/Escrituras/Antiguo Testamento/01 Génesis</v>
      </c>
      <c r="K660" s="4" t="str">
        <f t="shared" si="89"/>
        <v>Génesis 14</v>
      </c>
      <c r="L660" s="7">
        <v>14</v>
      </c>
      <c r="M660" s="7" t="s">
        <v>1660</v>
      </c>
      <c r="N660" s="4" t="str">
        <f t="shared" si="86"/>
        <v>Génesis 13</v>
      </c>
      <c r="O660" s="4" t="str">
        <f t="shared" si="87"/>
        <v>Génesis 15</v>
      </c>
      <c r="P660" s="7" t="s">
        <v>286</v>
      </c>
      <c r="Q660" s="4" t="str" cm="1">
        <f t="array" ref="Q660">INDEX(TranslationsTbl[],_xlfn.XMATCH(P660,TranslationsTbl[spa]),_xlfn.XMATCH(langSufix,TranslationsTbl[#Headers]))</f>
        <v>#Escrituras\AntiguoT</v>
      </c>
      <c r="R660" s="2" t="str">
        <f t="shared" si="88"/>
        <v>https://churchofjesuschrist.org/study/scriptures/ot/gen/14?lang=spa|E:/Downloads/escrituras md/Escrituras/Antiguo Testamento/01 Génesis|Génesis 14|Génesis|Génesis 13|Génesis 15|#Escrituras\AntiguoT</v>
      </c>
      <c r="S660" s="1" t="s">
        <v>310</v>
      </c>
    </row>
    <row r="661" spans="1:19">
      <c r="A661" s="7" t="s">
        <v>1661</v>
      </c>
      <c r="B661" s="4" t="str">
        <f t="shared" si="83"/>
        <v>https://churchofjesuschrist.org/study/scriptures/ot/gen/15?lang=spa</v>
      </c>
      <c r="C661" s="7" t="s">
        <v>23</v>
      </c>
      <c r="D661" t="str" cm="1">
        <f t="array" ref="D661">INDEX(TranslationsTbl[],_xlfn.XMATCH(C661,TranslationsTbl[spa]),_xlfn.XMATCH(langSufix,TranslationsTbl[#Headers]))</f>
        <v>Antiguo Testamento</v>
      </c>
      <c r="E661" s="7" t="s">
        <v>329</v>
      </c>
      <c r="F661" s="7" t="s">
        <v>165</v>
      </c>
      <c r="G661" s="4" t="str" cm="1">
        <f t="array" ref="G661">INDEX(TranslationsTbl[],_xlfn.XMATCH(F661,TranslationsTbl[spa]),_xlfn.XMATCH(langSufix,TranslationsTbl[#Headers]))</f>
        <v>Génesis</v>
      </c>
      <c r="H661" t="str">
        <f t="shared" si="84"/>
        <v>01 Génesis</v>
      </c>
      <c r="I661" t="str">
        <f t="shared" si="82"/>
        <v>/Antiguo Testamento/01 Génesis</v>
      </c>
      <c r="J661" s="4" t="str">
        <f t="shared" si="85"/>
        <v>E:/Downloads/escrituras md/Escrituras/Antiguo Testamento/01 Génesis</v>
      </c>
      <c r="K661" s="4" t="str">
        <f t="shared" si="89"/>
        <v>Génesis 15</v>
      </c>
      <c r="L661" s="7">
        <v>15</v>
      </c>
      <c r="M661" s="7" t="s">
        <v>1662</v>
      </c>
      <c r="N661" s="4" t="str">
        <f t="shared" si="86"/>
        <v>Génesis 14</v>
      </c>
      <c r="O661" s="4" t="str">
        <f t="shared" si="87"/>
        <v>Génesis 16</v>
      </c>
      <c r="P661" s="7" t="s">
        <v>286</v>
      </c>
      <c r="Q661" s="4" t="str" cm="1">
        <f t="array" ref="Q661">INDEX(TranslationsTbl[],_xlfn.XMATCH(P661,TranslationsTbl[spa]),_xlfn.XMATCH(langSufix,TranslationsTbl[#Headers]))</f>
        <v>#Escrituras\AntiguoT</v>
      </c>
      <c r="R661" s="2" t="str">
        <f t="shared" si="88"/>
        <v>https://churchofjesuschrist.org/study/scriptures/ot/gen/15?lang=spa|E:/Downloads/escrituras md/Escrituras/Antiguo Testamento/01 Génesis|Génesis 15|Génesis|Génesis 14|Génesis 16|#Escrituras\AntiguoT</v>
      </c>
      <c r="S661" s="1" t="s">
        <v>310</v>
      </c>
    </row>
    <row r="662" spans="1:19">
      <c r="A662" s="7" t="s">
        <v>1663</v>
      </c>
      <c r="B662" s="4" t="str">
        <f t="shared" si="83"/>
        <v>https://churchofjesuschrist.org/study/scriptures/ot/gen/16?lang=spa</v>
      </c>
      <c r="C662" s="7" t="s">
        <v>23</v>
      </c>
      <c r="D662" t="str" cm="1">
        <f t="array" ref="D662">INDEX(TranslationsTbl[],_xlfn.XMATCH(C662,TranslationsTbl[spa]),_xlfn.XMATCH(langSufix,TranslationsTbl[#Headers]))</f>
        <v>Antiguo Testamento</v>
      </c>
      <c r="E662" s="7" t="s">
        <v>329</v>
      </c>
      <c r="F662" s="7" t="s">
        <v>165</v>
      </c>
      <c r="G662" s="4" t="str" cm="1">
        <f t="array" ref="G662">INDEX(TranslationsTbl[],_xlfn.XMATCH(F662,TranslationsTbl[spa]),_xlfn.XMATCH(langSufix,TranslationsTbl[#Headers]))</f>
        <v>Génesis</v>
      </c>
      <c r="H662" t="str">
        <f t="shared" si="84"/>
        <v>01 Génesis</v>
      </c>
      <c r="I662" t="str">
        <f t="shared" si="82"/>
        <v>/Antiguo Testamento/01 Génesis</v>
      </c>
      <c r="J662" s="4" t="str">
        <f t="shared" si="85"/>
        <v>E:/Downloads/escrituras md/Escrituras/Antiguo Testamento/01 Génesis</v>
      </c>
      <c r="K662" s="4" t="str">
        <f t="shared" si="89"/>
        <v>Génesis 16</v>
      </c>
      <c r="L662" s="7">
        <v>16</v>
      </c>
      <c r="M662" s="7" t="s">
        <v>1664</v>
      </c>
      <c r="N662" s="4" t="str">
        <f t="shared" si="86"/>
        <v>Génesis 15</v>
      </c>
      <c r="O662" s="4" t="str">
        <f t="shared" si="87"/>
        <v>Génesis 17</v>
      </c>
      <c r="P662" s="7" t="s">
        <v>286</v>
      </c>
      <c r="Q662" s="4" t="str" cm="1">
        <f t="array" ref="Q662">INDEX(TranslationsTbl[],_xlfn.XMATCH(P662,TranslationsTbl[spa]),_xlfn.XMATCH(langSufix,TranslationsTbl[#Headers]))</f>
        <v>#Escrituras\AntiguoT</v>
      </c>
      <c r="R662" s="2" t="str">
        <f t="shared" si="88"/>
        <v>https://churchofjesuschrist.org/study/scriptures/ot/gen/16?lang=spa|E:/Downloads/escrituras md/Escrituras/Antiguo Testamento/01 Génesis|Génesis 16|Génesis|Génesis 15|Génesis 17|#Escrituras\AntiguoT</v>
      </c>
      <c r="S662" s="1" t="s">
        <v>310</v>
      </c>
    </row>
    <row r="663" spans="1:19">
      <c r="A663" s="7" t="s">
        <v>1665</v>
      </c>
      <c r="B663" s="4" t="str">
        <f t="shared" si="83"/>
        <v>https://churchofjesuschrist.org/study/scriptures/ot/gen/17?lang=spa</v>
      </c>
      <c r="C663" s="7" t="s">
        <v>23</v>
      </c>
      <c r="D663" t="str" cm="1">
        <f t="array" ref="D663">INDEX(TranslationsTbl[],_xlfn.XMATCH(C663,TranslationsTbl[spa]),_xlfn.XMATCH(langSufix,TranslationsTbl[#Headers]))</f>
        <v>Antiguo Testamento</v>
      </c>
      <c r="E663" s="7" t="s">
        <v>329</v>
      </c>
      <c r="F663" s="7" t="s">
        <v>165</v>
      </c>
      <c r="G663" s="4" t="str" cm="1">
        <f t="array" ref="G663">INDEX(TranslationsTbl[],_xlfn.XMATCH(F663,TranslationsTbl[spa]),_xlfn.XMATCH(langSufix,TranslationsTbl[#Headers]))</f>
        <v>Génesis</v>
      </c>
      <c r="H663" t="str">
        <f t="shared" si="84"/>
        <v>01 Génesis</v>
      </c>
      <c r="I663" t="str">
        <f t="shared" si="82"/>
        <v>/Antiguo Testamento/01 Génesis</v>
      </c>
      <c r="J663" s="4" t="str">
        <f t="shared" si="85"/>
        <v>E:/Downloads/escrituras md/Escrituras/Antiguo Testamento/01 Génesis</v>
      </c>
      <c r="K663" s="4" t="str">
        <f t="shared" si="89"/>
        <v>Génesis 17</v>
      </c>
      <c r="L663" s="7">
        <v>17</v>
      </c>
      <c r="M663" s="7" t="s">
        <v>1666</v>
      </c>
      <c r="N663" s="4" t="str">
        <f t="shared" si="86"/>
        <v>Génesis 16</v>
      </c>
      <c r="O663" s="4" t="str">
        <f t="shared" si="87"/>
        <v>Génesis 18</v>
      </c>
      <c r="P663" s="7" t="s">
        <v>286</v>
      </c>
      <c r="Q663" s="4" t="str" cm="1">
        <f t="array" ref="Q663">INDEX(TranslationsTbl[],_xlfn.XMATCH(P663,TranslationsTbl[spa]),_xlfn.XMATCH(langSufix,TranslationsTbl[#Headers]))</f>
        <v>#Escrituras\AntiguoT</v>
      </c>
      <c r="R663" s="2" t="str">
        <f t="shared" si="88"/>
        <v>https://churchofjesuschrist.org/study/scriptures/ot/gen/17?lang=spa|E:/Downloads/escrituras md/Escrituras/Antiguo Testamento/01 Génesis|Génesis 17|Génesis|Génesis 16|Génesis 18|#Escrituras\AntiguoT</v>
      </c>
      <c r="S663" s="1" t="s">
        <v>310</v>
      </c>
    </row>
    <row r="664" spans="1:19">
      <c r="A664" s="7" t="s">
        <v>1667</v>
      </c>
      <c r="B664" s="4" t="str">
        <f t="shared" si="83"/>
        <v>https://churchofjesuschrist.org/study/scriptures/ot/gen/18?lang=spa</v>
      </c>
      <c r="C664" s="7" t="s">
        <v>23</v>
      </c>
      <c r="D664" t="str" cm="1">
        <f t="array" ref="D664">INDEX(TranslationsTbl[],_xlfn.XMATCH(C664,TranslationsTbl[spa]),_xlfn.XMATCH(langSufix,TranslationsTbl[#Headers]))</f>
        <v>Antiguo Testamento</v>
      </c>
      <c r="E664" s="7" t="s">
        <v>329</v>
      </c>
      <c r="F664" s="7" t="s">
        <v>165</v>
      </c>
      <c r="G664" s="4" t="str" cm="1">
        <f t="array" ref="G664">INDEX(TranslationsTbl[],_xlfn.XMATCH(F664,TranslationsTbl[spa]),_xlfn.XMATCH(langSufix,TranslationsTbl[#Headers]))</f>
        <v>Génesis</v>
      </c>
      <c r="H664" t="str">
        <f t="shared" si="84"/>
        <v>01 Génesis</v>
      </c>
      <c r="I664" t="str">
        <f t="shared" si="82"/>
        <v>/Antiguo Testamento/01 Génesis</v>
      </c>
      <c r="J664" s="4" t="str">
        <f t="shared" si="85"/>
        <v>E:/Downloads/escrituras md/Escrituras/Antiguo Testamento/01 Génesis</v>
      </c>
      <c r="K664" s="4" t="str">
        <f t="shared" si="89"/>
        <v>Génesis 18</v>
      </c>
      <c r="L664" s="7">
        <v>18</v>
      </c>
      <c r="M664" s="7" t="s">
        <v>1668</v>
      </c>
      <c r="N664" s="4" t="str">
        <f t="shared" si="86"/>
        <v>Génesis 17</v>
      </c>
      <c r="O664" s="4" t="str">
        <f t="shared" si="87"/>
        <v>Génesis 19</v>
      </c>
      <c r="P664" s="7" t="s">
        <v>286</v>
      </c>
      <c r="Q664" s="4" t="str" cm="1">
        <f t="array" ref="Q664">INDEX(TranslationsTbl[],_xlfn.XMATCH(P664,TranslationsTbl[spa]),_xlfn.XMATCH(langSufix,TranslationsTbl[#Headers]))</f>
        <v>#Escrituras\AntiguoT</v>
      </c>
      <c r="R664" s="2" t="str">
        <f t="shared" si="88"/>
        <v>https://churchofjesuschrist.org/study/scriptures/ot/gen/18?lang=spa|E:/Downloads/escrituras md/Escrituras/Antiguo Testamento/01 Génesis|Génesis 18|Génesis|Génesis 17|Génesis 19|#Escrituras\AntiguoT</v>
      </c>
      <c r="S664" s="1" t="s">
        <v>310</v>
      </c>
    </row>
    <row r="665" spans="1:19">
      <c r="A665" s="7" t="s">
        <v>1669</v>
      </c>
      <c r="B665" s="4" t="str">
        <f t="shared" si="83"/>
        <v>https://churchofjesuschrist.org/study/scriptures/ot/gen/19?lang=spa</v>
      </c>
      <c r="C665" s="7" t="s">
        <v>23</v>
      </c>
      <c r="D665" t="str" cm="1">
        <f t="array" ref="D665">INDEX(TranslationsTbl[],_xlfn.XMATCH(C665,TranslationsTbl[spa]),_xlfn.XMATCH(langSufix,TranslationsTbl[#Headers]))</f>
        <v>Antiguo Testamento</v>
      </c>
      <c r="E665" s="7" t="s">
        <v>329</v>
      </c>
      <c r="F665" s="7" t="s">
        <v>165</v>
      </c>
      <c r="G665" s="4" t="str" cm="1">
        <f t="array" ref="G665">INDEX(TranslationsTbl[],_xlfn.XMATCH(F665,TranslationsTbl[spa]),_xlfn.XMATCH(langSufix,TranslationsTbl[#Headers]))</f>
        <v>Génesis</v>
      </c>
      <c r="H665" t="str">
        <f t="shared" si="84"/>
        <v>01 Génesis</v>
      </c>
      <c r="I665" t="str">
        <f t="shared" si="82"/>
        <v>/Antiguo Testamento/01 Génesis</v>
      </c>
      <c r="J665" s="4" t="str">
        <f t="shared" si="85"/>
        <v>E:/Downloads/escrituras md/Escrituras/Antiguo Testamento/01 Génesis</v>
      </c>
      <c r="K665" s="4" t="str">
        <f t="shared" si="89"/>
        <v>Génesis 19</v>
      </c>
      <c r="L665" s="7">
        <v>19</v>
      </c>
      <c r="M665" s="7" t="s">
        <v>1670</v>
      </c>
      <c r="N665" s="4" t="str">
        <f t="shared" si="86"/>
        <v>Génesis 18</v>
      </c>
      <c r="O665" s="4" t="str">
        <f t="shared" si="87"/>
        <v>Génesis 20</v>
      </c>
      <c r="P665" s="7" t="s">
        <v>286</v>
      </c>
      <c r="Q665" s="4" t="str" cm="1">
        <f t="array" ref="Q665">INDEX(TranslationsTbl[],_xlfn.XMATCH(P665,TranslationsTbl[spa]),_xlfn.XMATCH(langSufix,TranslationsTbl[#Headers]))</f>
        <v>#Escrituras\AntiguoT</v>
      </c>
      <c r="R665" s="2" t="str">
        <f t="shared" si="88"/>
        <v>https://churchofjesuschrist.org/study/scriptures/ot/gen/19?lang=spa|E:/Downloads/escrituras md/Escrituras/Antiguo Testamento/01 Génesis|Génesis 19|Génesis|Génesis 18|Génesis 20|#Escrituras\AntiguoT</v>
      </c>
      <c r="S665" s="1" t="s">
        <v>310</v>
      </c>
    </row>
    <row r="666" spans="1:19">
      <c r="A666" s="7" t="s">
        <v>1671</v>
      </c>
      <c r="B666" s="4" t="str">
        <f t="shared" si="83"/>
        <v>https://churchofjesuschrist.org/study/scriptures/ot/gen/20?lang=spa</v>
      </c>
      <c r="C666" s="7" t="s">
        <v>23</v>
      </c>
      <c r="D666" t="str" cm="1">
        <f t="array" ref="D666">INDEX(TranslationsTbl[],_xlfn.XMATCH(C666,TranslationsTbl[spa]),_xlfn.XMATCH(langSufix,TranslationsTbl[#Headers]))</f>
        <v>Antiguo Testamento</v>
      </c>
      <c r="E666" s="7" t="s">
        <v>329</v>
      </c>
      <c r="F666" s="7" t="s">
        <v>165</v>
      </c>
      <c r="G666" s="4" t="str" cm="1">
        <f t="array" ref="G666">INDEX(TranslationsTbl[],_xlfn.XMATCH(F666,TranslationsTbl[spa]),_xlfn.XMATCH(langSufix,TranslationsTbl[#Headers]))</f>
        <v>Génesis</v>
      </c>
      <c r="H666" t="str">
        <f t="shared" si="84"/>
        <v>01 Génesis</v>
      </c>
      <c r="I666" t="str">
        <f t="shared" si="82"/>
        <v>/Antiguo Testamento/01 Génesis</v>
      </c>
      <c r="J666" s="4" t="str">
        <f t="shared" si="85"/>
        <v>E:/Downloads/escrituras md/Escrituras/Antiguo Testamento/01 Génesis</v>
      </c>
      <c r="K666" s="4" t="str">
        <f t="shared" si="89"/>
        <v>Génesis 20</v>
      </c>
      <c r="L666" s="7">
        <v>20</v>
      </c>
      <c r="M666" s="7" t="s">
        <v>1672</v>
      </c>
      <c r="N666" s="4" t="str">
        <f t="shared" si="86"/>
        <v>Génesis 19</v>
      </c>
      <c r="O666" s="4" t="str">
        <f t="shared" si="87"/>
        <v>Génesis 21</v>
      </c>
      <c r="P666" s="7" t="s">
        <v>286</v>
      </c>
      <c r="Q666" s="4" t="str" cm="1">
        <f t="array" ref="Q666">INDEX(TranslationsTbl[],_xlfn.XMATCH(P666,TranslationsTbl[spa]),_xlfn.XMATCH(langSufix,TranslationsTbl[#Headers]))</f>
        <v>#Escrituras\AntiguoT</v>
      </c>
      <c r="R666" s="2" t="str">
        <f t="shared" si="88"/>
        <v>https://churchofjesuschrist.org/study/scriptures/ot/gen/20?lang=spa|E:/Downloads/escrituras md/Escrituras/Antiguo Testamento/01 Génesis|Génesis 20|Génesis|Génesis 19|Génesis 21|#Escrituras\AntiguoT</v>
      </c>
      <c r="S666" s="1" t="s">
        <v>310</v>
      </c>
    </row>
    <row r="667" spans="1:19">
      <c r="A667" s="7" t="s">
        <v>1673</v>
      </c>
      <c r="B667" s="4" t="str">
        <f t="shared" si="83"/>
        <v>https://churchofjesuschrist.org/study/scriptures/ot/gen/21?lang=spa</v>
      </c>
      <c r="C667" s="7" t="s">
        <v>23</v>
      </c>
      <c r="D667" t="str" cm="1">
        <f t="array" ref="D667">INDEX(TranslationsTbl[],_xlfn.XMATCH(C667,TranslationsTbl[spa]),_xlfn.XMATCH(langSufix,TranslationsTbl[#Headers]))</f>
        <v>Antiguo Testamento</v>
      </c>
      <c r="E667" s="7" t="s">
        <v>329</v>
      </c>
      <c r="F667" s="7" t="s">
        <v>165</v>
      </c>
      <c r="G667" s="4" t="str" cm="1">
        <f t="array" ref="G667">INDEX(TranslationsTbl[],_xlfn.XMATCH(F667,TranslationsTbl[spa]),_xlfn.XMATCH(langSufix,TranslationsTbl[#Headers]))</f>
        <v>Génesis</v>
      </c>
      <c r="H667" t="str">
        <f t="shared" si="84"/>
        <v>01 Génesis</v>
      </c>
      <c r="I667" t="str">
        <f t="shared" si="82"/>
        <v>/Antiguo Testamento/01 Génesis</v>
      </c>
      <c r="J667" s="4" t="str">
        <f t="shared" si="85"/>
        <v>E:/Downloads/escrituras md/Escrituras/Antiguo Testamento/01 Génesis</v>
      </c>
      <c r="K667" s="4" t="str">
        <f t="shared" si="89"/>
        <v>Génesis 21</v>
      </c>
      <c r="L667" s="7">
        <v>21</v>
      </c>
      <c r="M667" s="7" t="s">
        <v>1674</v>
      </c>
      <c r="N667" s="4" t="str">
        <f t="shared" si="86"/>
        <v>Génesis 20</v>
      </c>
      <c r="O667" s="4" t="str">
        <f t="shared" si="87"/>
        <v>Génesis 22</v>
      </c>
      <c r="P667" s="7" t="s">
        <v>286</v>
      </c>
      <c r="Q667" s="4" t="str" cm="1">
        <f t="array" ref="Q667">INDEX(TranslationsTbl[],_xlfn.XMATCH(P667,TranslationsTbl[spa]),_xlfn.XMATCH(langSufix,TranslationsTbl[#Headers]))</f>
        <v>#Escrituras\AntiguoT</v>
      </c>
      <c r="R667" s="2" t="str">
        <f t="shared" si="88"/>
        <v>https://churchofjesuschrist.org/study/scriptures/ot/gen/21?lang=spa|E:/Downloads/escrituras md/Escrituras/Antiguo Testamento/01 Génesis|Génesis 21|Génesis|Génesis 20|Génesis 22|#Escrituras\AntiguoT</v>
      </c>
      <c r="S667" s="1" t="s">
        <v>310</v>
      </c>
    </row>
    <row r="668" spans="1:19">
      <c r="A668" s="7" t="s">
        <v>1675</v>
      </c>
      <c r="B668" s="4" t="str">
        <f t="shared" si="83"/>
        <v>https://churchofjesuschrist.org/study/scriptures/ot/gen/22?lang=spa</v>
      </c>
      <c r="C668" s="7" t="s">
        <v>23</v>
      </c>
      <c r="D668" t="str" cm="1">
        <f t="array" ref="D668">INDEX(TranslationsTbl[],_xlfn.XMATCH(C668,TranslationsTbl[spa]),_xlfn.XMATCH(langSufix,TranslationsTbl[#Headers]))</f>
        <v>Antiguo Testamento</v>
      </c>
      <c r="E668" s="7" t="s">
        <v>329</v>
      </c>
      <c r="F668" s="7" t="s">
        <v>165</v>
      </c>
      <c r="G668" s="4" t="str" cm="1">
        <f t="array" ref="G668">INDEX(TranslationsTbl[],_xlfn.XMATCH(F668,TranslationsTbl[spa]),_xlfn.XMATCH(langSufix,TranslationsTbl[#Headers]))</f>
        <v>Génesis</v>
      </c>
      <c r="H668" t="str">
        <f t="shared" si="84"/>
        <v>01 Génesis</v>
      </c>
      <c r="I668" t="str">
        <f t="shared" si="82"/>
        <v>/Antiguo Testamento/01 Génesis</v>
      </c>
      <c r="J668" s="4" t="str">
        <f t="shared" si="85"/>
        <v>E:/Downloads/escrituras md/Escrituras/Antiguo Testamento/01 Génesis</v>
      </c>
      <c r="K668" s="4" t="str">
        <f t="shared" si="89"/>
        <v>Génesis 22</v>
      </c>
      <c r="L668" s="7">
        <v>22</v>
      </c>
      <c r="M668" s="7" t="s">
        <v>1676</v>
      </c>
      <c r="N668" s="4" t="str">
        <f t="shared" si="86"/>
        <v>Génesis 21</v>
      </c>
      <c r="O668" s="4" t="str">
        <f t="shared" si="87"/>
        <v>Génesis 23</v>
      </c>
      <c r="P668" s="7" t="s">
        <v>286</v>
      </c>
      <c r="Q668" s="4" t="str" cm="1">
        <f t="array" ref="Q668">INDEX(TranslationsTbl[],_xlfn.XMATCH(P668,TranslationsTbl[spa]),_xlfn.XMATCH(langSufix,TranslationsTbl[#Headers]))</f>
        <v>#Escrituras\AntiguoT</v>
      </c>
      <c r="R668" s="2" t="str">
        <f t="shared" si="88"/>
        <v>https://churchofjesuschrist.org/study/scriptures/ot/gen/22?lang=spa|E:/Downloads/escrituras md/Escrituras/Antiguo Testamento/01 Génesis|Génesis 22|Génesis|Génesis 21|Génesis 23|#Escrituras\AntiguoT</v>
      </c>
      <c r="S668" s="1" t="s">
        <v>310</v>
      </c>
    </row>
    <row r="669" spans="1:19">
      <c r="A669" s="7" t="s">
        <v>1677</v>
      </c>
      <c r="B669" s="4" t="str">
        <f t="shared" si="83"/>
        <v>https://churchofjesuschrist.org/study/scriptures/ot/gen/23?lang=spa</v>
      </c>
      <c r="C669" s="7" t="s">
        <v>23</v>
      </c>
      <c r="D669" t="str" cm="1">
        <f t="array" ref="D669">INDEX(TranslationsTbl[],_xlfn.XMATCH(C669,TranslationsTbl[spa]),_xlfn.XMATCH(langSufix,TranslationsTbl[#Headers]))</f>
        <v>Antiguo Testamento</v>
      </c>
      <c r="E669" s="7" t="s">
        <v>329</v>
      </c>
      <c r="F669" s="7" t="s">
        <v>165</v>
      </c>
      <c r="G669" s="4" t="str" cm="1">
        <f t="array" ref="G669">INDEX(TranslationsTbl[],_xlfn.XMATCH(F669,TranslationsTbl[spa]),_xlfn.XMATCH(langSufix,TranslationsTbl[#Headers]))</f>
        <v>Génesis</v>
      </c>
      <c r="H669" t="str">
        <f t="shared" si="84"/>
        <v>01 Génesis</v>
      </c>
      <c r="I669" t="str">
        <f t="shared" si="82"/>
        <v>/Antiguo Testamento/01 Génesis</v>
      </c>
      <c r="J669" s="4" t="str">
        <f t="shared" si="85"/>
        <v>E:/Downloads/escrituras md/Escrituras/Antiguo Testamento/01 Génesis</v>
      </c>
      <c r="K669" s="4" t="str">
        <f t="shared" si="89"/>
        <v>Génesis 23</v>
      </c>
      <c r="L669" s="7">
        <v>23</v>
      </c>
      <c r="M669" s="7" t="s">
        <v>1678</v>
      </c>
      <c r="N669" s="4" t="str">
        <f t="shared" si="86"/>
        <v>Génesis 22</v>
      </c>
      <c r="O669" s="4" t="str">
        <f t="shared" si="87"/>
        <v>Génesis 24</v>
      </c>
      <c r="P669" s="7" t="s">
        <v>286</v>
      </c>
      <c r="Q669" s="4" t="str" cm="1">
        <f t="array" ref="Q669">INDEX(TranslationsTbl[],_xlfn.XMATCH(P669,TranslationsTbl[spa]),_xlfn.XMATCH(langSufix,TranslationsTbl[#Headers]))</f>
        <v>#Escrituras\AntiguoT</v>
      </c>
      <c r="R669" s="2" t="str">
        <f t="shared" si="88"/>
        <v>https://churchofjesuschrist.org/study/scriptures/ot/gen/23?lang=spa|E:/Downloads/escrituras md/Escrituras/Antiguo Testamento/01 Génesis|Génesis 23|Génesis|Génesis 22|Génesis 24|#Escrituras\AntiguoT</v>
      </c>
      <c r="S669" s="1" t="s">
        <v>310</v>
      </c>
    </row>
    <row r="670" spans="1:19">
      <c r="A670" s="7" t="s">
        <v>1679</v>
      </c>
      <c r="B670" s="4" t="str">
        <f t="shared" si="83"/>
        <v>https://churchofjesuschrist.org/study/scriptures/ot/gen/24?lang=spa</v>
      </c>
      <c r="C670" s="7" t="s">
        <v>23</v>
      </c>
      <c r="D670" t="str" cm="1">
        <f t="array" ref="D670">INDEX(TranslationsTbl[],_xlfn.XMATCH(C670,TranslationsTbl[spa]),_xlfn.XMATCH(langSufix,TranslationsTbl[#Headers]))</f>
        <v>Antiguo Testamento</v>
      </c>
      <c r="E670" s="7" t="s">
        <v>329</v>
      </c>
      <c r="F670" s="7" t="s">
        <v>165</v>
      </c>
      <c r="G670" s="4" t="str" cm="1">
        <f t="array" ref="G670">INDEX(TranslationsTbl[],_xlfn.XMATCH(F670,TranslationsTbl[spa]),_xlfn.XMATCH(langSufix,TranslationsTbl[#Headers]))</f>
        <v>Génesis</v>
      </c>
      <c r="H670" t="str">
        <f t="shared" si="84"/>
        <v>01 Génesis</v>
      </c>
      <c r="I670" t="str">
        <f t="shared" si="82"/>
        <v>/Antiguo Testamento/01 Génesis</v>
      </c>
      <c r="J670" s="4" t="str">
        <f t="shared" si="85"/>
        <v>E:/Downloads/escrituras md/Escrituras/Antiguo Testamento/01 Génesis</v>
      </c>
      <c r="K670" s="4" t="str">
        <f t="shared" si="89"/>
        <v>Génesis 24</v>
      </c>
      <c r="L670" s="7">
        <v>24</v>
      </c>
      <c r="M670" s="7" t="s">
        <v>1680</v>
      </c>
      <c r="N670" s="4" t="str">
        <f t="shared" si="86"/>
        <v>Génesis 23</v>
      </c>
      <c r="O670" s="4" t="str">
        <f t="shared" si="87"/>
        <v>Génesis 25</v>
      </c>
      <c r="P670" s="7" t="s">
        <v>286</v>
      </c>
      <c r="Q670" s="4" t="str" cm="1">
        <f t="array" ref="Q670">INDEX(TranslationsTbl[],_xlfn.XMATCH(P670,TranslationsTbl[spa]),_xlfn.XMATCH(langSufix,TranslationsTbl[#Headers]))</f>
        <v>#Escrituras\AntiguoT</v>
      </c>
      <c r="R670" s="2" t="str">
        <f t="shared" si="88"/>
        <v>https://churchofjesuschrist.org/study/scriptures/ot/gen/24?lang=spa|E:/Downloads/escrituras md/Escrituras/Antiguo Testamento/01 Génesis|Génesis 24|Génesis|Génesis 23|Génesis 25|#Escrituras\AntiguoT</v>
      </c>
      <c r="S670" s="1" t="s">
        <v>310</v>
      </c>
    </row>
    <row r="671" spans="1:19">
      <c r="A671" s="7" t="s">
        <v>1681</v>
      </c>
      <c r="B671" s="4" t="str">
        <f t="shared" si="83"/>
        <v>https://churchofjesuschrist.org/study/scriptures/ot/gen/25?lang=spa</v>
      </c>
      <c r="C671" s="7" t="s">
        <v>23</v>
      </c>
      <c r="D671" t="str" cm="1">
        <f t="array" ref="D671">INDEX(TranslationsTbl[],_xlfn.XMATCH(C671,TranslationsTbl[spa]),_xlfn.XMATCH(langSufix,TranslationsTbl[#Headers]))</f>
        <v>Antiguo Testamento</v>
      </c>
      <c r="E671" s="7" t="s">
        <v>329</v>
      </c>
      <c r="F671" s="7" t="s">
        <v>165</v>
      </c>
      <c r="G671" s="4" t="str" cm="1">
        <f t="array" ref="G671">INDEX(TranslationsTbl[],_xlfn.XMATCH(F671,TranslationsTbl[spa]),_xlfn.XMATCH(langSufix,TranslationsTbl[#Headers]))</f>
        <v>Génesis</v>
      </c>
      <c r="H671" t="str">
        <f t="shared" si="84"/>
        <v>01 Génesis</v>
      </c>
      <c r="I671" t="str">
        <f t="shared" si="82"/>
        <v>/Antiguo Testamento/01 Génesis</v>
      </c>
      <c r="J671" s="4" t="str">
        <f t="shared" si="85"/>
        <v>E:/Downloads/escrituras md/Escrituras/Antiguo Testamento/01 Génesis</v>
      </c>
      <c r="K671" s="4" t="str">
        <f t="shared" si="89"/>
        <v>Génesis 25</v>
      </c>
      <c r="L671" s="7">
        <v>25</v>
      </c>
      <c r="M671" s="7" t="s">
        <v>1682</v>
      </c>
      <c r="N671" s="4" t="str">
        <f t="shared" si="86"/>
        <v>Génesis 24</v>
      </c>
      <c r="O671" s="4" t="str">
        <f t="shared" si="87"/>
        <v>Génesis 26</v>
      </c>
      <c r="P671" s="7" t="s">
        <v>286</v>
      </c>
      <c r="Q671" s="4" t="str" cm="1">
        <f t="array" ref="Q671">INDEX(TranslationsTbl[],_xlfn.XMATCH(P671,TranslationsTbl[spa]),_xlfn.XMATCH(langSufix,TranslationsTbl[#Headers]))</f>
        <v>#Escrituras\AntiguoT</v>
      </c>
      <c r="R671" s="2" t="str">
        <f t="shared" si="88"/>
        <v>https://churchofjesuschrist.org/study/scriptures/ot/gen/25?lang=spa|E:/Downloads/escrituras md/Escrituras/Antiguo Testamento/01 Génesis|Génesis 25|Génesis|Génesis 24|Génesis 26|#Escrituras\AntiguoT</v>
      </c>
      <c r="S671" s="1" t="s">
        <v>310</v>
      </c>
    </row>
    <row r="672" spans="1:19">
      <c r="A672" s="7" t="s">
        <v>1683</v>
      </c>
      <c r="B672" s="4" t="str">
        <f t="shared" si="83"/>
        <v>https://churchofjesuschrist.org/study/scriptures/ot/gen/26?lang=spa</v>
      </c>
      <c r="C672" s="7" t="s">
        <v>23</v>
      </c>
      <c r="D672" t="str" cm="1">
        <f t="array" ref="D672">INDEX(TranslationsTbl[],_xlfn.XMATCH(C672,TranslationsTbl[spa]),_xlfn.XMATCH(langSufix,TranslationsTbl[#Headers]))</f>
        <v>Antiguo Testamento</v>
      </c>
      <c r="E672" s="7" t="s">
        <v>329</v>
      </c>
      <c r="F672" s="7" t="s">
        <v>165</v>
      </c>
      <c r="G672" s="4" t="str" cm="1">
        <f t="array" ref="G672">INDEX(TranslationsTbl[],_xlfn.XMATCH(F672,TranslationsTbl[spa]),_xlfn.XMATCH(langSufix,TranslationsTbl[#Headers]))</f>
        <v>Génesis</v>
      </c>
      <c r="H672" t="str">
        <f t="shared" si="84"/>
        <v>01 Génesis</v>
      </c>
      <c r="I672" t="str">
        <f t="shared" si="82"/>
        <v>/Antiguo Testamento/01 Génesis</v>
      </c>
      <c r="J672" s="4" t="str">
        <f t="shared" si="85"/>
        <v>E:/Downloads/escrituras md/Escrituras/Antiguo Testamento/01 Génesis</v>
      </c>
      <c r="K672" s="4" t="str">
        <f t="shared" si="89"/>
        <v>Génesis 26</v>
      </c>
      <c r="L672" s="7">
        <v>26</v>
      </c>
      <c r="M672" s="7" t="s">
        <v>1684</v>
      </c>
      <c r="N672" s="4" t="str">
        <f t="shared" si="86"/>
        <v>Génesis 25</v>
      </c>
      <c r="O672" s="4" t="str">
        <f t="shared" si="87"/>
        <v>Génesis 27</v>
      </c>
      <c r="P672" s="7" t="s">
        <v>286</v>
      </c>
      <c r="Q672" s="4" t="str" cm="1">
        <f t="array" ref="Q672">INDEX(TranslationsTbl[],_xlfn.XMATCH(P672,TranslationsTbl[spa]),_xlfn.XMATCH(langSufix,TranslationsTbl[#Headers]))</f>
        <v>#Escrituras\AntiguoT</v>
      </c>
      <c r="R672" s="2" t="str">
        <f t="shared" si="88"/>
        <v>https://churchofjesuschrist.org/study/scriptures/ot/gen/26?lang=spa|E:/Downloads/escrituras md/Escrituras/Antiguo Testamento/01 Génesis|Génesis 26|Génesis|Génesis 25|Génesis 27|#Escrituras\AntiguoT</v>
      </c>
      <c r="S672" s="1" t="s">
        <v>310</v>
      </c>
    </row>
    <row r="673" spans="1:19">
      <c r="A673" s="7" t="s">
        <v>1685</v>
      </c>
      <c r="B673" s="4" t="str">
        <f t="shared" si="83"/>
        <v>https://churchofjesuschrist.org/study/scriptures/ot/gen/27?lang=spa</v>
      </c>
      <c r="C673" s="7" t="s">
        <v>23</v>
      </c>
      <c r="D673" t="str" cm="1">
        <f t="array" ref="D673">INDEX(TranslationsTbl[],_xlfn.XMATCH(C673,TranslationsTbl[spa]),_xlfn.XMATCH(langSufix,TranslationsTbl[#Headers]))</f>
        <v>Antiguo Testamento</v>
      </c>
      <c r="E673" s="7" t="s">
        <v>329</v>
      </c>
      <c r="F673" s="7" t="s">
        <v>165</v>
      </c>
      <c r="G673" s="4" t="str" cm="1">
        <f t="array" ref="G673">INDEX(TranslationsTbl[],_xlfn.XMATCH(F673,TranslationsTbl[spa]),_xlfn.XMATCH(langSufix,TranslationsTbl[#Headers]))</f>
        <v>Génesis</v>
      </c>
      <c r="H673" t="str">
        <f t="shared" si="84"/>
        <v>01 Génesis</v>
      </c>
      <c r="I673" t="str">
        <f t="shared" si="82"/>
        <v>/Antiguo Testamento/01 Génesis</v>
      </c>
      <c r="J673" s="4" t="str">
        <f t="shared" si="85"/>
        <v>E:/Downloads/escrituras md/Escrituras/Antiguo Testamento/01 Génesis</v>
      </c>
      <c r="K673" s="4" t="str">
        <f t="shared" si="89"/>
        <v>Génesis 27</v>
      </c>
      <c r="L673" s="7">
        <v>27</v>
      </c>
      <c r="M673" s="7" t="s">
        <v>1686</v>
      </c>
      <c r="N673" s="4" t="str">
        <f t="shared" si="86"/>
        <v>Génesis 26</v>
      </c>
      <c r="O673" s="4" t="str">
        <f t="shared" si="87"/>
        <v>Génesis 28</v>
      </c>
      <c r="P673" s="7" t="s">
        <v>286</v>
      </c>
      <c r="Q673" s="4" t="str" cm="1">
        <f t="array" ref="Q673">INDEX(TranslationsTbl[],_xlfn.XMATCH(P673,TranslationsTbl[spa]),_xlfn.XMATCH(langSufix,TranslationsTbl[#Headers]))</f>
        <v>#Escrituras\AntiguoT</v>
      </c>
      <c r="R673" s="2" t="str">
        <f t="shared" si="88"/>
        <v>https://churchofjesuschrist.org/study/scriptures/ot/gen/27?lang=spa|E:/Downloads/escrituras md/Escrituras/Antiguo Testamento/01 Génesis|Génesis 27|Génesis|Génesis 26|Génesis 28|#Escrituras\AntiguoT</v>
      </c>
      <c r="S673" s="1" t="s">
        <v>310</v>
      </c>
    </row>
    <row r="674" spans="1:19">
      <c r="A674" s="7" t="s">
        <v>1687</v>
      </c>
      <c r="B674" s="4" t="str">
        <f t="shared" si="83"/>
        <v>https://churchofjesuschrist.org/study/scriptures/ot/gen/28?lang=spa</v>
      </c>
      <c r="C674" s="7" t="s">
        <v>23</v>
      </c>
      <c r="D674" t="str" cm="1">
        <f t="array" ref="D674">INDEX(TranslationsTbl[],_xlfn.XMATCH(C674,TranslationsTbl[spa]),_xlfn.XMATCH(langSufix,TranslationsTbl[#Headers]))</f>
        <v>Antiguo Testamento</v>
      </c>
      <c r="E674" s="7" t="s">
        <v>329</v>
      </c>
      <c r="F674" s="7" t="s">
        <v>165</v>
      </c>
      <c r="G674" s="4" t="str" cm="1">
        <f t="array" ref="G674">INDEX(TranslationsTbl[],_xlfn.XMATCH(F674,TranslationsTbl[spa]),_xlfn.XMATCH(langSufix,TranslationsTbl[#Headers]))</f>
        <v>Génesis</v>
      </c>
      <c r="H674" t="str">
        <f t="shared" si="84"/>
        <v>01 Génesis</v>
      </c>
      <c r="I674" t="str">
        <f t="shared" si="82"/>
        <v>/Antiguo Testamento/01 Génesis</v>
      </c>
      <c r="J674" s="4" t="str">
        <f t="shared" si="85"/>
        <v>E:/Downloads/escrituras md/Escrituras/Antiguo Testamento/01 Génesis</v>
      </c>
      <c r="K674" s="4" t="str">
        <f t="shared" si="89"/>
        <v>Génesis 28</v>
      </c>
      <c r="L674" s="7">
        <v>28</v>
      </c>
      <c r="M674" s="7" t="s">
        <v>1688</v>
      </c>
      <c r="N674" s="4" t="str">
        <f t="shared" si="86"/>
        <v>Génesis 27</v>
      </c>
      <c r="O674" s="4" t="str">
        <f t="shared" si="87"/>
        <v>Génesis 29</v>
      </c>
      <c r="P674" s="7" t="s">
        <v>286</v>
      </c>
      <c r="Q674" s="4" t="str" cm="1">
        <f t="array" ref="Q674">INDEX(TranslationsTbl[],_xlfn.XMATCH(P674,TranslationsTbl[spa]),_xlfn.XMATCH(langSufix,TranslationsTbl[#Headers]))</f>
        <v>#Escrituras\AntiguoT</v>
      </c>
      <c r="R674" s="2" t="str">
        <f t="shared" si="88"/>
        <v>https://churchofjesuschrist.org/study/scriptures/ot/gen/28?lang=spa|E:/Downloads/escrituras md/Escrituras/Antiguo Testamento/01 Génesis|Génesis 28|Génesis|Génesis 27|Génesis 29|#Escrituras\AntiguoT</v>
      </c>
      <c r="S674" s="1" t="s">
        <v>310</v>
      </c>
    </row>
    <row r="675" spans="1:19">
      <c r="A675" s="7" t="s">
        <v>1689</v>
      </c>
      <c r="B675" s="4" t="str">
        <f t="shared" si="83"/>
        <v>https://churchofjesuschrist.org/study/scriptures/ot/gen/29?lang=spa</v>
      </c>
      <c r="C675" s="7" t="s">
        <v>23</v>
      </c>
      <c r="D675" t="str" cm="1">
        <f t="array" ref="D675">INDEX(TranslationsTbl[],_xlfn.XMATCH(C675,TranslationsTbl[spa]),_xlfn.XMATCH(langSufix,TranslationsTbl[#Headers]))</f>
        <v>Antiguo Testamento</v>
      </c>
      <c r="E675" s="7" t="s">
        <v>329</v>
      </c>
      <c r="F675" s="7" t="s">
        <v>165</v>
      </c>
      <c r="G675" s="4" t="str" cm="1">
        <f t="array" ref="G675">INDEX(TranslationsTbl[],_xlfn.XMATCH(F675,TranslationsTbl[spa]),_xlfn.XMATCH(langSufix,TranslationsTbl[#Headers]))</f>
        <v>Génesis</v>
      </c>
      <c r="H675" t="str">
        <f t="shared" si="84"/>
        <v>01 Génesis</v>
      </c>
      <c r="I675" t="str">
        <f t="shared" si="82"/>
        <v>/Antiguo Testamento/01 Génesis</v>
      </c>
      <c r="J675" s="4" t="str">
        <f t="shared" si="85"/>
        <v>E:/Downloads/escrituras md/Escrituras/Antiguo Testamento/01 Génesis</v>
      </c>
      <c r="K675" s="4" t="str">
        <f t="shared" si="89"/>
        <v>Génesis 29</v>
      </c>
      <c r="L675" s="7">
        <v>29</v>
      </c>
      <c r="M675" s="7" t="s">
        <v>1690</v>
      </c>
      <c r="N675" s="4" t="str">
        <f t="shared" si="86"/>
        <v>Génesis 28</v>
      </c>
      <c r="O675" s="4" t="str">
        <f t="shared" si="87"/>
        <v>Génesis 30</v>
      </c>
      <c r="P675" s="7" t="s">
        <v>286</v>
      </c>
      <c r="Q675" s="4" t="str" cm="1">
        <f t="array" ref="Q675">INDEX(TranslationsTbl[],_xlfn.XMATCH(P675,TranslationsTbl[spa]),_xlfn.XMATCH(langSufix,TranslationsTbl[#Headers]))</f>
        <v>#Escrituras\AntiguoT</v>
      </c>
      <c r="R675" s="2" t="str">
        <f t="shared" si="88"/>
        <v>https://churchofjesuschrist.org/study/scriptures/ot/gen/29?lang=spa|E:/Downloads/escrituras md/Escrituras/Antiguo Testamento/01 Génesis|Génesis 29|Génesis|Génesis 28|Génesis 30|#Escrituras\AntiguoT</v>
      </c>
      <c r="S675" s="1" t="s">
        <v>310</v>
      </c>
    </row>
    <row r="676" spans="1:19">
      <c r="A676" s="7" t="s">
        <v>1691</v>
      </c>
      <c r="B676" s="4" t="str">
        <f t="shared" si="83"/>
        <v>https://churchofjesuschrist.org/study/scriptures/ot/gen/30?lang=spa</v>
      </c>
      <c r="C676" s="7" t="s">
        <v>23</v>
      </c>
      <c r="D676" t="str" cm="1">
        <f t="array" ref="D676">INDEX(TranslationsTbl[],_xlfn.XMATCH(C676,TranslationsTbl[spa]),_xlfn.XMATCH(langSufix,TranslationsTbl[#Headers]))</f>
        <v>Antiguo Testamento</v>
      </c>
      <c r="E676" s="7" t="s">
        <v>329</v>
      </c>
      <c r="F676" s="7" t="s">
        <v>165</v>
      </c>
      <c r="G676" s="4" t="str" cm="1">
        <f t="array" ref="G676">INDEX(TranslationsTbl[],_xlfn.XMATCH(F676,TranslationsTbl[spa]),_xlfn.XMATCH(langSufix,TranslationsTbl[#Headers]))</f>
        <v>Génesis</v>
      </c>
      <c r="H676" t="str">
        <f t="shared" si="84"/>
        <v>01 Génesis</v>
      </c>
      <c r="I676" t="str">
        <f t="shared" si="82"/>
        <v>/Antiguo Testamento/01 Génesis</v>
      </c>
      <c r="J676" s="4" t="str">
        <f t="shared" si="85"/>
        <v>E:/Downloads/escrituras md/Escrituras/Antiguo Testamento/01 Génesis</v>
      </c>
      <c r="K676" s="4" t="str">
        <f t="shared" si="89"/>
        <v>Génesis 30</v>
      </c>
      <c r="L676" s="7">
        <v>30</v>
      </c>
      <c r="M676" s="7" t="s">
        <v>1692</v>
      </c>
      <c r="N676" s="4" t="str">
        <f t="shared" si="86"/>
        <v>Génesis 29</v>
      </c>
      <c r="O676" s="4" t="str">
        <f t="shared" si="87"/>
        <v>Génesis 31</v>
      </c>
      <c r="P676" s="7" t="s">
        <v>286</v>
      </c>
      <c r="Q676" s="4" t="str" cm="1">
        <f t="array" ref="Q676">INDEX(TranslationsTbl[],_xlfn.XMATCH(P676,TranslationsTbl[spa]),_xlfn.XMATCH(langSufix,TranslationsTbl[#Headers]))</f>
        <v>#Escrituras\AntiguoT</v>
      </c>
      <c r="R676" s="2" t="str">
        <f t="shared" si="88"/>
        <v>https://churchofjesuschrist.org/study/scriptures/ot/gen/30?lang=spa|E:/Downloads/escrituras md/Escrituras/Antiguo Testamento/01 Génesis|Génesis 30|Génesis|Génesis 29|Génesis 31|#Escrituras\AntiguoT</v>
      </c>
      <c r="S676" s="1" t="s">
        <v>310</v>
      </c>
    </row>
    <row r="677" spans="1:19">
      <c r="A677" s="7" t="s">
        <v>1693</v>
      </c>
      <c r="B677" s="4" t="str">
        <f t="shared" si="83"/>
        <v>https://churchofjesuschrist.org/study/scriptures/ot/gen/31?lang=spa</v>
      </c>
      <c r="C677" s="7" t="s">
        <v>23</v>
      </c>
      <c r="D677" t="str" cm="1">
        <f t="array" ref="D677">INDEX(TranslationsTbl[],_xlfn.XMATCH(C677,TranslationsTbl[spa]),_xlfn.XMATCH(langSufix,TranslationsTbl[#Headers]))</f>
        <v>Antiguo Testamento</v>
      </c>
      <c r="E677" s="7" t="s">
        <v>329</v>
      </c>
      <c r="F677" s="7" t="s">
        <v>165</v>
      </c>
      <c r="G677" s="4" t="str" cm="1">
        <f t="array" ref="G677">INDEX(TranslationsTbl[],_xlfn.XMATCH(F677,TranslationsTbl[spa]),_xlfn.XMATCH(langSufix,TranslationsTbl[#Headers]))</f>
        <v>Génesis</v>
      </c>
      <c r="H677" t="str">
        <f t="shared" si="84"/>
        <v>01 Génesis</v>
      </c>
      <c r="I677" t="str">
        <f t="shared" si="82"/>
        <v>/Antiguo Testamento/01 Génesis</v>
      </c>
      <c r="J677" s="4" t="str">
        <f t="shared" si="85"/>
        <v>E:/Downloads/escrituras md/Escrituras/Antiguo Testamento/01 Génesis</v>
      </c>
      <c r="K677" s="4" t="str">
        <f t="shared" si="89"/>
        <v>Génesis 31</v>
      </c>
      <c r="L677" s="7">
        <v>31</v>
      </c>
      <c r="M677" s="7" t="s">
        <v>1694</v>
      </c>
      <c r="N677" s="4" t="str">
        <f t="shared" si="86"/>
        <v>Génesis 30</v>
      </c>
      <c r="O677" s="4" t="str">
        <f t="shared" si="87"/>
        <v>Génesis 32</v>
      </c>
      <c r="P677" s="7" t="s">
        <v>286</v>
      </c>
      <c r="Q677" s="4" t="str" cm="1">
        <f t="array" ref="Q677">INDEX(TranslationsTbl[],_xlfn.XMATCH(P677,TranslationsTbl[spa]),_xlfn.XMATCH(langSufix,TranslationsTbl[#Headers]))</f>
        <v>#Escrituras\AntiguoT</v>
      </c>
      <c r="R677" s="2" t="str">
        <f t="shared" si="88"/>
        <v>https://churchofjesuschrist.org/study/scriptures/ot/gen/31?lang=spa|E:/Downloads/escrituras md/Escrituras/Antiguo Testamento/01 Génesis|Génesis 31|Génesis|Génesis 30|Génesis 32|#Escrituras\AntiguoT</v>
      </c>
      <c r="S677" s="1" t="s">
        <v>310</v>
      </c>
    </row>
    <row r="678" spans="1:19">
      <c r="A678" s="7" t="s">
        <v>1695</v>
      </c>
      <c r="B678" s="4" t="str">
        <f t="shared" si="83"/>
        <v>https://churchofjesuschrist.org/study/scriptures/ot/gen/32?lang=spa</v>
      </c>
      <c r="C678" s="7" t="s">
        <v>23</v>
      </c>
      <c r="D678" t="str" cm="1">
        <f t="array" ref="D678">INDEX(TranslationsTbl[],_xlfn.XMATCH(C678,TranslationsTbl[spa]),_xlfn.XMATCH(langSufix,TranslationsTbl[#Headers]))</f>
        <v>Antiguo Testamento</v>
      </c>
      <c r="E678" s="7" t="s">
        <v>329</v>
      </c>
      <c r="F678" s="7" t="s">
        <v>165</v>
      </c>
      <c r="G678" s="4" t="str" cm="1">
        <f t="array" ref="G678">INDEX(TranslationsTbl[],_xlfn.XMATCH(F678,TranslationsTbl[spa]),_xlfn.XMATCH(langSufix,TranslationsTbl[#Headers]))</f>
        <v>Génesis</v>
      </c>
      <c r="H678" t="str">
        <f t="shared" si="84"/>
        <v>01 Génesis</v>
      </c>
      <c r="I678" t="str">
        <f t="shared" si="82"/>
        <v>/Antiguo Testamento/01 Génesis</v>
      </c>
      <c r="J678" s="4" t="str">
        <f t="shared" si="85"/>
        <v>E:/Downloads/escrituras md/Escrituras/Antiguo Testamento/01 Génesis</v>
      </c>
      <c r="K678" s="4" t="str">
        <f t="shared" si="89"/>
        <v>Génesis 32</v>
      </c>
      <c r="L678" s="7">
        <v>32</v>
      </c>
      <c r="M678" s="7" t="s">
        <v>1696</v>
      </c>
      <c r="N678" s="4" t="str">
        <f t="shared" si="86"/>
        <v>Génesis 31</v>
      </c>
      <c r="O678" s="4" t="str">
        <f t="shared" si="87"/>
        <v>Génesis 33</v>
      </c>
      <c r="P678" s="7" t="s">
        <v>286</v>
      </c>
      <c r="Q678" s="4" t="str" cm="1">
        <f t="array" ref="Q678">INDEX(TranslationsTbl[],_xlfn.XMATCH(P678,TranslationsTbl[spa]),_xlfn.XMATCH(langSufix,TranslationsTbl[#Headers]))</f>
        <v>#Escrituras\AntiguoT</v>
      </c>
      <c r="R678" s="2" t="str">
        <f t="shared" si="88"/>
        <v>https://churchofjesuschrist.org/study/scriptures/ot/gen/32?lang=spa|E:/Downloads/escrituras md/Escrituras/Antiguo Testamento/01 Génesis|Génesis 32|Génesis|Génesis 31|Génesis 33|#Escrituras\AntiguoT</v>
      </c>
      <c r="S678" s="1" t="s">
        <v>310</v>
      </c>
    </row>
    <row r="679" spans="1:19">
      <c r="A679" s="7" t="s">
        <v>1697</v>
      </c>
      <c r="B679" s="4" t="str">
        <f t="shared" si="83"/>
        <v>https://churchofjesuschrist.org/study/scriptures/ot/gen/33?lang=spa</v>
      </c>
      <c r="C679" s="7" t="s">
        <v>23</v>
      </c>
      <c r="D679" t="str" cm="1">
        <f t="array" ref="D679">INDEX(TranslationsTbl[],_xlfn.XMATCH(C679,TranslationsTbl[spa]),_xlfn.XMATCH(langSufix,TranslationsTbl[#Headers]))</f>
        <v>Antiguo Testamento</v>
      </c>
      <c r="E679" s="7" t="s">
        <v>329</v>
      </c>
      <c r="F679" s="7" t="s">
        <v>165</v>
      </c>
      <c r="G679" s="4" t="str" cm="1">
        <f t="array" ref="G679">INDEX(TranslationsTbl[],_xlfn.XMATCH(F679,TranslationsTbl[spa]),_xlfn.XMATCH(langSufix,TranslationsTbl[#Headers]))</f>
        <v>Génesis</v>
      </c>
      <c r="H679" t="str">
        <f t="shared" si="84"/>
        <v>01 Génesis</v>
      </c>
      <c r="I679" t="str">
        <f t="shared" si="82"/>
        <v>/Antiguo Testamento/01 Génesis</v>
      </c>
      <c r="J679" s="4" t="str">
        <f t="shared" si="85"/>
        <v>E:/Downloads/escrituras md/Escrituras/Antiguo Testamento/01 Génesis</v>
      </c>
      <c r="K679" s="4" t="str">
        <f t="shared" si="89"/>
        <v>Génesis 33</v>
      </c>
      <c r="L679" s="7">
        <v>33</v>
      </c>
      <c r="M679" s="7" t="s">
        <v>1698</v>
      </c>
      <c r="N679" s="4" t="str">
        <f t="shared" si="86"/>
        <v>Génesis 32</v>
      </c>
      <c r="O679" s="4" t="str">
        <f t="shared" si="87"/>
        <v>Génesis 34</v>
      </c>
      <c r="P679" s="7" t="s">
        <v>286</v>
      </c>
      <c r="Q679" s="4" t="str" cm="1">
        <f t="array" ref="Q679">INDEX(TranslationsTbl[],_xlfn.XMATCH(P679,TranslationsTbl[spa]),_xlfn.XMATCH(langSufix,TranslationsTbl[#Headers]))</f>
        <v>#Escrituras\AntiguoT</v>
      </c>
      <c r="R679" s="2" t="str">
        <f t="shared" si="88"/>
        <v>https://churchofjesuschrist.org/study/scriptures/ot/gen/33?lang=spa|E:/Downloads/escrituras md/Escrituras/Antiguo Testamento/01 Génesis|Génesis 33|Génesis|Génesis 32|Génesis 34|#Escrituras\AntiguoT</v>
      </c>
      <c r="S679" s="1" t="s">
        <v>310</v>
      </c>
    </row>
    <row r="680" spans="1:19">
      <c r="A680" s="7" t="s">
        <v>1699</v>
      </c>
      <c r="B680" s="4" t="str">
        <f t="shared" si="83"/>
        <v>https://churchofjesuschrist.org/study/scriptures/ot/gen/34?lang=spa</v>
      </c>
      <c r="C680" s="7" t="s">
        <v>23</v>
      </c>
      <c r="D680" t="str" cm="1">
        <f t="array" ref="D680">INDEX(TranslationsTbl[],_xlfn.XMATCH(C680,TranslationsTbl[spa]),_xlfn.XMATCH(langSufix,TranslationsTbl[#Headers]))</f>
        <v>Antiguo Testamento</v>
      </c>
      <c r="E680" s="7" t="s">
        <v>329</v>
      </c>
      <c r="F680" s="7" t="s">
        <v>165</v>
      </c>
      <c r="G680" s="4" t="str" cm="1">
        <f t="array" ref="G680">INDEX(TranslationsTbl[],_xlfn.XMATCH(F680,TranslationsTbl[spa]),_xlfn.XMATCH(langSufix,TranslationsTbl[#Headers]))</f>
        <v>Génesis</v>
      </c>
      <c r="H680" t="str">
        <f t="shared" si="84"/>
        <v>01 Génesis</v>
      </c>
      <c r="I680" t="str">
        <f t="shared" si="82"/>
        <v>/Antiguo Testamento/01 Génesis</v>
      </c>
      <c r="J680" s="4" t="str">
        <f t="shared" si="85"/>
        <v>E:/Downloads/escrituras md/Escrituras/Antiguo Testamento/01 Génesis</v>
      </c>
      <c r="K680" s="4" t="str">
        <f t="shared" si="89"/>
        <v>Génesis 34</v>
      </c>
      <c r="L680" s="7">
        <v>34</v>
      </c>
      <c r="M680" s="7" t="s">
        <v>1700</v>
      </c>
      <c r="N680" s="4" t="str">
        <f t="shared" si="86"/>
        <v>Génesis 33</v>
      </c>
      <c r="O680" s="4" t="str">
        <f t="shared" si="87"/>
        <v>Génesis 35</v>
      </c>
      <c r="P680" s="7" t="s">
        <v>286</v>
      </c>
      <c r="Q680" s="4" t="str" cm="1">
        <f t="array" ref="Q680">INDEX(TranslationsTbl[],_xlfn.XMATCH(P680,TranslationsTbl[spa]),_xlfn.XMATCH(langSufix,TranslationsTbl[#Headers]))</f>
        <v>#Escrituras\AntiguoT</v>
      </c>
      <c r="R680" s="2" t="str">
        <f t="shared" si="88"/>
        <v>https://churchofjesuschrist.org/study/scriptures/ot/gen/34?lang=spa|E:/Downloads/escrituras md/Escrituras/Antiguo Testamento/01 Génesis|Génesis 34|Génesis|Génesis 33|Génesis 35|#Escrituras\AntiguoT</v>
      </c>
      <c r="S680" s="1" t="s">
        <v>310</v>
      </c>
    </row>
    <row r="681" spans="1:19">
      <c r="A681" s="7" t="s">
        <v>1701</v>
      </c>
      <c r="B681" s="4" t="str">
        <f t="shared" si="83"/>
        <v>https://churchofjesuschrist.org/study/scriptures/ot/gen/35?lang=spa</v>
      </c>
      <c r="C681" s="7" t="s">
        <v>23</v>
      </c>
      <c r="D681" t="str" cm="1">
        <f t="array" ref="D681">INDEX(TranslationsTbl[],_xlfn.XMATCH(C681,TranslationsTbl[spa]),_xlfn.XMATCH(langSufix,TranslationsTbl[#Headers]))</f>
        <v>Antiguo Testamento</v>
      </c>
      <c r="E681" s="7" t="s">
        <v>329</v>
      </c>
      <c r="F681" s="7" t="s">
        <v>165</v>
      </c>
      <c r="G681" s="4" t="str" cm="1">
        <f t="array" ref="G681">INDEX(TranslationsTbl[],_xlfn.XMATCH(F681,TranslationsTbl[spa]),_xlfn.XMATCH(langSufix,TranslationsTbl[#Headers]))</f>
        <v>Génesis</v>
      </c>
      <c r="H681" t="str">
        <f t="shared" si="84"/>
        <v>01 Génesis</v>
      </c>
      <c r="I681" t="str">
        <f t="shared" si="82"/>
        <v>/Antiguo Testamento/01 Génesis</v>
      </c>
      <c r="J681" s="4" t="str">
        <f t="shared" si="85"/>
        <v>E:/Downloads/escrituras md/Escrituras/Antiguo Testamento/01 Génesis</v>
      </c>
      <c r="K681" s="4" t="str">
        <f t="shared" si="89"/>
        <v>Génesis 35</v>
      </c>
      <c r="L681" s="7">
        <v>35</v>
      </c>
      <c r="M681" s="7" t="s">
        <v>1702</v>
      </c>
      <c r="N681" s="4" t="str">
        <f t="shared" si="86"/>
        <v>Génesis 34</v>
      </c>
      <c r="O681" s="4" t="str">
        <f t="shared" si="87"/>
        <v>Génesis 36</v>
      </c>
      <c r="P681" s="7" t="s">
        <v>286</v>
      </c>
      <c r="Q681" s="4" t="str" cm="1">
        <f t="array" ref="Q681">INDEX(TranslationsTbl[],_xlfn.XMATCH(P681,TranslationsTbl[spa]),_xlfn.XMATCH(langSufix,TranslationsTbl[#Headers]))</f>
        <v>#Escrituras\AntiguoT</v>
      </c>
      <c r="R681" s="2" t="str">
        <f t="shared" si="88"/>
        <v>https://churchofjesuschrist.org/study/scriptures/ot/gen/35?lang=spa|E:/Downloads/escrituras md/Escrituras/Antiguo Testamento/01 Génesis|Génesis 35|Génesis|Génesis 34|Génesis 36|#Escrituras\AntiguoT</v>
      </c>
      <c r="S681" s="1" t="s">
        <v>310</v>
      </c>
    </row>
    <row r="682" spans="1:19">
      <c r="A682" s="7" t="s">
        <v>1703</v>
      </c>
      <c r="B682" s="4" t="str">
        <f t="shared" si="83"/>
        <v>https://churchofjesuschrist.org/study/scriptures/ot/gen/36?lang=spa</v>
      </c>
      <c r="C682" s="7" t="s">
        <v>23</v>
      </c>
      <c r="D682" t="str" cm="1">
        <f t="array" ref="D682">INDEX(TranslationsTbl[],_xlfn.XMATCH(C682,TranslationsTbl[spa]),_xlfn.XMATCH(langSufix,TranslationsTbl[#Headers]))</f>
        <v>Antiguo Testamento</v>
      </c>
      <c r="E682" s="7" t="s">
        <v>329</v>
      </c>
      <c r="F682" s="7" t="s">
        <v>165</v>
      </c>
      <c r="G682" s="4" t="str" cm="1">
        <f t="array" ref="G682">INDEX(TranslationsTbl[],_xlfn.XMATCH(F682,TranslationsTbl[spa]),_xlfn.XMATCH(langSufix,TranslationsTbl[#Headers]))</f>
        <v>Génesis</v>
      </c>
      <c r="H682" t="str">
        <f t="shared" si="84"/>
        <v>01 Génesis</v>
      </c>
      <c r="I682" t="str">
        <f t="shared" si="82"/>
        <v>/Antiguo Testamento/01 Génesis</v>
      </c>
      <c r="J682" s="4" t="str">
        <f t="shared" si="85"/>
        <v>E:/Downloads/escrituras md/Escrituras/Antiguo Testamento/01 Génesis</v>
      </c>
      <c r="K682" s="4" t="str">
        <f t="shared" si="89"/>
        <v>Génesis 36</v>
      </c>
      <c r="L682" s="7">
        <v>36</v>
      </c>
      <c r="M682" s="7" t="s">
        <v>1704</v>
      </c>
      <c r="N682" s="4" t="str">
        <f t="shared" si="86"/>
        <v>Génesis 35</v>
      </c>
      <c r="O682" s="4" t="str">
        <f t="shared" si="87"/>
        <v>Génesis 37</v>
      </c>
      <c r="P682" s="7" t="s">
        <v>286</v>
      </c>
      <c r="Q682" s="4" t="str" cm="1">
        <f t="array" ref="Q682">INDEX(TranslationsTbl[],_xlfn.XMATCH(P682,TranslationsTbl[spa]),_xlfn.XMATCH(langSufix,TranslationsTbl[#Headers]))</f>
        <v>#Escrituras\AntiguoT</v>
      </c>
      <c r="R682" s="2" t="str">
        <f t="shared" si="88"/>
        <v>https://churchofjesuschrist.org/study/scriptures/ot/gen/36?lang=spa|E:/Downloads/escrituras md/Escrituras/Antiguo Testamento/01 Génesis|Génesis 36|Génesis|Génesis 35|Génesis 37|#Escrituras\AntiguoT</v>
      </c>
      <c r="S682" s="1" t="s">
        <v>310</v>
      </c>
    </row>
    <row r="683" spans="1:19">
      <c r="A683" s="7" t="s">
        <v>1705</v>
      </c>
      <c r="B683" s="4" t="str">
        <f t="shared" si="83"/>
        <v>https://churchofjesuschrist.org/study/scriptures/ot/gen/37?lang=spa</v>
      </c>
      <c r="C683" s="7" t="s">
        <v>23</v>
      </c>
      <c r="D683" t="str" cm="1">
        <f t="array" ref="D683">INDEX(TranslationsTbl[],_xlfn.XMATCH(C683,TranslationsTbl[spa]),_xlfn.XMATCH(langSufix,TranslationsTbl[#Headers]))</f>
        <v>Antiguo Testamento</v>
      </c>
      <c r="E683" s="7" t="s">
        <v>329</v>
      </c>
      <c r="F683" s="7" t="s">
        <v>165</v>
      </c>
      <c r="G683" s="4" t="str" cm="1">
        <f t="array" ref="G683">INDEX(TranslationsTbl[],_xlfn.XMATCH(F683,TranslationsTbl[spa]),_xlfn.XMATCH(langSufix,TranslationsTbl[#Headers]))</f>
        <v>Génesis</v>
      </c>
      <c r="H683" t="str">
        <f t="shared" si="84"/>
        <v>01 Génesis</v>
      </c>
      <c r="I683" t="str">
        <f t="shared" si="82"/>
        <v>/Antiguo Testamento/01 Génesis</v>
      </c>
      <c r="J683" s="4" t="str">
        <f t="shared" si="85"/>
        <v>E:/Downloads/escrituras md/Escrituras/Antiguo Testamento/01 Génesis</v>
      </c>
      <c r="K683" s="4" t="str">
        <f t="shared" si="89"/>
        <v>Génesis 37</v>
      </c>
      <c r="L683" s="7">
        <v>37</v>
      </c>
      <c r="M683" s="7" t="s">
        <v>1706</v>
      </c>
      <c r="N683" s="4" t="str">
        <f t="shared" si="86"/>
        <v>Génesis 36</v>
      </c>
      <c r="O683" s="4" t="str">
        <f t="shared" si="87"/>
        <v>Génesis 38</v>
      </c>
      <c r="P683" s="7" t="s">
        <v>286</v>
      </c>
      <c r="Q683" s="4" t="str" cm="1">
        <f t="array" ref="Q683">INDEX(TranslationsTbl[],_xlfn.XMATCH(P683,TranslationsTbl[spa]),_xlfn.XMATCH(langSufix,TranslationsTbl[#Headers]))</f>
        <v>#Escrituras\AntiguoT</v>
      </c>
      <c r="R683" s="2" t="str">
        <f t="shared" si="88"/>
        <v>https://churchofjesuschrist.org/study/scriptures/ot/gen/37?lang=spa|E:/Downloads/escrituras md/Escrituras/Antiguo Testamento/01 Génesis|Génesis 37|Génesis|Génesis 36|Génesis 38|#Escrituras\AntiguoT</v>
      </c>
      <c r="S683" s="1" t="s">
        <v>310</v>
      </c>
    </row>
    <row r="684" spans="1:19">
      <c r="A684" s="7" t="s">
        <v>1707</v>
      </c>
      <c r="B684" s="4" t="str">
        <f t="shared" si="83"/>
        <v>https://churchofjesuschrist.org/study/scriptures/ot/gen/38?lang=spa</v>
      </c>
      <c r="C684" s="7" t="s">
        <v>23</v>
      </c>
      <c r="D684" t="str" cm="1">
        <f t="array" ref="D684">INDEX(TranslationsTbl[],_xlfn.XMATCH(C684,TranslationsTbl[spa]),_xlfn.XMATCH(langSufix,TranslationsTbl[#Headers]))</f>
        <v>Antiguo Testamento</v>
      </c>
      <c r="E684" s="7" t="s">
        <v>329</v>
      </c>
      <c r="F684" s="7" t="s">
        <v>165</v>
      </c>
      <c r="G684" s="4" t="str" cm="1">
        <f t="array" ref="G684">INDEX(TranslationsTbl[],_xlfn.XMATCH(F684,TranslationsTbl[spa]),_xlfn.XMATCH(langSufix,TranslationsTbl[#Headers]))</f>
        <v>Génesis</v>
      </c>
      <c r="H684" t="str">
        <f t="shared" si="84"/>
        <v>01 Génesis</v>
      </c>
      <c r="I684" t="str">
        <f t="shared" si="82"/>
        <v>/Antiguo Testamento/01 Génesis</v>
      </c>
      <c r="J684" s="4" t="str">
        <f t="shared" si="85"/>
        <v>E:/Downloads/escrituras md/Escrituras/Antiguo Testamento/01 Génesis</v>
      </c>
      <c r="K684" s="4" t="str">
        <f t="shared" si="89"/>
        <v>Génesis 38</v>
      </c>
      <c r="L684" s="7">
        <v>38</v>
      </c>
      <c r="M684" s="7" t="s">
        <v>1708</v>
      </c>
      <c r="N684" s="4" t="str">
        <f t="shared" si="86"/>
        <v>Génesis 37</v>
      </c>
      <c r="O684" s="4" t="str">
        <f t="shared" si="87"/>
        <v>Génesis 39</v>
      </c>
      <c r="P684" s="7" t="s">
        <v>286</v>
      </c>
      <c r="Q684" s="4" t="str" cm="1">
        <f t="array" ref="Q684">INDEX(TranslationsTbl[],_xlfn.XMATCH(P684,TranslationsTbl[spa]),_xlfn.XMATCH(langSufix,TranslationsTbl[#Headers]))</f>
        <v>#Escrituras\AntiguoT</v>
      </c>
      <c r="R684" s="2" t="str">
        <f t="shared" si="88"/>
        <v>https://churchofjesuschrist.org/study/scriptures/ot/gen/38?lang=spa|E:/Downloads/escrituras md/Escrituras/Antiguo Testamento/01 Génesis|Génesis 38|Génesis|Génesis 37|Génesis 39|#Escrituras\AntiguoT</v>
      </c>
      <c r="S684" s="1" t="s">
        <v>310</v>
      </c>
    </row>
    <row r="685" spans="1:19">
      <c r="A685" s="7" t="s">
        <v>1709</v>
      </c>
      <c r="B685" s="4" t="str">
        <f t="shared" si="83"/>
        <v>https://churchofjesuschrist.org/study/scriptures/ot/gen/39?lang=spa</v>
      </c>
      <c r="C685" s="7" t="s">
        <v>23</v>
      </c>
      <c r="D685" t="str" cm="1">
        <f t="array" ref="D685">INDEX(TranslationsTbl[],_xlfn.XMATCH(C685,TranslationsTbl[spa]),_xlfn.XMATCH(langSufix,TranslationsTbl[#Headers]))</f>
        <v>Antiguo Testamento</v>
      </c>
      <c r="E685" s="7" t="s">
        <v>329</v>
      </c>
      <c r="F685" s="7" t="s">
        <v>165</v>
      </c>
      <c r="G685" s="4" t="str" cm="1">
        <f t="array" ref="G685">INDEX(TranslationsTbl[],_xlfn.XMATCH(F685,TranslationsTbl[spa]),_xlfn.XMATCH(langSufix,TranslationsTbl[#Headers]))</f>
        <v>Génesis</v>
      </c>
      <c r="H685" t="str">
        <f t="shared" si="84"/>
        <v>01 Génesis</v>
      </c>
      <c r="I685" t="str">
        <f t="shared" si="82"/>
        <v>/Antiguo Testamento/01 Génesis</v>
      </c>
      <c r="J685" s="4" t="str">
        <f t="shared" si="85"/>
        <v>E:/Downloads/escrituras md/Escrituras/Antiguo Testamento/01 Génesis</v>
      </c>
      <c r="K685" s="4" t="str">
        <f t="shared" si="89"/>
        <v>Génesis 39</v>
      </c>
      <c r="L685" s="7">
        <v>39</v>
      </c>
      <c r="M685" s="7" t="s">
        <v>1710</v>
      </c>
      <c r="N685" s="4" t="str">
        <f t="shared" si="86"/>
        <v>Génesis 38</v>
      </c>
      <c r="O685" s="4" t="str">
        <f t="shared" si="87"/>
        <v>Génesis 40</v>
      </c>
      <c r="P685" s="7" t="s">
        <v>286</v>
      </c>
      <c r="Q685" s="4" t="str" cm="1">
        <f t="array" ref="Q685">INDEX(TranslationsTbl[],_xlfn.XMATCH(P685,TranslationsTbl[spa]),_xlfn.XMATCH(langSufix,TranslationsTbl[#Headers]))</f>
        <v>#Escrituras\AntiguoT</v>
      </c>
      <c r="R685" s="2" t="str">
        <f t="shared" si="88"/>
        <v>https://churchofjesuschrist.org/study/scriptures/ot/gen/39?lang=spa|E:/Downloads/escrituras md/Escrituras/Antiguo Testamento/01 Génesis|Génesis 39|Génesis|Génesis 38|Génesis 40|#Escrituras\AntiguoT</v>
      </c>
      <c r="S685" s="1" t="s">
        <v>310</v>
      </c>
    </row>
    <row r="686" spans="1:19">
      <c r="A686" s="7" t="s">
        <v>1711</v>
      </c>
      <c r="B686" s="4" t="str">
        <f t="shared" si="83"/>
        <v>https://churchofjesuschrist.org/study/scriptures/ot/gen/40?lang=spa</v>
      </c>
      <c r="C686" s="7" t="s">
        <v>23</v>
      </c>
      <c r="D686" t="str" cm="1">
        <f t="array" ref="D686">INDEX(TranslationsTbl[],_xlfn.XMATCH(C686,TranslationsTbl[spa]),_xlfn.XMATCH(langSufix,TranslationsTbl[#Headers]))</f>
        <v>Antiguo Testamento</v>
      </c>
      <c r="E686" s="7" t="s">
        <v>329</v>
      </c>
      <c r="F686" s="7" t="s">
        <v>165</v>
      </c>
      <c r="G686" s="4" t="str" cm="1">
        <f t="array" ref="G686">INDEX(TranslationsTbl[],_xlfn.XMATCH(F686,TranslationsTbl[spa]),_xlfn.XMATCH(langSufix,TranslationsTbl[#Headers]))</f>
        <v>Génesis</v>
      </c>
      <c r="H686" t="str">
        <f t="shared" si="84"/>
        <v>01 Génesis</v>
      </c>
      <c r="I686" t="str">
        <f t="shared" si="82"/>
        <v>/Antiguo Testamento/01 Génesis</v>
      </c>
      <c r="J686" s="4" t="str">
        <f t="shared" si="85"/>
        <v>E:/Downloads/escrituras md/Escrituras/Antiguo Testamento/01 Génesis</v>
      </c>
      <c r="K686" s="4" t="str">
        <f t="shared" si="89"/>
        <v>Génesis 40</v>
      </c>
      <c r="L686" s="7">
        <v>40</v>
      </c>
      <c r="M686" s="7" t="s">
        <v>1712</v>
      </c>
      <c r="N686" s="4" t="str">
        <f t="shared" si="86"/>
        <v>Génesis 39</v>
      </c>
      <c r="O686" s="4" t="str">
        <f t="shared" si="87"/>
        <v>Génesis 41</v>
      </c>
      <c r="P686" s="7" t="s">
        <v>286</v>
      </c>
      <c r="Q686" s="4" t="str" cm="1">
        <f t="array" ref="Q686">INDEX(TranslationsTbl[],_xlfn.XMATCH(P686,TranslationsTbl[spa]),_xlfn.XMATCH(langSufix,TranslationsTbl[#Headers]))</f>
        <v>#Escrituras\AntiguoT</v>
      </c>
      <c r="R686" s="2" t="str">
        <f t="shared" si="88"/>
        <v>https://churchofjesuschrist.org/study/scriptures/ot/gen/40?lang=spa|E:/Downloads/escrituras md/Escrituras/Antiguo Testamento/01 Génesis|Génesis 40|Génesis|Génesis 39|Génesis 41|#Escrituras\AntiguoT</v>
      </c>
      <c r="S686" s="1" t="s">
        <v>310</v>
      </c>
    </row>
    <row r="687" spans="1:19">
      <c r="A687" s="7" t="s">
        <v>1713</v>
      </c>
      <c r="B687" s="4" t="str">
        <f t="shared" si="83"/>
        <v>https://churchofjesuschrist.org/study/scriptures/ot/gen/41?lang=spa</v>
      </c>
      <c r="C687" s="7" t="s">
        <v>23</v>
      </c>
      <c r="D687" t="str" cm="1">
        <f t="array" ref="D687">INDEX(TranslationsTbl[],_xlfn.XMATCH(C687,TranslationsTbl[spa]),_xlfn.XMATCH(langSufix,TranslationsTbl[#Headers]))</f>
        <v>Antiguo Testamento</v>
      </c>
      <c r="E687" s="7" t="s">
        <v>329</v>
      </c>
      <c r="F687" s="7" t="s">
        <v>165</v>
      </c>
      <c r="G687" s="4" t="str" cm="1">
        <f t="array" ref="G687">INDEX(TranslationsTbl[],_xlfn.XMATCH(F687,TranslationsTbl[spa]),_xlfn.XMATCH(langSufix,TranslationsTbl[#Headers]))</f>
        <v>Génesis</v>
      </c>
      <c r="H687" t="str">
        <f t="shared" si="84"/>
        <v>01 Génesis</v>
      </c>
      <c r="I687" t="str">
        <f t="shared" si="82"/>
        <v>/Antiguo Testamento/01 Génesis</v>
      </c>
      <c r="J687" s="4" t="str">
        <f t="shared" si="85"/>
        <v>E:/Downloads/escrituras md/Escrituras/Antiguo Testamento/01 Génesis</v>
      </c>
      <c r="K687" s="4" t="str">
        <f t="shared" si="89"/>
        <v>Génesis 41</v>
      </c>
      <c r="L687" s="7">
        <v>41</v>
      </c>
      <c r="M687" s="7" t="s">
        <v>1714</v>
      </c>
      <c r="N687" s="4" t="str">
        <f t="shared" si="86"/>
        <v>Génesis 40</v>
      </c>
      <c r="O687" s="4" t="str">
        <f t="shared" si="87"/>
        <v>Génesis 42</v>
      </c>
      <c r="P687" s="7" t="s">
        <v>286</v>
      </c>
      <c r="Q687" s="4" t="str" cm="1">
        <f t="array" ref="Q687">INDEX(TranslationsTbl[],_xlfn.XMATCH(P687,TranslationsTbl[spa]),_xlfn.XMATCH(langSufix,TranslationsTbl[#Headers]))</f>
        <v>#Escrituras\AntiguoT</v>
      </c>
      <c r="R687" s="2" t="str">
        <f t="shared" si="88"/>
        <v>https://churchofjesuschrist.org/study/scriptures/ot/gen/41?lang=spa|E:/Downloads/escrituras md/Escrituras/Antiguo Testamento/01 Génesis|Génesis 41|Génesis|Génesis 40|Génesis 42|#Escrituras\AntiguoT</v>
      </c>
      <c r="S687" s="1" t="s">
        <v>310</v>
      </c>
    </row>
    <row r="688" spans="1:19">
      <c r="A688" s="7" t="s">
        <v>1715</v>
      </c>
      <c r="B688" s="4" t="str">
        <f t="shared" si="83"/>
        <v>https://churchofjesuschrist.org/study/scriptures/ot/gen/42?lang=spa</v>
      </c>
      <c r="C688" s="7" t="s">
        <v>23</v>
      </c>
      <c r="D688" t="str" cm="1">
        <f t="array" ref="D688">INDEX(TranslationsTbl[],_xlfn.XMATCH(C688,TranslationsTbl[spa]),_xlfn.XMATCH(langSufix,TranslationsTbl[#Headers]))</f>
        <v>Antiguo Testamento</v>
      </c>
      <c r="E688" s="7" t="s">
        <v>329</v>
      </c>
      <c r="F688" s="7" t="s">
        <v>165</v>
      </c>
      <c r="G688" s="4" t="str" cm="1">
        <f t="array" ref="G688">INDEX(TranslationsTbl[],_xlfn.XMATCH(F688,TranslationsTbl[spa]),_xlfn.XMATCH(langSufix,TranslationsTbl[#Headers]))</f>
        <v>Génesis</v>
      </c>
      <c r="H688" t="str">
        <f t="shared" si="84"/>
        <v>01 Génesis</v>
      </c>
      <c r="I688" t="str">
        <f t="shared" si="82"/>
        <v>/Antiguo Testamento/01 Génesis</v>
      </c>
      <c r="J688" s="4" t="str">
        <f t="shared" si="85"/>
        <v>E:/Downloads/escrituras md/Escrituras/Antiguo Testamento/01 Génesis</v>
      </c>
      <c r="K688" s="4" t="str">
        <f t="shared" si="89"/>
        <v>Génesis 42</v>
      </c>
      <c r="L688" s="7">
        <v>42</v>
      </c>
      <c r="M688" s="7" t="s">
        <v>1716</v>
      </c>
      <c r="N688" s="4" t="str">
        <f t="shared" si="86"/>
        <v>Génesis 41</v>
      </c>
      <c r="O688" s="4" t="str">
        <f t="shared" si="87"/>
        <v>Génesis 43</v>
      </c>
      <c r="P688" s="7" t="s">
        <v>286</v>
      </c>
      <c r="Q688" s="4" t="str" cm="1">
        <f t="array" ref="Q688">INDEX(TranslationsTbl[],_xlfn.XMATCH(P688,TranslationsTbl[spa]),_xlfn.XMATCH(langSufix,TranslationsTbl[#Headers]))</f>
        <v>#Escrituras\AntiguoT</v>
      </c>
      <c r="R688" s="2" t="str">
        <f t="shared" si="88"/>
        <v>https://churchofjesuschrist.org/study/scriptures/ot/gen/42?lang=spa|E:/Downloads/escrituras md/Escrituras/Antiguo Testamento/01 Génesis|Génesis 42|Génesis|Génesis 41|Génesis 43|#Escrituras\AntiguoT</v>
      </c>
      <c r="S688" s="1" t="s">
        <v>310</v>
      </c>
    </row>
    <row r="689" spans="1:19">
      <c r="A689" s="7" t="s">
        <v>1717</v>
      </c>
      <c r="B689" s="4" t="str">
        <f t="shared" si="83"/>
        <v>https://churchofjesuschrist.org/study/scriptures/ot/gen/43?lang=spa</v>
      </c>
      <c r="C689" s="7" t="s">
        <v>23</v>
      </c>
      <c r="D689" t="str" cm="1">
        <f t="array" ref="D689">INDEX(TranslationsTbl[],_xlfn.XMATCH(C689,TranslationsTbl[spa]),_xlfn.XMATCH(langSufix,TranslationsTbl[#Headers]))</f>
        <v>Antiguo Testamento</v>
      </c>
      <c r="E689" s="7" t="s">
        <v>329</v>
      </c>
      <c r="F689" s="7" t="s">
        <v>165</v>
      </c>
      <c r="G689" s="4" t="str" cm="1">
        <f t="array" ref="G689">INDEX(TranslationsTbl[],_xlfn.XMATCH(F689,TranslationsTbl[spa]),_xlfn.XMATCH(langSufix,TranslationsTbl[#Headers]))</f>
        <v>Génesis</v>
      </c>
      <c r="H689" t="str">
        <f t="shared" si="84"/>
        <v>01 Génesis</v>
      </c>
      <c r="I689" t="str">
        <f t="shared" si="82"/>
        <v>/Antiguo Testamento/01 Génesis</v>
      </c>
      <c r="J689" s="4" t="str">
        <f t="shared" si="85"/>
        <v>E:/Downloads/escrituras md/Escrituras/Antiguo Testamento/01 Génesis</v>
      </c>
      <c r="K689" s="4" t="str">
        <f t="shared" si="89"/>
        <v>Génesis 43</v>
      </c>
      <c r="L689" s="7">
        <v>43</v>
      </c>
      <c r="M689" s="7" t="s">
        <v>1718</v>
      </c>
      <c r="N689" s="4" t="str">
        <f t="shared" si="86"/>
        <v>Génesis 42</v>
      </c>
      <c r="O689" s="4" t="str">
        <f t="shared" si="87"/>
        <v>Génesis 44</v>
      </c>
      <c r="P689" s="7" t="s">
        <v>286</v>
      </c>
      <c r="Q689" s="4" t="str" cm="1">
        <f t="array" ref="Q689">INDEX(TranslationsTbl[],_xlfn.XMATCH(P689,TranslationsTbl[spa]),_xlfn.XMATCH(langSufix,TranslationsTbl[#Headers]))</f>
        <v>#Escrituras\AntiguoT</v>
      </c>
      <c r="R689" s="2" t="str">
        <f t="shared" si="88"/>
        <v>https://churchofjesuschrist.org/study/scriptures/ot/gen/43?lang=spa|E:/Downloads/escrituras md/Escrituras/Antiguo Testamento/01 Génesis|Génesis 43|Génesis|Génesis 42|Génesis 44|#Escrituras\AntiguoT</v>
      </c>
      <c r="S689" s="1" t="s">
        <v>310</v>
      </c>
    </row>
    <row r="690" spans="1:19">
      <c r="A690" s="7" t="s">
        <v>1719</v>
      </c>
      <c r="B690" s="4" t="str">
        <f t="shared" si="83"/>
        <v>https://churchofjesuschrist.org/study/scriptures/ot/gen/44?lang=spa</v>
      </c>
      <c r="C690" s="7" t="s">
        <v>23</v>
      </c>
      <c r="D690" t="str" cm="1">
        <f t="array" ref="D690">INDEX(TranslationsTbl[],_xlfn.XMATCH(C690,TranslationsTbl[spa]),_xlfn.XMATCH(langSufix,TranslationsTbl[#Headers]))</f>
        <v>Antiguo Testamento</v>
      </c>
      <c r="E690" s="7" t="s">
        <v>329</v>
      </c>
      <c r="F690" s="7" t="s">
        <v>165</v>
      </c>
      <c r="G690" s="4" t="str" cm="1">
        <f t="array" ref="G690">INDEX(TranslationsTbl[],_xlfn.XMATCH(F690,TranslationsTbl[spa]),_xlfn.XMATCH(langSufix,TranslationsTbl[#Headers]))</f>
        <v>Génesis</v>
      </c>
      <c r="H690" t="str">
        <f t="shared" si="84"/>
        <v>01 Génesis</v>
      </c>
      <c r="I690" t="str">
        <f t="shared" si="82"/>
        <v>/Antiguo Testamento/01 Génesis</v>
      </c>
      <c r="J690" s="4" t="str">
        <f t="shared" si="85"/>
        <v>E:/Downloads/escrituras md/Escrituras/Antiguo Testamento/01 Génesis</v>
      </c>
      <c r="K690" s="4" t="str">
        <f t="shared" si="89"/>
        <v>Génesis 44</v>
      </c>
      <c r="L690" s="7">
        <v>44</v>
      </c>
      <c r="M690" s="7" t="s">
        <v>1720</v>
      </c>
      <c r="N690" s="4" t="str">
        <f t="shared" si="86"/>
        <v>Génesis 43</v>
      </c>
      <c r="O690" s="4" t="str">
        <f t="shared" si="87"/>
        <v>Génesis 45</v>
      </c>
      <c r="P690" s="7" t="s">
        <v>286</v>
      </c>
      <c r="Q690" s="4" t="str" cm="1">
        <f t="array" ref="Q690">INDEX(TranslationsTbl[],_xlfn.XMATCH(P690,TranslationsTbl[spa]),_xlfn.XMATCH(langSufix,TranslationsTbl[#Headers]))</f>
        <v>#Escrituras\AntiguoT</v>
      </c>
      <c r="R690" s="2" t="str">
        <f t="shared" si="88"/>
        <v>https://churchofjesuschrist.org/study/scriptures/ot/gen/44?lang=spa|E:/Downloads/escrituras md/Escrituras/Antiguo Testamento/01 Génesis|Génesis 44|Génesis|Génesis 43|Génesis 45|#Escrituras\AntiguoT</v>
      </c>
      <c r="S690" s="1" t="s">
        <v>310</v>
      </c>
    </row>
    <row r="691" spans="1:19">
      <c r="A691" s="7" t="s">
        <v>1721</v>
      </c>
      <c r="B691" s="4" t="str">
        <f t="shared" si="83"/>
        <v>https://churchofjesuschrist.org/study/scriptures/ot/gen/45?lang=spa</v>
      </c>
      <c r="C691" s="7" t="s">
        <v>23</v>
      </c>
      <c r="D691" t="str" cm="1">
        <f t="array" ref="D691">INDEX(TranslationsTbl[],_xlfn.XMATCH(C691,TranslationsTbl[spa]),_xlfn.XMATCH(langSufix,TranslationsTbl[#Headers]))</f>
        <v>Antiguo Testamento</v>
      </c>
      <c r="E691" s="7" t="s">
        <v>329</v>
      </c>
      <c r="F691" s="7" t="s">
        <v>165</v>
      </c>
      <c r="G691" s="4" t="str" cm="1">
        <f t="array" ref="G691">INDEX(TranslationsTbl[],_xlfn.XMATCH(F691,TranslationsTbl[spa]),_xlfn.XMATCH(langSufix,TranslationsTbl[#Headers]))</f>
        <v>Génesis</v>
      </c>
      <c r="H691" t="str">
        <f t="shared" si="84"/>
        <v>01 Génesis</v>
      </c>
      <c r="I691" t="str">
        <f t="shared" si="82"/>
        <v>/Antiguo Testamento/01 Génesis</v>
      </c>
      <c r="J691" s="4" t="str">
        <f t="shared" si="85"/>
        <v>E:/Downloads/escrituras md/Escrituras/Antiguo Testamento/01 Génesis</v>
      </c>
      <c r="K691" s="4" t="str">
        <f t="shared" si="89"/>
        <v>Génesis 45</v>
      </c>
      <c r="L691" s="7">
        <v>45</v>
      </c>
      <c r="M691" s="7" t="s">
        <v>1722</v>
      </c>
      <c r="N691" s="4" t="str">
        <f t="shared" si="86"/>
        <v>Génesis 44</v>
      </c>
      <c r="O691" s="4" t="str">
        <f t="shared" si="87"/>
        <v>Génesis 46</v>
      </c>
      <c r="P691" s="7" t="s">
        <v>286</v>
      </c>
      <c r="Q691" s="4" t="str" cm="1">
        <f t="array" ref="Q691">INDEX(TranslationsTbl[],_xlfn.XMATCH(P691,TranslationsTbl[spa]),_xlfn.XMATCH(langSufix,TranslationsTbl[#Headers]))</f>
        <v>#Escrituras\AntiguoT</v>
      </c>
      <c r="R691" s="2" t="str">
        <f t="shared" si="88"/>
        <v>https://churchofjesuschrist.org/study/scriptures/ot/gen/45?lang=spa|E:/Downloads/escrituras md/Escrituras/Antiguo Testamento/01 Génesis|Génesis 45|Génesis|Génesis 44|Génesis 46|#Escrituras\AntiguoT</v>
      </c>
      <c r="S691" s="1" t="s">
        <v>310</v>
      </c>
    </row>
    <row r="692" spans="1:19">
      <c r="A692" s="7" t="s">
        <v>1723</v>
      </c>
      <c r="B692" s="4" t="str">
        <f t="shared" si="83"/>
        <v>https://churchofjesuschrist.org/study/scriptures/ot/gen/46?lang=spa</v>
      </c>
      <c r="C692" s="7" t="s">
        <v>23</v>
      </c>
      <c r="D692" t="str" cm="1">
        <f t="array" ref="D692">INDEX(TranslationsTbl[],_xlfn.XMATCH(C692,TranslationsTbl[spa]),_xlfn.XMATCH(langSufix,TranslationsTbl[#Headers]))</f>
        <v>Antiguo Testamento</v>
      </c>
      <c r="E692" s="7" t="s">
        <v>329</v>
      </c>
      <c r="F692" s="7" t="s">
        <v>165</v>
      </c>
      <c r="G692" s="4" t="str" cm="1">
        <f t="array" ref="G692">INDEX(TranslationsTbl[],_xlfn.XMATCH(F692,TranslationsTbl[spa]),_xlfn.XMATCH(langSufix,TranslationsTbl[#Headers]))</f>
        <v>Génesis</v>
      </c>
      <c r="H692" t="str">
        <f t="shared" si="84"/>
        <v>01 Génesis</v>
      </c>
      <c r="I692" t="str">
        <f t="shared" si="82"/>
        <v>/Antiguo Testamento/01 Génesis</v>
      </c>
      <c r="J692" s="4" t="str">
        <f t="shared" si="85"/>
        <v>E:/Downloads/escrituras md/Escrituras/Antiguo Testamento/01 Génesis</v>
      </c>
      <c r="K692" s="4" t="str">
        <f t="shared" si="89"/>
        <v>Génesis 46</v>
      </c>
      <c r="L692" s="7">
        <v>46</v>
      </c>
      <c r="M692" s="7" t="s">
        <v>1724</v>
      </c>
      <c r="N692" s="4" t="str">
        <f t="shared" si="86"/>
        <v>Génesis 45</v>
      </c>
      <c r="O692" s="4" t="str">
        <f t="shared" si="87"/>
        <v>Génesis 47</v>
      </c>
      <c r="P692" s="7" t="s">
        <v>286</v>
      </c>
      <c r="Q692" s="4" t="str" cm="1">
        <f t="array" ref="Q692">INDEX(TranslationsTbl[],_xlfn.XMATCH(P692,TranslationsTbl[spa]),_xlfn.XMATCH(langSufix,TranslationsTbl[#Headers]))</f>
        <v>#Escrituras\AntiguoT</v>
      </c>
      <c r="R692" s="2" t="str">
        <f t="shared" si="88"/>
        <v>https://churchofjesuschrist.org/study/scriptures/ot/gen/46?lang=spa|E:/Downloads/escrituras md/Escrituras/Antiguo Testamento/01 Génesis|Génesis 46|Génesis|Génesis 45|Génesis 47|#Escrituras\AntiguoT</v>
      </c>
      <c r="S692" s="1" t="s">
        <v>310</v>
      </c>
    </row>
    <row r="693" spans="1:19">
      <c r="A693" s="7" t="s">
        <v>1725</v>
      </c>
      <c r="B693" s="4" t="str">
        <f t="shared" si="83"/>
        <v>https://churchofjesuschrist.org/study/scriptures/ot/gen/47?lang=spa</v>
      </c>
      <c r="C693" s="7" t="s">
        <v>23</v>
      </c>
      <c r="D693" t="str" cm="1">
        <f t="array" ref="D693">INDEX(TranslationsTbl[],_xlfn.XMATCH(C693,TranslationsTbl[spa]),_xlfn.XMATCH(langSufix,TranslationsTbl[#Headers]))</f>
        <v>Antiguo Testamento</v>
      </c>
      <c r="E693" s="7" t="s">
        <v>329</v>
      </c>
      <c r="F693" s="7" t="s">
        <v>165</v>
      </c>
      <c r="G693" s="4" t="str" cm="1">
        <f t="array" ref="G693">INDEX(TranslationsTbl[],_xlfn.XMATCH(F693,TranslationsTbl[spa]),_xlfn.XMATCH(langSufix,TranslationsTbl[#Headers]))</f>
        <v>Génesis</v>
      </c>
      <c r="H693" t="str">
        <f t="shared" si="84"/>
        <v>01 Génesis</v>
      </c>
      <c r="I693" t="str">
        <f t="shared" si="82"/>
        <v>/Antiguo Testamento/01 Génesis</v>
      </c>
      <c r="J693" s="4" t="str">
        <f t="shared" si="85"/>
        <v>E:/Downloads/escrituras md/Escrituras/Antiguo Testamento/01 Génesis</v>
      </c>
      <c r="K693" s="4" t="str">
        <f t="shared" si="89"/>
        <v>Génesis 47</v>
      </c>
      <c r="L693" s="7">
        <v>47</v>
      </c>
      <c r="M693" s="7" t="s">
        <v>1726</v>
      </c>
      <c r="N693" s="4" t="str">
        <f t="shared" si="86"/>
        <v>Génesis 46</v>
      </c>
      <c r="O693" s="4" t="str">
        <f t="shared" si="87"/>
        <v>Génesis 48</v>
      </c>
      <c r="P693" s="7" t="s">
        <v>286</v>
      </c>
      <c r="Q693" s="4" t="str" cm="1">
        <f t="array" ref="Q693">INDEX(TranslationsTbl[],_xlfn.XMATCH(P693,TranslationsTbl[spa]),_xlfn.XMATCH(langSufix,TranslationsTbl[#Headers]))</f>
        <v>#Escrituras\AntiguoT</v>
      </c>
      <c r="R693" s="2" t="str">
        <f t="shared" si="88"/>
        <v>https://churchofjesuschrist.org/study/scriptures/ot/gen/47?lang=spa|E:/Downloads/escrituras md/Escrituras/Antiguo Testamento/01 Génesis|Génesis 47|Génesis|Génesis 46|Génesis 48|#Escrituras\AntiguoT</v>
      </c>
      <c r="S693" s="1" t="s">
        <v>310</v>
      </c>
    </row>
    <row r="694" spans="1:19">
      <c r="A694" s="7" t="s">
        <v>1727</v>
      </c>
      <c r="B694" s="4" t="str">
        <f t="shared" si="83"/>
        <v>https://churchofjesuschrist.org/study/scriptures/ot/gen/48?lang=spa</v>
      </c>
      <c r="C694" s="7" t="s">
        <v>23</v>
      </c>
      <c r="D694" t="str" cm="1">
        <f t="array" ref="D694">INDEX(TranslationsTbl[],_xlfn.XMATCH(C694,TranslationsTbl[spa]),_xlfn.XMATCH(langSufix,TranslationsTbl[#Headers]))</f>
        <v>Antiguo Testamento</v>
      </c>
      <c r="E694" s="7" t="s">
        <v>329</v>
      </c>
      <c r="F694" s="7" t="s">
        <v>165</v>
      </c>
      <c r="G694" s="4" t="str" cm="1">
        <f t="array" ref="G694">INDEX(TranslationsTbl[],_xlfn.XMATCH(F694,TranslationsTbl[spa]),_xlfn.XMATCH(langSufix,TranslationsTbl[#Headers]))</f>
        <v>Génesis</v>
      </c>
      <c r="H694" t="str">
        <f t="shared" si="84"/>
        <v>01 Génesis</v>
      </c>
      <c r="I694" t="str">
        <f t="shared" si="82"/>
        <v>/Antiguo Testamento/01 Génesis</v>
      </c>
      <c r="J694" s="4" t="str">
        <f t="shared" si="85"/>
        <v>E:/Downloads/escrituras md/Escrituras/Antiguo Testamento/01 Génesis</v>
      </c>
      <c r="K694" s="4" t="str">
        <f t="shared" si="89"/>
        <v>Génesis 48</v>
      </c>
      <c r="L694" s="7">
        <v>48</v>
      </c>
      <c r="M694" s="7" t="s">
        <v>1728</v>
      </c>
      <c r="N694" s="4" t="str">
        <f t="shared" si="86"/>
        <v>Génesis 47</v>
      </c>
      <c r="O694" s="4" t="str">
        <f t="shared" si="87"/>
        <v>Génesis 49</v>
      </c>
      <c r="P694" s="7" t="s">
        <v>286</v>
      </c>
      <c r="Q694" s="4" t="str" cm="1">
        <f t="array" ref="Q694">INDEX(TranslationsTbl[],_xlfn.XMATCH(P694,TranslationsTbl[spa]),_xlfn.XMATCH(langSufix,TranslationsTbl[#Headers]))</f>
        <v>#Escrituras\AntiguoT</v>
      </c>
      <c r="R694" s="2" t="str">
        <f t="shared" si="88"/>
        <v>https://churchofjesuschrist.org/study/scriptures/ot/gen/48?lang=spa|E:/Downloads/escrituras md/Escrituras/Antiguo Testamento/01 Génesis|Génesis 48|Génesis|Génesis 47|Génesis 49|#Escrituras\AntiguoT</v>
      </c>
      <c r="S694" s="1" t="s">
        <v>310</v>
      </c>
    </row>
    <row r="695" spans="1:19">
      <c r="A695" s="7" t="s">
        <v>1729</v>
      </c>
      <c r="B695" s="4" t="str">
        <f t="shared" si="83"/>
        <v>https://churchofjesuschrist.org/study/scriptures/ot/gen/49?lang=spa</v>
      </c>
      <c r="C695" s="7" t="s">
        <v>23</v>
      </c>
      <c r="D695" t="str" cm="1">
        <f t="array" ref="D695">INDEX(TranslationsTbl[],_xlfn.XMATCH(C695,TranslationsTbl[spa]),_xlfn.XMATCH(langSufix,TranslationsTbl[#Headers]))</f>
        <v>Antiguo Testamento</v>
      </c>
      <c r="E695" s="7" t="s">
        <v>329</v>
      </c>
      <c r="F695" s="7" t="s">
        <v>165</v>
      </c>
      <c r="G695" s="4" t="str" cm="1">
        <f t="array" ref="G695">INDEX(TranslationsTbl[],_xlfn.XMATCH(F695,TranslationsTbl[spa]),_xlfn.XMATCH(langSufix,TranslationsTbl[#Headers]))</f>
        <v>Génesis</v>
      </c>
      <c r="H695" t="str">
        <f t="shared" si="84"/>
        <v>01 Génesis</v>
      </c>
      <c r="I695" t="str">
        <f t="shared" si="82"/>
        <v>/Antiguo Testamento/01 Génesis</v>
      </c>
      <c r="J695" s="4" t="str">
        <f t="shared" si="85"/>
        <v>E:/Downloads/escrituras md/Escrituras/Antiguo Testamento/01 Génesis</v>
      </c>
      <c r="K695" s="4" t="str">
        <f t="shared" si="89"/>
        <v>Génesis 49</v>
      </c>
      <c r="L695" s="7">
        <v>49</v>
      </c>
      <c r="M695" s="7" t="s">
        <v>1730</v>
      </c>
      <c r="N695" s="4" t="str">
        <f t="shared" si="86"/>
        <v>Génesis 48</v>
      </c>
      <c r="O695" s="4" t="str">
        <f t="shared" si="87"/>
        <v>Génesis 50</v>
      </c>
      <c r="P695" s="7" t="s">
        <v>286</v>
      </c>
      <c r="Q695" s="4" t="str" cm="1">
        <f t="array" ref="Q695">INDEX(TranslationsTbl[],_xlfn.XMATCH(P695,TranslationsTbl[spa]),_xlfn.XMATCH(langSufix,TranslationsTbl[#Headers]))</f>
        <v>#Escrituras\AntiguoT</v>
      </c>
      <c r="R695" s="2" t="str">
        <f t="shared" si="88"/>
        <v>https://churchofjesuschrist.org/study/scriptures/ot/gen/49?lang=spa|E:/Downloads/escrituras md/Escrituras/Antiguo Testamento/01 Génesis|Génesis 49|Génesis|Génesis 48|Génesis 50|#Escrituras\AntiguoT</v>
      </c>
      <c r="S695" s="1" t="s">
        <v>310</v>
      </c>
    </row>
    <row r="696" spans="1:19">
      <c r="A696" s="7" t="s">
        <v>1731</v>
      </c>
      <c r="B696" s="4" t="str">
        <f t="shared" si="83"/>
        <v>https://churchofjesuschrist.org/study/scriptures/ot/gen/50?lang=spa</v>
      </c>
      <c r="C696" s="7" t="s">
        <v>23</v>
      </c>
      <c r="D696" t="str" cm="1">
        <f t="array" ref="D696">INDEX(TranslationsTbl[],_xlfn.XMATCH(C696,TranslationsTbl[spa]),_xlfn.XMATCH(langSufix,TranslationsTbl[#Headers]))</f>
        <v>Antiguo Testamento</v>
      </c>
      <c r="E696" s="7" t="s">
        <v>329</v>
      </c>
      <c r="F696" s="7" t="s">
        <v>165</v>
      </c>
      <c r="G696" s="4" t="str" cm="1">
        <f t="array" ref="G696">INDEX(TranslationsTbl[],_xlfn.XMATCH(F696,TranslationsTbl[spa]),_xlfn.XMATCH(langSufix,TranslationsTbl[#Headers]))</f>
        <v>Génesis</v>
      </c>
      <c r="H696" t="str">
        <f t="shared" si="84"/>
        <v>01 Génesis</v>
      </c>
      <c r="I696" t="str">
        <f t="shared" si="82"/>
        <v>/Antiguo Testamento/01 Génesis</v>
      </c>
      <c r="J696" s="4" t="str">
        <f t="shared" si="85"/>
        <v>E:/Downloads/escrituras md/Escrituras/Antiguo Testamento/01 Génesis</v>
      </c>
      <c r="K696" s="4" t="str">
        <f t="shared" si="89"/>
        <v>Génesis 50</v>
      </c>
      <c r="L696" s="7">
        <v>50</v>
      </c>
      <c r="M696" s="7" t="s">
        <v>1732</v>
      </c>
      <c r="N696" s="4" t="str">
        <f t="shared" si="86"/>
        <v>Génesis 49</v>
      </c>
      <c r="O696" s="4" t="str">
        <f t="shared" si="87"/>
        <v>Éxodo 1</v>
      </c>
      <c r="P696" s="7" t="s">
        <v>286</v>
      </c>
      <c r="Q696" s="4" t="str" cm="1">
        <f t="array" ref="Q696">INDEX(TranslationsTbl[],_xlfn.XMATCH(P696,TranslationsTbl[spa]),_xlfn.XMATCH(langSufix,TranslationsTbl[#Headers]))</f>
        <v>#Escrituras\AntiguoT</v>
      </c>
      <c r="R696" s="2" t="str">
        <f t="shared" si="88"/>
        <v>https://churchofjesuschrist.org/study/scriptures/ot/gen/50?lang=spa|E:/Downloads/escrituras md/Escrituras/Antiguo Testamento/01 Génesis|Génesis 50|Génesis|Génesis 49|Éxodo 1|#Escrituras\AntiguoT</v>
      </c>
      <c r="S696" s="1" t="s">
        <v>310</v>
      </c>
    </row>
    <row r="697" spans="1:19">
      <c r="A697" s="7" t="s">
        <v>1733</v>
      </c>
      <c r="B697" s="4" t="str">
        <f t="shared" si="83"/>
        <v>https://churchofjesuschrist.org/study/scriptures/ot/ex/1?lang=spa</v>
      </c>
      <c r="C697" s="7" t="s">
        <v>23</v>
      </c>
      <c r="D697" t="str" cm="1">
        <f t="array" ref="D697">INDEX(TranslationsTbl[],_xlfn.XMATCH(C697,TranslationsTbl[spa]),_xlfn.XMATCH(langSufix,TranslationsTbl[#Headers]))</f>
        <v>Antiguo Testamento</v>
      </c>
      <c r="E697" s="7" t="s">
        <v>374</v>
      </c>
      <c r="F697" s="7" t="s">
        <v>168</v>
      </c>
      <c r="G697" s="4" t="str" cm="1">
        <f t="array" ref="G697">INDEX(TranslationsTbl[],_xlfn.XMATCH(F697,TranslationsTbl[spa]),_xlfn.XMATCH(langSufix,TranslationsTbl[#Headers]))</f>
        <v>Éxodo</v>
      </c>
      <c r="H697" t="str">
        <f t="shared" si="84"/>
        <v>02 Éxodo</v>
      </c>
      <c r="I697" t="str">
        <f t="shared" si="82"/>
        <v>/Antiguo Testamento/02 Éxodo</v>
      </c>
      <c r="J697" s="4" t="str">
        <f t="shared" si="85"/>
        <v>E:/Downloads/escrituras md/Escrituras/Antiguo Testamento/02 Éxodo</v>
      </c>
      <c r="K697" s="4" t="str">
        <f t="shared" si="89"/>
        <v>Éxodo 1</v>
      </c>
      <c r="L697" s="7">
        <v>1</v>
      </c>
      <c r="M697" s="7" t="s">
        <v>1734</v>
      </c>
      <c r="N697" s="4" t="str">
        <f t="shared" si="86"/>
        <v>Génesis 50</v>
      </c>
      <c r="O697" s="4" t="str">
        <f t="shared" si="87"/>
        <v>Éxodo 2</v>
      </c>
      <c r="P697" s="7" t="s">
        <v>286</v>
      </c>
      <c r="Q697" s="4" t="str" cm="1">
        <f t="array" ref="Q697">INDEX(TranslationsTbl[],_xlfn.XMATCH(P697,TranslationsTbl[spa]),_xlfn.XMATCH(langSufix,TranslationsTbl[#Headers]))</f>
        <v>#Escrituras\AntiguoT</v>
      </c>
      <c r="R697" s="2" t="str">
        <f t="shared" si="88"/>
        <v>https://churchofjesuschrist.org/study/scriptures/ot/ex/1?lang=spa|E:/Downloads/escrituras md/Escrituras/Antiguo Testamento/02 Éxodo|Éxodo 1|Éxodo|Génesis 50|Éxodo 2|#Escrituras\AntiguoT</v>
      </c>
      <c r="S697" s="1" t="s">
        <v>310</v>
      </c>
    </row>
    <row r="698" spans="1:19">
      <c r="A698" s="7" t="s">
        <v>1735</v>
      </c>
      <c r="B698" s="4" t="str">
        <f t="shared" si="83"/>
        <v>https://churchofjesuschrist.org/study/scriptures/ot/ex/2?lang=spa</v>
      </c>
      <c r="C698" s="7" t="s">
        <v>23</v>
      </c>
      <c r="D698" t="str" cm="1">
        <f t="array" ref="D698">INDEX(TranslationsTbl[],_xlfn.XMATCH(C698,TranslationsTbl[spa]),_xlfn.XMATCH(langSufix,TranslationsTbl[#Headers]))</f>
        <v>Antiguo Testamento</v>
      </c>
      <c r="E698" s="7" t="s">
        <v>374</v>
      </c>
      <c r="F698" s="7" t="s">
        <v>168</v>
      </c>
      <c r="G698" s="4" t="str" cm="1">
        <f t="array" ref="G698">INDEX(TranslationsTbl[],_xlfn.XMATCH(F698,TranslationsTbl[spa]),_xlfn.XMATCH(langSufix,TranslationsTbl[#Headers]))</f>
        <v>Éxodo</v>
      </c>
      <c r="H698" t="str">
        <f t="shared" si="84"/>
        <v>02 Éxodo</v>
      </c>
      <c r="I698" t="str">
        <f t="shared" si="82"/>
        <v>/Antiguo Testamento/02 Éxodo</v>
      </c>
      <c r="J698" s="4" t="str">
        <f t="shared" si="85"/>
        <v>E:/Downloads/escrituras md/Escrituras/Antiguo Testamento/02 Éxodo</v>
      </c>
      <c r="K698" s="4" t="str">
        <f t="shared" si="89"/>
        <v>Éxodo 2</v>
      </c>
      <c r="L698" s="7">
        <v>2</v>
      </c>
      <c r="M698" s="7" t="s">
        <v>1736</v>
      </c>
      <c r="N698" s="4" t="str">
        <f t="shared" si="86"/>
        <v>Éxodo 1</v>
      </c>
      <c r="O698" s="4" t="str">
        <f t="shared" si="87"/>
        <v>Éxodo 3</v>
      </c>
      <c r="P698" s="7" t="s">
        <v>286</v>
      </c>
      <c r="Q698" s="4" t="str" cm="1">
        <f t="array" ref="Q698">INDEX(TranslationsTbl[],_xlfn.XMATCH(P698,TranslationsTbl[spa]),_xlfn.XMATCH(langSufix,TranslationsTbl[#Headers]))</f>
        <v>#Escrituras\AntiguoT</v>
      </c>
      <c r="R698" s="2" t="str">
        <f t="shared" si="88"/>
        <v>https://churchofjesuschrist.org/study/scriptures/ot/ex/2?lang=spa|E:/Downloads/escrituras md/Escrituras/Antiguo Testamento/02 Éxodo|Éxodo 2|Éxodo|Éxodo 1|Éxodo 3|#Escrituras\AntiguoT</v>
      </c>
      <c r="S698" s="1" t="s">
        <v>310</v>
      </c>
    </row>
    <row r="699" spans="1:19">
      <c r="A699" s="7" t="s">
        <v>1737</v>
      </c>
      <c r="B699" s="4" t="str">
        <f t="shared" si="83"/>
        <v>https://churchofjesuschrist.org/study/scriptures/ot/ex/3?lang=spa</v>
      </c>
      <c r="C699" s="7" t="s">
        <v>23</v>
      </c>
      <c r="D699" t="str" cm="1">
        <f t="array" ref="D699">INDEX(TranslationsTbl[],_xlfn.XMATCH(C699,TranslationsTbl[spa]),_xlfn.XMATCH(langSufix,TranslationsTbl[#Headers]))</f>
        <v>Antiguo Testamento</v>
      </c>
      <c r="E699" s="7" t="s">
        <v>374</v>
      </c>
      <c r="F699" s="7" t="s">
        <v>168</v>
      </c>
      <c r="G699" s="4" t="str" cm="1">
        <f t="array" ref="G699">INDEX(TranslationsTbl[],_xlfn.XMATCH(F699,TranslationsTbl[spa]),_xlfn.XMATCH(langSufix,TranslationsTbl[#Headers]))</f>
        <v>Éxodo</v>
      </c>
      <c r="H699" t="str">
        <f t="shared" si="84"/>
        <v>02 Éxodo</v>
      </c>
      <c r="I699" t="str">
        <f t="shared" si="82"/>
        <v>/Antiguo Testamento/02 Éxodo</v>
      </c>
      <c r="J699" s="4" t="str">
        <f t="shared" si="85"/>
        <v>E:/Downloads/escrituras md/Escrituras/Antiguo Testamento/02 Éxodo</v>
      </c>
      <c r="K699" s="4" t="str">
        <f t="shared" si="89"/>
        <v>Éxodo 3</v>
      </c>
      <c r="L699" s="7">
        <v>3</v>
      </c>
      <c r="M699" s="7" t="s">
        <v>1738</v>
      </c>
      <c r="N699" s="4" t="str">
        <f t="shared" si="86"/>
        <v>Éxodo 2</v>
      </c>
      <c r="O699" s="4" t="str">
        <f t="shared" si="87"/>
        <v>Éxodo 4</v>
      </c>
      <c r="P699" s="7" t="s">
        <v>286</v>
      </c>
      <c r="Q699" s="4" t="str" cm="1">
        <f t="array" ref="Q699">INDEX(TranslationsTbl[],_xlfn.XMATCH(P699,TranslationsTbl[spa]),_xlfn.XMATCH(langSufix,TranslationsTbl[#Headers]))</f>
        <v>#Escrituras\AntiguoT</v>
      </c>
      <c r="R699" s="2" t="str">
        <f t="shared" si="88"/>
        <v>https://churchofjesuschrist.org/study/scriptures/ot/ex/3?lang=spa|E:/Downloads/escrituras md/Escrituras/Antiguo Testamento/02 Éxodo|Éxodo 3|Éxodo|Éxodo 2|Éxodo 4|#Escrituras\AntiguoT</v>
      </c>
      <c r="S699" s="1" t="s">
        <v>310</v>
      </c>
    </row>
    <row r="700" spans="1:19">
      <c r="A700" s="7" t="s">
        <v>1739</v>
      </c>
      <c r="B700" s="4" t="str">
        <f t="shared" si="83"/>
        <v>https://churchofjesuschrist.org/study/scriptures/ot/ex/4?lang=spa</v>
      </c>
      <c r="C700" s="7" t="s">
        <v>23</v>
      </c>
      <c r="D700" t="str" cm="1">
        <f t="array" ref="D700">INDEX(TranslationsTbl[],_xlfn.XMATCH(C700,TranslationsTbl[spa]),_xlfn.XMATCH(langSufix,TranslationsTbl[#Headers]))</f>
        <v>Antiguo Testamento</v>
      </c>
      <c r="E700" s="7" t="s">
        <v>374</v>
      </c>
      <c r="F700" s="7" t="s">
        <v>168</v>
      </c>
      <c r="G700" s="4" t="str" cm="1">
        <f t="array" ref="G700">INDEX(TranslationsTbl[],_xlfn.XMATCH(F700,TranslationsTbl[spa]),_xlfn.XMATCH(langSufix,TranslationsTbl[#Headers]))</f>
        <v>Éxodo</v>
      </c>
      <c r="H700" t="str">
        <f t="shared" si="84"/>
        <v>02 Éxodo</v>
      </c>
      <c r="I700" t="str">
        <f t="shared" si="82"/>
        <v>/Antiguo Testamento/02 Éxodo</v>
      </c>
      <c r="J700" s="4" t="str">
        <f t="shared" si="85"/>
        <v>E:/Downloads/escrituras md/Escrituras/Antiguo Testamento/02 Éxodo</v>
      </c>
      <c r="K700" s="4" t="str">
        <f t="shared" si="89"/>
        <v>Éxodo 4</v>
      </c>
      <c r="L700" s="7">
        <v>4</v>
      </c>
      <c r="M700" s="7" t="s">
        <v>1740</v>
      </c>
      <c r="N700" s="4" t="str">
        <f t="shared" si="86"/>
        <v>Éxodo 3</v>
      </c>
      <c r="O700" s="4" t="str">
        <f t="shared" si="87"/>
        <v>Éxodo 5</v>
      </c>
      <c r="P700" s="7" t="s">
        <v>286</v>
      </c>
      <c r="Q700" s="4" t="str" cm="1">
        <f t="array" ref="Q700">INDEX(TranslationsTbl[],_xlfn.XMATCH(P700,TranslationsTbl[spa]),_xlfn.XMATCH(langSufix,TranslationsTbl[#Headers]))</f>
        <v>#Escrituras\AntiguoT</v>
      </c>
      <c r="R700" s="2" t="str">
        <f t="shared" si="88"/>
        <v>https://churchofjesuschrist.org/study/scriptures/ot/ex/4?lang=spa|E:/Downloads/escrituras md/Escrituras/Antiguo Testamento/02 Éxodo|Éxodo 4|Éxodo|Éxodo 3|Éxodo 5|#Escrituras\AntiguoT</v>
      </c>
      <c r="S700" s="1" t="s">
        <v>310</v>
      </c>
    </row>
    <row r="701" spans="1:19">
      <c r="A701" s="7" t="s">
        <v>1741</v>
      </c>
      <c r="B701" s="4" t="str">
        <f t="shared" si="83"/>
        <v>https://churchofjesuschrist.org/study/scriptures/ot/ex/5?lang=spa</v>
      </c>
      <c r="C701" s="7" t="s">
        <v>23</v>
      </c>
      <c r="D701" t="str" cm="1">
        <f t="array" ref="D701">INDEX(TranslationsTbl[],_xlfn.XMATCH(C701,TranslationsTbl[spa]),_xlfn.XMATCH(langSufix,TranslationsTbl[#Headers]))</f>
        <v>Antiguo Testamento</v>
      </c>
      <c r="E701" s="7" t="s">
        <v>374</v>
      </c>
      <c r="F701" s="7" t="s">
        <v>168</v>
      </c>
      <c r="G701" s="4" t="str" cm="1">
        <f t="array" ref="G701">INDEX(TranslationsTbl[],_xlfn.XMATCH(F701,TranslationsTbl[spa]),_xlfn.XMATCH(langSufix,TranslationsTbl[#Headers]))</f>
        <v>Éxodo</v>
      </c>
      <c r="H701" t="str">
        <f t="shared" si="84"/>
        <v>02 Éxodo</v>
      </c>
      <c r="I701" t="str">
        <f t="shared" si="82"/>
        <v>/Antiguo Testamento/02 Éxodo</v>
      </c>
      <c r="J701" s="4" t="str">
        <f t="shared" si="85"/>
        <v>E:/Downloads/escrituras md/Escrituras/Antiguo Testamento/02 Éxodo</v>
      </c>
      <c r="K701" s="4" t="str">
        <f t="shared" si="89"/>
        <v>Éxodo 5</v>
      </c>
      <c r="L701" s="7">
        <v>5</v>
      </c>
      <c r="M701" s="7" t="s">
        <v>1742</v>
      </c>
      <c r="N701" s="4" t="str">
        <f t="shared" si="86"/>
        <v>Éxodo 4</v>
      </c>
      <c r="O701" s="4" t="str">
        <f t="shared" si="87"/>
        <v>Éxodo 6</v>
      </c>
      <c r="P701" s="7" t="s">
        <v>286</v>
      </c>
      <c r="Q701" s="4" t="str" cm="1">
        <f t="array" ref="Q701">INDEX(TranslationsTbl[],_xlfn.XMATCH(P701,TranslationsTbl[spa]),_xlfn.XMATCH(langSufix,TranslationsTbl[#Headers]))</f>
        <v>#Escrituras\AntiguoT</v>
      </c>
      <c r="R701" s="2" t="str">
        <f t="shared" si="88"/>
        <v>https://churchofjesuschrist.org/study/scriptures/ot/ex/5?lang=spa|E:/Downloads/escrituras md/Escrituras/Antiguo Testamento/02 Éxodo|Éxodo 5|Éxodo|Éxodo 4|Éxodo 6|#Escrituras\AntiguoT</v>
      </c>
      <c r="S701" s="1" t="s">
        <v>310</v>
      </c>
    </row>
    <row r="702" spans="1:19">
      <c r="A702" s="7" t="s">
        <v>1743</v>
      </c>
      <c r="B702" s="4" t="str">
        <f t="shared" si="83"/>
        <v>https://churchofjesuschrist.org/study/scriptures/ot/ex/6?lang=spa</v>
      </c>
      <c r="C702" s="7" t="s">
        <v>23</v>
      </c>
      <c r="D702" t="str" cm="1">
        <f t="array" ref="D702">INDEX(TranslationsTbl[],_xlfn.XMATCH(C702,TranslationsTbl[spa]),_xlfn.XMATCH(langSufix,TranslationsTbl[#Headers]))</f>
        <v>Antiguo Testamento</v>
      </c>
      <c r="E702" s="7" t="s">
        <v>374</v>
      </c>
      <c r="F702" s="7" t="s">
        <v>168</v>
      </c>
      <c r="G702" s="4" t="str" cm="1">
        <f t="array" ref="G702">INDEX(TranslationsTbl[],_xlfn.XMATCH(F702,TranslationsTbl[spa]),_xlfn.XMATCH(langSufix,TranslationsTbl[#Headers]))</f>
        <v>Éxodo</v>
      </c>
      <c r="H702" t="str">
        <f t="shared" si="84"/>
        <v>02 Éxodo</v>
      </c>
      <c r="I702" t="str">
        <f t="shared" si="82"/>
        <v>/Antiguo Testamento/02 Éxodo</v>
      </c>
      <c r="J702" s="4" t="str">
        <f t="shared" si="85"/>
        <v>E:/Downloads/escrituras md/Escrituras/Antiguo Testamento/02 Éxodo</v>
      </c>
      <c r="K702" s="4" t="str">
        <f t="shared" si="89"/>
        <v>Éxodo 6</v>
      </c>
      <c r="L702" s="7">
        <v>6</v>
      </c>
      <c r="M702" s="7" t="s">
        <v>1744</v>
      </c>
      <c r="N702" s="4" t="str">
        <f t="shared" si="86"/>
        <v>Éxodo 5</v>
      </c>
      <c r="O702" s="4" t="str">
        <f t="shared" si="87"/>
        <v>Éxodo 7</v>
      </c>
      <c r="P702" s="7" t="s">
        <v>286</v>
      </c>
      <c r="Q702" s="4" t="str" cm="1">
        <f t="array" ref="Q702">INDEX(TranslationsTbl[],_xlfn.XMATCH(P702,TranslationsTbl[spa]),_xlfn.XMATCH(langSufix,TranslationsTbl[#Headers]))</f>
        <v>#Escrituras\AntiguoT</v>
      </c>
      <c r="R702" s="2" t="str">
        <f t="shared" si="88"/>
        <v>https://churchofjesuschrist.org/study/scriptures/ot/ex/6?lang=spa|E:/Downloads/escrituras md/Escrituras/Antiguo Testamento/02 Éxodo|Éxodo 6|Éxodo|Éxodo 5|Éxodo 7|#Escrituras\AntiguoT</v>
      </c>
      <c r="S702" s="1" t="s">
        <v>310</v>
      </c>
    </row>
    <row r="703" spans="1:19">
      <c r="A703" s="7" t="s">
        <v>1745</v>
      </c>
      <c r="B703" s="4" t="str">
        <f t="shared" si="83"/>
        <v>https://churchofjesuschrist.org/study/scriptures/ot/ex/7?lang=spa</v>
      </c>
      <c r="C703" s="7" t="s">
        <v>23</v>
      </c>
      <c r="D703" t="str" cm="1">
        <f t="array" ref="D703">INDEX(TranslationsTbl[],_xlfn.XMATCH(C703,TranslationsTbl[spa]),_xlfn.XMATCH(langSufix,TranslationsTbl[#Headers]))</f>
        <v>Antiguo Testamento</v>
      </c>
      <c r="E703" s="7" t="s">
        <v>374</v>
      </c>
      <c r="F703" s="7" t="s">
        <v>168</v>
      </c>
      <c r="G703" s="4" t="str" cm="1">
        <f t="array" ref="G703">INDEX(TranslationsTbl[],_xlfn.XMATCH(F703,TranslationsTbl[spa]),_xlfn.XMATCH(langSufix,TranslationsTbl[#Headers]))</f>
        <v>Éxodo</v>
      </c>
      <c r="H703" t="str">
        <f t="shared" si="84"/>
        <v>02 Éxodo</v>
      </c>
      <c r="I703" t="str">
        <f t="shared" si="82"/>
        <v>/Antiguo Testamento/02 Éxodo</v>
      </c>
      <c r="J703" s="4" t="str">
        <f t="shared" si="85"/>
        <v>E:/Downloads/escrituras md/Escrituras/Antiguo Testamento/02 Éxodo</v>
      </c>
      <c r="K703" s="4" t="str">
        <f t="shared" si="89"/>
        <v>Éxodo 7</v>
      </c>
      <c r="L703" s="7">
        <v>7</v>
      </c>
      <c r="M703" s="7" t="s">
        <v>1746</v>
      </c>
      <c r="N703" s="4" t="str">
        <f t="shared" si="86"/>
        <v>Éxodo 6</v>
      </c>
      <c r="O703" s="4" t="str">
        <f t="shared" si="87"/>
        <v>Éxodo 8</v>
      </c>
      <c r="P703" s="7" t="s">
        <v>286</v>
      </c>
      <c r="Q703" s="4" t="str" cm="1">
        <f t="array" ref="Q703">INDEX(TranslationsTbl[],_xlfn.XMATCH(P703,TranslationsTbl[spa]),_xlfn.XMATCH(langSufix,TranslationsTbl[#Headers]))</f>
        <v>#Escrituras\AntiguoT</v>
      </c>
      <c r="R703" s="2" t="str">
        <f t="shared" si="88"/>
        <v>https://churchofjesuschrist.org/study/scriptures/ot/ex/7?lang=spa|E:/Downloads/escrituras md/Escrituras/Antiguo Testamento/02 Éxodo|Éxodo 7|Éxodo|Éxodo 6|Éxodo 8|#Escrituras\AntiguoT</v>
      </c>
      <c r="S703" s="1" t="s">
        <v>310</v>
      </c>
    </row>
    <row r="704" spans="1:19">
      <c r="A704" s="7" t="s">
        <v>1747</v>
      </c>
      <c r="B704" s="4" t="str">
        <f t="shared" si="83"/>
        <v>https://churchofjesuschrist.org/study/scriptures/ot/ex/8?lang=spa</v>
      </c>
      <c r="C704" s="7" t="s">
        <v>23</v>
      </c>
      <c r="D704" t="str" cm="1">
        <f t="array" ref="D704">INDEX(TranslationsTbl[],_xlfn.XMATCH(C704,TranslationsTbl[spa]),_xlfn.XMATCH(langSufix,TranslationsTbl[#Headers]))</f>
        <v>Antiguo Testamento</v>
      </c>
      <c r="E704" s="7" t="s">
        <v>374</v>
      </c>
      <c r="F704" s="7" t="s">
        <v>168</v>
      </c>
      <c r="G704" s="4" t="str" cm="1">
        <f t="array" ref="G704">INDEX(TranslationsTbl[],_xlfn.XMATCH(F704,TranslationsTbl[spa]),_xlfn.XMATCH(langSufix,TranslationsTbl[#Headers]))</f>
        <v>Éxodo</v>
      </c>
      <c r="H704" t="str">
        <f t="shared" si="84"/>
        <v>02 Éxodo</v>
      </c>
      <c r="I704" t="str">
        <f t="shared" si="82"/>
        <v>/Antiguo Testamento/02 Éxodo</v>
      </c>
      <c r="J704" s="4" t="str">
        <f t="shared" si="85"/>
        <v>E:/Downloads/escrituras md/Escrituras/Antiguo Testamento/02 Éxodo</v>
      </c>
      <c r="K704" s="4" t="str">
        <f t="shared" si="89"/>
        <v>Éxodo 8</v>
      </c>
      <c r="L704" s="7">
        <v>8</v>
      </c>
      <c r="M704" s="7" t="s">
        <v>1748</v>
      </c>
      <c r="N704" s="4" t="str">
        <f t="shared" si="86"/>
        <v>Éxodo 7</v>
      </c>
      <c r="O704" s="4" t="str">
        <f t="shared" si="87"/>
        <v>Éxodo 9</v>
      </c>
      <c r="P704" s="7" t="s">
        <v>286</v>
      </c>
      <c r="Q704" s="4" t="str" cm="1">
        <f t="array" ref="Q704">INDEX(TranslationsTbl[],_xlfn.XMATCH(P704,TranslationsTbl[spa]),_xlfn.XMATCH(langSufix,TranslationsTbl[#Headers]))</f>
        <v>#Escrituras\AntiguoT</v>
      </c>
      <c r="R704" s="2" t="str">
        <f t="shared" si="88"/>
        <v>https://churchofjesuschrist.org/study/scriptures/ot/ex/8?lang=spa|E:/Downloads/escrituras md/Escrituras/Antiguo Testamento/02 Éxodo|Éxodo 8|Éxodo|Éxodo 7|Éxodo 9|#Escrituras\AntiguoT</v>
      </c>
      <c r="S704" s="1" t="s">
        <v>310</v>
      </c>
    </row>
    <row r="705" spans="1:19">
      <c r="A705" s="7" t="s">
        <v>1749</v>
      </c>
      <c r="B705" s="4" t="str">
        <f t="shared" si="83"/>
        <v>https://churchofjesuschrist.org/study/scriptures/ot/ex/9?lang=spa</v>
      </c>
      <c r="C705" s="7" t="s">
        <v>23</v>
      </c>
      <c r="D705" t="str" cm="1">
        <f t="array" ref="D705">INDEX(TranslationsTbl[],_xlfn.XMATCH(C705,TranslationsTbl[spa]),_xlfn.XMATCH(langSufix,TranslationsTbl[#Headers]))</f>
        <v>Antiguo Testamento</v>
      </c>
      <c r="E705" s="7" t="s">
        <v>374</v>
      </c>
      <c r="F705" s="7" t="s">
        <v>168</v>
      </c>
      <c r="G705" s="4" t="str" cm="1">
        <f t="array" ref="G705">INDEX(TranslationsTbl[],_xlfn.XMATCH(F705,TranslationsTbl[spa]),_xlfn.XMATCH(langSufix,TranslationsTbl[#Headers]))</f>
        <v>Éxodo</v>
      </c>
      <c r="H705" t="str">
        <f t="shared" si="84"/>
        <v>02 Éxodo</v>
      </c>
      <c r="I705" t="str">
        <f t="shared" si="82"/>
        <v>/Antiguo Testamento/02 Éxodo</v>
      </c>
      <c r="J705" s="4" t="str">
        <f t="shared" si="85"/>
        <v>E:/Downloads/escrituras md/Escrituras/Antiguo Testamento/02 Éxodo</v>
      </c>
      <c r="K705" s="4" t="str">
        <f t="shared" si="89"/>
        <v>Éxodo 9</v>
      </c>
      <c r="L705" s="7">
        <v>9</v>
      </c>
      <c r="M705" s="7" t="s">
        <v>1750</v>
      </c>
      <c r="N705" s="4" t="str">
        <f t="shared" si="86"/>
        <v>Éxodo 8</v>
      </c>
      <c r="O705" s="4" t="str">
        <f t="shared" si="87"/>
        <v>Éxodo 10</v>
      </c>
      <c r="P705" s="7" t="s">
        <v>286</v>
      </c>
      <c r="Q705" s="4" t="str" cm="1">
        <f t="array" ref="Q705">INDEX(TranslationsTbl[],_xlfn.XMATCH(P705,TranslationsTbl[spa]),_xlfn.XMATCH(langSufix,TranslationsTbl[#Headers]))</f>
        <v>#Escrituras\AntiguoT</v>
      </c>
      <c r="R705" s="2" t="str">
        <f t="shared" si="88"/>
        <v>https://churchofjesuschrist.org/study/scriptures/ot/ex/9?lang=spa|E:/Downloads/escrituras md/Escrituras/Antiguo Testamento/02 Éxodo|Éxodo 9|Éxodo|Éxodo 8|Éxodo 10|#Escrituras\AntiguoT</v>
      </c>
      <c r="S705" s="1" t="s">
        <v>310</v>
      </c>
    </row>
    <row r="706" spans="1:19">
      <c r="A706" s="7" t="s">
        <v>1751</v>
      </c>
      <c r="B706" s="4" t="str">
        <f t="shared" si="83"/>
        <v>https://churchofjesuschrist.org/study/scriptures/ot/ex/10?lang=spa</v>
      </c>
      <c r="C706" s="7" t="s">
        <v>23</v>
      </c>
      <c r="D706" t="str" cm="1">
        <f t="array" ref="D706">INDEX(TranslationsTbl[],_xlfn.XMATCH(C706,TranslationsTbl[spa]),_xlfn.XMATCH(langSufix,TranslationsTbl[#Headers]))</f>
        <v>Antiguo Testamento</v>
      </c>
      <c r="E706" s="7" t="s">
        <v>374</v>
      </c>
      <c r="F706" s="7" t="s">
        <v>168</v>
      </c>
      <c r="G706" s="4" t="str" cm="1">
        <f t="array" ref="G706">INDEX(TranslationsTbl[],_xlfn.XMATCH(F706,TranslationsTbl[spa]),_xlfn.XMATCH(langSufix,TranslationsTbl[#Headers]))</f>
        <v>Éxodo</v>
      </c>
      <c r="H706" t="str">
        <f t="shared" si="84"/>
        <v>02 Éxodo</v>
      </c>
      <c r="I706" t="str">
        <f t="shared" si="82"/>
        <v>/Antiguo Testamento/02 Éxodo</v>
      </c>
      <c r="J706" s="4" t="str">
        <f t="shared" si="85"/>
        <v>E:/Downloads/escrituras md/Escrituras/Antiguo Testamento/02 Éxodo</v>
      </c>
      <c r="K706" s="4" t="str">
        <f t="shared" si="89"/>
        <v>Éxodo 10</v>
      </c>
      <c r="L706" s="7">
        <v>10</v>
      </c>
      <c r="M706" s="7" t="s">
        <v>1752</v>
      </c>
      <c r="N706" s="4" t="str">
        <f t="shared" si="86"/>
        <v>Éxodo 9</v>
      </c>
      <c r="O706" s="4" t="str">
        <f t="shared" si="87"/>
        <v>Éxodo 11</v>
      </c>
      <c r="P706" s="7" t="s">
        <v>286</v>
      </c>
      <c r="Q706" s="4" t="str" cm="1">
        <f t="array" ref="Q706">INDEX(TranslationsTbl[],_xlfn.XMATCH(P706,TranslationsTbl[spa]),_xlfn.XMATCH(langSufix,TranslationsTbl[#Headers]))</f>
        <v>#Escrituras\AntiguoT</v>
      </c>
      <c r="R706" s="2" t="str">
        <f t="shared" si="88"/>
        <v>https://churchofjesuschrist.org/study/scriptures/ot/ex/10?lang=spa|E:/Downloads/escrituras md/Escrituras/Antiguo Testamento/02 Éxodo|Éxodo 10|Éxodo|Éxodo 9|Éxodo 11|#Escrituras\AntiguoT</v>
      </c>
      <c r="S706" s="1" t="s">
        <v>310</v>
      </c>
    </row>
    <row r="707" spans="1:19">
      <c r="A707" s="7" t="s">
        <v>1753</v>
      </c>
      <c r="B707" s="4" t="str">
        <f t="shared" si="83"/>
        <v>https://churchofjesuschrist.org/study/scriptures/ot/ex/11?lang=spa</v>
      </c>
      <c r="C707" s="7" t="s">
        <v>23</v>
      </c>
      <c r="D707" t="str" cm="1">
        <f t="array" ref="D707">INDEX(TranslationsTbl[],_xlfn.XMATCH(C707,TranslationsTbl[spa]),_xlfn.XMATCH(langSufix,TranslationsTbl[#Headers]))</f>
        <v>Antiguo Testamento</v>
      </c>
      <c r="E707" s="7" t="s">
        <v>374</v>
      </c>
      <c r="F707" s="7" t="s">
        <v>168</v>
      </c>
      <c r="G707" s="4" t="str" cm="1">
        <f t="array" ref="G707">INDEX(TranslationsTbl[],_xlfn.XMATCH(F707,TranslationsTbl[spa]),_xlfn.XMATCH(langSufix,TranslationsTbl[#Headers]))</f>
        <v>Éxodo</v>
      </c>
      <c r="H707" t="str">
        <f t="shared" si="84"/>
        <v>02 Éxodo</v>
      </c>
      <c r="I707" t="str">
        <f t="shared" ref="I707:I770" si="90">"/"&amp;D707&amp;"/"&amp;H707</f>
        <v>/Antiguo Testamento/02 Éxodo</v>
      </c>
      <c r="J707" s="4" t="str">
        <f t="shared" si="85"/>
        <v>E:/Downloads/escrituras md/Escrituras/Antiguo Testamento/02 Éxodo</v>
      </c>
      <c r="K707" s="4" t="str">
        <f t="shared" si="89"/>
        <v>Éxodo 11</v>
      </c>
      <c r="L707" s="7">
        <v>11</v>
      </c>
      <c r="M707" s="7" t="s">
        <v>1754</v>
      </c>
      <c r="N707" s="4" t="str">
        <f t="shared" si="86"/>
        <v>Éxodo 10</v>
      </c>
      <c r="O707" s="4" t="str">
        <f t="shared" si="87"/>
        <v>Éxodo 12</v>
      </c>
      <c r="P707" s="7" t="s">
        <v>286</v>
      </c>
      <c r="Q707" s="4" t="str" cm="1">
        <f t="array" ref="Q707">INDEX(TranslationsTbl[],_xlfn.XMATCH(P707,TranslationsTbl[spa]),_xlfn.XMATCH(langSufix,TranslationsTbl[#Headers]))</f>
        <v>#Escrituras\AntiguoT</v>
      </c>
      <c r="R707" s="2" t="str">
        <f t="shared" si="88"/>
        <v>https://churchofjesuschrist.org/study/scriptures/ot/ex/11?lang=spa|E:/Downloads/escrituras md/Escrituras/Antiguo Testamento/02 Éxodo|Éxodo 11|Éxodo|Éxodo 10|Éxodo 12|#Escrituras\AntiguoT</v>
      </c>
      <c r="S707" s="1" t="s">
        <v>310</v>
      </c>
    </row>
    <row r="708" spans="1:19">
      <c r="A708" s="7" t="s">
        <v>1755</v>
      </c>
      <c r="B708" s="4" t="str">
        <f t="shared" ref="B708:B771" si="91">A708&amp;langSufix</f>
        <v>https://churchofjesuschrist.org/study/scriptures/ot/ex/12?lang=spa</v>
      </c>
      <c r="C708" s="7" t="s">
        <v>23</v>
      </c>
      <c r="D708" t="str" cm="1">
        <f t="array" ref="D708">INDEX(TranslationsTbl[],_xlfn.XMATCH(C708,TranslationsTbl[spa]),_xlfn.XMATCH(langSufix,TranslationsTbl[#Headers]))</f>
        <v>Antiguo Testamento</v>
      </c>
      <c r="E708" s="7" t="s">
        <v>374</v>
      </c>
      <c r="F708" s="7" t="s">
        <v>168</v>
      </c>
      <c r="G708" s="4" t="str" cm="1">
        <f t="array" ref="G708">INDEX(TranslationsTbl[],_xlfn.XMATCH(F708,TranslationsTbl[spa]),_xlfn.XMATCH(langSufix,TranslationsTbl[#Headers]))</f>
        <v>Éxodo</v>
      </c>
      <c r="H708" t="str">
        <f t="shared" ref="H708:H771" si="92">TRIM(E708&amp;" "&amp;G708)</f>
        <v>02 Éxodo</v>
      </c>
      <c r="I708" t="str">
        <f t="shared" si="90"/>
        <v>/Antiguo Testamento/02 Éxodo</v>
      </c>
      <c r="J708" s="4" t="str">
        <f t="shared" ref="J708:J771" si="93">RootFolder&amp;"/"&amp;CollectionName&amp;I708</f>
        <v>E:/Downloads/escrituras md/Escrituras/Antiguo Testamento/02 Éxodo</v>
      </c>
      <c r="K708" s="4" t="str">
        <f t="shared" si="89"/>
        <v>Éxodo 12</v>
      </c>
      <c r="L708" s="7">
        <v>12</v>
      </c>
      <c r="M708" s="7" t="s">
        <v>1756</v>
      </c>
      <c r="N708" s="4" t="str">
        <f t="shared" ref="N708:N771" si="94">IF(Q708=Q707,K707,"")</f>
        <v>Éxodo 11</v>
      </c>
      <c r="O708" s="4" t="str">
        <f t="shared" ref="O708:O771" si="95">IF(Q708=Q709,K709,"")</f>
        <v>Éxodo 13</v>
      </c>
      <c r="P708" s="7" t="s">
        <v>286</v>
      </c>
      <c r="Q708" s="4" t="str" cm="1">
        <f t="array" ref="Q708">INDEX(TranslationsTbl[],_xlfn.XMATCH(P708,TranslationsTbl[spa]),_xlfn.XMATCH(langSufix,TranslationsTbl[#Headers]))</f>
        <v>#Escrituras\AntiguoT</v>
      </c>
      <c r="R708" s="2" t="str">
        <f t="shared" si="88"/>
        <v>https://churchofjesuschrist.org/study/scriptures/ot/ex/12?lang=spa|E:/Downloads/escrituras md/Escrituras/Antiguo Testamento/02 Éxodo|Éxodo 12|Éxodo|Éxodo 11|Éxodo 13|#Escrituras\AntiguoT</v>
      </c>
      <c r="S708" s="1" t="s">
        <v>310</v>
      </c>
    </row>
    <row r="709" spans="1:19">
      <c r="A709" s="7" t="s">
        <v>1757</v>
      </c>
      <c r="B709" s="4" t="str">
        <f t="shared" si="91"/>
        <v>https://churchofjesuschrist.org/study/scriptures/ot/ex/13?lang=spa</v>
      </c>
      <c r="C709" s="7" t="s">
        <v>23</v>
      </c>
      <c r="D709" t="str" cm="1">
        <f t="array" ref="D709">INDEX(TranslationsTbl[],_xlfn.XMATCH(C709,TranslationsTbl[spa]),_xlfn.XMATCH(langSufix,TranslationsTbl[#Headers]))</f>
        <v>Antiguo Testamento</v>
      </c>
      <c r="E709" s="7" t="s">
        <v>374</v>
      </c>
      <c r="F709" s="7" t="s">
        <v>168</v>
      </c>
      <c r="G709" s="4" t="str" cm="1">
        <f t="array" ref="G709">INDEX(TranslationsTbl[],_xlfn.XMATCH(F709,TranslationsTbl[spa]),_xlfn.XMATCH(langSufix,TranslationsTbl[#Headers]))</f>
        <v>Éxodo</v>
      </c>
      <c r="H709" t="str">
        <f t="shared" si="92"/>
        <v>02 Éxodo</v>
      </c>
      <c r="I709" t="str">
        <f t="shared" si="90"/>
        <v>/Antiguo Testamento/02 Éxodo</v>
      </c>
      <c r="J709" s="4" t="str">
        <f t="shared" si="93"/>
        <v>E:/Downloads/escrituras md/Escrituras/Antiguo Testamento/02 Éxodo</v>
      </c>
      <c r="K709" s="4" t="str">
        <f t="shared" si="89"/>
        <v>Éxodo 13</v>
      </c>
      <c r="L709" s="7">
        <v>13</v>
      </c>
      <c r="M709" s="7" t="s">
        <v>1758</v>
      </c>
      <c r="N709" s="4" t="str">
        <f t="shared" si="94"/>
        <v>Éxodo 12</v>
      </c>
      <c r="O709" s="4" t="str">
        <f t="shared" si="95"/>
        <v>Éxodo 14</v>
      </c>
      <c r="P709" s="7" t="s">
        <v>286</v>
      </c>
      <c r="Q709" s="4" t="str" cm="1">
        <f t="array" ref="Q709">INDEX(TranslationsTbl[],_xlfn.XMATCH(P709,TranslationsTbl[spa]),_xlfn.XMATCH(langSufix,TranslationsTbl[#Headers]))</f>
        <v>#Escrituras\AntiguoT</v>
      </c>
      <c r="R709" s="2" t="str">
        <f t="shared" ref="R709:R772" si="96">_xlfn.TEXTJOIN("|",FALSE,B709,J709,K709,G709,N709,O709,Q709)</f>
        <v>https://churchofjesuschrist.org/study/scriptures/ot/ex/13?lang=spa|E:/Downloads/escrituras md/Escrituras/Antiguo Testamento/02 Éxodo|Éxodo 13|Éxodo|Éxodo 12|Éxodo 14|#Escrituras\AntiguoT</v>
      </c>
      <c r="S709" s="1" t="s">
        <v>310</v>
      </c>
    </row>
    <row r="710" spans="1:19">
      <c r="A710" s="7" t="s">
        <v>1759</v>
      </c>
      <c r="B710" s="4" t="str">
        <f t="shared" si="91"/>
        <v>https://churchofjesuschrist.org/study/scriptures/ot/ex/14?lang=spa</v>
      </c>
      <c r="C710" s="7" t="s">
        <v>23</v>
      </c>
      <c r="D710" t="str" cm="1">
        <f t="array" ref="D710">INDEX(TranslationsTbl[],_xlfn.XMATCH(C710,TranslationsTbl[spa]),_xlfn.XMATCH(langSufix,TranslationsTbl[#Headers]))</f>
        <v>Antiguo Testamento</v>
      </c>
      <c r="E710" s="7" t="s">
        <v>374</v>
      </c>
      <c r="F710" s="7" t="s">
        <v>168</v>
      </c>
      <c r="G710" s="4" t="str" cm="1">
        <f t="array" ref="G710">INDEX(TranslationsTbl[],_xlfn.XMATCH(F710,TranslationsTbl[spa]),_xlfn.XMATCH(langSufix,TranslationsTbl[#Headers]))</f>
        <v>Éxodo</v>
      </c>
      <c r="H710" t="str">
        <f t="shared" si="92"/>
        <v>02 Éxodo</v>
      </c>
      <c r="I710" t="str">
        <f t="shared" si="90"/>
        <v>/Antiguo Testamento/02 Éxodo</v>
      </c>
      <c r="J710" s="4" t="str">
        <f t="shared" si="93"/>
        <v>E:/Downloads/escrituras md/Escrituras/Antiguo Testamento/02 Éxodo</v>
      </c>
      <c r="K710" s="4" t="str">
        <f t="shared" si="89"/>
        <v>Éxodo 14</v>
      </c>
      <c r="L710" s="7">
        <v>14</v>
      </c>
      <c r="M710" s="7" t="s">
        <v>1760</v>
      </c>
      <c r="N710" s="4" t="str">
        <f t="shared" si="94"/>
        <v>Éxodo 13</v>
      </c>
      <c r="O710" s="4" t="str">
        <f t="shared" si="95"/>
        <v>Éxodo 15</v>
      </c>
      <c r="P710" s="7" t="s">
        <v>286</v>
      </c>
      <c r="Q710" s="4" t="str" cm="1">
        <f t="array" ref="Q710">INDEX(TranslationsTbl[],_xlfn.XMATCH(P710,TranslationsTbl[spa]),_xlfn.XMATCH(langSufix,TranslationsTbl[#Headers]))</f>
        <v>#Escrituras\AntiguoT</v>
      </c>
      <c r="R710" s="2" t="str">
        <f t="shared" si="96"/>
        <v>https://churchofjesuschrist.org/study/scriptures/ot/ex/14?lang=spa|E:/Downloads/escrituras md/Escrituras/Antiguo Testamento/02 Éxodo|Éxodo 14|Éxodo|Éxodo 13|Éxodo 15|#Escrituras\AntiguoT</v>
      </c>
      <c r="S710" s="1" t="s">
        <v>310</v>
      </c>
    </row>
    <row r="711" spans="1:19">
      <c r="A711" s="7" t="s">
        <v>1761</v>
      </c>
      <c r="B711" s="4" t="str">
        <f t="shared" si="91"/>
        <v>https://churchofjesuschrist.org/study/scriptures/ot/ex/15?lang=spa</v>
      </c>
      <c r="C711" s="7" t="s">
        <v>23</v>
      </c>
      <c r="D711" t="str" cm="1">
        <f t="array" ref="D711">INDEX(TranslationsTbl[],_xlfn.XMATCH(C711,TranslationsTbl[spa]),_xlfn.XMATCH(langSufix,TranslationsTbl[#Headers]))</f>
        <v>Antiguo Testamento</v>
      </c>
      <c r="E711" s="7" t="s">
        <v>374</v>
      </c>
      <c r="F711" s="7" t="s">
        <v>168</v>
      </c>
      <c r="G711" s="4" t="str" cm="1">
        <f t="array" ref="G711">INDEX(TranslationsTbl[],_xlfn.XMATCH(F711,TranslationsTbl[spa]),_xlfn.XMATCH(langSufix,TranslationsTbl[#Headers]))</f>
        <v>Éxodo</v>
      </c>
      <c r="H711" t="str">
        <f t="shared" si="92"/>
        <v>02 Éxodo</v>
      </c>
      <c r="I711" t="str">
        <f t="shared" si="90"/>
        <v>/Antiguo Testamento/02 Éxodo</v>
      </c>
      <c r="J711" s="4" t="str">
        <f t="shared" si="93"/>
        <v>E:/Downloads/escrituras md/Escrituras/Antiguo Testamento/02 Éxodo</v>
      </c>
      <c r="K711" s="4" t="str">
        <f t="shared" si="89"/>
        <v>Éxodo 15</v>
      </c>
      <c r="L711" s="7">
        <v>15</v>
      </c>
      <c r="M711" s="7" t="s">
        <v>1762</v>
      </c>
      <c r="N711" s="4" t="str">
        <f t="shared" si="94"/>
        <v>Éxodo 14</v>
      </c>
      <c r="O711" s="4" t="str">
        <f t="shared" si="95"/>
        <v>Éxodo 16</v>
      </c>
      <c r="P711" s="7" t="s">
        <v>286</v>
      </c>
      <c r="Q711" s="4" t="str" cm="1">
        <f t="array" ref="Q711">INDEX(TranslationsTbl[],_xlfn.XMATCH(P711,TranslationsTbl[spa]),_xlfn.XMATCH(langSufix,TranslationsTbl[#Headers]))</f>
        <v>#Escrituras\AntiguoT</v>
      </c>
      <c r="R711" s="2" t="str">
        <f t="shared" si="96"/>
        <v>https://churchofjesuschrist.org/study/scriptures/ot/ex/15?lang=spa|E:/Downloads/escrituras md/Escrituras/Antiguo Testamento/02 Éxodo|Éxodo 15|Éxodo|Éxodo 14|Éxodo 16|#Escrituras\AntiguoT</v>
      </c>
      <c r="S711" s="1" t="s">
        <v>310</v>
      </c>
    </row>
    <row r="712" spans="1:19">
      <c r="A712" s="7" t="s">
        <v>1763</v>
      </c>
      <c r="B712" s="4" t="str">
        <f t="shared" si="91"/>
        <v>https://churchofjesuschrist.org/study/scriptures/ot/ex/16?lang=spa</v>
      </c>
      <c r="C712" s="7" t="s">
        <v>23</v>
      </c>
      <c r="D712" t="str" cm="1">
        <f t="array" ref="D712">INDEX(TranslationsTbl[],_xlfn.XMATCH(C712,TranslationsTbl[spa]),_xlfn.XMATCH(langSufix,TranslationsTbl[#Headers]))</f>
        <v>Antiguo Testamento</v>
      </c>
      <c r="E712" s="7" t="s">
        <v>374</v>
      </c>
      <c r="F712" s="7" t="s">
        <v>168</v>
      </c>
      <c r="G712" s="4" t="str" cm="1">
        <f t="array" ref="G712">INDEX(TranslationsTbl[],_xlfn.XMATCH(F712,TranslationsTbl[spa]),_xlfn.XMATCH(langSufix,TranslationsTbl[#Headers]))</f>
        <v>Éxodo</v>
      </c>
      <c r="H712" t="str">
        <f t="shared" si="92"/>
        <v>02 Éxodo</v>
      </c>
      <c r="I712" t="str">
        <f t="shared" si="90"/>
        <v>/Antiguo Testamento/02 Éxodo</v>
      </c>
      <c r="J712" s="4" t="str">
        <f t="shared" si="93"/>
        <v>E:/Downloads/escrituras md/Escrituras/Antiguo Testamento/02 Éxodo</v>
      </c>
      <c r="K712" s="4" t="str">
        <f t="shared" si="89"/>
        <v>Éxodo 16</v>
      </c>
      <c r="L712" s="7">
        <v>16</v>
      </c>
      <c r="M712" s="7" t="s">
        <v>1764</v>
      </c>
      <c r="N712" s="4" t="str">
        <f t="shared" si="94"/>
        <v>Éxodo 15</v>
      </c>
      <c r="O712" s="4" t="str">
        <f t="shared" si="95"/>
        <v>Éxodo 17</v>
      </c>
      <c r="P712" s="7" t="s">
        <v>286</v>
      </c>
      <c r="Q712" s="4" t="str" cm="1">
        <f t="array" ref="Q712">INDEX(TranslationsTbl[],_xlfn.XMATCH(P712,TranslationsTbl[spa]),_xlfn.XMATCH(langSufix,TranslationsTbl[#Headers]))</f>
        <v>#Escrituras\AntiguoT</v>
      </c>
      <c r="R712" s="2" t="str">
        <f t="shared" si="96"/>
        <v>https://churchofjesuschrist.org/study/scriptures/ot/ex/16?lang=spa|E:/Downloads/escrituras md/Escrituras/Antiguo Testamento/02 Éxodo|Éxodo 16|Éxodo|Éxodo 15|Éxodo 17|#Escrituras\AntiguoT</v>
      </c>
      <c r="S712" s="1" t="s">
        <v>310</v>
      </c>
    </row>
    <row r="713" spans="1:19">
      <c r="A713" s="7" t="s">
        <v>1765</v>
      </c>
      <c r="B713" s="4" t="str">
        <f t="shared" si="91"/>
        <v>https://churchofjesuschrist.org/study/scriptures/ot/ex/17?lang=spa</v>
      </c>
      <c r="C713" s="7" t="s">
        <v>23</v>
      </c>
      <c r="D713" t="str" cm="1">
        <f t="array" ref="D713">INDEX(TranslationsTbl[],_xlfn.XMATCH(C713,TranslationsTbl[spa]),_xlfn.XMATCH(langSufix,TranslationsTbl[#Headers]))</f>
        <v>Antiguo Testamento</v>
      </c>
      <c r="E713" s="7" t="s">
        <v>374</v>
      </c>
      <c r="F713" s="7" t="s">
        <v>168</v>
      </c>
      <c r="G713" s="4" t="str" cm="1">
        <f t="array" ref="G713">INDEX(TranslationsTbl[],_xlfn.XMATCH(F713,TranslationsTbl[spa]),_xlfn.XMATCH(langSufix,TranslationsTbl[#Headers]))</f>
        <v>Éxodo</v>
      </c>
      <c r="H713" t="str">
        <f t="shared" si="92"/>
        <v>02 Éxodo</v>
      </c>
      <c r="I713" t="str">
        <f t="shared" si="90"/>
        <v>/Antiguo Testamento/02 Éxodo</v>
      </c>
      <c r="J713" s="4" t="str">
        <f t="shared" si="93"/>
        <v>E:/Downloads/escrituras md/Escrituras/Antiguo Testamento/02 Éxodo</v>
      </c>
      <c r="K713" s="4" t="str">
        <f t="shared" si="89"/>
        <v>Éxodo 17</v>
      </c>
      <c r="L713" s="7">
        <v>17</v>
      </c>
      <c r="M713" s="7" t="s">
        <v>1766</v>
      </c>
      <c r="N713" s="4" t="str">
        <f t="shared" si="94"/>
        <v>Éxodo 16</v>
      </c>
      <c r="O713" s="4" t="str">
        <f t="shared" si="95"/>
        <v>Éxodo 18</v>
      </c>
      <c r="P713" s="7" t="s">
        <v>286</v>
      </c>
      <c r="Q713" s="4" t="str" cm="1">
        <f t="array" ref="Q713">INDEX(TranslationsTbl[],_xlfn.XMATCH(P713,TranslationsTbl[spa]),_xlfn.XMATCH(langSufix,TranslationsTbl[#Headers]))</f>
        <v>#Escrituras\AntiguoT</v>
      </c>
      <c r="R713" s="2" t="str">
        <f t="shared" si="96"/>
        <v>https://churchofjesuschrist.org/study/scriptures/ot/ex/17?lang=spa|E:/Downloads/escrituras md/Escrituras/Antiguo Testamento/02 Éxodo|Éxodo 17|Éxodo|Éxodo 16|Éxodo 18|#Escrituras\AntiguoT</v>
      </c>
      <c r="S713" s="1" t="s">
        <v>310</v>
      </c>
    </row>
    <row r="714" spans="1:19">
      <c r="A714" s="7" t="s">
        <v>1767</v>
      </c>
      <c r="B714" s="4" t="str">
        <f t="shared" si="91"/>
        <v>https://churchofjesuschrist.org/study/scriptures/ot/ex/18?lang=spa</v>
      </c>
      <c r="C714" s="7" t="s">
        <v>23</v>
      </c>
      <c r="D714" t="str" cm="1">
        <f t="array" ref="D714">INDEX(TranslationsTbl[],_xlfn.XMATCH(C714,TranslationsTbl[spa]),_xlfn.XMATCH(langSufix,TranslationsTbl[#Headers]))</f>
        <v>Antiguo Testamento</v>
      </c>
      <c r="E714" s="7" t="s">
        <v>374</v>
      </c>
      <c r="F714" s="7" t="s">
        <v>168</v>
      </c>
      <c r="G714" s="4" t="str" cm="1">
        <f t="array" ref="G714">INDEX(TranslationsTbl[],_xlfn.XMATCH(F714,TranslationsTbl[spa]),_xlfn.XMATCH(langSufix,TranslationsTbl[#Headers]))</f>
        <v>Éxodo</v>
      </c>
      <c r="H714" t="str">
        <f t="shared" si="92"/>
        <v>02 Éxodo</v>
      </c>
      <c r="I714" t="str">
        <f t="shared" si="90"/>
        <v>/Antiguo Testamento/02 Éxodo</v>
      </c>
      <c r="J714" s="4" t="str">
        <f t="shared" si="93"/>
        <v>E:/Downloads/escrituras md/Escrituras/Antiguo Testamento/02 Éxodo</v>
      </c>
      <c r="K714" s="4" t="str">
        <f t="shared" ref="K714:K777" si="97">_xlfn.TEXTJOIN(" ",TRUE,CollectionPrefix,G714,L714)</f>
        <v>Éxodo 18</v>
      </c>
      <c r="L714" s="7">
        <v>18</v>
      </c>
      <c r="M714" s="7" t="s">
        <v>1768</v>
      </c>
      <c r="N714" s="4" t="str">
        <f t="shared" si="94"/>
        <v>Éxodo 17</v>
      </c>
      <c r="O714" s="4" t="str">
        <f t="shared" si="95"/>
        <v>Éxodo 19</v>
      </c>
      <c r="P714" s="7" t="s">
        <v>286</v>
      </c>
      <c r="Q714" s="4" t="str" cm="1">
        <f t="array" ref="Q714">INDEX(TranslationsTbl[],_xlfn.XMATCH(P714,TranslationsTbl[spa]),_xlfn.XMATCH(langSufix,TranslationsTbl[#Headers]))</f>
        <v>#Escrituras\AntiguoT</v>
      </c>
      <c r="R714" s="2" t="str">
        <f t="shared" si="96"/>
        <v>https://churchofjesuschrist.org/study/scriptures/ot/ex/18?lang=spa|E:/Downloads/escrituras md/Escrituras/Antiguo Testamento/02 Éxodo|Éxodo 18|Éxodo|Éxodo 17|Éxodo 19|#Escrituras\AntiguoT</v>
      </c>
      <c r="S714" s="1" t="s">
        <v>310</v>
      </c>
    </row>
    <row r="715" spans="1:19">
      <c r="A715" s="7" t="s">
        <v>1769</v>
      </c>
      <c r="B715" s="4" t="str">
        <f t="shared" si="91"/>
        <v>https://churchofjesuschrist.org/study/scriptures/ot/ex/19?lang=spa</v>
      </c>
      <c r="C715" s="7" t="s">
        <v>23</v>
      </c>
      <c r="D715" t="str" cm="1">
        <f t="array" ref="D715">INDEX(TranslationsTbl[],_xlfn.XMATCH(C715,TranslationsTbl[spa]),_xlfn.XMATCH(langSufix,TranslationsTbl[#Headers]))</f>
        <v>Antiguo Testamento</v>
      </c>
      <c r="E715" s="7" t="s">
        <v>374</v>
      </c>
      <c r="F715" s="7" t="s">
        <v>168</v>
      </c>
      <c r="G715" s="4" t="str" cm="1">
        <f t="array" ref="G715">INDEX(TranslationsTbl[],_xlfn.XMATCH(F715,TranslationsTbl[spa]),_xlfn.XMATCH(langSufix,TranslationsTbl[#Headers]))</f>
        <v>Éxodo</v>
      </c>
      <c r="H715" t="str">
        <f t="shared" si="92"/>
        <v>02 Éxodo</v>
      </c>
      <c r="I715" t="str">
        <f t="shared" si="90"/>
        <v>/Antiguo Testamento/02 Éxodo</v>
      </c>
      <c r="J715" s="4" t="str">
        <f t="shared" si="93"/>
        <v>E:/Downloads/escrituras md/Escrituras/Antiguo Testamento/02 Éxodo</v>
      </c>
      <c r="K715" s="4" t="str">
        <f t="shared" si="97"/>
        <v>Éxodo 19</v>
      </c>
      <c r="L715" s="7">
        <v>19</v>
      </c>
      <c r="M715" s="7" t="s">
        <v>1770</v>
      </c>
      <c r="N715" s="4" t="str">
        <f t="shared" si="94"/>
        <v>Éxodo 18</v>
      </c>
      <c r="O715" s="4" t="str">
        <f t="shared" si="95"/>
        <v>Éxodo 20</v>
      </c>
      <c r="P715" s="7" t="s">
        <v>286</v>
      </c>
      <c r="Q715" s="4" t="str" cm="1">
        <f t="array" ref="Q715">INDEX(TranslationsTbl[],_xlfn.XMATCH(P715,TranslationsTbl[spa]),_xlfn.XMATCH(langSufix,TranslationsTbl[#Headers]))</f>
        <v>#Escrituras\AntiguoT</v>
      </c>
      <c r="R715" s="2" t="str">
        <f t="shared" si="96"/>
        <v>https://churchofjesuschrist.org/study/scriptures/ot/ex/19?lang=spa|E:/Downloads/escrituras md/Escrituras/Antiguo Testamento/02 Éxodo|Éxodo 19|Éxodo|Éxodo 18|Éxodo 20|#Escrituras\AntiguoT</v>
      </c>
      <c r="S715" s="1" t="s">
        <v>310</v>
      </c>
    </row>
    <row r="716" spans="1:19">
      <c r="A716" s="7" t="s">
        <v>1771</v>
      </c>
      <c r="B716" s="4" t="str">
        <f t="shared" si="91"/>
        <v>https://churchofjesuschrist.org/study/scriptures/ot/ex/20?lang=spa</v>
      </c>
      <c r="C716" s="7" t="s">
        <v>23</v>
      </c>
      <c r="D716" t="str" cm="1">
        <f t="array" ref="D716">INDEX(TranslationsTbl[],_xlfn.XMATCH(C716,TranslationsTbl[spa]),_xlfn.XMATCH(langSufix,TranslationsTbl[#Headers]))</f>
        <v>Antiguo Testamento</v>
      </c>
      <c r="E716" s="7" t="s">
        <v>374</v>
      </c>
      <c r="F716" s="7" t="s">
        <v>168</v>
      </c>
      <c r="G716" s="4" t="str" cm="1">
        <f t="array" ref="G716">INDEX(TranslationsTbl[],_xlfn.XMATCH(F716,TranslationsTbl[spa]),_xlfn.XMATCH(langSufix,TranslationsTbl[#Headers]))</f>
        <v>Éxodo</v>
      </c>
      <c r="H716" t="str">
        <f t="shared" si="92"/>
        <v>02 Éxodo</v>
      </c>
      <c r="I716" t="str">
        <f t="shared" si="90"/>
        <v>/Antiguo Testamento/02 Éxodo</v>
      </c>
      <c r="J716" s="4" t="str">
        <f t="shared" si="93"/>
        <v>E:/Downloads/escrituras md/Escrituras/Antiguo Testamento/02 Éxodo</v>
      </c>
      <c r="K716" s="4" t="str">
        <f t="shared" si="97"/>
        <v>Éxodo 20</v>
      </c>
      <c r="L716" s="7">
        <v>20</v>
      </c>
      <c r="M716" s="7" t="s">
        <v>1772</v>
      </c>
      <c r="N716" s="4" t="str">
        <f t="shared" si="94"/>
        <v>Éxodo 19</v>
      </c>
      <c r="O716" s="4" t="str">
        <f t="shared" si="95"/>
        <v>Éxodo 21</v>
      </c>
      <c r="P716" s="7" t="s">
        <v>286</v>
      </c>
      <c r="Q716" s="4" t="str" cm="1">
        <f t="array" ref="Q716">INDEX(TranslationsTbl[],_xlfn.XMATCH(P716,TranslationsTbl[spa]),_xlfn.XMATCH(langSufix,TranslationsTbl[#Headers]))</f>
        <v>#Escrituras\AntiguoT</v>
      </c>
      <c r="R716" s="2" t="str">
        <f t="shared" si="96"/>
        <v>https://churchofjesuschrist.org/study/scriptures/ot/ex/20?lang=spa|E:/Downloads/escrituras md/Escrituras/Antiguo Testamento/02 Éxodo|Éxodo 20|Éxodo|Éxodo 19|Éxodo 21|#Escrituras\AntiguoT</v>
      </c>
      <c r="S716" s="1" t="s">
        <v>310</v>
      </c>
    </row>
    <row r="717" spans="1:19">
      <c r="A717" s="7" t="s">
        <v>1773</v>
      </c>
      <c r="B717" s="4" t="str">
        <f t="shared" si="91"/>
        <v>https://churchofjesuschrist.org/study/scriptures/ot/ex/21?lang=spa</v>
      </c>
      <c r="C717" s="7" t="s">
        <v>23</v>
      </c>
      <c r="D717" t="str" cm="1">
        <f t="array" ref="D717">INDEX(TranslationsTbl[],_xlfn.XMATCH(C717,TranslationsTbl[spa]),_xlfn.XMATCH(langSufix,TranslationsTbl[#Headers]))</f>
        <v>Antiguo Testamento</v>
      </c>
      <c r="E717" s="7" t="s">
        <v>374</v>
      </c>
      <c r="F717" s="7" t="s">
        <v>168</v>
      </c>
      <c r="G717" s="4" t="str" cm="1">
        <f t="array" ref="G717">INDEX(TranslationsTbl[],_xlfn.XMATCH(F717,TranslationsTbl[spa]),_xlfn.XMATCH(langSufix,TranslationsTbl[#Headers]))</f>
        <v>Éxodo</v>
      </c>
      <c r="H717" t="str">
        <f t="shared" si="92"/>
        <v>02 Éxodo</v>
      </c>
      <c r="I717" t="str">
        <f t="shared" si="90"/>
        <v>/Antiguo Testamento/02 Éxodo</v>
      </c>
      <c r="J717" s="4" t="str">
        <f t="shared" si="93"/>
        <v>E:/Downloads/escrituras md/Escrituras/Antiguo Testamento/02 Éxodo</v>
      </c>
      <c r="K717" s="4" t="str">
        <f t="shared" si="97"/>
        <v>Éxodo 21</v>
      </c>
      <c r="L717" s="7">
        <v>21</v>
      </c>
      <c r="M717" s="7" t="s">
        <v>1774</v>
      </c>
      <c r="N717" s="4" t="str">
        <f t="shared" si="94"/>
        <v>Éxodo 20</v>
      </c>
      <c r="O717" s="4" t="str">
        <f t="shared" si="95"/>
        <v>Éxodo 22</v>
      </c>
      <c r="P717" s="7" t="s">
        <v>286</v>
      </c>
      <c r="Q717" s="4" t="str" cm="1">
        <f t="array" ref="Q717">INDEX(TranslationsTbl[],_xlfn.XMATCH(P717,TranslationsTbl[spa]),_xlfn.XMATCH(langSufix,TranslationsTbl[#Headers]))</f>
        <v>#Escrituras\AntiguoT</v>
      </c>
      <c r="R717" s="2" t="str">
        <f t="shared" si="96"/>
        <v>https://churchofjesuschrist.org/study/scriptures/ot/ex/21?lang=spa|E:/Downloads/escrituras md/Escrituras/Antiguo Testamento/02 Éxodo|Éxodo 21|Éxodo|Éxodo 20|Éxodo 22|#Escrituras\AntiguoT</v>
      </c>
      <c r="S717" s="1" t="s">
        <v>310</v>
      </c>
    </row>
    <row r="718" spans="1:19">
      <c r="A718" s="7" t="s">
        <v>1775</v>
      </c>
      <c r="B718" s="4" t="str">
        <f t="shared" si="91"/>
        <v>https://churchofjesuschrist.org/study/scriptures/ot/ex/22?lang=spa</v>
      </c>
      <c r="C718" s="7" t="s">
        <v>23</v>
      </c>
      <c r="D718" t="str" cm="1">
        <f t="array" ref="D718">INDEX(TranslationsTbl[],_xlfn.XMATCH(C718,TranslationsTbl[spa]),_xlfn.XMATCH(langSufix,TranslationsTbl[#Headers]))</f>
        <v>Antiguo Testamento</v>
      </c>
      <c r="E718" s="7" t="s">
        <v>374</v>
      </c>
      <c r="F718" s="7" t="s">
        <v>168</v>
      </c>
      <c r="G718" s="4" t="str" cm="1">
        <f t="array" ref="G718">INDEX(TranslationsTbl[],_xlfn.XMATCH(F718,TranslationsTbl[spa]),_xlfn.XMATCH(langSufix,TranslationsTbl[#Headers]))</f>
        <v>Éxodo</v>
      </c>
      <c r="H718" t="str">
        <f t="shared" si="92"/>
        <v>02 Éxodo</v>
      </c>
      <c r="I718" t="str">
        <f t="shared" si="90"/>
        <v>/Antiguo Testamento/02 Éxodo</v>
      </c>
      <c r="J718" s="4" t="str">
        <f t="shared" si="93"/>
        <v>E:/Downloads/escrituras md/Escrituras/Antiguo Testamento/02 Éxodo</v>
      </c>
      <c r="K718" s="4" t="str">
        <f t="shared" si="97"/>
        <v>Éxodo 22</v>
      </c>
      <c r="L718" s="7">
        <v>22</v>
      </c>
      <c r="M718" s="7" t="s">
        <v>1776</v>
      </c>
      <c r="N718" s="4" t="str">
        <f t="shared" si="94"/>
        <v>Éxodo 21</v>
      </c>
      <c r="O718" s="4" t="str">
        <f t="shared" si="95"/>
        <v>Éxodo 23</v>
      </c>
      <c r="P718" s="7" t="s">
        <v>286</v>
      </c>
      <c r="Q718" s="4" t="str" cm="1">
        <f t="array" ref="Q718">INDEX(TranslationsTbl[],_xlfn.XMATCH(P718,TranslationsTbl[spa]),_xlfn.XMATCH(langSufix,TranslationsTbl[#Headers]))</f>
        <v>#Escrituras\AntiguoT</v>
      </c>
      <c r="R718" s="2" t="str">
        <f t="shared" si="96"/>
        <v>https://churchofjesuschrist.org/study/scriptures/ot/ex/22?lang=spa|E:/Downloads/escrituras md/Escrituras/Antiguo Testamento/02 Éxodo|Éxodo 22|Éxodo|Éxodo 21|Éxodo 23|#Escrituras\AntiguoT</v>
      </c>
      <c r="S718" s="1" t="s">
        <v>310</v>
      </c>
    </row>
    <row r="719" spans="1:19">
      <c r="A719" s="7" t="s">
        <v>1777</v>
      </c>
      <c r="B719" s="4" t="str">
        <f t="shared" si="91"/>
        <v>https://churchofjesuschrist.org/study/scriptures/ot/ex/23?lang=spa</v>
      </c>
      <c r="C719" s="7" t="s">
        <v>23</v>
      </c>
      <c r="D719" t="str" cm="1">
        <f t="array" ref="D719">INDEX(TranslationsTbl[],_xlfn.XMATCH(C719,TranslationsTbl[spa]),_xlfn.XMATCH(langSufix,TranslationsTbl[#Headers]))</f>
        <v>Antiguo Testamento</v>
      </c>
      <c r="E719" s="7" t="s">
        <v>374</v>
      </c>
      <c r="F719" s="7" t="s">
        <v>168</v>
      </c>
      <c r="G719" s="4" t="str" cm="1">
        <f t="array" ref="G719">INDEX(TranslationsTbl[],_xlfn.XMATCH(F719,TranslationsTbl[spa]),_xlfn.XMATCH(langSufix,TranslationsTbl[#Headers]))</f>
        <v>Éxodo</v>
      </c>
      <c r="H719" t="str">
        <f t="shared" si="92"/>
        <v>02 Éxodo</v>
      </c>
      <c r="I719" t="str">
        <f t="shared" si="90"/>
        <v>/Antiguo Testamento/02 Éxodo</v>
      </c>
      <c r="J719" s="4" t="str">
        <f t="shared" si="93"/>
        <v>E:/Downloads/escrituras md/Escrituras/Antiguo Testamento/02 Éxodo</v>
      </c>
      <c r="K719" s="4" t="str">
        <f t="shared" si="97"/>
        <v>Éxodo 23</v>
      </c>
      <c r="L719" s="7">
        <v>23</v>
      </c>
      <c r="M719" s="7" t="s">
        <v>1778</v>
      </c>
      <c r="N719" s="4" t="str">
        <f t="shared" si="94"/>
        <v>Éxodo 22</v>
      </c>
      <c r="O719" s="4" t="str">
        <f t="shared" si="95"/>
        <v>Éxodo 24</v>
      </c>
      <c r="P719" s="7" t="s">
        <v>286</v>
      </c>
      <c r="Q719" s="4" t="str" cm="1">
        <f t="array" ref="Q719">INDEX(TranslationsTbl[],_xlfn.XMATCH(P719,TranslationsTbl[spa]),_xlfn.XMATCH(langSufix,TranslationsTbl[#Headers]))</f>
        <v>#Escrituras\AntiguoT</v>
      </c>
      <c r="R719" s="2" t="str">
        <f t="shared" si="96"/>
        <v>https://churchofjesuschrist.org/study/scriptures/ot/ex/23?lang=spa|E:/Downloads/escrituras md/Escrituras/Antiguo Testamento/02 Éxodo|Éxodo 23|Éxodo|Éxodo 22|Éxodo 24|#Escrituras\AntiguoT</v>
      </c>
      <c r="S719" s="1" t="s">
        <v>310</v>
      </c>
    </row>
    <row r="720" spans="1:19">
      <c r="A720" s="7" t="s">
        <v>1779</v>
      </c>
      <c r="B720" s="4" t="str">
        <f t="shared" si="91"/>
        <v>https://churchofjesuschrist.org/study/scriptures/ot/ex/24?lang=spa</v>
      </c>
      <c r="C720" s="7" t="s">
        <v>23</v>
      </c>
      <c r="D720" t="str" cm="1">
        <f t="array" ref="D720">INDEX(TranslationsTbl[],_xlfn.XMATCH(C720,TranslationsTbl[spa]),_xlfn.XMATCH(langSufix,TranslationsTbl[#Headers]))</f>
        <v>Antiguo Testamento</v>
      </c>
      <c r="E720" s="7" t="s">
        <v>374</v>
      </c>
      <c r="F720" s="7" t="s">
        <v>168</v>
      </c>
      <c r="G720" s="4" t="str" cm="1">
        <f t="array" ref="G720">INDEX(TranslationsTbl[],_xlfn.XMATCH(F720,TranslationsTbl[spa]),_xlfn.XMATCH(langSufix,TranslationsTbl[#Headers]))</f>
        <v>Éxodo</v>
      </c>
      <c r="H720" t="str">
        <f t="shared" si="92"/>
        <v>02 Éxodo</v>
      </c>
      <c r="I720" t="str">
        <f t="shared" si="90"/>
        <v>/Antiguo Testamento/02 Éxodo</v>
      </c>
      <c r="J720" s="4" t="str">
        <f t="shared" si="93"/>
        <v>E:/Downloads/escrituras md/Escrituras/Antiguo Testamento/02 Éxodo</v>
      </c>
      <c r="K720" s="4" t="str">
        <f t="shared" si="97"/>
        <v>Éxodo 24</v>
      </c>
      <c r="L720" s="7">
        <v>24</v>
      </c>
      <c r="M720" s="7" t="s">
        <v>1780</v>
      </c>
      <c r="N720" s="4" t="str">
        <f t="shared" si="94"/>
        <v>Éxodo 23</v>
      </c>
      <c r="O720" s="4" t="str">
        <f t="shared" si="95"/>
        <v>Éxodo 25</v>
      </c>
      <c r="P720" s="7" t="s">
        <v>286</v>
      </c>
      <c r="Q720" s="4" t="str" cm="1">
        <f t="array" ref="Q720">INDEX(TranslationsTbl[],_xlfn.XMATCH(P720,TranslationsTbl[spa]),_xlfn.XMATCH(langSufix,TranslationsTbl[#Headers]))</f>
        <v>#Escrituras\AntiguoT</v>
      </c>
      <c r="R720" s="2" t="str">
        <f t="shared" si="96"/>
        <v>https://churchofjesuschrist.org/study/scriptures/ot/ex/24?lang=spa|E:/Downloads/escrituras md/Escrituras/Antiguo Testamento/02 Éxodo|Éxodo 24|Éxodo|Éxodo 23|Éxodo 25|#Escrituras\AntiguoT</v>
      </c>
      <c r="S720" s="1" t="s">
        <v>310</v>
      </c>
    </row>
    <row r="721" spans="1:19">
      <c r="A721" s="7" t="s">
        <v>1781</v>
      </c>
      <c r="B721" s="4" t="str">
        <f t="shared" si="91"/>
        <v>https://churchofjesuschrist.org/study/scriptures/ot/ex/25?lang=spa</v>
      </c>
      <c r="C721" s="7" t="s">
        <v>23</v>
      </c>
      <c r="D721" t="str" cm="1">
        <f t="array" ref="D721">INDEX(TranslationsTbl[],_xlfn.XMATCH(C721,TranslationsTbl[spa]),_xlfn.XMATCH(langSufix,TranslationsTbl[#Headers]))</f>
        <v>Antiguo Testamento</v>
      </c>
      <c r="E721" s="7" t="s">
        <v>374</v>
      </c>
      <c r="F721" s="7" t="s">
        <v>168</v>
      </c>
      <c r="G721" s="4" t="str" cm="1">
        <f t="array" ref="G721">INDEX(TranslationsTbl[],_xlfn.XMATCH(F721,TranslationsTbl[spa]),_xlfn.XMATCH(langSufix,TranslationsTbl[#Headers]))</f>
        <v>Éxodo</v>
      </c>
      <c r="H721" t="str">
        <f t="shared" si="92"/>
        <v>02 Éxodo</v>
      </c>
      <c r="I721" t="str">
        <f t="shared" si="90"/>
        <v>/Antiguo Testamento/02 Éxodo</v>
      </c>
      <c r="J721" s="4" t="str">
        <f t="shared" si="93"/>
        <v>E:/Downloads/escrituras md/Escrituras/Antiguo Testamento/02 Éxodo</v>
      </c>
      <c r="K721" s="4" t="str">
        <f t="shared" si="97"/>
        <v>Éxodo 25</v>
      </c>
      <c r="L721" s="7">
        <v>25</v>
      </c>
      <c r="M721" s="7" t="s">
        <v>1782</v>
      </c>
      <c r="N721" s="4" t="str">
        <f t="shared" si="94"/>
        <v>Éxodo 24</v>
      </c>
      <c r="O721" s="4" t="str">
        <f t="shared" si="95"/>
        <v>Éxodo 26</v>
      </c>
      <c r="P721" s="7" t="s">
        <v>286</v>
      </c>
      <c r="Q721" s="4" t="str" cm="1">
        <f t="array" ref="Q721">INDEX(TranslationsTbl[],_xlfn.XMATCH(P721,TranslationsTbl[spa]),_xlfn.XMATCH(langSufix,TranslationsTbl[#Headers]))</f>
        <v>#Escrituras\AntiguoT</v>
      </c>
      <c r="R721" s="2" t="str">
        <f t="shared" si="96"/>
        <v>https://churchofjesuschrist.org/study/scriptures/ot/ex/25?lang=spa|E:/Downloads/escrituras md/Escrituras/Antiguo Testamento/02 Éxodo|Éxodo 25|Éxodo|Éxodo 24|Éxodo 26|#Escrituras\AntiguoT</v>
      </c>
      <c r="S721" s="1" t="s">
        <v>310</v>
      </c>
    </row>
    <row r="722" spans="1:19">
      <c r="A722" s="7" t="s">
        <v>1783</v>
      </c>
      <c r="B722" s="4" t="str">
        <f t="shared" si="91"/>
        <v>https://churchofjesuschrist.org/study/scriptures/ot/ex/26?lang=spa</v>
      </c>
      <c r="C722" s="7" t="s">
        <v>23</v>
      </c>
      <c r="D722" t="str" cm="1">
        <f t="array" ref="D722">INDEX(TranslationsTbl[],_xlfn.XMATCH(C722,TranslationsTbl[spa]),_xlfn.XMATCH(langSufix,TranslationsTbl[#Headers]))</f>
        <v>Antiguo Testamento</v>
      </c>
      <c r="E722" s="7" t="s">
        <v>374</v>
      </c>
      <c r="F722" s="7" t="s">
        <v>168</v>
      </c>
      <c r="G722" s="4" t="str" cm="1">
        <f t="array" ref="G722">INDEX(TranslationsTbl[],_xlfn.XMATCH(F722,TranslationsTbl[spa]),_xlfn.XMATCH(langSufix,TranslationsTbl[#Headers]))</f>
        <v>Éxodo</v>
      </c>
      <c r="H722" t="str">
        <f t="shared" si="92"/>
        <v>02 Éxodo</v>
      </c>
      <c r="I722" t="str">
        <f t="shared" si="90"/>
        <v>/Antiguo Testamento/02 Éxodo</v>
      </c>
      <c r="J722" s="4" t="str">
        <f t="shared" si="93"/>
        <v>E:/Downloads/escrituras md/Escrituras/Antiguo Testamento/02 Éxodo</v>
      </c>
      <c r="K722" s="4" t="str">
        <f t="shared" si="97"/>
        <v>Éxodo 26</v>
      </c>
      <c r="L722" s="7">
        <v>26</v>
      </c>
      <c r="M722" s="7" t="s">
        <v>1784</v>
      </c>
      <c r="N722" s="4" t="str">
        <f t="shared" si="94"/>
        <v>Éxodo 25</v>
      </c>
      <c r="O722" s="4" t="str">
        <f t="shared" si="95"/>
        <v>Éxodo 27</v>
      </c>
      <c r="P722" s="7" t="s">
        <v>286</v>
      </c>
      <c r="Q722" s="4" t="str" cm="1">
        <f t="array" ref="Q722">INDEX(TranslationsTbl[],_xlfn.XMATCH(P722,TranslationsTbl[spa]),_xlfn.XMATCH(langSufix,TranslationsTbl[#Headers]))</f>
        <v>#Escrituras\AntiguoT</v>
      </c>
      <c r="R722" s="2" t="str">
        <f t="shared" si="96"/>
        <v>https://churchofjesuschrist.org/study/scriptures/ot/ex/26?lang=spa|E:/Downloads/escrituras md/Escrituras/Antiguo Testamento/02 Éxodo|Éxodo 26|Éxodo|Éxodo 25|Éxodo 27|#Escrituras\AntiguoT</v>
      </c>
      <c r="S722" s="1" t="s">
        <v>310</v>
      </c>
    </row>
    <row r="723" spans="1:19">
      <c r="A723" s="7" t="s">
        <v>1785</v>
      </c>
      <c r="B723" s="4" t="str">
        <f t="shared" si="91"/>
        <v>https://churchofjesuschrist.org/study/scriptures/ot/ex/27?lang=spa</v>
      </c>
      <c r="C723" s="7" t="s">
        <v>23</v>
      </c>
      <c r="D723" t="str" cm="1">
        <f t="array" ref="D723">INDEX(TranslationsTbl[],_xlfn.XMATCH(C723,TranslationsTbl[spa]),_xlfn.XMATCH(langSufix,TranslationsTbl[#Headers]))</f>
        <v>Antiguo Testamento</v>
      </c>
      <c r="E723" s="7" t="s">
        <v>374</v>
      </c>
      <c r="F723" s="7" t="s">
        <v>168</v>
      </c>
      <c r="G723" s="4" t="str" cm="1">
        <f t="array" ref="G723">INDEX(TranslationsTbl[],_xlfn.XMATCH(F723,TranslationsTbl[spa]),_xlfn.XMATCH(langSufix,TranslationsTbl[#Headers]))</f>
        <v>Éxodo</v>
      </c>
      <c r="H723" t="str">
        <f t="shared" si="92"/>
        <v>02 Éxodo</v>
      </c>
      <c r="I723" t="str">
        <f t="shared" si="90"/>
        <v>/Antiguo Testamento/02 Éxodo</v>
      </c>
      <c r="J723" s="4" t="str">
        <f t="shared" si="93"/>
        <v>E:/Downloads/escrituras md/Escrituras/Antiguo Testamento/02 Éxodo</v>
      </c>
      <c r="K723" s="4" t="str">
        <f t="shared" si="97"/>
        <v>Éxodo 27</v>
      </c>
      <c r="L723" s="7">
        <v>27</v>
      </c>
      <c r="M723" s="7" t="s">
        <v>1786</v>
      </c>
      <c r="N723" s="4" t="str">
        <f t="shared" si="94"/>
        <v>Éxodo 26</v>
      </c>
      <c r="O723" s="4" t="str">
        <f t="shared" si="95"/>
        <v>Éxodo 28</v>
      </c>
      <c r="P723" s="7" t="s">
        <v>286</v>
      </c>
      <c r="Q723" s="4" t="str" cm="1">
        <f t="array" ref="Q723">INDEX(TranslationsTbl[],_xlfn.XMATCH(P723,TranslationsTbl[spa]),_xlfn.XMATCH(langSufix,TranslationsTbl[#Headers]))</f>
        <v>#Escrituras\AntiguoT</v>
      </c>
      <c r="R723" s="2" t="str">
        <f t="shared" si="96"/>
        <v>https://churchofjesuschrist.org/study/scriptures/ot/ex/27?lang=spa|E:/Downloads/escrituras md/Escrituras/Antiguo Testamento/02 Éxodo|Éxodo 27|Éxodo|Éxodo 26|Éxodo 28|#Escrituras\AntiguoT</v>
      </c>
      <c r="S723" s="1" t="s">
        <v>310</v>
      </c>
    </row>
    <row r="724" spans="1:19">
      <c r="A724" s="7" t="s">
        <v>1787</v>
      </c>
      <c r="B724" s="4" t="str">
        <f t="shared" si="91"/>
        <v>https://churchofjesuschrist.org/study/scriptures/ot/ex/28?lang=spa</v>
      </c>
      <c r="C724" s="7" t="s">
        <v>23</v>
      </c>
      <c r="D724" t="str" cm="1">
        <f t="array" ref="D724">INDEX(TranslationsTbl[],_xlfn.XMATCH(C724,TranslationsTbl[spa]),_xlfn.XMATCH(langSufix,TranslationsTbl[#Headers]))</f>
        <v>Antiguo Testamento</v>
      </c>
      <c r="E724" s="7" t="s">
        <v>374</v>
      </c>
      <c r="F724" s="7" t="s">
        <v>168</v>
      </c>
      <c r="G724" s="4" t="str" cm="1">
        <f t="array" ref="G724">INDEX(TranslationsTbl[],_xlfn.XMATCH(F724,TranslationsTbl[spa]),_xlfn.XMATCH(langSufix,TranslationsTbl[#Headers]))</f>
        <v>Éxodo</v>
      </c>
      <c r="H724" t="str">
        <f t="shared" si="92"/>
        <v>02 Éxodo</v>
      </c>
      <c r="I724" t="str">
        <f t="shared" si="90"/>
        <v>/Antiguo Testamento/02 Éxodo</v>
      </c>
      <c r="J724" s="4" t="str">
        <f t="shared" si="93"/>
        <v>E:/Downloads/escrituras md/Escrituras/Antiguo Testamento/02 Éxodo</v>
      </c>
      <c r="K724" s="4" t="str">
        <f t="shared" si="97"/>
        <v>Éxodo 28</v>
      </c>
      <c r="L724" s="7">
        <v>28</v>
      </c>
      <c r="M724" s="7" t="s">
        <v>1788</v>
      </c>
      <c r="N724" s="4" t="str">
        <f t="shared" si="94"/>
        <v>Éxodo 27</v>
      </c>
      <c r="O724" s="4" t="str">
        <f t="shared" si="95"/>
        <v>Éxodo 29</v>
      </c>
      <c r="P724" s="7" t="s">
        <v>286</v>
      </c>
      <c r="Q724" s="4" t="str" cm="1">
        <f t="array" ref="Q724">INDEX(TranslationsTbl[],_xlfn.XMATCH(P724,TranslationsTbl[spa]),_xlfn.XMATCH(langSufix,TranslationsTbl[#Headers]))</f>
        <v>#Escrituras\AntiguoT</v>
      </c>
      <c r="R724" s="2" t="str">
        <f t="shared" si="96"/>
        <v>https://churchofjesuschrist.org/study/scriptures/ot/ex/28?lang=spa|E:/Downloads/escrituras md/Escrituras/Antiguo Testamento/02 Éxodo|Éxodo 28|Éxodo|Éxodo 27|Éxodo 29|#Escrituras\AntiguoT</v>
      </c>
      <c r="S724" s="1" t="s">
        <v>310</v>
      </c>
    </row>
    <row r="725" spans="1:19">
      <c r="A725" s="7" t="s">
        <v>1789</v>
      </c>
      <c r="B725" s="4" t="str">
        <f t="shared" si="91"/>
        <v>https://churchofjesuschrist.org/study/scriptures/ot/ex/29?lang=spa</v>
      </c>
      <c r="C725" s="7" t="s">
        <v>23</v>
      </c>
      <c r="D725" t="str" cm="1">
        <f t="array" ref="D725">INDEX(TranslationsTbl[],_xlfn.XMATCH(C725,TranslationsTbl[spa]),_xlfn.XMATCH(langSufix,TranslationsTbl[#Headers]))</f>
        <v>Antiguo Testamento</v>
      </c>
      <c r="E725" s="7" t="s">
        <v>374</v>
      </c>
      <c r="F725" s="7" t="s">
        <v>168</v>
      </c>
      <c r="G725" s="4" t="str" cm="1">
        <f t="array" ref="G725">INDEX(TranslationsTbl[],_xlfn.XMATCH(F725,TranslationsTbl[spa]),_xlfn.XMATCH(langSufix,TranslationsTbl[#Headers]))</f>
        <v>Éxodo</v>
      </c>
      <c r="H725" t="str">
        <f t="shared" si="92"/>
        <v>02 Éxodo</v>
      </c>
      <c r="I725" t="str">
        <f t="shared" si="90"/>
        <v>/Antiguo Testamento/02 Éxodo</v>
      </c>
      <c r="J725" s="4" t="str">
        <f t="shared" si="93"/>
        <v>E:/Downloads/escrituras md/Escrituras/Antiguo Testamento/02 Éxodo</v>
      </c>
      <c r="K725" s="4" t="str">
        <f t="shared" si="97"/>
        <v>Éxodo 29</v>
      </c>
      <c r="L725" s="7">
        <v>29</v>
      </c>
      <c r="M725" s="7" t="s">
        <v>1790</v>
      </c>
      <c r="N725" s="4" t="str">
        <f t="shared" si="94"/>
        <v>Éxodo 28</v>
      </c>
      <c r="O725" s="4" t="str">
        <f t="shared" si="95"/>
        <v>Éxodo 30</v>
      </c>
      <c r="P725" s="7" t="s">
        <v>286</v>
      </c>
      <c r="Q725" s="4" t="str" cm="1">
        <f t="array" ref="Q725">INDEX(TranslationsTbl[],_xlfn.XMATCH(P725,TranslationsTbl[spa]),_xlfn.XMATCH(langSufix,TranslationsTbl[#Headers]))</f>
        <v>#Escrituras\AntiguoT</v>
      </c>
      <c r="R725" s="2" t="str">
        <f t="shared" si="96"/>
        <v>https://churchofjesuschrist.org/study/scriptures/ot/ex/29?lang=spa|E:/Downloads/escrituras md/Escrituras/Antiguo Testamento/02 Éxodo|Éxodo 29|Éxodo|Éxodo 28|Éxodo 30|#Escrituras\AntiguoT</v>
      </c>
      <c r="S725" s="1" t="s">
        <v>310</v>
      </c>
    </row>
    <row r="726" spans="1:19">
      <c r="A726" s="7" t="s">
        <v>1791</v>
      </c>
      <c r="B726" s="4" t="str">
        <f t="shared" si="91"/>
        <v>https://churchofjesuschrist.org/study/scriptures/ot/ex/30?lang=spa</v>
      </c>
      <c r="C726" s="7" t="s">
        <v>23</v>
      </c>
      <c r="D726" t="str" cm="1">
        <f t="array" ref="D726">INDEX(TranslationsTbl[],_xlfn.XMATCH(C726,TranslationsTbl[spa]),_xlfn.XMATCH(langSufix,TranslationsTbl[#Headers]))</f>
        <v>Antiguo Testamento</v>
      </c>
      <c r="E726" s="7" t="s">
        <v>374</v>
      </c>
      <c r="F726" s="7" t="s">
        <v>168</v>
      </c>
      <c r="G726" s="4" t="str" cm="1">
        <f t="array" ref="G726">INDEX(TranslationsTbl[],_xlfn.XMATCH(F726,TranslationsTbl[spa]),_xlfn.XMATCH(langSufix,TranslationsTbl[#Headers]))</f>
        <v>Éxodo</v>
      </c>
      <c r="H726" t="str">
        <f t="shared" si="92"/>
        <v>02 Éxodo</v>
      </c>
      <c r="I726" t="str">
        <f t="shared" si="90"/>
        <v>/Antiguo Testamento/02 Éxodo</v>
      </c>
      <c r="J726" s="4" t="str">
        <f t="shared" si="93"/>
        <v>E:/Downloads/escrituras md/Escrituras/Antiguo Testamento/02 Éxodo</v>
      </c>
      <c r="K726" s="4" t="str">
        <f t="shared" si="97"/>
        <v>Éxodo 30</v>
      </c>
      <c r="L726" s="7">
        <v>30</v>
      </c>
      <c r="M726" s="7" t="s">
        <v>1792</v>
      </c>
      <c r="N726" s="4" t="str">
        <f t="shared" si="94"/>
        <v>Éxodo 29</v>
      </c>
      <c r="O726" s="4" t="str">
        <f t="shared" si="95"/>
        <v>Éxodo 31</v>
      </c>
      <c r="P726" s="7" t="s">
        <v>286</v>
      </c>
      <c r="Q726" s="4" t="str" cm="1">
        <f t="array" ref="Q726">INDEX(TranslationsTbl[],_xlfn.XMATCH(P726,TranslationsTbl[spa]),_xlfn.XMATCH(langSufix,TranslationsTbl[#Headers]))</f>
        <v>#Escrituras\AntiguoT</v>
      </c>
      <c r="R726" s="2" t="str">
        <f t="shared" si="96"/>
        <v>https://churchofjesuschrist.org/study/scriptures/ot/ex/30?lang=spa|E:/Downloads/escrituras md/Escrituras/Antiguo Testamento/02 Éxodo|Éxodo 30|Éxodo|Éxodo 29|Éxodo 31|#Escrituras\AntiguoT</v>
      </c>
      <c r="S726" s="1" t="s">
        <v>310</v>
      </c>
    </row>
    <row r="727" spans="1:19">
      <c r="A727" s="7" t="s">
        <v>1793</v>
      </c>
      <c r="B727" s="4" t="str">
        <f t="shared" si="91"/>
        <v>https://churchofjesuschrist.org/study/scriptures/ot/ex/31?lang=spa</v>
      </c>
      <c r="C727" s="7" t="s">
        <v>23</v>
      </c>
      <c r="D727" t="str" cm="1">
        <f t="array" ref="D727">INDEX(TranslationsTbl[],_xlfn.XMATCH(C727,TranslationsTbl[spa]),_xlfn.XMATCH(langSufix,TranslationsTbl[#Headers]))</f>
        <v>Antiguo Testamento</v>
      </c>
      <c r="E727" s="7" t="s">
        <v>374</v>
      </c>
      <c r="F727" s="7" t="s">
        <v>168</v>
      </c>
      <c r="G727" s="4" t="str" cm="1">
        <f t="array" ref="G727">INDEX(TranslationsTbl[],_xlfn.XMATCH(F727,TranslationsTbl[spa]),_xlfn.XMATCH(langSufix,TranslationsTbl[#Headers]))</f>
        <v>Éxodo</v>
      </c>
      <c r="H727" t="str">
        <f t="shared" si="92"/>
        <v>02 Éxodo</v>
      </c>
      <c r="I727" t="str">
        <f t="shared" si="90"/>
        <v>/Antiguo Testamento/02 Éxodo</v>
      </c>
      <c r="J727" s="4" t="str">
        <f t="shared" si="93"/>
        <v>E:/Downloads/escrituras md/Escrituras/Antiguo Testamento/02 Éxodo</v>
      </c>
      <c r="K727" s="4" t="str">
        <f t="shared" si="97"/>
        <v>Éxodo 31</v>
      </c>
      <c r="L727" s="7">
        <v>31</v>
      </c>
      <c r="M727" s="7" t="s">
        <v>1794</v>
      </c>
      <c r="N727" s="4" t="str">
        <f t="shared" si="94"/>
        <v>Éxodo 30</v>
      </c>
      <c r="O727" s="4" t="str">
        <f t="shared" si="95"/>
        <v>Éxodo 32</v>
      </c>
      <c r="P727" s="7" t="s">
        <v>286</v>
      </c>
      <c r="Q727" s="4" t="str" cm="1">
        <f t="array" ref="Q727">INDEX(TranslationsTbl[],_xlfn.XMATCH(P727,TranslationsTbl[spa]),_xlfn.XMATCH(langSufix,TranslationsTbl[#Headers]))</f>
        <v>#Escrituras\AntiguoT</v>
      </c>
      <c r="R727" s="2" t="str">
        <f t="shared" si="96"/>
        <v>https://churchofjesuschrist.org/study/scriptures/ot/ex/31?lang=spa|E:/Downloads/escrituras md/Escrituras/Antiguo Testamento/02 Éxodo|Éxodo 31|Éxodo|Éxodo 30|Éxodo 32|#Escrituras\AntiguoT</v>
      </c>
      <c r="S727" s="1" t="s">
        <v>310</v>
      </c>
    </row>
    <row r="728" spans="1:19">
      <c r="A728" s="7" t="s">
        <v>1795</v>
      </c>
      <c r="B728" s="4" t="str">
        <f t="shared" si="91"/>
        <v>https://churchofjesuschrist.org/study/scriptures/ot/ex/32?lang=spa</v>
      </c>
      <c r="C728" s="7" t="s">
        <v>23</v>
      </c>
      <c r="D728" t="str" cm="1">
        <f t="array" ref="D728">INDEX(TranslationsTbl[],_xlfn.XMATCH(C728,TranslationsTbl[spa]),_xlfn.XMATCH(langSufix,TranslationsTbl[#Headers]))</f>
        <v>Antiguo Testamento</v>
      </c>
      <c r="E728" s="7" t="s">
        <v>374</v>
      </c>
      <c r="F728" s="7" t="s">
        <v>168</v>
      </c>
      <c r="G728" s="4" t="str" cm="1">
        <f t="array" ref="G728">INDEX(TranslationsTbl[],_xlfn.XMATCH(F728,TranslationsTbl[spa]),_xlfn.XMATCH(langSufix,TranslationsTbl[#Headers]))</f>
        <v>Éxodo</v>
      </c>
      <c r="H728" t="str">
        <f t="shared" si="92"/>
        <v>02 Éxodo</v>
      </c>
      <c r="I728" t="str">
        <f t="shared" si="90"/>
        <v>/Antiguo Testamento/02 Éxodo</v>
      </c>
      <c r="J728" s="4" t="str">
        <f t="shared" si="93"/>
        <v>E:/Downloads/escrituras md/Escrituras/Antiguo Testamento/02 Éxodo</v>
      </c>
      <c r="K728" s="4" t="str">
        <f t="shared" si="97"/>
        <v>Éxodo 32</v>
      </c>
      <c r="L728" s="7">
        <v>32</v>
      </c>
      <c r="M728" s="7" t="s">
        <v>1796</v>
      </c>
      <c r="N728" s="4" t="str">
        <f t="shared" si="94"/>
        <v>Éxodo 31</v>
      </c>
      <c r="O728" s="4" t="str">
        <f t="shared" si="95"/>
        <v>Éxodo 33</v>
      </c>
      <c r="P728" s="7" t="s">
        <v>286</v>
      </c>
      <c r="Q728" s="4" t="str" cm="1">
        <f t="array" ref="Q728">INDEX(TranslationsTbl[],_xlfn.XMATCH(P728,TranslationsTbl[spa]),_xlfn.XMATCH(langSufix,TranslationsTbl[#Headers]))</f>
        <v>#Escrituras\AntiguoT</v>
      </c>
      <c r="R728" s="2" t="str">
        <f t="shared" si="96"/>
        <v>https://churchofjesuschrist.org/study/scriptures/ot/ex/32?lang=spa|E:/Downloads/escrituras md/Escrituras/Antiguo Testamento/02 Éxodo|Éxodo 32|Éxodo|Éxodo 31|Éxodo 33|#Escrituras\AntiguoT</v>
      </c>
      <c r="S728" s="1" t="s">
        <v>310</v>
      </c>
    </row>
    <row r="729" spans="1:19">
      <c r="A729" s="7" t="s">
        <v>1797</v>
      </c>
      <c r="B729" s="4" t="str">
        <f t="shared" si="91"/>
        <v>https://churchofjesuschrist.org/study/scriptures/ot/ex/33?lang=spa</v>
      </c>
      <c r="C729" s="7" t="s">
        <v>23</v>
      </c>
      <c r="D729" t="str" cm="1">
        <f t="array" ref="D729">INDEX(TranslationsTbl[],_xlfn.XMATCH(C729,TranslationsTbl[spa]),_xlfn.XMATCH(langSufix,TranslationsTbl[#Headers]))</f>
        <v>Antiguo Testamento</v>
      </c>
      <c r="E729" s="7" t="s">
        <v>374</v>
      </c>
      <c r="F729" s="7" t="s">
        <v>168</v>
      </c>
      <c r="G729" s="4" t="str" cm="1">
        <f t="array" ref="G729">INDEX(TranslationsTbl[],_xlfn.XMATCH(F729,TranslationsTbl[spa]),_xlfn.XMATCH(langSufix,TranslationsTbl[#Headers]))</f>
        <v>Éxodo</v>
      </c>
      <c r="H729" t="str">
        <f t="shared" si="92"/>
        <v>02 Éxodo</v>
      </c>
      <c r="I729" t="str">
        <f t="shared" si="90"/>
        <v>/Antiguo Testamento/02 Éxodo</v>
      </c>
      <c r="J729" s="4" t="str">
        <f t="shared" si="93"/>
        <v>E:/Downloads/escrituras md/Escrituras/Antiguo Testamento/02 Éxodo</v>
      </c>
      <c r="K729" s="4" t="str">
        <f t="shared" si="97"/>
        <v>Éxodo 33</v>
      </c>
      <c r="L729" s="7">
        <v>33</v>
      </c>
      <c r="M729" s="7" t="s">
        <v>1798</v>
      </c>
      <c r="N729" s="4" t="str">
        <f t="shared" si="94"/>
        <v>Éxodo 32</v>
      </c>
      <c r="O729" s="4" t="str">
        <f t="shared" si="95"/>
        <v>Éxodo 34</v>
      </c>
      <c r="P729" s="7" t="s">
        <v>286</v>
      </c>
      <c r="Q729" s="4" t="str" cm="1">
        <f t="array" ref="Q729">INDEX(TranslationsTbl[],_xlfn.XMATCH(P729,TranslationsTbl[spa]),_xlfn.XMATCH(langSufix,TranslationsTbl[#Headers]))</f>
        <v>#Escrituras\AntiguoT</v>
      </c>
      <c r="R729" s="2" t="str">
        <f t="shared" si="96"/>
        <v>https://churchofjesuschrist.org/study/scriptures/ot/ex/33?lang=spa|E:/Downloads/escrituras md/Escrituras/Antiguo Testamento/02 Éxodo|Éxodo 33|Éxodo|Éxodo 32|Éxodo 34|#Escrituras\AntiguoT</v>
      </c>
      <c r="S729" s="1" t="s">
        <v>310</v>
      </c>
    </row>
    <row r="730" spans="1:19">
      <c r="A730" s="7" t="s">
        <v>1799</v>
      </c>
      <c r="B730" s="4" t="str">
        <f t="shared" si="91"/>
        <v>https://churchofjesuschrist.org/study/scriptures/ot/ex/34?lang=spa</v>
      </c>
      <c r="C730" s="7" t="s">
        <v>23</v>
      </c>
      <c r="D730" t="str" cm="1">
        <f t="array" ref="D730">INDEX(TranslationsTbl[],_xlfn.XMATCH(C730,TranslationsTbl[spa]),_xlfn.XMATCH(langSufix,TranslationsTbl[#Headers]))</f>
        <v>Antiguo Testamento</v>
      </c>
      <c r="E730" s="7" t="s">
        <v>374</v>
      </c>
      <c r="F730" s="7" t="s">
        <v>168</v>
      </c>
      <c r="G730" s="4" t="str" cm="1">
        <f t="array" ref="G730">INDEX(TranslationsTbl[],_xlfn.XMATCH(F730,TranslationsTbl[spa]),_xlfn.XMATCH(langSufix,TranslationsTbl[#Headers]))</f>
        <v>Éxodo</v>
      </c>
      <c r="H730" t="str">
        <f t="shared" si="92"/>
        <v>02 Éxodo</v>
      </c>
      <c r="I730" t="str">
        <f t="shared" si="90"/>
        <v>/Antiguo Testamento/02 Éxodo</v>
      </c>
      <c r="J730" s="4" t="str">
        <f t="shared" si="93"/>
        <v>E:/Downloads/escrituras md/Escrituras/Antiguo Testamento/02 Éxodo</v>
      </c>
      <c r="K730" s="4" t="str">
        <f t="shared" si="97"/>
        <v>Éxodo 34</v>
      </c>
      <c r="L730" s="7">
        <v>34</v>
      </c>
      <c r="M730" s="7" t="s">
        <v>1800</v>
      </c>
      <c r="N730" s="4" t="str">
        <f t="shared" si="94"/>
        <v>Éxodo 33</v>
      </c>
      <c r="O730" s="4" t="str">
        <f t="shared" si="95"/>
        <v>Éxodo 35</v>
      </c>
      <c r="P730" s="7" t="s">
        <v>286</v>
      </c>
      <c r="Q730" s="4" t="str" cm="1">
        <f t="array" ref="Q730">INDEX(TranslationsTbl[],_xlfn.XMATCH(P730,TranslationsTbl[spa]),_xlfn.XMATCH(langSufix,TranslationsTbl[#Headers]))</f>
        <v>#Escrituras\AntiguoT</v>
      </c>
      <c r="R730" s="2" t="str">
        <f t="shared" si="96"/>
        <v>https://churchofjesuschrist.org/study/scriptures/ot/ex/34?lang=spa|E:/Downloads/escrituras md/Escrituras/Antiguo Testamento/02 Éxodo|Éxodo 34|Éxodo|Éxodo 33|Éxodo 35|#Escrituras\AntiguoT</v>
      </c>
      <c r="S730" s="1" t="s">
        <v>310</v>
      </c>
    </row>
    <row r="731" spans="1:19">
      <c r="A731" s="7" t="s">
        <v>1801</v>
      </c>
      <c r="B731" s="4" t="str">
        <f t="shared" si="91"/>
        <v>https://churchofjesuschrist.org/study/scriptures/ot/ex/35?lang=spa</v>
      </c>
      <c r="C731" s="7" t="s">
        <v>23</v>
      </c>
      <c r="D731" t="str" cm="1">
        <f t="array" ref="D731">INDEX(TranslationsTbl[],_xlfn.XMATCH(C731,TranslationsTbl[spa]),_xlfn.XMATCH(langSufix,TranslationsTbl[#Headers]))</f>
        <v>Antiguo Testamento</v>
      </c>
      <c r="E731" s="7" t="s">
        <v>374</v>
      </c>
      <c r="F731" s="7" t="s">
        <v>168</v>
      </c>
      <c r="G731" s="4" t="str" cm="1">
        <f t="array" ref="G731">INDEX(TranslationsTbl[],_xlfn.XMATCH(F731,TranslationsTbl[spa]),_xlfn.XMATCH(langSufix,TranslationsTbl[#Headers]))</f>
        <v>Éxodo</v>
      </c>
      <c r="H731" t="str">
        <f t="shared" si="92"/>
        <v>02 Éxodo</v>
      </c>
      <c r="I731" t="str">
        <f t="shared" si="90"/>
        <v>/Antiguo Testamento/02 Éxodo</v>
      </c>
      <c r="J731" s="4" t="str">
        <f t="shared" si="93"/>
        <v>E:/Downloads/escrituras md/Escrituras/Antiguo Testamento/02 Éxodo</v>
      </c>
      <c r="K731" s="4" t="str">
        <f t="shared" si="97"/>
        <v>Éxodo 35</v>
      </c>
      <c r="L731" s="7">
        <v>35</v>
      </c>
      <c r="M731" s="7" t="s">
        <v>1802</v>
      </c>
      <c r="N731" s="4" t="str">
        <f t="shared" si="94"/>
        <v>Éxodo 34</v>
      </c>
      <c r="O731" s="4" t="str">
        <f t="shared" si="95"/>
        <v>Éxodo 36</v>
      </c>
      <c r="P731" s="7" t="s">
        <v>286</v>
      </c>
      <c r="Q731" s="4" t="str" cm="1">
        <f t="array" ref="Q731">INDEX(TranslationsTbl[],_xlfn.XMATCH(P731,TranslationsTbl[spa]),_xlfn.XMATCH(langSufix,TranslationsTbl[#Headers]))</f>
        <v>#Escrituras\AntiguoT</v>
      </c>
      <c r="R731" s="2" t="str">
        <f t="shared" si="96"/>
        <v>https://churchofjesuschrist.org/study/scriptures/ot/ex/35?lang=spa|E:/Downloads/escrituras md/Escrituras/Antiguo Testamento/02 Éxodo|Éxodo 35|Éxodo|Éxodo 34|Éxodo 36|#Escrituras\AntiguoT</v>
      </c>
      <c r="S731" s="1" t="s">
        <v>310</v>
      </c>
    </row>
    <row r="732" spans="1:19">
      <c r="A732" s="7" t="s">
        <v>1803</v>
      </c>
      <c r="B732" s="4" t="str">
        <f t="shared" si="91"/>
        <v>https://churchofjesuschrist.org/study/scriptures/ot/ex/36?lang=spa</v>
      </c>
      <c r="C732" s="7" t="s">
        <v>23</v>
      </c>
      <c r="D732" t="str" cm="1">
        <f t="array" ref="D732">INDEX(TranslationsTbl[],_xlfn.XMATCH(C732,TranslationsTbl[spa]),_xlfn.XMATCH(langSufix,TranslationsTbl[#Headers]))</f>
        <v>Antiguo Testamento</v>
      </c>
      <c r="E732" s="7" t="s">
        <v>374</v>
      </c>
      <c r="F732" s="7" t="s">
        <v>168</v>
      </c>
      <c r="G732" s="4" t="str" cm="1">
        <f t="array" ref="G732">INDEX(TranslationsTbl[],_xlfn.XMATCH(F732,TranslationsTbl[spa]),_xlfn.XMATCH(langSufix,TranslationsTbl[#Headers]))</f>
        <v>Éxodo</v>
      </c>
      <c r="H732" t="str">
        <f t="shared" si="92"/>
        <v>02 Éxodo</v>
      </c>
      <c r="I732" t="str">
        <f t="shared" si="90"/>
        <v>/Antiguo Testamento/02 Éxodo</v>
      </c>
      <c r="J732" s="4" t="str">
        <f t="shared" si="93"/>
        <v>E:/Downloads/escrituras md/Escrituras/Antiguo Testamento/02 Éxodo</v>
      </c>
      <c r="K732" s="4" t="str">
        <f t="shared" si="97"/>
        <v>Éxodo 36</v>
      </c>
      <c r="L732" s="7">
        <v>36</v>
      </c>
      <c r="M732" s="7" t="s">
        <v>1804</v>
      </c>
      <c r="N732" s="4" t="str">
        <f t="shared" si="94"/>
        <v>Éxodo 35</v>
      </c>
      <c r="O732" s="4" t="str">
        <f t="shared" si="95"/>
        <v>Éxodo 37</v>
      </c>
      <c r="P732" s="7" t="s">
        <v>286</v>
      </c>
      <c r="Q732" s="4" t="str" cm="1">
        <f t="array" ref="Q732">INDEX(TranslationsTbl[],_xlfn.XMATCH(P732,TranslationsTbl[spa]),_xlfn.XMATCH(langSufix,TranslationsTbl[#Headers]))</f>
        <v>#Escrituras\AntiguoT</v>
      </c>
      <c r="R732" s="2" t="str">
        <f t="shared" si="96"/>
        <v>https://churchofjesuschrist.org/study/scriptures/ot/ex/36?lang=spa|E:/Downloads/escrituras md/Escrituras/Antiguo Testamento/02 Éxodo|Éxodo 36|Éxodo|Éxodo 35|Éxodo 37|#Escrituras\AntiguoT</v>
      </c>
      <c r="S732" s="1" t="s">
        <v>310</v>
      </c>
    </row>
    <row r="733" spans="1:19">
      <c r="A733" s="7" t="s">
        <v>1805</v>
      </c>
      <c r="B733" s="4" t="str">
        <f t="shared" si="91"/>
        <v>https://churchofjesuschrist.org/study/scriptures/ot/ex/37?lang=spa</v>
      </c>
      <c r="C733" s="7" t="s">
        <v>23</v>
      </c>
      <c r="D733" t="str" cm="1">
        <f t="array" ref="D733">INDEX(TranslationsTbl[],_xlfn.XMATCH(C733,TranslationsTbl[spa]),_xlfn.XMATCH(langSufix,TranslationsTbl[#Headers]))</f>
        <v>Antiguo Testamento</v>
      </c>
      <c r="E733" s="7" t="s">
        <v>374</v>
      </c>
      <c r="F733" s="7" t="s">
        <v>168</v>
      </c>
      <c r="G733" s="4" t="str" cm="1">
        <f t="array" ref="G733">INDEX(TranslationsTbl[],_xlfn.XMATCH(F733,TranslationsTbl[spa]),_xlfn.XMATCH(langSufix,TranslationsTbl[#Headers]))</f>
        <v>Éxodo</v>
      </c>
      <c r="H733" t="str">
        <f t="shared" si="92"/>
        <v>02 Éxodo</v>
      </c>
      <c r="I733" t="str">
        <f t="shared" si="90"/>
        <v>/Antiguo Testamento/02 Éxodo</v>
      </c>
      <c r="J733" s="4" t="str">
        <f t="shared" si="93"/>
        <v>E:/Downloads/escrituras md/Escrituras/Antiguo Testamento/02 Éxodo</v>
      </c>
      <c r="K733" s="4" t="str">
        <f t="shared" si="97"/>
        <v>Éxodo 37</v>
      </c>
      <c r="L733" s="7">
        <v>37</v>
      </c>
      <c r="M733" s="7" t="s">
        <v>1806</v>
      </c>
      <c r="N733" s="4" t="str">
        <f t="shared" si="94"/>
        <v>Éxodo 36</v>
      </c>
      <c r="O733" s="4" t="str">
        <f t="shared" si="95"/>
        <v>Éxodo 38</v>
      </c>
      <c r="P733" s="7" t="s">
        <v>286</v>
      </c>
      <c r="Q733" s="4" t="str" cm="1">
        <f t="array" ref="Q733">INDEX(TranslationsTbl[],_xlfn.XMATCH(P733,TranslationsTbl[spa]),_xlfn.XMATCH(langSufix,TranslationsTbl[#Headers]))</f>
        <v>#Escrituras\AntiguoT</v>
      </c>
      <c r="R733" s="2" t="str">
        <f t="shared" si="96"/>
        <v>https://churchofjesuschrist.org/study/scriptures/ot/ex/37?lang=spa|E:/Downloads/escrituras md/Escrituras/Antiguo Testamento/02 Éxodo|Éxodo 37|Éxodo|Éxodo 36|Éxodo 38|#Escrituras\AntiguoT</v>
      </c>
      <c r="S733" s="1" t="s">
        <v>310</v>
      </c>
    </row>
    <row r="734" spans="1:19">
      <c r="A734" s="7" t="s">
        <v>1807</v>
      </c>
      <c r="B734" s="4" t="str">
        <f t="shared" si="91"/>
        <v>https://churchofjesuschrist.org/study/scriptures/ot/ex/38?lang=spa</v>
      </c>
      <c r="C734" s="7" t="s">
        <v>23</v>
      </c>
      <c r="D734" t="str" cm="1">
        <f t="array" ref="D734">INDEX(TranslationsTbl[],_xlfn.XMATCH(C734,TranslationsTbl[spa]),_xlfn.XMATCH(langSufix,TranslationsTbl[#Headers]))</f>
        <v>Antiguo Testamento</v>
      </c>
      <c r="E734" s="7" t="s">
        <v>374</v>
      </c>
      <c r="F734" s="7" t="s">
        <v>168</v>
      </c>
      <c r="G734" s="4" t="str" cm="1">
        <f t="array" ref="G734">INDEX(TranslationsTbl[],_xlfn.XMATCH(F734,TranslationsTbl[spa]),_xlfn.XMATCH(langSufix,TranslationsTbl[#Headers]))</f>
        <v>Éxodo</v>
      </c>
      <c r="H734" t="str">
        <f t="shared" si="92"/>
        <v>02 Éxodo</v>
      </c>
      <c r="I734" t="str">
        <f t="shared" si="90"/>
        <v>/Antiguo Testamento/02 Éxodo</v>
      </c>
      <c r="J734" s="4" t="str">
        <f t="shared" si="93"/>
        <v>E:/Downloads/escrituras md/Escrituras/Antiguo Testamento/02 Éxodo</v>
      </c>
      <c r="K734" s="4" t="str">
        <f t="shared" si="97"/>
        <v>Éxodo 38</v>
      </c>
      <c r="L734" s="7">
        <v>38</v>
      </c>
      <c r="M734" s="7" t="s">
        <v>1808</v>
      </c>
      <c r="N734" s="4" t="str">
        <f t="shared" si="94"/>
        <v>Éxodo 37</v>
      </c>
      <c r="O734" s="4" t="str">
        <f t="shared" si="95"/>
        <v>Éxodo 39</v>
      </c>
      <c r="P734" s="7" t="s">
        <v>286</v>
      </c>
      <c r="Q734" s="4" t="str" cm="1">
        <f t="array" ref="Q734">INDEX(TranslationsTbl[],_xlfn.XMATCH(P734,TranslationsTbl[spa]),_xlfn.XMATCH(langSufix,TranslationsTbl[#Headers]))</f>
        <v>#Escrituras\AntiguoT</v>
      </c>
      <c r="R734" s="2" t="str">
        <f t="shared" si="96"/>
        <v>https://churchofjesuschrist.org/study/scriptures/ot/ex/38?lang=spa|E:/Downloads/escrituras md/Escrituras/Antiguo Testamento/02 Éxodo|Éxodo 38|Éxodo|Éxodo 37|Éxodo 39|#Escrituras\AntiguoT</v>
      </c>
      <c r="S734" s="1" t="s">
        <v>310</v>
      </c>
    </row>
    <row r="735" spans="1:19">
      <c r="A735" s="7" t="s">
        <v>1809</v>
      </c>
      <c r="B735" s="4" t="str">
        <f t="shared" si="91"/>
        <v>https://churchofjesuschrist.org/study/scriptures/ot/ex/39?lang=spa</v>
      </c>
      <c r="C735" s="7" t="s">
        <v>23</v>
      </c>
      <c r="D735" t="str" cm="1">
        <f t="array" ref="D735">INDEX(TranslationsTbl[],_xlfn.XMATCH(C735,TranslationsTbl[spa]),_xlfn.XMATCH(langSufix,TranslationsTbl[#Headers]))</f>
        <v>Antiguo Testamento</v>
      </c>
      <c r="E735" s="7" t="s">
        <v>374</v>
      </c>
      <c r="F735" s="7" t="s">
        <v>168</v>
      </c>
      <c r="G735" s="4" t="str" cm="1">
        <f t="array" ref="G735">INDEX(TranslationsTbl[],_xlfn.XMATCH(F735,TranslationsTbl[spa]),_xlfn.XMATCH(langSufix,TranslationsTbl[#Headers]))</f>
        <v>Éxodo</v>
      </c>
      <c r="H735" t="str">
        <f t="shared" si="92"/>
        <v>02 Éxodo</v>
      </c>
      <c r="I735" t="str">
        <f t="shared" si="90"/>
        <v>/Antiguo Testamento/02 Éxodo</v>
      </c>
      <c r="J735" s="4" t="str">
        <f t="shared" si="93"/>
        <v>E:/Downloads/escrituras md/Escrituras/Antiguo Testamento/02 Éxodo</v>
      </c>
      <c r="K735" s="4" t="str">
        <f t="shared" si="97"/>
        <v>Éxodo 39</v>
      </c>
      <c r="L735" s="7">
        <v>39</v>
      </c>
      <c r="M735" s="7" t="s">
        <v>1810</v>
      </c>
      <c r="N735" s="4" t="str">
        <f t="shared" si="94"/>
        <v>Éxodo 38</v>
      </c>
      <c r="O735" s="4" t="str">
        <f t="shared" si="95"/>
        <v>Éxodo 40</v>
      </c>
      <c r="P735" s="7" t="s">
        <v>286</v>
      </c>
      <c r="Q735" s="4" t="str" cm="1">
        <f t="array" ref="Q735">INDEX(TranslationsTbl[],_xlfn.XMATCH(P735,TranslationsTbl[spa]),_xlfn.XMATCH(langSufix,TranslationsTbl[#Headers]))</f>
        <v>#Escrituras\AntiguoT</v>
      </c>
      <c r="R735" s="2" t="str">
        <f t="shared" si="96"/>
        <v>https://churchofjesuschrist.org/study/scriptures/ot/ex/39?lang=spa|E:/Downloads/escrituras md/Escrituras/Antiguo Testamento/02 Éxodo|Éxodo 39|Éxodo|Éxodo 38|Éxodo 40|#Escrituras\AntiguoT</v>
      </c>
      <c r="S735" s="1" t="s">
        <v>310</v>
      </c>
    </row>
    <row r="736" spans="1:19">
      <c r="A736" s="7" t="s">
        <v>1811</v>
      </c>
      <c r="B736" s="4" t="str">
        <f t="shared" si="91"/>
        <v>https://churchofjesuschrist.org/study/scriptures/ot/ex/40?lang=spa</v>
      </c>
      <c r="C736" s="7" t="s">
        <v>23</v>
      </c>
      <c r="D736" t="str" cm="1">
        <f t="array" ref="D736">INDEX(TranslationsTbl[],_xlfn.XMATCH(C736,TranslationsTbl[spa]),_xlfn.XMATCH(langSufix,TranslationsTbl[#Headers]))</f>
        <v>Antiguo Testamento</v>
      </c>
      <c r="E736" s="7" t="s">
        <v>374</v>
      </c>
      <c r="F736" s="7" t="s">
        <v>168</v>
      </c>
      <c r="G736" s="4" t="str" cm="1">
        <f t="array" ref="G736">INDEX(TranslationsTbl[],_xlfn.XMATCH(F736,TranslationsTbl[spa]),_xlfn.XMATCH(langSufix,TranslationsTbl[#Headers]))</f>
        <v>Éxodo</v>
      </c>
      <c r="H736" t="str">
        <f t="shared" si="92"/>
        <v>02 Éxodo</v>
      </c>
      <c r="I736" t="str">
        <f t="shared" si="90"/>
        <v>/Antiguo Testamento/02 Éxodo</v>
      </c>
      <c r="J736" s="4" t="str">
        <f t="shared" si="93"/>
        <v>E:/Downloads/escrituras md/Escrituras/Antiguo Testamento/02 Éxodo</v>
      </c>
      <c r="K736" s="4" t="str">
        <f t="shared" si="97"/>
        <v>Éxodo 40</v>
      </c>
      <c r="L736" s="7">
        <v>40</v>
      </c>
      <c r="M736" s="7" t="s">
        <v>1812</v>
      </c>
      <c r="N736" s="4" t="str">
        <f t="shared" si="94"/>
        <v>Éxodo 39</v>
      </c>
      <c r="O736" s="4" t="str">
        <f t="shared" si="95"/>
        <v>Levíticos 1</v>
      </c>
      <c r="P736" s="7" t="s">
        <v>286</v>
      </c>
      <c r="Q736" s="4" t="str" cm="1">
        <f t="array" ref="Q736">INDEX(TranslationsTbl[],_xlfn.XMATCH(P736,TranslationsTbl[spa]),_xlfn.XMATCH(langSufix,TranslationsTbl[#Headers]))</f>
        <v>#Escrituras\AntiguoT</v>
      </c>
      <c r="R736" s="2" t="str">
        <f t="shared" si="96"/>
        <v>https://churchofjesuschrist.org/study/scriptures/ot/ex/40?lang=spa|E:/Downloads/escrituras md/Escrituras/Antiguo Testamento/02 Éxodo|Éxodo 40|Éxodo|Éxodo 39|Levíticos 1|#Escrituras\AntiguoT</v>
      </c>
      <c r="S736" s="1" t="s">
        <v>310</v>
      </c>
    </row>
    <row r="737" spans="1:19">
      <c r="A737" s="7" t="s">
        <v>1813</v>
      </c>
      <c r="B737" s="4" t="str">
        <f t="shared" si="91"/>
        <v>https://churchofjesuschrist.org/study/scriptures/ot/lev/1?lang=spa</v>
      </c>
      <c r="C737" s="7" t="s">
        <v>23</v>
      </c>
      <c r="D737" t="str" cm="1">
        <f t="array" ref="D737">INDEX(TranslationsTbl[],_xlfn.XMATCH(C737,TranslationsTbl[spa]),_xlfn.XMATCH(langSufix,TranslationsTbl[#Headers]))</f>
        <v>Antiguo Testamento</v>
      </c>
      <c r="E737" s="7" t="s">
        <v>441</v>
      </c>
      <c r="F737" s="7" t="s">
        <v>171</v>
      </c>
      <c r="G737" s="4" t="str" cm="1">
        <f t="array" ref="G737">INDEX(TranslationsTbl[],_xlfn.XMATCH(F737,TranslationsTbl[spa]),_xlfn.XMATCH(langSufix,TranslationsTbl[#Headers]))</f>
        <v>Levíticos</v>
      </c>
      <c r="H737" t="str">
        <f t="shared" si="92"/>
        <v>03 Levíticos</v>
      </c>
      <c r="I737" t="str">
        <f t="shared" si="90"/>
        <v>/Antiguo Testamento/03 Levíticos</v>
      </c>
      <c r="J737" s="4" t="str">
        <f t="shared" si="93"/>
        <v>E:/Downloads/escrituras md/Escrituras/Antiguo Testamento/03 Levíticos</v>
      </c>
      <c r="K737" s="4" t="str">
        <f t="shared" si="97"/>
        <v>Levíticos 1</v>
      </c>
      <c r="L737" s="7">
        <v>1</v>
      </c>
      <c r="M737" s="7" t="s">
        <v>1814</v>
      </c>
      <c r="N737" s="4" t="str">
        <f t="shared" si="94"/>
        <v>Éxodo 40</v>
      </c>
      <c r="O737" s="4" t="str">
        <f t="shared" si="95"/>
        <v>Levíticos 2</v>
      </c>
      <c r="P737" s="7" t="s">
        <v>286</v>
      </c>
      <c r="Q737" s="4" t="str" cm="1">
        <f t="array" ref="Q737">INDEX(TranslationsTbl[],_xlfn.XMATCH(P737,TranslationsTbl[spa]),_xlfn.XMATCH(langSufix,TranslationsTbl[#Headers]))</f>
        <v>#Escrituras\AntiguoT</v>
      </c>
      <c r="R737" s="2" t="str">
        <f t="shared" si="96"/>
        <v>https://churchofjesuschrist.org/study/scriptures/ot/lev/1?lang=spa|E:/Downloads/escrituras md/Escrituras/Antiguo Testamento/03 Levíticos|Levíticos 1|Levíticos|Éxodo 40|Levíticos 2|#Escrituras\AntiguoT</v>
      </c>
      <c r="S737" s="1" t="s">
        <v>310</v>
      </c>
    </row>
    <row r="738" spans="1:19">
      <c r="A738" s="7" t="s">
        <v>1815</v>
      </c>
      <c r="B738" s="4" t="str">
        <f t="shared" si="91"/>
        <v>https://churchofjesuschrist.org/study/scriptures/ot/lev/2?lang=spa</v>
      </c>
      <c r="C738" s="7" t="s">
        <v>23</v>
      </c>
      <c r="D738" t="str" cm="1">
        <f t="array" ref="D738">INDEX(TranslationsTbl[],_xlfn.XMATCH(C738,TranslationsTbl[spa]),_xlfn.XMATCH(langSufix,TranslationsTbl[#Headers]))</f>
        <v>Antiguo Testamento</v>
      </c>
      <c r="E738" s="7" t="s">
        <v>441</v>
      </c>
      <c r="F738" s="7" t="s">
        <v>171</v>
      </c>
      <c r="G738" s="4" t="str" cm="1">
        <f t="array" ref="G738">INDEX(TranslationsTbl[],_xlfn.XMATCH(F738,TranslationsTbl[spa]),_xlfn.XMATCH(langSufix,TranslationsTbl[#Headers]))</f>
        <v>Levíticos</v>
      </c>
      <c r="H738" t="str">
        <f t="shared" si="92"/>
        <v>03 Levíticos</v>
      </c>
      <c r="I738" t="str">
        <f t="shared" si="90"/>
        <v>/Antiguo Testamento/03 Levíticos</v>
      </c>
      <c r="J738" s="4" t="str">
        <f t="shared" si="93"/>
        <v>E:/Downloads/escrituras md/Escrituras/Antiguo Testamento/03 Levíticos</v>
      </c>
      <c r="K738" s="4" t="str">
        <f t="shared" si="97"/>
        <v>Levíticos 2</v>
      </c>
      <c r="L738" s="7">
        <v>2</v>
      </c>
      <c r="M738" s="7" t="s">
        <v>1816</v>
      </c>
      <c r="N738" s="4" t="str">
        <f t="shared" si="94"/>
        <v>Levíticos 1</v>
      </c>
      <c r="O738" s="4" t="str">
        <f t="shared" si="95"/>
        <v>Levíticos 3</v>
      </c>
      <c r="P738" s="7" t="s">
        <v>286</v>
      </c>
      <c r="Q738" s="4" t="str" cm="1">
        <f t="array" ref="Q738">INDEX(TranslationsTbl[],_xlfn.XMATCH(P738,TranslationsTbl[spa]),_xlfn.XMATCH(langSufix,TranslationsTbl[#Headers]))</f>
        <v>#Escrituras\AntiguoT</v>
      </c>
      <c r="R738" s="2" t="str">
        <f t="shared" si="96"/>
        <v>https://churchofjesuschrist.org/study/scriptures/ot/lev/2?lang=spa|E:/Downloads/escrituras md/Escrituras/Antiguo Testamento/03 Levíticos|Levíticos 2|Levíticos|Levíticos 1|Levíticos 3|#Escrituras\AntiguoT</v>
      </c>
      <c r="S738" s="1" t="s">
        <v>310</v>
      </c>
    </row>
    <row r="739" spans="1:19">
      <c r="A739" s="7" t="s">
        <v>1817</v>
      </c>
      <c r="B739" s="4" t="str">
        <f t="shared" si="91"/>
        <v>https://churchofjesuschrist.org/study/scriptures/ot/lev/3?lang=spa</v>
      </c>
      <c r="C739" s="7" t="s">
        <v>23</v>
      </c>
      <c r="D739" t="str" cm="1">
        <f t="array" ref="D739">INDEX(TranslationsTbl[],_xlfn.XMATCH(C739,TranslationsTbl[spa]),_xlfn.XMATCH(langSufix,TranslationsTbl[#Headers]))</f>
        <v>Antiguo Testamento</v>
      </c>
      <c r="E739" s="7" t="s">
        <v>441</v>
      </c>
      <c r="F739" s="7" t="s">
        <v>171</v>
      </c>
      <c r="G739" s="4" t="str" cm="1">
        <f t="array" ref="G739">INDEX(TranslationsTbl[],_xlfn.XMATCH(F739,TranslationsTbl[spa]),_xlfn.XMATCH(langSufix,TranslationsTbl[#Headers]))</f>
        <v>Levíticos</v>
      </c>
      <c r="H739" t="str">
        <f t="shared" si="92"/>
        <v>03 Levíticos</v>
      </c>
      <c r="I739" t="str">
        <f t="shared" si="90"/>
        <v>/Antiguo Testamento/03 Levíticos</v>
      </c>
      <c r="J739" s="4" t="str">
        <f t="shared" si="93"/>
        <v>E:/Downloads/escrituras md/Escrituras/Antiguo Testamento/03 Levíticos</v>
      </c>
      <c r="K739" s="4" t="str">
        <f t="shared" si="97"/>
        <v>Levíticos 3</v>
      </c>
      <c r="L739" s="7">
        <v>3</v>
      </c>
      <c r="M739" s="7" t="s">
        <v>1818</v>
      </c>
      <c r="N739" s="4" t="str">
        <f t="shared" si="94"/>
        <v>Levíticos 2</v>
      </c>
      <c r="O739" s="4" t="str">
        <f t="shared" si="95"/>
        <v>Levíticos 4</v>
      </c>
      <c r="P739" s="7" t="s">
        <v>286</v>
      </c>
      <c r="Q739" s="4" t="str" cm="1">
        <f t="array" ref="Q739">INDEX(TranslationsTbl[],_xlfn.XMATCH(P739,TranslationsTbl[spa]),_xlfn.XMATCH(langSufix,TranslationsTbl[#Headers]))</f>
        <v>#Escrituras\AntiguoT</v>
      </c>
      <c r="R739" s="2" t="str">
        <f t="shared" si="96"/>
        <v>https://churchofjesuschrist.org/study/scriptures/ot/lev/3?lang=spa|E:/Downloads/escrituras md/Escrituras/Antiguo Testamento/03 Levíticos|Levíticos 3|Levíticos|Levíticos 2|Levíticos 4|#Escrituras\AntiguoT</v>
      </c>
      <c r="S739" s="1" t="s">
        <v>310</v>
      </c>
    </row>
    <row r="740" spans="1:19">
      <c r="A740" s="7" t="s">
        <v>1819</v>
      </c>
      <c r="B740" s="4" t="str">
        <f t="shared" si="91"/>
        <v>https://churchofjesuschrist.org/study/scriptures/ot/lev/4?lang=spa</v>
      </c>
      <c r="C740" s="7" t="s">
        <v>23</v>
      </c>
      <c r="D740" t="str" cm="1">
        <f t="array" ref="D740">INDEX(TranslationsTbl[],_xlfn.XMATCH(C740,TranslationsTbl[spa]),_xlfn.XMATCH(langSufix,TranslationsTbl[#Headers]))</f>
        <v>Antiguo Testamento</v>
      </c>
      <c r="E740" s="7" t="s">
        <v>441</v>
      </c>
      <c r="F740" s="7" t="s">
        <v>171</v>
      </c>
      <c r="G740" s="4" t="str" cm="1">
        <f t="array" ref="G740">INDEX(TranslationsTbl[],_xlfn.XMATCH(F740,TranslationsTbl[spa]),_xlfn.XMATCH(langSufix,TranslationsTbl[#Headers]))</f>
        <v>Levíticos</v>
      </c>
      <c r="H740" t="str">
        <f t="shared" si="92"/>
        <v>03 Levíticos</v>
      </c>
      <c r="I740" t="str">
        <f t="shared" si="90"/>
        <v>/Antiguo Testamento/03 Levíticos</v>
      </c>
      <c r="J740" s="4" t="str">
        <f t="shared" si="93"/>
        <v>E:/Downloads/escrituras md/Escrituras/Antiguo Testamento/03 Levíticos</v>
      </c>
      <c r="K740" s="4" t="str">
        <f t="shared" si="97"/>
        <v>Levíticos 4</v>
      </c>
      <c r="L740" s="7">
        <v>4</v>
      </c>
      <c r="M740" s="7" t="s">
        <v>1820</v>
      </c>
      <c r="N740" s="4" t="str">
        <f t="shared" si="94"/>
        <v>Levíticos 3</v>
      </c>
      <c r="O740" s="4" t="str">
        <f t="shared" si="95"/>
        <v>Levíticos 5</v>
      </c>
      <c r="P740" s="7" t="s">
        <v>286</v>
      </c>
      <c r="Q740" s="4" t="str" cm="1">
        <f t="array" ref="Q740">INDEX(TranslationsTbl[],_xlfn.XMATCH(P740,TranslationsTbl[spa]),_xlfn.XMATCH(langSufix,TranslationsTbl[#Headers]))</f>
        <v>#Escrituras\AntiguoT</v>
      </c>
      <c r="R740" s="2" t="str">
        <f t="shared" si="96"/>
        <v>https://churchofjesuschrist.org/study/scriptures/ot/lev/4?lang=spa|E:/Downloads/escrituras md/Escrituras/Antiguo Testamento/03 Levíticos|Levíticos 4|Levíticos|Levíticos 3|Levíticos 5|#Escrituras\AntiguoT</v>
      </c>
      <c r="S740" s="1" t="s">
        <v>310</v>
      </c>
    </row>
    <row r="741" spans="1:19">
      <c r="A741" s="7" t="s">
        <v>1821</v>
      </c>
      <c r="B741" s="4" t="str">
        <f t="shared" si="91"/>
        <v>https://churchofjesuschrist.org/study/scriptures/ot/lev/5?lang=spa</v>
      </c>
      <c r="C741" s="7" t="s">
        <v>23</v>
      </c>
      <c r="D741" t="str" cm="1">
        <f t="array" ref="D741">INDEX(TranslationsTbl[],_xlfn.XMATCH(C741,TranslationsTbl[spa]),_xlfn.XMATCH(langSufix,TranslationsTbl[#Headers]))</f>
        <v>Antiguo Testamento</v>
      </c>
      <c r="E741" s="7" t="s">
        <v>441</v>
      </c>
      <c r="F741" s="7" t="s">
        <v>171</v>
      </c>
      <c r="G741" s="4" t="str" cm="1">
        <f t="array" ref="G741">INDEX(TranslationsTbl[],_xlfn.XMATCH(F741,TranslationsTbl[spa]),_xlfn.XMATCH(langSufix,TranslationsTbl[#Headers]))</f>
        <v>Levíticos</v>
      </c>
      <c r="H741" t="str">
        <f t="shared" si="92"/>
        <v>03 Levíticos</v>
      </c>
      <c r="I741" t="str">
        <f t="shared" si="90"/>
        <v>/Antiguo Testamento/03 Levíticos</v>
      </c>
      <c r="J741" s="4" t="str">
        <f t="shared" si="93"/>
        <v>E:/Downloads/escrituras md/Escrituras/Antiguo Testamento/03 Levíticos</v>
      </c>
      <c r="K741" s="4" t="str">
        <f t="shared" si="97"/>
        <v>Levíticos 5</v>
      </c>
      <c r="L741" s="7">
        <v>5</v>
      </c>
      <c r="M741" s="7" t="s">
        <v>1822</v>
      </c>
      <c r="N741" s="4" t="str">
        <f t="shared" si="94"/>
        <v>Levíticos 4</v>
      </c>
      <c r="O741" s="4" t="str">
        <f t="shared" si="95"/>
        <v>Levíticos 6</v>
      </c>
      <c r="P741" s="7" t="s">
        <v>286</v>
      </c>
      <c r="Q741" s="4" t="str" cm="1">
        <f t="array" ref="Q741">INDEX(TranslationsTbl[],_xlfn.XMATCH(P741,TranslationsTbl[spa]),_xlfn.XMATCH(langSufix,TranslationsTbl[#Headers]))</f>
        <v>#Escrituras\AntiguoT</v>
      </c>
      <c r="R741" s="2" t="str">
        <f t="shared" si="96"/>
        <v>https://churchofjesuschrist.org/study/scriptures/ot/lev/5?lang=spa|E:/Downloads/escrituras md/Escrituras/Antiguo Testamento/03 Levíticos|Levíticos 5|Levíticos|Levíticos 4|Levíticos 6|#Escrituras\AntiguoT</v>
      </c>
      <c r="S741" s="1" t="s">
        <v>310</v>
      </c>
    </row>
    <row r="742" spans="1:19">
      <c r="A742" s="7" t="s">
        <v>1823</v>
      </c>
      <c r="B742" s="4" t="str">
        <f t="shared" si="91"/>
        <v>https://churchofjesuschrist.org/study/scriptures/ot/lev/6?lang=spa</v>
      </c>
      <c r="C742" s="7" t="s">
        <v>23</v>
      </c>
      <c r="D742" t="str" cm="1">
        <f t="array" ref="D742">INDEX(TranslationsTbl[],_xlfn.XMATCH(C742,TranslationsTbl[spa]),_xlfn.XMATCH(langSufix,TranslationsTbl[#Headers]))</f>
        <v>Antiguo Testamento</v>
      </c>
      <c r="E742" s="7" t="s">
        <v>441</v>
      </c>
      <c r="F742" s="7" t="s">
        <v>171</v>
      </c>
      <c r="G742" s="4" t="str" cm="1">
        <f t="array" ref="G742">INDEX(TranslationsTbl[],_xlfn.XMATCH(F742,TranslationsTbl[spa]),_xlfn.XMATCH(langSufix,TranslationsTbl[#Headers]))</f>
        <v>Levíticos</v>
      </c>
      <c r="H742" t="str">
        <f t="shared" si="92"/>
        <v>03 Levíticos</v>
      </c>
      <c r="I742" t="str">
        <f t="shared" si="90"/>
        <v>/Antiguo Testamento/03 Levíticos</v>
      </c>
      <c r="J742" s="4" t="str">
        <f t="shared" si="93"/>
        <v>E:/Downloads/escrituras md/Escrituras/Antiguo Testamento/03 Levíticos</v>
      </c>
      <c r="K742" s="4" t="str">
        <f t="shared" si="97"/>
        <v>Levíticos 6</v>
      </c>
      <c r="L742" s="7">
        <v>6</v>
      </c>
      <c r="M742" s="7" t="s">
        <v>1824</v>
      </c>
      <c r="N742" s="4" t="str">
        <f t="shared" si="94"/>
        <v>Levíticos 5</v>
      </c>
      <c r="O742" s="4" t="str">
        <f t="shared" si="95"/>
        <v>Levíticos 7</v>
      </c>
      <c r="P742" s="7" t="s">
        <v>286</v>
      </c>
      <c r="Q742" s="4" t="str" cm="1">
        <f t="array" ref="Q742">INDEX(TranslationsTbl[],_xlfn.XMATCH(P742,TranslationsTbl[spa]),_xlfn.XMATCH(langSufix,TranslationsTbl[#Headers]))</f>
        <v>#Escrituras\AntiguoT</v>
      </c>
      <c r="R742" s="2" t="str">
        <f t="shared" si="96"/>
        <v>https://churchofjesuschrist.org/study/scriptures/ot/lev/6?lang=spa|E:/Downloads/escrituras md/Escrituras/Antiguo Testamento/03 Levíticos|Levíticos 6|Levíticos|Levíticos 5|Levíticos 7|#Escrituras\AntiguoT</v>
      </c>
      <c r="S742" s="1" t="s">
        <v>310</v>
      </c>
    </row>
    <row r="743" spans="1:19">
      <c r="A743" s="7" t="s">
        <v>1825</v>
      </c>
      <c r="B743" s="4" t="str">
        <f t="shared" si="91"/>
        <v>https://churchofjesuschrist.org/study/scriptures/ot/lev/7?lang=spa</v>
      </c>
      <c r="C743" s="7" t="s">
        <v>23</v>
      </c>
      <c r="D743" t="str" cm="1">
        <f t="array" ref="D743">INDEX(TranslationsTbl[],_xlfn.XMATCH(C743,TranslationsTbl[spa]),_xlfn.XMATCH(langSufix,TranslationsTbl[#Headers]))</f>
        <v>Antiguo Testamento</v>
      </c>
      <c r="E743" s="7" t="s">
        <v>441</v>
      </c>
      <c r="F743" s="7" t="s">
        <v>171</v>
      </c>
      <c r="G743" s="4" t="str" cm="1">
        <f t="array" ref="G743">INDEX(TranslationsTbl[],_xlfn.XMATCH(F743,TranslationsTbl[spa]),_xlfn.XMATCH(langSufix,TranslationsTbl[#Headers]))</f>
        <v>Levíticos</v>
      </c>
      <c r="H743" t="str">
        <f t="shared" si="92"/>
        <v>03 Levíticos</v>
      </c>
      <c r="I743" t="str">
        <f t="shared" si="90"/>
        <v>/Antiguo Testamento/03 Levíticos</v>
      </c>
      <c r="J743" s="4" t="str">
        <f t="shared" si="93"/>
        <v>E:/Downloads/escrituras md/Escrituras/Antiguo Testamento/03 Levíticos</v>
      </c>
      <c r="K743" s="4" t="str">
        <f t="shared" si="97"/>
        <v>Levíticos 7</v>
      </c>
      <c r="L743" s="7">
        <v>7</v>
      </c>
      <c r="M743" s="7" t="s">
        <v>1826</v>
      </c>
      <c r="N743" s="4" t="str">
        <f t="shared" si="94"/>
        <v>Levíticos 6</v>
      </c>
      <c r="O743" s="4" t="str">
        <f t="shared" si="95"/>
        <v>Levíticos 8</v>
      </c>
      <c r="P743" s="7" t="s">
        <v>286</v>
      </c>
      <c r="Q743" s="4" t="str" cm="1">
        <f t="array" ref="Q743">INDEX(TranslationsTbl[],_xlfn.XMATCH(P743,TranslationsTbl[spa]),_xlfn.XMATCH(langSufix,TranslationsTbl[#Headers]))</f>
        <v>#Escrituras\AntiguoT</v>
      </c>
      <c r="R743" s="2" t="str">
        <f t="shared" si="96"/>
        <v>https://churchofjesuschrist.org/study/scriptures/ot/lev/7?lang=spa|E:/Downloads/escrituras md/Escrituras/Antiguo Testamento/03 Levíticos|Levíticos 7|Levíticos|Levíticos 6|Levíticos 8|#Escrituras\AntiguoT</v>
      </c>
      <c r="S743" s="1" t="s">
        <v>310</v>
      </c>
    </row>
    <row r="744" spans="1:19">
      <c r="A744" s="7" t="s">
        <v>1827</v>
      </c>
      <c r="B744" s="4" t="str">
        <f t="shared" si="91"/>
        <v>https://churchofjesuschrist.org/study/scriptures/ot/lev/8?lang=spa</v>
      </c>
      <c r="C744" s="7" t="s">
        <v>23</v>
      </c>
      <c r="D744" t="str" cm="1">
        <f t="array" ref="D744">INDEX(TranslationsTbl[],_xlfn.XMATCH(C744,TranslationsTbl[spa]),_xlfn.XMATCH(langSufix,TranslationsTbl[#Headers]))</f>
        <v>Antiguo Testamento</v>
      </c>
      <c r="E744" s="7" t="s">
        <v>441</v>
      </c>
      <c r="F744" s="7" t="s">
        <v>171</v>
      </c>
      <c r="G744" s="4" t="str" cm="1">
        <f t="array" ref="G744">INDEX(TranslationsTbl[],_xlfn.XMATCH(F744,TranslationsTbl[spa]),_xlfn.XMATCH(langSufix,TranslationsTbl[#Headers]))</f>
        <v>Levíticos</v>
      </c>
      <c r="H744" t="str">
        <f t="shared" si="92"/>
        <v>03 Levíticos</v>
      </c>
      <c r="I744" t="str">
        <f t="shared" si="90"/>
        <v>/Antiguo Testamento/03 Levíticos</v>
      </c>
      <c r="J744" s="4" t="str">
        <f t="shared" si="93"/>
        <v>E:/Downloads/escrituras md/Escrituras/Antiguo Testamento/03 Levíticos</v>
      </c>
      <c r="K744" s="4" t="str">
        <f t="shared" si="97"/>
        <v>Levíticos 8</v>
      </c>
      <c r="L744" s="7">
        <v>8</v>
      </c>
      <c r="M744" s="7" t="s">
        <v>1828</v>
      </c>
      <c r="N744" s="4" t="str">
        <f t="shared" si="94"/>
        <v>Levíticos 7</v>
      </c>
      <c r="O744" s="4" t="str">
        <f t="shared" si="95"/>
        <v>Levíticos 9</v>
      </c>
      <c r="P744" s="7" t="s">
        <v>286</v>
      </c>
      <c r="Q744" s="4" t="str" cm="1">
        <f t="array" ref="Q744">INDEX(TranslationsTbl[],_xlfn.XMATCH(P744,TranslationsTbl[spa]),_xlfn.XMATCH(langSufix,TranslationsTbl[#Headers]))</f>
        <v>#Escrituras\AntiguoT</v>
      </c>
      <c r="R744" s="2" t="str">
        <f t="shared" si="96"/>
        <v>https://churchofjesuschrist.org/study/scriptures/ot/lev/8?lang=spa|E:/Downloads/escrituras md/Escrituras/Antiguo Testamento/03 Levíticos|Levíticos 8|Levíticos|Levíticos 7|Levíticos 9|#Escrituras\AntiguoT</v>
      </c>
      <c r="S744" s="1" t="s">
        <v>310</v>
      </c>
    </row>
    <row r="745" spans="1:19">
      <c r="A745" s="7" t="s">
        <v>1829</v>
      </c>
      <c r="B745" s="4" t="str">
        <f t="shared" si="91"/>
        <v>https://churchofjesuschrist.org/study/scriptures/ot/lev/9?lang=spa</v>
      </c>
      <c r="C745" s="7" t="s">
        <v>23</v>
      </c>
      <c r="D745" t="str" cm="1">
        <f t="array" ref="D745">INDEX(TranslationsTbl[],_xlfn.XMATCH(C745,TranslationsTbl[spa]),_xlfn.XMATCH(langSufix,TranslationsTbl[#Headers]))</f>
        <v>Antiguo Testamento</v>
      </c>
      <c r="E745" s="7" t="s">
        <v>441</v>
      </c>
      <c r="F745" s="7" t="s">
        <v>171</v>
      </c>
      <c r="G745" s="4" t="str" cm="1">
        <f t="array" ref="G745">INDEX(TranslationsTbl[],_xlfn.XMATCH(F745,TranslationsTbl[spa]),_xlfn.XMATCH(langSufix,TranslationsTbl[#Headers]))</f>
        <v>Levíticos</v>
      </c>
      <c r="H745" t="str">
        <f t="shared" si="92"/>
        <v>03 Levíticos</v>
      </c>
      <c r="I745" t="str">
        <f t="shared" si="90"/>
        <v>/Antiguo Testamento/03 Levíticos</v>
      </c>
      <c r="J745" s="4" t="str">
        <f t="shared" si="93"/>
        <v>E:/Downloads/escrituras md/Escrituras/Antiguo Testamento/03 Levíticos</v>
      </c>
      <c r="K745" s="4" t="str">
        <f t="shared" si="97"/>
        <v>Levíticos 9</v>
      </c>
      <c r="L745" s="7">
        <v>9</v>
      </c>
      <c r="M745" s="7" t="s">
        <v>1830</v>
      </c>
      <c r="N745" s="4" t="str">
        <f t="shared" si="94"/>
        <v>Levíticos 8</v>
      </c>
      <c r="O745" s="4" t="str">
        <f t="shared" si="95"/>
        <v>Levíticos 10</v>
      </c>
      <c r="P745" s="7" t="s">
        <v>286</v>
      </c>
      <c r="Q745" s="4" t="str" cm="1">
        <f t="array" ref="Q745">INDEX(TranslationsTbl[],_xlfn.XMATCH(P745,TranslationsTbl[spa]),_xlfn.XMATCH(langSufix,TranslationsTbl[#Headers]))</f>
        <v>#Escrituras\AntiguoT</v>
      </c>
      <c r="R745" s="2" t="str">
        <f t="shared" si="96"/>
        <v>https://churchofjesuschrist.org/study/scriptures/ot/lev/9?lang=spa|E:/Downloads/escrituras md/Escrituras/Antiguo Testamento/03 Levíticos|Levíticos 9|Levíticos|Levíticos 8|Levíticos 10|#Escrituras\AntiguoT</v>
      </c>
      <c r="S745" s="1" t="s">
        <v>310</v>
      </c>
    </row>
    <row r="746" spans="1:19">
      <c r="A746" s="7" t="s">
        <v>1831</v>
      </c>
      <c r="B746" s="4" t="str">
        <f t="shared" si="91"/>
        <v>https://churchofjesuschrist.org/study/scriptures/ot/lev/10?lang=spa</v>
      </c>
      <c r="C746" s="7" t="s">
        <v>23</v>
      </c>
      <c r="D746" t="str" cm="1">
        <f t="array" ref="D746">INDEX(TranslationsTbl[],_xlfn.XMATCH(C746,TranslationsTbl[spa]),_xlfn.XMATCH(langSufix,TranslationsTbl[#Headers]))</f>
        <v>Antiguo Testamento</v>
      </c>
      <c r="E746" s="7" t="s">
        <v>441</v>
      </c>
      <c r="F746" s="7" t="s">
        <v>171</v>
      </c>
      <c r="G746" s="4" t="str" cm="1">
        <f t="array" ref="G746">INDEX(TranslationsTbl[],_xlfn.XMATCH(F746,TranslationsTbl[spa]),_xlfn.XMATCH(langSufix,TranslationsTbl[#Headers]))</f>
        <v>Levíticos</v>
      </c>
      <c r="H746" t="str">
        <f t="shared" si="92"/>
        <v>03 Levíticos</v>
      </c>
      <c r="I746" t="str">
        <f t="shared" si="90"/>
        <v>/Antiguo Testamento/03 Levíticos</v>
      </c>
      <c r="J746" s="4" t="str">
        <f t="shared" si="93"/>
        <v>E:/Downloads/escrituras md/Escrituras/Antiguo Testamento/03 Levíticos</v>
      </c>
      <c r="K746" s="4" t="str">
        <f t="shared" si="97"/>
        <v>Levíticos 10</v>
      </c>
      <c r="L746" s="7">
        <v>10</v>
      </c>
      <c r="M746" s="7" t="s">
        <v>1832</v>
      </c>
      <c r="N746" s="4" t="str">
        <f t="shared" si="94"/>
        <v>Levíticos 9</v>
      </c>
      <c r="O746" s="4" t="str">
        <f t="shared" si="95"/>
        <v>Levíticos 11</v>
      </c>
      <c r="P746" s="7" t="s">
        <v>286</v>
      </c>
      <c r="Q746" s="4" t="str" cm="1">
        <f t="array" ref="Q746">INDEX(TranslationsTbl[],_xlfn.XMATCH(P746,TranslationsTbl[spa]),_xlfn.XMATCH(langSufix,TranslationsTbl[#Headers]))</f>
        <v>#Escrituras\AntiguoT</v>
      </c>
      <c r="R746" s="2" t="str">
        <f t="shared" si="96"/>
        <v>https://churchofjesuschrist.org/study/scriptures/ot/lev/10?lang=spa|E:/Downloads/escrituras md/Escrituras/Antiguo Testamento/03 Levíticos|Levíticos 10|Levíticos|Levíticos 9|Levíticos 11|#Escrituras\AntiguoT</v>
      </c>
      <c r="S746" s="1" t="s">
        <v>310</v>
      </c>
    </row>
    <row r="747" spans="1:19">
      <c r="A747" s="7" t="s">
        <v>1833</v>
      </c>
      <c r="B747" s="4" t="str">
        <f t="shared" si="91"/>
        <v>https://churchofjesuschrist.org/study/scriptures/ot/lev/11?lang=spa</v>
      </c>
      <c r="C747" s="7" t="s">
        <v>23</v>
      </c>
      <c r="D747" t="str" cm="1">
        <f t="array" ref="D747">INDEX(TranslationsTbl[],_xlfn.XMATCH(C747,TranslationsTbl[spa]),_xlfn.XMATCH(langSufix,TranslationsTbl[#Headers]))</f>
        <v>Antiguo Testamento</v>
      </c>
      <c r="E747" s="7" t="s">
        <v>441</v>
      </c>
      <c r="F747" s="7" t="s">
        <v>171</v>
      </c>
      <c r="G747" s="4" t="str" cm="1">
        <f t="array" ref="G747">INDEX(TranslationsTbl[],_xlfn.XMATCH(F747,TranslationsTbl[spa]),_xlfn.XMATCH(langSufix,TranslationsTbl[#Headers]))</f>
        <v>Levíticos</v>
      </c>
      <c r="H747" t="str">
        <f t="shared" si="92"/>
        <v>03 Levíticos</v>
      </c>
      <c r="I747" t="str">
        <f t="shared" si="90"/>
        <v>/Antiguo Testamento/03 Levíticos</v>
      </c>
      <c r="J747" s="4" t="str">
        <f t="shared" si="93"/>
        <v>E:/Downloads/escrituras md/Escrituras/Antiguo Testamento/03 Levíticos</v>
      </c>
      <c r="K747" s="4" t="str">
        <f t="shared" si="97"/>
        <v>Levíticos 11</v>
      </c>
      <c r="L747" s="7">
        <v>11</v>
      </c>
      <c r="M747" s="7" t="s">
        <v>1834</v>
      </c>
      <c r="N747" s="4" t="str">
        <f t="shared" si="94"/>
        <v>Levíticos 10</v>
      </c>
      <c r="O747" s="4" t="str">
        <f t="shared" si="95"/>
        <v>Levíticos 12</v>
      </c>
      <c r="P747" s="7" t="s">
        <v>286</v>
      </c>
      <c r="Q747" s="4" t="str" cm="1">
        <f t="array" ref="Q747">INDEX(TranslationsTbl[],_xlfn.XMATCH(P747,TranslationsTbl[spa]),_xlfn.XMATCH(langSufix,TranslationsTbl[#Headers]))</f>
        <v>#Escrituras\AntiguoT</v>
      </c>
      <c r="R747" s="2" t="str">
        <f t="shared" si="96"/>
        <v>https://churchofjesuschrist.org/study/scriptures/ot/lev/11?lang=spa|E:/Downloads/escrituras md/Escrituras/Antiguo Testamento/03 Levíticos|Levíticos 11|Levíticos|Levíticos 10|Levíticos 12|#Escrituras\AntiguoT</v>
      </c>
      <c r="S747" s="1" t="s">
        <v>310</v>
      </c>
    </row>
    <row r="748" spans="1:19">
      <c r="A748" s="7" t="s">
        <v>1835</v>
      </c>
      <c r="B748" s="4" t="str">
        <f t="shared" si="91"/>
        <v>https://churchofjesuschrist.org/study/scriptures/ot/lev/12?lang=spa</v>
      </c>
      <c r="C748" s="7" t="s">
        <v>23</v>
      </c>
      <c r="D748" t="str" cm="1">
        <f t="array" ref="D748">INDEX(TranslationsTbl[],_xlfn.XMATCH(C748,TranslationsTbl[spa]),_xlfn.XMATCH(langSufix,TranslationsTbl[#Headers]))</f>
        <v>Antiguo Testamento</v>
      </c>
      <c r="E748" s="7" t="s">
        <v>441</v>
      </c>
      <c r="F748" s="7" t="s">
        <v>171</v>
      </c>
      <c r="G748" s="4" t="str" cm="1">
        <f t="array" ref="G748">INDEX(TranslationsTbl[],_xlfn.XMATCH(F748,TranslationsTbl[spa]),_xlfn.XMATCH(langSufix,TranslationsTbl[#Headers]))</f>
        <v>Levíticos</v>
      </c>
      <c r="H748" t="str">
        <f t="shared" si="92"/>
        <v>03 Levíticos</v>
      </c>
      <c r="I748" t="str">
        <f t="shared" si="90"/>
        <v>/Antiguo Testamento/03 Levíticos</v>
      </c>
      <c r="J748" s="4" t="str">
        <f t="shared" si="93"/>
        <v>E:/Downloads/escrituras md/Escrituras/Antiguo Testamento/03 Levíticos</v>
      </c>
      <c r="K748" s="4" t="str">
        <f t="shared" si="97"/>
        <v>Levíticos 12</v>
      </c>
      <c r="L748" s="7">
        <v>12</v>
      </c>
      <c r="M748" s="7" t="s">
        <v>1836</v>
      </c>
      <c r="N748" s="4" t="str">
        <f t="shared" si="94"/>
        <v>Levíticos 11</v>
      </c>
      <c r="O748" s="4" t="str">
        <f t="shared" si="95"/>
        <v>Levíticos 13</v>
      </c>
      <c r="P748" s="7" t="s">
        <v>286</v>
      </c>
      <c r="Q748" s="4" t="str" cm="1">
        <f t="array" ref="Q748">INDEX(TranslationsTbl[],_xlfn.XMATCH(P748,TranslationsTbl[spa]),_xlfn.XMATCH(langSufix,TranslationsTbl[#Headers]))</f>
        <v>#Escrituras\AntiguoT</v>
      </c>
      <c r="R748" s="2" t="str">
        <f t="shared" si="96"/>
        <v>https://churchofjesuschrist.org/study/scriptures/ot/lev/12?lang=spa|E:/Downloads/escrituras md/Escrituras/Antiguo Testamento/03 Levíticos|Levíticos 12|Levíticos|Levíticos 11|Levíticos 13|#Escrituras\AntiguoT</v>
      </c>
      <c r="S748" s="1" t="s">
        <v>310</v>
      </c>
    </row>
    <row r="749" spans="1:19">
      <c r="A749" s="7" t="s">
        <v>1837</v>
      </c>
      <c r="B749" s="4" t="str">
        <f t="shared" si="91"/>
        <v>https://churchofjesuschrist.org/study/scriptures/ot/lev/13?lang=spa</v>
      </c>
      <c r="C749" s="7" t="s">
        <v>23</v>
      </c>
      <c r="D749" t="str" cm="1">
        <f t="array" ref="D749">INDEX(TranslationsTbl[],_xlfn.XMATCH(C749,TranslationsTbl[spa]),_xlfn.XMATCH(langSufix,TranslationsTbl[#Headers]))</f>
        <v>Antiguo Testamento</v>
      </c>
      <c r="E749" s="7" t="s">
        <v>441</v>
      </c>
      <c r="F749" s="7" t="s">
        <v>171</v>
      </c>
      <c r="G749" s="4" t="str" cm="1">
        <f t="array" ref="G749">INDEX(TranslationsTbl[],_xlfn.XMATCH(F749,TranslationsTbl[spa]),_xlfn.XMATCH(langSufix,TranslationsTbl[#Headers]))</f>
        <v>Levíticos</v>
      </c>
      <c r="H749" t="str">
        <f t="shared" si="92"/>
        <v>03 Levíticos</v>
      </c>
      <c r="I749" t="str">
        <f t="shared" si="90"/>
        <v>/Antiguo Testamento/03 Levíticos</v>
      </c>
      <c r="J749" s="4" t="str">
        <f t="shared" si="93"/>
        <v>E:/Downloads/escrituras md/Escrituras/Antiguo Testamento/03 Levíticos</v>
      </c>
      <c r="K749" s="4" t="str">
        <f t="shared" si="97"/>
        <v>Levíticos 13</v>
      </c>
      <c r="L749" s="7">
        <v>13</v>
      </c>
      <c r="M749" s="7" t="s">
        <v>1838</v>
      </c>
      <c r="N749" s="4" t="str">
        <f t="shared" si="94"/>
        <v>Levíticos 12</v>
      </c>
      <c r="O749" s="4" t="str">
        <f t="shared" si="95"/>
        <v>Levíticos 14</v>
      </c>
      <c r="P749" s="7" t="s">
        <v>286</v>
      </c>
      <c r="Q749" s="4" t="str" cm="1">
        <f t="array" ref="Q749">INDEX(TranslationsTbl[],_xlfn.XMATCH(P749,TranslationsTbl[spa]),_xlfn.XMATCH(langSufix,TranslationsTbl[#Headers]))</f>
        <v>#Escrituras\AntiguoT</v>
      </c>
      <c r="R749" s="2" t="str">
        <f t="shared" si="96"/>
        <v>https://churchofjesuschrist.org/study/scriptures/ot/lev/13?lang=spa|E:/Downloads/escrituras md/Escrituras/Antiguo Testamento/03 Levíticos|Levíticos 13|Levíticos|Levíticos 12|Levíticos 14|#Escrituras\AntiguoT</v>
      </c>
      <c r="S749" s="1" t="s">
        <v>310</v>
      </c>
    </row>
    <row r="750" spans="1:19">
      <c r="A750" s="7" t="s">
        <v>1839</v>
      </c>
      <c r="B750" s="4" t="str">
        <f t="shared" si="91"/>
        <v>https://churchofjesuschrist.org/study/scriptures/ot/lev/14?lang=spa</v>
      </c>
      <c r="C750" s="7" t="s">
        <v>23</v>
      </c>
      <c r="D750" t="str" cm="1">
        <f t="array" ref="D750">INDEX(TranslationsTbl[],_xlfn.XMATCH(C750,TranslationsTbl[spa]),_xlfn.XMATCH(langSufix,TranslationsTbl[#Headers]))</f>
        <v>Antiguo Testamento</v>
      </c>
      <c r="E750" s="7" t="s">
        <v>441</v>
      </c>
      <c r="F750" s="7" t="s">
        <v>171</v>
      </c>
      <c r="G750" s="4" t="str" cm="1">
        <f t="array" ref="G750">INDEX(TranslationsTbl[],_xlfn.XMATCH(F750,TranslationsTbl[spa]),_xlfn.XMATCH(langSufix,TranslationsTbl[#Headers]))</f>
        <v>Levíticos</v>
      </c>
      <c r="H750" t="str">
        <f t="shared" si="92"/>
        <v>03 Levíticos</v>
      </c>
      <c r="I750" t="str">
        <f t="shared" si="90"/>
        <v>/Antiguo Testamento/03 Levíticos</v>
      </c>
      <c r="J750" s="4" t="str">
        <f t="shared" si="93"/>
        <v>E:/Downloads/escrituras md/Escrituras/Antiguo Testamento/03 Levíticos</v>
      </c>
      <c r="K750" s="4" t="str">
        <f t="shared" si="97"/>
        <v>Levíticos 14</v>
      </c>
      <c r="L750" s="7">
        <v>14</v>
      </c>
      <c r="M750" s="7" t="s">
        <v>1840</v>
      </c>
      <c r="N750" s="4" t="str">
        <f t="shared" si="94"/>
        <v>Levíticos 13</v>
      </c>
      <c r="O750" s="4" t="str">
        <f t="shared" si="95"/>
        <v>Levíticos 15</v>
      </c>
      <c r="P750" s="7" t="s">
        <v>286</v>
      </c>
      <c r="Q750" s="4" t="str" cm="1">
        <f t="array" ref="Q750">INDEX(TranslationsTbl[],_xlfn.XMATCH(P750,TranslationsTbl[spa]),_xlfn.XMATCH(langSufix,TranslationsTbl[#Headers]))</f>
        <v>#Escrituras\AntiguoT</v>
      </c>
      <c r="R750" s="2" t="str">
        <f t="shared" si="96"/>
        <v>https://churchofjesuschrist.org/study/scriptures/ot/lev/14?lang=spa|E:/Downloads/escrituras md/Escrituras/Antiguo Testamento/03 Levíticos|Levíticos 14|Levíticos|Levíticos 13|Levíticos 15|#Escrituras\AntiguoT</v>
      </c>
      <c r="S750" s="1" t="s">
        <v>310</v>
      </c>
    </row>
    <row r="751" spans="1:19">
      <c r="A751" s="7" t="s">
        <v>1841</v>
      </c>
      <c r="B751" s="4" t="str">
        <f t="shared" si="91"/>
        <v>https://churchofjesuschrist.org/study/scriptures/ot/lev/15?lang=spa</v>
      </c>
      <c r="C751" s="7" t="s">
        <v>23</v>
      </c>
      <c r="D751" t="str" cm="1">
        <f t="array" ref="D751">INDEX(TranslationsTbl[],_xlfn.XMATCH(C751,TranslationsTbl[spa]),_xlfn.XMATCH(langSufix,TranslationsTbl[#Headers]))</f>
        <v>Antiguo Testamento</v>
      </c>
      <c r="E751" s="7" t="s">
        <v>441</v>
      </c>
      <c r="F751" s="7" t="s">
        <v>171</v>
      </c>
      <c r="G751" s="4" t="str" cm="1">
        <f t="array" ref="G751">INDEX(TranslationsTbl[],_xlfn.XMATCH(F751,TranslationsTbl[spa]),_xlfn.XMATCH(langSufix,TranslationsTbl[#Headers]))</f>
        <v>Levíticos</v>
      </c>
      <c r="H751" t="str">
        <f t="shared" si="92"/>
        <v>03 Levíticos</v>
      </c>
      <c r="I751" t="str">
        <f t="shared" si="90"/>
        <v>/Antiguo Testamento/03 Levíticos</v>
      </c>
      <c r="J751" s="4" t="str">
        <f t="shared" si="93"/>
        <v>E:/Downloads/escrituras md/Escrituras/Antiguo Testamento/03 Levíticos</v>
      </c>
      <c r="K751" s="4" t="str">
        <f t="shared" si="97"/>
        <v>Levíticos 15</v>
      </c>
      <c r="L751" s="7">
        <v>15</v>
      </c>
      <c r="M751" s="7" t="s">
        <v>1842</v>
      </c>
      <c r="N751" s="4" t="str">
        <f t="shared" si="94"/>
        <v>Levíticos 14</v>
      </c>
      <c r="O751" s="4" t="str">
        <f t="shared" si="95"/>
        <v>Levíticos 16</v>
      </c>
      <c r="P751" s="7" t="s">
        <v>286</v>
      </c>
      <c r="Q751" s="4" t="str" cm="1">
        <f t="array" ref="Q751">INDEX(TranslationsTbl[],_xlfn.XMATCH(P751,TranslationsTbl[spa]),_xlfn.XMATCH(langSufix,TranslationsTbl[#Headers]))</f>
        <v>#Escrituras\AntiguoT</v>
      </c>
      <c r="R751" s="2" t="str">
        <f t="shared" si="96"/>
        <v>https://churchofjesuschrist.org/study/scriptures/ot/lev/15?lang=spa|E:/Downloads/escrituras md/Escrituras/Antiguo Testamento/03 Levíticos|Levíticos 15|Levíticos|Levíticos 14|Levíticos 16|#Escrituras\AntiguoT</v>
      </c>
      <c r="S751" s="1" t="s">
        <v>310</v>
      </c>
    </row>
    <row r="752" spans="1:19">
      <c r="A752" s="7" t="s">
        <v>1843</v>
      </c>
      <c r="B752" s="4" t="str">
        <f t="shared" si="91"/>
        <v>https://churchofjesuschrist.org/study/scriptures/ot/lev/16?lang=spa</v>
      </c>
      <c r="C752" s="7" t="s">
        <v>23</v>
      </c>
      <c r="D752" t="str" cm="1">
        <f t="array" ref="D752">INDEX(TranslationsTbl[],_xlfn.XMATCH(C752,TranslationsTbl[spa]),_xlfn.XMATCH(langSufix,TranslationsTbl[#Headers]))</f>
        <v>Antiguo Testamento</v>
      </c>
      <c r="E752" s="7" t="s">
        <v>441</v>
      </c>
      <c r="F752" s="7" t="s">
        <v>171</v>
      </c>
      <c r="G752" s="4" t="str" cm="1">
        <f t="array" ref="G752">INDEX(TranslationsTbl[],_xlfn.XMATCH(F752,TranslationsTbl[spa]),_xlfn.XMATCH(langSufix,TranslationsTbl[#Headers]))</f>
        <v>Levíticos</v>
      </c>
      <c r="H752" t="str">
        <f t="shared" si="92"/>
        <v>03 Levíticos</v>
      </c>
      <c r="I752" t="str">
        <f t="shared" si="90"/>
        <v>/Antiguo Testamento/03 Levíticos</v>
      </c>
      <c r="J752" s="4" t="str">
        <f t="shared" si="93"/>
        <v>E:/Downloads/escrituras md/Escrituras/Antiguo Testamento/03 Levíticos</v>
      </c>
      <c r="K752" s="4" t="str">
        <f t="shared" si="97"/>
        <v>Levíticos 16</v>
      </c>
      <c r="L752" s="7">
        <v>16</v>
      </c>
      <c r="M752" s="7" t="s">
        <v>1844</v>
      </c>
      <c r="N752" s="4" t="str">
        <f t="shared" si="94"/>
        <v>Levíticos 15</v>
      </c>
      <c r="O752" s="4" t="str">
        <f t="shared" si="95"/>
        <v>Levíticos 17</v>
      </c>
      <c r="P752" s="7" t="s">
        <v>286</v>
      </c>
      <c r="Q752" s="4" t="str" cm="1">
        <f t="array" ref="Q752">INDEX(TranslationsTbl[],_xlfn.XMATCH(P752,TranslationsTbl[spa]),_xlfn.XMATCH(langSufix,TranslationsTbl[#Headers]))</f>
        <v>#Escrituras\AntiguoT</v>
      </c>
      <c r="R752" s="2" t="str">
        <f t="shared" si="96"/>
        <v>https://churchofjesuschrist.org/study/scriptures/ot/lev/16?lang=spa|E:/Downloads/escrituras md/Escrituras/Antiguo Testamento/03 Levíticos|Levíticos 16|Levíticos|Levíticos 15|Levíticos 17|#Escrituras\AntiguoT</v>
      </c>
      <c r="S752" s="1" t="s">
        <v>310</v>
      </c>
    </row>
    <row r="753" spans="1:19">
      <c r="A753" s="7" t="s">
        <v>1845</v>
      </c>
      <c r="B753" s="4" t="str">
        <f t="shared" si="91"/>
        <v>https://churchofjesuschrist.org/study/scriptures/ot/lev/17?lang=spa</v>
      </c>
      <c r="C753" s="7" t="s">
        <v>23</v>
      </c>
      <c r="D753" t="str" cm="1">
        <f t="array" ref="D753">INDEX(TranslationsTbl[],_xlfn.XMATCH(C753,TranslationsTbl[spa]),_xlfn.XMATCH(langSufix,TranslationsTbl[#Headers]))</f>
        <v>Antiguo Testamento</v>
      </c>
      <c r="E753" s="7" t="s">
        <v>441</v>
      </c>
      <c r="F753" s="7" t="s">
        <v>171</v>
      </c>
      <c r="G753" s="4" t="str" cm="1">
        <f t="array" ref="G753">INDEX(TranslationsTbl[],_xlfn.XMATCH(F753,TranslationsTbl[spa]),_xlfn.XMATCH(langSufix,TranslationsTbl[#Headers]))</f>
        <v>Levíticos</v>
      </c>
      <c r="H753" t="str">
        <f t="shared" si="92"/>
        <v>03 Levíticos</v>
      </c>
      <c r="I753" t="str">
        <f t="shared" si="90"/>
        <v>/Antiguo Testamento/03 Levíticos</v>
      </c>
      <c r="J753" s="4" t="str">
        <f t="shared" si="93"/>
        <v>E:/Downloads/escrituras md/Escrituras/Antiguo Testamento/03 Levíticos</v>
      </c>
      <c r="K753" s="4" t="str">
        <f t="shared" si="97"/>
        <v>Levíticos 17</v>
      </c>
      <c r="L753" s="7">
        <v>17</v>
      </c>
      <c r="M753" s="7" t="s">
        <v>1846</v>
      </c>
      <c r="N753" s="4" t="str">
        <f t="shared" si="94"/>
        <v>Levíticos 16</v>
      </c>
      <c r="O753" s="4" t="str">
        <f t="shared" si="95"/>
        <v>Levíticos 18</v>
      </c>
      <c r="P753" s="7" t="s">
        <v>286</v>
      </c>
      <c r="Q753" s="4" t="str" cm="1">
        <f t="array" ref="Q753">INDEX(TranslationsTbl[],_xlfn.XMATCH(P753,TranslationsTbl[spa]),_xlfn.XMATCH(langSufix,TranslationsTbl[#Headers]))</f>
        <v>#Escrituras\AntiguoT</v>
      </c>
      <c r="R753" s="2" t="str">
        <f t="shared" si="96"/>
        <v>https://churchofjesuschrist.org/study/scriptures/ot/lev/17?lang=spa|E:/Downloads/escrituras md/Escrituras/Antiguo Testamento/03 Levíticos|Levíticos 17|Levíticos|Levíticos 16|Levíticos 18|#Escrituras\AntiguoT</v>
      </c>
      <c r="S753" s="1" t="s">
        <v>310</v>
      </c>
    </row>
    <row r="754" spans="1:19">
      <c r="A754" s="7" t="s">
        <v>1847</v>
      </c>
      <c r="B754" s="4" t="str">
        <f t="shared" si="91"/>
        <v>https://churchofjesuschrist.org/study/scriptures/ot/lev/18?lang=spa</v>
      </c>
      <c r="C754" s="7" t="s">
        <v>23</v>
      </c>
      <c r="D754" t="str" cm="1">
        <f t="array" ref="D754">INDEX(TranslationsTbl[],_xlfn.XMATCH(C754,TranslationsTbl[spa]),_xlfn.XMATCH(langSufix,TranslationsTbl[#Headers]))</f>
        <v>Antiguo Testamento</v>
      </c>
      <c r="E754" s="7" t="s">
        <v>441</v>
      </c>
      <c r="F754" s="7" t="s">
        <v>171</v>
      </c>
      <c r="G754" s="4" t="str" cm="1">
        <f t="array" ref="G754">INDEX(TranslationsTbl[],_xlfn.XMATCH(F754,TranslationsTbl[spa]),_xlfn.XMATCH(langSufix,TranslationsTbl[#Headers]))</f>
        <v>Levíticos</v>
      </c>
      <c r="H754" t="str">
        <f t="shared" si="92"/>
        <v>03 Levíticos</v>
      </c>
      <c r="I754" t="str">
        <f t="shared" si="90"/>
        <v>/Antiguo Testamento/03 Levíticos</v>
      </c>
      <c r="J754" s="4" t="str">
        <f t="shared" si="93"/>
        <v>E:/Downloads/escrituras md/Escrituras/Antiguo Testamento/03 Levíticos</v>
      </c>
      <c r="K754" s="4" t="str">
        <f t="shared" si="97"/>
        <v>Levíticos 18</v>
      </c>
      <c r="L754" s="7">
        <v>18</v>
      </c>
      <c r="M754" s="7" t="s">
        <v>1848</v>
      </c>
      <c r="N754" s="4" t="str">
        <f t="shared" si="94"/>
        <v>Levíticos 17</v>
      </c>
      <c r="O754" s="4" t="str">
        <f t="shared" si="95"/>
        <v>Levíticos 19</v>
      </c>
      <c r="P754" s="7" t="s">
        <v>286</v>
      </c>
      <c r="Q754" s="4" t="str" cm="1">
        <f t="array" ref="Q754">INDEX(TranslationsTbl[],_xlfn.XMATCH(P754,TranslationsTbl[spa]),_xlfn.XMATCH(langSufix,TranslationsTbl[#Headers]))</f>
        <v>#Escrituras\AntiguoT</v>
      </c>
      <c r="R754" s="2" t="str">
        <f t="shared" si="96"/>
        <v>https://churchofjesuschrist.org/study/scriptures/ot/lev/18?lang=spa|E:/Downloads/escrituras md/Escrituras/Antiguo Testamento/03 Levíticos|Levíticos 18|Levíticos|Levíticos 17|Levíticos 19|#Escrituras\AntiguoT</v>
      </c>
      <c r="S754" s="1" t="s">
        <v>310</v>
      </c>
    </row>
    <row r="755" spans="1:19">
      <c r="A755" s="7" t="s">
        <v>1849</v>
      </c>
      <c r="B755" s="4" t="str">
        <f t="shared" si="91"/>
        <v>https://churchofjesuschrist.org/study/scriptures/ot/lev/19?lang=spa</v>
      </c>
      <c r="C755" s="7" t="s">
        <v>23</v>
      </c>
      <c r="D755" t="str" cm="1">
        <f t="array" ref="D755">INDEX(TranslationsTbl[],_xlfn.XMATCH(C755,TranslationsTbl[spa]),_xlfn.XMATCH(langSufix,TranslationsTbl[#Headers]))</f>
        <v>Antiguo Testamento</v>
      </c>
      <c r="E755" s="7" t="s">
        <v>441</v>
      </c>
      <c r="F755" s="7" t="s">
        <v>171</v>
      </c>
      <c r="G755" s="4" t="str" cm="1">
        <f t="array" ref="G755">INDEX(TranslationsTbl[],_xlfn.XMATCH(F755,TranslationsTbl[spa]),_xlfn.XMATCH(langSufix,TranslationsTbl[#Headers]))</f>
        <v>Levíticos</v>
      </c>
      <c r="H755" t="str">
        <f t="shared" si="92"/>
        <v>03 Levíticos</v>
      </c>
      <c r="I755" t="str">
        <f t="shared" si="90"/>
        <v>/Antiguo Testamento/03 Levíticos</v>
      </c>
      <c r="J755" s="4" t="str">
        <f t="shared" si="93"/>
        <v>E:/Downloads/escrituras md/Escrituras/Antiguo Testamento/03 Levíticos</v>
      </c>
      <c r="K755" s="4" t="str">
        <f t="shared" si="97"/>
        <v>Levíticos 19</v>
      </c>
      <c r="L755" s="7">
        <v>19</v>
      </c>
      <c r="M755" s="7" t="s">
        <v>1850</v>
      </c>
      <c r="N755" s="4" t="str">
        <f t="shared" si="94"/>
        <v>Levíticos 18</v>
      </c>
      <c r="O755" s="4" t="str">
        <f t="shared" si="95"/>
        <v>Levíticos 20</v>
      </c>
      <c r="P755" s="7" t="s">
        <v>286</v>
      </c>
      <c r="Q755" s="4" t="str" cm="1">
        <f t="array" ref="Q755">INDEX(TranslationsTbl[],_xlfn.XMATCH(P755,TranslationsTbl[spa]),_xlfn.XMATCH(langSufix,TranslationsTbl[#Headers]))</f>
        <v>#Escrituras\AntiguoT</v>
      </c>
      <c r="R755" s="2" t="str">
        <f t="shared" si="96"/>
        <v>https://churchofjesuschrist.org/study/scriptures/ot/lev/19?lang=spa|E:/Downloads/escrituras md/Escrituras/Antiguo Testamento/03 Levíticos|Levíticos 19|Levíticos|Levíticos 18|Levíticos 20|#Escrituras\AntiguoT</v>
      </c>
      <c r="S755" s="1" t="s">
        <v>310</v>
      </c>
    </row>
    <row r="756" spans="1:19">
      <c r="A756" s="7" t="s">
        <v>1851</v>
      </c>
      <c r="B756" s="4" t="str">
        <f t="shared" si="91"/>
        <v>https://churchofjesuschrist.org/study/scriptures/ot/lev/20?lang=spa</v>
      </c>
      <c r="C756" s="7" t="s">
        <v>23</v>
      </c>
      <c r="D756" t="str" cm="1">
        <f t="array" ref="D756">INDEX(TranslationsTbl[],_xlfn.XMATCH(C756,TranslationsTbl[spa]),_xlfn.XMATCH(langSufix,TranslationsTbl[#Headers]))</f>
        <v>Antiguo Testamento</v>
      </c>
      <c r="E756" s="7" t="s">
        <v>441</v>
      </c>
      <c r="F756" s="7" t="s">
        <v>171</v>
      </c>
      <c r="G756" s="4" t="str" cm="1">
        <f t="array" ref="G756">INDEX(TranslationsTbl[],_xlfn.XMATCH(F756,TranslationsTbl[spa]),_xlfn.XMATCH(langSufix,TranslationsTbl[#Headers]))</f>
        <v>Levíticos</v>
      </c>
      <c r="H756" t="str">
        <f t="shared" si="92"/>
        <v>03 Levíticos</v>
      </c>
      <c r="I756" t="str">
        <f t="shared" si="90"/>
        <v>/Antiguo Testamento/03 Levíticos</v>
      </c>
      <c r="J756" s="4" t="str">
        <f t="shared" si="93"/>
        <v>E:/Downloads/escrituras md/Escrituras/Antiguo Testamento/03 Levíticos</v>
      </c>
      <c r="K756" s="4" t="str">
        <f t="shared" si="97"/>
        <v>Levíticos 20</v>
      </c>
      <c r="L756" s="7">
        <v>20</v>
      </c>
      <c r="M756" s="7" t="s">
        <v>1852</v>
      </c>
      <c r="N756" s="4" t="str">
        <f t="shared" si="94"/>
        <v>Levíticos 19</v>
      </c>
      <c r="O756" s="4" t="str">
        <f t="shared" si="95"/>
        <v>Levíticos 21</v>
      </c>
      <c r="P756" s="7" t="s">
        <v>286</v>
      </c>
      <c r="Q756" s="4" t="str" cm="1">
        <f t="array" ref="Q756">INDEX(TranslationsTbl[],_xlfn.XMATCH(P756,TranslationsTbl[spa]),_xlfn.XMATCH(langSufix,TranslationsTbl[#Headers]))</f>
        <v>#Escrituras\AntiguoT</v>
      </c>
      <c r="R756" s="2" t="str">
        <f t="shared" si="96"/>
        <v>https://churchofjesuschrist.org/study/scriptures/ot/lev/20?lang=spa|E:/Downloads/escrituras md/Escrituras/Antiguo Testamento/03 Levíticos|Levíticos 20|Levíticos|Levíticos 19|Levíticos 21|#Escrituras\AntiguoT</v>
      </c>
      <c r="S756" s="1" t="s">
        <v>310</v>
      </c>
    </row>
    <row r="757" spans="1:19">
      <c r="A757" s="7" t="s">
        <v>1853</v>
      </c>
      <c r="B757" s="4" t="str">
        <f t="shared" si="91"/>
        <v>https://churchofjesuschrist.org/study/scriptures/ot/lev/21?lang=spa</v>
      </c>
      <c r="C757" s="7" t="s">
        <v>23</v>
      </c>
      <c r="D757" t="str" cm="1">
        <f t="array" ref="D757">INDEX(TranslationsTbl[],_xlfn.XMATCH(C757,TranslationsTbl[spa]),_xlfn.XMATCH(langSufix,TranslationsTbl[#Headers]))</f>
        <v>Antiguo Testamento</v>
      </c>
      <c r="E757" s="7" t="s">
        <v>441</v>
      </c>
      <c r="F757" s="7" t="s">
        <v>171</v>
      </c>
      <c r="G757" s="4" t="str" cm="1">
        <f t="array" ref="G757">INDEX(TranslationsTbl[],_xlfn.XMATCH(F757,TranslationsTbl[spa]),_xlfn.XMATCH(langSufix,TranslationsTbl[#Headers]))</f>
        <v>Levíticos</v>
      </c>
      <c r="H757" t="str">
        <f t="shared" si="92"/>
        <v>03 Levíticos</v>
      </c>
      <c r="I757" t="str">
        <f t="shared" si="90"/>
        <v>/Antiguo Testamento/03 Levíticos</v>
      </c>
      <c r="J757" s="4" t="str">
        <f t="shared" si="93"/>
        <v>E:/Downloads/escrituras md/Escrituras/Antiguo Testamento/03 Levíticos</v>
      </c>
      <c r="K757" s="4" t="str">
        <f t="shared" si="97"/>
        <v>Levíticos 21</v>
      </c>
      <c r="L757" s="7">
        <v>21</v>
      </c>
      <c r="M757" s="7" t="s">
        <v>1854</v>
      </c>
      <c r="N757" s="4" t="str">
        <f t="shared" si="94"/>
        <v>Levíticos 20</v>
      </c>
      <c r="O757" s="4" t="str">
        <f t="shared" si="95"/>
        <v>Levíticos 22</v>
      </c>
      <c r="P757" s="7" t="s">
        <v>286</v>
      </c>
      <c r="Q757" s="4" t="str" cm="1">
        <f t="array" ref="Q757">INDEX(TranslationsTbl[],_xlfn.XMATCH(P757,TranslationsTbl[spa]),_xlfn.XMATCH(langSufix,TranslationsTbl[#Headers]))</f>
        <v>#Escrituras\AntiguoT</v>
      </c>
      <c r="R757" s="2" t="str">
        <f t="shared" si="96"/>
        <v>https://churchofjesuschrist.org/study/scriptures/ot/lev/21?lang=spa|E:/Downloads/escrituras md/Escrituras/Antiguo Testamento/03 Levíticos|Levíticos 21|Levíticos|Levíticos 20|Levíticos 22|#Escrituras\AntiguoT</v>
      </c>
      <c r="S757" s="1" t="s">
        <v>310</v>
      </c>
    </row>
    <row r="758" spans="1:19">
      <c r="A758" s="7" t="s">
        <v>1855</v>
      </c>
      <c r="B758" s="4" t="str">
        <f t="shared" si="91"/>
        <v>https://churchofjesuschrist.org/study/scriptures/ot/lev/22?lang=spa</v>
      </c>
      <c r="C758" s="7" t="s">
        <v>23</v>
      </c>
      <c r="D758" t="str" cm="1">
        <f t="array" ref="D758">INDEX(TranslationsTbl[],_xlfn.XMATCH(C758,TranslationsTbl[spa]),_xlfn.XMATCH(langSufix,TranslationsTbl[#Headers]))</f>
        <v>Antiguo Testamento</v>
      </c>
      <c r="E758" s="7" t="s">
        <v>441</v>
      </c>
      <c r="F758" s="7" t="s">
        <v>171</v>
      </c>
      <c r="G758" s="4" t="str" cm="1">
        <f t="array" ref="G758">INDEX(TranslationsTbl[],_xlfn.XMATCH(F758,TranslationsTbl[spa]),_xlfn.XMATCH(langSufix,TranslationsTbl[#Headers]))</f>
        <v>Levíticos</v>
      </c>
      <c r="H758" t="str">
        <f t="shared" si="92"/>
        <v>03 Levíticos</v>
      </c>
      <c r="I758" t="str">
        <f t="shared" si="90"/>
        <v>/Antiguo Testamento/03 Levíticos</v>
      </c>
      <c r="J758" s="4" t="str">
        <f t="shared" si="93"/>
        <v>E:/Downloads/escrituras md/Escrituras/Antiguo Testamento/03 Levíticos</v>
      </c>
      <c r="K758" s="4" t="str">
        <f t="shared" si="97"/>
        <v>Levíticos 22</v>
      </c>
      <c r="L758" s="7">
        <v>22</v>
      </c>
      <c r="M758" s="7" t="s">
        <v>1856</v>
      </c>
      <c r="N758" s="4" t="str">
        <f t="shared" si="94"/>
        <v>Levíticos 21</v>
      </c>
      <c r="O758" s="4" t="str">
        <f t="shared" si="95"/>
        <v>Levíticos 23</v>
      </c>
      <c r="P758" s="7" t="s">
        <v>286</v>
      </c>
      <c r="Q758" s="4" t="str" cm="1">
        <f t="array" ref="Q758">INDEX(TranslationsTbl[],_xlfn.XMATCH(P758,TranslationsTbl[spa]),_xlfn.XMATCH(langSufix,TranslationsTbl[#Headers]))</f>
        <v>#Escrituras\AntiguoT</v>
      </c>
      <c r="R758" s="2" t="str">
        <f t="shared" si="96"/>
        <v>https://churchofjesuschrist.org/study/scriptures/ot/lev/22?lang=spa|E:/Downloads/escrituras md/Escrituras/Antiguo Testamento/03 Levíticos|Levíticos 22|Levíticos|Levíticos 21|Levíticos 23|#Escrituras\AntiguoT</v>
      </c>
      <c r="S758" s="1" t="s">
        <v>310</v>
      </c>
    </row>
    <row r="759" spans="1:19">
      <c r="A759" s="7" t="s">
        <v>1857</v>
      </c>
      <c r="B759" s="4" t="str">
        <f t="shared" si="91"/>
        <v>https://churchofjesuschrist.org/study/scriptures/ot/lev/23?lang=spa</v>
      </c>
      <c r="C759" s="7" t="s">
        <v>23</v>
      </c>
      <c r="D759" t="str" cm="1">
        <f t="array" ref="D759">INDEX(TranslationsTbl[],_xlfn.XMATCH(C759,TranslationsTbl[spa]),_xlfn.XMATCH(langSufix,TranslationsTbl[#Headers]))</f>
        <v>Antiguo Testamento</v>
      </c>
      <c r="E759" s="7" t="s">
        <v>441</v>
      </c>
      <c r="F759" s="7" t="s">
        <v>171</v>
      </c>
      <c r="G759" s="4" t="str" cm="1">
        <f t="array" ref="G759">INDEX(TranslationsTbl[],_xlfn.XMATCH(F759,TranslationsTbl[spa]),_xlfn.XMATCH(langSufix,TranslationsTbl[#Headers]))</f>
        <v>Levíticos</v>
      </c>
      <c r="H759" t="str">
        <f t="shared" si="92"/>
        <v>03 Levíticos</v>
      </c>
      <c r="I759" t="str">
        <f t="shared" si="90"/>
        <v>/Antiguo Testamento/03 Levíticos</v>
      </c>
      <c r="J759" s="4" t="str">
        <f t="shared" si="93"/>
        <v>E:/Downloads/escrituras md/Escrituras/Antiguo Testamento/03 Levíticos</v>
      </c>
      <c r="K759" s="4" t="str">
        <f t="shared" si="97"/>
        <v>Levíticos 23</v>
      </c>
      <c r="L759" s="7">
        <v>23</v>
      </c>
      <c r="M759" s="7" t="s">
        <v>1858</v>
      </c>
      <c r="N759" s="4" t="str">
        <f t="shared" si="94"/>
        <v>Levíticos 22</v>
      </c>
      <c r="O759" s="4" t="str">
        <f t="shared" si="95"/>
        <v>Levíticos 24</v>
      </c>
      <c r="P759" s="7" t="s">
        <v>286</v>
      </c>
      <c r="Q759" s="4" t="str" cm="1">
        <f t="array" ref="Q759">INDEX(TranslationsTbl[],_xlfn.XMATCH(P759,TranslationsTbl[spa]),_xlfn.XMATCH(langSufix,TranslationsTbl[#Headers]))</f>
        <v>#Escrituras\AntiguoT</v>
      </c>
      <c r="R759" s="2" t="str">
        <f t="shared" si="96"/>
        <v>https://churchofjesuschrist.org/study/scriptures/ot/lev/23?lang=spa|E:/Downloads/escrituras md/Escrituras/Antiguo Testamento/03 Levíticos|Levíticos 23|Levíticos|Levíticos 22|Levíticos 24|#Escrituras\AntiguoT</v>
      </c>
      <c r="S759" s="1" t="s">
        <v>310</v>
      </c>
    </row>
    <row r="760" spans="1:19">
      <c r="A760" s="7" t="s">
        <v>1859</v>
      </c>
      <c r="B760" s="4" t="str">
        <f t="shared" si="91"/>
        <v>https://churchofjesuschrist.org/study/scriptures/ot/lev/24?lang=spa</v>
      </c>
      <c r="C760" s="7" t="s">
        <v>23</v>
      </c>
      <c r="D760" t="str" cm="1">
        <f t="array" ref="D760">INDEX(TranslationsTbl[],_xlfn.XMATCH(C760,TranslationsTbl[spa]),_xlfn.XMATCH(langSufix,TranslationsTbl[#Headers]))</f>
        <v>Antiguo Testamento</v>
      </c>
      <c r="E760" s="7" t="s">
        <v>441</v>
      </c>
      <c r="F760" s="7" t="s">
        <v>171</v>
      </c>
      <c r="G760" s="4" t="str" cm="1">
        <f t="array" ref="G760">INDEX(TranslationsTbl[],_xlfn.XMATCH(F760,TranslationsTbl[spa]),_xlfn.XMATCH(langSufix,TranslationsTbl[#Headers]))</f>
        <v>Levíticos</v>
      </c>
      <c r="H760" t="str">
        <f t="shared" si="92"/>
        <v>03 Levíticos</v>
      </c>
      <c r="I760" t="str">
        <f t="shared" si="90"/>
        <v>/Antiguo Testamento/03 Levíticos</v>
      </c>
      <c r="J760" s="4" t="str">
        <f t="shared" si="93"/>
        <v>E:/Downloads/escrituras md/Escrituras/Antiguo Testamento/03 Levíticos</v>
      </c>
      <c r="K760" s="4" t="str">
        <f t="shared" si="97"/>
        <v>Levíticos 24</v>
      </c>
      <c r="L760" s="7">
        <v>24</v>
      </c>
      <c r="M760" s="7" t="s">
        <v>1860</v>
      </c>
      <c r="N760" s="4" t="str">
        <f t="shared" si="94"/>
        <v>Levíticos 23</v>
      </c>
      <c r="O760" s="4" t="str">
        <f t="shared" si="95"/>
        <v>Levíticos 25</v>
      </c>
      <c r="P760" s="7" t="s">
        <v>286</v>
      </c>
      <c r="Q760" s="4" t="str" cm="1">
        <f t="array" ref="Q760">INDEX(TranslationsTbl[],_xlfn.XMATCH(P760,TranslationsTbl[spa]),_xlfn.XMATCH(langSufix,TranslationsTbl[#Headers]))</f>
        <v>#Escrituras\AntiguoT</v>
      </c>
      <c r="R760" s="2" t="str">
        <f t="shared" si="96"/>
        <v>https://churchofjesuschrist.org/study/scriptures/ot/lev/24?lang=spa|E:/Downloads/escrituras md/Escrituras/Antiguo Testamento/03 Levíticos|Levíticos 24|Levíticos|Levíticos 23|Levíticos 25|#Escrituras\AntiguoT</v>
      </c>
      <c r="S760" s="1" t="s">
        <v>310</v>
      </c>
    </row>
    <row r="761" spans="1:19">
      <c r="A761" s="7" t="s">
        <v>1861</v>
      </c>
      <c r="B761" s="4" t="str">
        <f t="shared" si="91"/>
        <v>https://churchofjesuschrist.org/study/scriptures/ot/lev/25?lang=spa</v>
      </c>
      <c r="C761" s="7" t="s">
        <v>23</v>
      </c>
      <c r="D761" t="str" cm="1">
        <f t="array" ref="D761">INDEX(TranslationsTbl[],_xlfn.XMATCH(C761,TranslationsTbl[spa]),_xlfn.XMATCH(langSufix,TranslationsTbl[#Headers]))</f>
        <v>Antiguo Testamento</v>
      </c>
      <c r="E761" s="7" t="s">
        <v>441</v>
      </c>
      <c r="F761" s="7" t="s">
        <v>171</v>
      </c>
      <c r="G761" s="4" t="str" cm="1">
        <f t="array" ref="G761">INDEX(TranslationsTbl[],_xlfn.XMATCH(F761,TranslationsTbl[spa]),_xlfn.XMATCH(langSufix,TranslationsTbl[#Headers]))</f>
        <v>Levíticos</v>
      </c>
      <c r="H761" t="str">
        <f t="shared" si="92"/>
        <v>03 Levíticos</v>
      </c>
      <c r="I761" t="str">
        <f t="shared" si="90"/>
        <v>/Antiguo Testamento/03 Levíticos</v>
      </c>
      <c r="J761" s="4" t="str">
        <f t="shared" si="93"/>
        <v>E:/Downloads/escrituras md/Escrituras/Antiguo Testamento/03 Levíticos</v>
      </c>
      <c r="K761" s="4" t="str">
        <f t="shared" si="97"/>
        <v>Levíticos 25</v>
      </c>
      <c r="L761" s="7">
        <v>25</v>
      </c>
      <c r="M761" s="7" t="s">
        <v>1862</v>
      </c>
      <c r="N761" s="4" t="str">
        <f t="shared" si="94"/>
        <v>Levíticos 24</v>
      </c>
      <c r="O761" s="4" t="str">
        <f t="shared" si="95"/>
        <v>Levíticos 26</v>
      </c>
      <c r="P761" s="7" t="s">
        <v>286</v>
      </c>
      <c r="Q761" s="4" t="str" cm="1">
        <f t="array" ref="Q761">INDEX(TranslationsTbl[],_xlfn.XMATCH(P761,TranslationsTbl[spa]),_xlfn.XMATCH(langSufix,TranslationsTbl[#Headers]))</f>
        <v>#Escrituras\AntiguoT</v>
      </c>
      <c r="R761" s="2" t="str">
        <f t="shared" si="96"/>
        <v>https://churchofjesuschrist.org/study/scriptures/ot/lev/25?lang=spa|E:/Downloads/escrituras md/Escrituras/Antiguo Testamento/03 Levíticos|Levíticos 25|Levíticos|Levíticos 24|Levíticos 26|#Escrituras\AntiguoT</v>
      </c>
      <c r="S761" s="1" t="s">
        <v>310</v>
      </c>
    </row>
    <row r="762" spans="1:19">
      <c r="A762" s="7" t="s">
        <v>1863</v>
      </c>
      <c r="B762" s="4" t="str">
        <f t="shared" si="91"/>
        <v>https://churchofjesuschrist.org/study/scriptures/ot/lev/26?lang=spa</v>
      </c>
      <c r="C762" s="7" t="s">
        <v>23</v>
      </c>
      <c r="D762" t="str" cm="1">
        <f t="array" ref="D762">INDEX(TranslationsTbl[],_xlfn.XMATCH(C762,TranslationsTbl[spa]),_xlfn.XMATCH(langSufix,TranslationsTbl[#Headers]))</f>
        <v>Antiguo Testamento</v>
      </c>
      <c r="E762" s="7" t="s">
        <v>441</v>
      </c>
      <c r="F762" s="7" t="s">
        <v>171</v>
      </c>
      <c r="G762" s="4" t="str" cm="1">
        <f t="array" ref="G762">INDEX(TranslationsTbl[],_xlfn.XMATCH(F762,TranslationsTbl[spa]),_xlfn.XMATCH(langSufix,TranslationsTbl[#Headers]))</f>
        <v>Levíticos</v>
      </c>
      <c r="H762" t="str">
        <f t="shared" si="92"/>
        <v>03 Levíticos</v>
      </c>
      <c r="I762" t="str">
        <f t="shared" si="90"/>
        <v>/Antiguo Testamento/03 Levíticos</v>
      </c>
      <c r="J762" s="4" t="str">
        <f t="shared" si="93"/>
        <v>E:/Downloads/escrituras md/Escrituras/Antiguo Testamento/03 Levíticos</v>
      </c>
      <c r="K762" s="4" t="str">
        <f t="shared" si="97"/>
        <v>Levíticos 26</v>
      </c>
      <c r="L762" s="7">
        <v>26</v>
      </c>
      <c r="M762" s="7" t="s">
        <v>1864</v>
      </c>
      <c r="N762" s="4" t="str">
        <f t="shared" si="94"/>
        <v>Levíticos 25</v>
      </c>
      <c r="O762" s="4" t="str">
        <f t="shared" si="95"/>
        <v>Levíticos 27</v>
      </c>
      <c r="P762" s="7" t="s">
        <v>286</v>
      </c>
      <c r="Q762" s="4" t="str" cm="1">
        <f t="array" ref="Q762">INDEX(TranslationsTbl[],_xlfn.XMATCH(P762,TranslationsTbl[spa]),_xlfn.XMATCH(langSufix,TranslationsTbl[#Headers]))</f>
        <v>#Escrituras\AntiguoT</v>
      </c>
      <c r="R762" s="2" t="str">
        <f t="shared" si="96"/>
        <v>https://churchofjesuschrist.org/study/scriptures/ot/lev/26?lang=spa|E:/Downloads/escrituras md/Escrituras/Antiguo Testamento/03 Levíticos|Levíticos 26|Levíticos|Levíticos 25|Levíticos 27|#Escrituras\AntiguoT</v>
      </c>
      <c r="S762" s="1" t="s">
        <v>310</v>
      </c>
    </row>
    <row r="763" spans="1:19">
      <c r="A763" s="7" t="s">
        <v>1865</v>
      </c>
      <c r="B763" s="4" t="str">
        <f t="shared" si="91"/>
        <v>https://churchofjesuschrist.org/study/scriptures/ot/lev/27?lang=spa</v>
      </c>
      <c r="C763" s="7" t="s">
        <v>23</v>
      </c>
      <c r="D763" t="str" cm="1">
        <f t="array" ref="D763">INDEX(TranslationsTbl[],_xlfn.XMATCH(C763,TranslationsTbl[spa]),_xlfn.XMATCH(langSufix,TranslationsTbl[#Headers]))</f>
        <v>Antiguo Testamento</v>
      </c>
      <c r="E763" s="7" t="s">
        <v>441</v>
      </c>
      <c r="F763" s="7" t="s">
        <v>171</v>
      </c>
      <c r="G763" s="4" t="str" cm="1">
        <f t="array" ref="G763">INDEX(TranslationsTbl[],_xlfn.XMATCH(F763,TranslationsTbl[spa]),_xlfn.XMATCH(langSufix,TranslationsTbl[#Headers]))</f>
        <v>Levíticos</v>
      </c>
      <c r="H763" t="str">
        <f t="shared" si="92"/>
        <v>03 Levíticos</v>
      </c>
      <c r="I763" t="str">
        <f t="shared" si="90"/>
        <v>/Antiguo Testamento/03 Levíticos</v>
      </c>
      <c r="J763" s="4" t="str">
        <f t="shared" si="93"/>
        <v>E:/Downloads/escrituras md/Escrituras/Antiguo Testamento/03 Levíticos</v>
      </c>
      <c r="K763" s="4" t="str">
        <f t="shared" si="97"/>
        <v>Levíticos 27</v>
      </c>
      <c r="L763" s="7">
        <v>27</v>
      </c>
      <c r="M763" s="7" t="s">
        <v>1866</v>
      </c>
      <c r="N763" s="4" t="str">
        <f t="shared" si="94"/>
        <v>Levíticos 26</v>
      </c>
      <c r="O763" s="4" t="str">
        <f t="shared" si="95"/>
        <v>Números 1</v>
      </c>
      <c r="P763" s="7" t="s">
        <v>286</v>
      </c>
      <c r="Q763" s="4" t="str" cm="1">
        <f t="array" ref="Q763">INDEX(TranslationsTbl[],_xlfn.XMATCH(P763,TranslationsTbl[spa]),_xlfn.XMATCH(langSufix,TranslationsTbl[#Headers]))</f>
        <v>#Escrituras\AntiguoT</v>
      </c>
      <c r="R763" s="2" t="str">
        <f t="shared" si="96"/>
        <v>https://churchofjesuschrist.org/study/scriptures/ot/lev/27?lang=spa|E:/Downloads/escrituras md/Escrituras/Antiguo Testamento/03 Levíticos|Levíticos 27|Levíticos|Levíticos 26|Números 1|#Escrituras\AntiguoT</v>
      </c>
      <c r="S763" s="1" t="s">
        <v>310</v>
      </c>
    </row>
    <row r="764" spans="1:19">
      <c r="A764" s="7" t="s">
        <v>1867</v>
      </c>
      <c r="B764" s="4" t="str">
        <f t="shared" si="91"/>
        <v>https://churchofjesuschrist.org/study/scriptures/ot/num/1?lang=spa</v>
      </c>
      <c r="C764" s="7" t="s">
        <v>23</v>
      </c>
      <c r="D764" t="str" cm="1">
        <f t="array" ref="D764">INDEX(TranslationsTbl[],_xlfn.XMATCH(C764,TranslationsTbl[spa]),_xlfn.XMATCH(langSufix,TranslationsTbl[#Headers]))</f>
        <v>Antiguo Testamento</v>
      </c>
      <c r="E764" s="7" t="s">
        <v>456</v>
      </c>
      <c r="F764" s="7" t="s">
        <v>174</v>
      </c>
      <c r="G764" s="4" t="str" cm="1">
        <f t="array" ref="G764">INDEX(TranslationsTbl[],_xlfn.XMATCH(F764,TranslationsTbl[spa]),_xlfn.XMATCH(langSufix,TranslationsTbl[#Headers]))</f>
        <v>Números</v>
      </c>
      <c r="H764" t="str">
        <f t="shared" si="92"/>
        <v>04 Números</v>
      </c>
      <c r="I764" t="str">
        <f t="shared" si="90"/>
        <v>/Antiguo Testamento/04 Números</v>
      </c>
      <c r="J764" s="4" t="str">
        <f t="shared" si="93"/>
        <v>E:/Downloads/escrituras md/Escrituras/Antiguo Testamento/04 Números</v>
      </c>
      <c r="K764" s="4" t="str">
        <f t="shared" si="97"/>
        <v>Números 1</v>
      </c>
      <c r="L764" s="7">
        <v>1</v>
      </c>
      <c r="M764" s="7" t="s">
        <v>1868</v>
      </c>
      <c r="N764" s="4" t="str">
        <f t="shared" si="94"/>
        <v>Levíticos 27</v>
      </c>
      <c r="O764" s="4" t="str">
        <f t="shared" si="95"/>
        <v>Números 2</v>
      </c>
      <c r="P764" s="7" t="s">
        <v>286</v>
      </c>
      <c r="Q764" s="4" t="str" cm="1">
        <f t="array" ref="Q764">INDEX(TranslationsTbl[],_xlfn.XMATCH(P764,TranslationsTbl[spa]),_xlfn.XMATCH(langSufix,TranslationsTbl[#Headers]))</f>
        <v>#Escrituras\AntiguoT</v>
      </c>
      <c r="R764" s="2" t="str">
        <f t="shared" si="96"/>
        <v>https://churchofjesuschrist.org/study/scriptures/ot/num/1?lang=spa|E:/Downloads/escrituras md/Escrituras/Antiguo Testamento/04 Números|Números 1|Números|Levíticos 27|Números 2|#Escrituras\AntiguoT</v>
      </c>
      <c r="S764" s="1" t="s">
        <v>310</v>
      </c>
    </row>
    <row r="765" spans="1:19">
      <c r="A765" s="7" t="s">
        <v>1869</v>
      </c>
      <c r="B765" s="4" t="str">
        <f t="shared" si="91"/>
        <v>https://churchofjesuschrist.org/study/scriptures/ot/num/2?lang=spa</v>
      </c>
      <c r="C765" s="7" t="s">
        <v>23</v>
      </c>
      <c r="D765" t="str" cm="1">
        <f t="array" ref="D765">INDEX(TranslationsTbl[],_xlfn.XMATCH(C765,TranslationsTbl[spa]),_xlfn.XMATCH(langSufix,TranslationsTbl[#Headers]))</f>
        <v>Antiguo Testamento</v>
      </c>
      <c r="E765" s="7" t="s">
        <v>456</v>
      </c>
      <c r="F765" s="7" t="s">
        <v>174</v>
      </c>
      <c r="G765" s="4" t="str" cm="1">
        <f t="array" ref="G765">INDEX(TranslationsTbl[],_xlfn.XMATCH(F765,TranslationsTbl[spa]),_xlfn.XMATCH(langSufix,TranslationsTbl[#Headers]))</f>
        <v>Números</v>
      </c>
      <c r="H765" t="str">
        <f t="shared" si="92"/>
        <v>04 Números</v>
      </c>
      <c r="I765" t="str">
        <f t="shared" si="90"/>
        <v>/Antiguo Testamento/04 Números</v>
      </c>
      <c r="J765" s="4" t="str">
        <f t="shared" si="93"/>
        <v>E:/Downloads/escrituras md/Escrituras/Antiguo Testamento/04 Números</v>
      </c>
      <c r="K765" s="4" t="str">
        <f t="shared" si="97"/>
        <v>Números 2</v>
      </c>
      <c r="L765" s="7">
        <v>2</v>
      </c>
      <c r="M765" s="7" t="s">
        <v>1870</v>
      </c>
      <c r="N765" s="4" t="str">
        <f t="shared" si="94"/>
        <v>Números 1</v>
      </c>
      <c r="O765" s="4" t="str">
        <f t="shared" si="95"/>
        <v>Números 3</v>
      </c>
      <c r="P765" s="7" t="s">
        <v>286</v>
      </c>
      <c r="Q765" s="4" t="str" cm="1">
        <f t="array" ref="Q765">INDEX(TranslationsTbl[],_xlfn.XMATCH(P765,TranslationsTbl[spa]),_xlfn.XMATCH(langSufix,TranslationsTbl[#Headers]))</f>
        <v>#Escrituras\AntiguoT</v>
      </c>
      <c r="R765" s="2" t="str">
        <f t="shared" si="96"/>
        <v>https://churchofjesuschrist.org/study/scriptures/ot/num/2?lang=spa|E:/Downloads/escrituras md/Escrituras/Antiguo Testamento/04 Números|Números 2|Números|Números 1|Números 3|#Escrituras\AntiguoT</v>
      </c>
      <c r="S765" s="1" t="s">
        <v>310</v>
      </c>
    </row>
    <row r="766" spans="1:19">
      <c r="A766" s="7" t="s">
        <v>1871</v>
      </c>
      <c r="B766" s="4" t="str">
        <f t="shared" si="91"/>
        <v>https://churchofjesuschrist.org/study/scriptures/ot/num/3?lang=spa</v>
      </c>
      <c r="C766" s="7" t="s">
        <v>23</v>
      </c>
      <c r="D766" t="str" cm="1">
        <f t="array" ref="D766">INDEX(TranslationsTbl[],_xlfn.XMATCH(C766,TranslationsTbl[spa]),_xlfn.XMATCH(langSufix,TranslationsTbl[#Headers]))</f>
        <v>Antiguo Testamento</v>
      </c>
      <c r="E766" s="7" t="s">
        <v>456</v>
      </c>
      <c r="F766" s="7" t="s">
        <v>174</v>
      </c>
      <c r="G766" s="4" t="str" cm="1">
        <f t="array" ref="G766">INDEX(TranslationsTbl[],_xlfn.XMATCH(F766,TranslationsTbl[spa]),_xlfn.XMATCH(langSufix,TranslationsTbl[#Headers]))</f>
        <v>Números</v>
      </c>
      <c r="H766" t="str">
        <f t="shared" si="92"/>
        <v>04 Números</v>
      </c>
      <c r="I766" t="str">
        <f t="shared" si="90"/>
        <v>/Antiguo Testamento/04 Números</v>
      </c>
      <c r="J766" s="4" t="str">
        <f t="shared" si="93"/>
        <v>E:/Downloads/escrituras md/Escrituras/Antiguo Testamento/04 Números</v>
      </c>
      <c r="K766" s="4" t="str">
        <f t="shared" si="97"/>
        <v>Números 3</v>
      </c>
      <c r="L766" s="7">
        <v>3</v>
      </c>
      <c r="M766" s="7" t="s">
        <v>1872</v>
      </c>
      <c r="N766" s="4" t="str">
        <f t="shared" si="94"/>
        <v>Números 2</v>
      </c>
      <c r="O766" s="4" t="str">
        <f t="shared" si="95"/>
        <v>Números 4</v>
      </c>
      <c r="P766" s="7" t="s">
        <v>286</v>
      </c>
      <c r="Q766" s="4" t="str" cm="1">
        <f t="array" ref="Q766">INDEX(TranslationsTbl[],_xlfn.XMATCH(P766,TranslationsTbl[spa]),_xlfn.XMATCH(langSufix,TranslationsTbl[#Headers]))</f>
        <v>#Escrituras\AntiguoT</v>
      </c>
      <c r="R766" s="2" t="str">
        <f t="shared" si="96"/>
        <v>https://churchofjesuschrist.org/study/scriptures/ot/num/3?lang=spa|E:/Downloads/escrituras md/Escrituras/Antiguo Testamento/04 Números|Números 3|Números|Números 2|Números 4|#Escrituras\AntiguoT</v>
      </c>
      <c r="S766" s="1" t="s">
        <v>310</v>
      </c>
    </row>
    <row r="767" spans="1:19">
      <c r="A767" s="7" t="s">
        <v>1873</v>
      </c>
      <c r="B767" s="4" t="str">
        <f t="shared" si="91"/>
        <v>https://churchofjesuschrist.org/study/scriptures/ot/num/4?lang=spa</v>
      </c>
      <c r="C767" s="7" t="s">
        <v>23</v>
      </c>
      <c r="D767" t="str" cm="1">
        <f t="array" ref="D767">INDEX(TranslationsTbl[],_xlfn.XMATCH(C767,TranslationsTbl[spa]),_xlfn.XMATCH(langSufix,TranslationsTbl[#Headers]))</f>
        <v>Antiguo Testamento</v>
      </c>
      <c r="E767" s="7" t="s">
        <v>456</v>
      </c>
      <c r="F767" s="7" t="s">
        <v>174</v>
      </c>
      <c r="G767" s="4" t="str" cm="1">
        <f t="array" ref="G767">INDEX(TranslationsTbl[],_xlfn.XMATCH(F767,TranslationsTbl[spa]),_xlfn.XMATCH(langSufix,TranslationsTbl[#Headers]))</f>
        <v>Números</v>
      </c>
      <c r="H767" t="str">
        <f t="shared" si="92"/>
        <v>04 Números</v>
      </c>
      <c r="I767" t="str">
        <f t="shared" si="90"/>
        <v>/Antiguo Testamento/04 Números</v>
      </c>
      <c r="J767" s="4" t="str">
        <f t="shared" si="93"/>
        <v>E:/Downloads/escrituras md/Escrituras/Antiguo Testamento/04 Números</v>
      </c>
      <c r="K767" s="4" t="str">
        <f t="shared" si="97"/>
        <v>Números 4</v>
      </c>
      <c r="L767" s="7">
        <v>4</v>
      </c>
      <c r="M767" s="7" t="s">
        <v>1874</v>
      </c>
      <c r="N767" s="4" t="str">
        <f t="shared" si="94"/>
        <v>Números 3</v>
      </c>
      <c r="O767" s="4" t="str">
        <f t="shared" si="95"/>
        <v>Números 5</v>
      </c>
      <c r="P767" s="7" t="s">
        <v>286</v>
      </c>
      <c r="Q767" s="4" t="str" cm="1">
        <f t="array" ref="Q767">INDEX(TranslationsTbl[],_xlfn.XMATCH(P767,TranslationsTbl[spa]),_xlfn.XMATCH(langSufix,TranslationsTbl[#Headers]))</f>
        <v>#Escrituras\AntiguoT</v>
      </c>
      <c r="R767" s="2" t="str">
        <f t="shared" si="96"/>
        <v>https://churchofjesuschrist.org/study/scriptures/ot/num/4?lang=spa|E:/Downloads/escrituras md/Escrituras/Antiguo Testamento/04 Números|Números 4|Números|Números 3|Números 5|#Escrituras\AntiguoT</v>
      </c>
      <c r="S767" s="1" t="s">
        <v>310</v>
      </c>
    </row>
    <row r="768" spans="1:19">
      <c r="A768" s="7" t="s">
        <v>1875</v>
      </c>
      <c r="B768" s="4" t="str">
        <f t="shared" si="91"/>
        <v>https://churchofjesuschrist.org/study/scriptures/ot/num/5?lang=spa</v>
      </c>
      <c r="C768" s="7" t="s">
        <v>23</v>
      </c>
      <c r="D768" t="str" cm="1">
        <f t="array" ref="D768">INDEX(TranslationsTbl[],_xlfn.XMATCH(C768,TranslationsTbl[spa]),_xlfn.XMATCH(langSufix,TranslationsTbl[#Headers]))</f>
        <v>Antiguo Testamento</v>
      </c>
      <c r="E768" s="7" t="s">
        <v>456</v>
      </c>
      <c r="F768" s="7" t="s">
        <v>174</v>
      </c>
      <c r="G768" s="4" t="str" cm="1">
        <f t="array" ref="G768">INDEX(TranslationsTbl[],_xlfn.XMATCH(F768,TranslationsTbl[spa]),_xlfn.XMATCH(langSufix,TranslationsTbl[#Headers]))</f>
        <v>Números</v>
      </c>
      <c r="H768" t="str">
        <f t="shared" si="92"/>
        <v>04 Números</v>
      </c>
      <c r="I768" t="str">
        <f t="shared" si="90"/>
        <v>/Antiguo Testamento/04 Números</v>
      </c>
      <c r="J768" s="4" t="str">
        <f t="shared" si="93"/>
        <v>E:/Downloads/escrituras md/Escrituras/Antiguo Testamento/04 Números</v>
      </c>
      <c r="K768" s="4" t="str">
        <f t="shared" si="97"/>
        <v>Números 5</v>
      </c>
      <c r="L768" s="7">
        <v>5</v>
      </c>
      <c r="M768" s="7" t="s">
        <v>1876</v>
      </c>
      <c r="N768" s="4" t="str">
        <f t="shared" si="94"/>
        <v>Números 4</v>
      </c>
      <c r="O768" s="4" t="str">
        <f t="shared" si="95"/>
        <v>Números 6</v>
      </c>
      <c r="P768" s="7" t="s">
        <v>286</v>
      </c>
      <c r="Q768" s="4" t="str" cm="1">
        <f t="array" ref="Q768">INDEX(TranslationsTbl[],_xlfn.XMATCH(P768,TranslationsTbl[spa]),_xlfn.XMATCH(langSufix,TranslationsTbl[#Headers]))</f>
        <v>#Escrituras\AntiguoT</v>
      </c>
      <c r="R768" s="2" t="str">
        <f t="shared" si="96"/>
        <v>https://churchofjesuschrist.org/study/scriptures/ot/num/5?lang=spa|E:/Downloads/escrituras md/Escrituras/Antiguo Testamento/04 Números|Números 5|Números|Números 4|Números 6|#Escrituras\AntiguoT</v>
      </c>
      <c r="S768" s="1" t="s">
        <v>310</v>
      </c>
    </row>
    <row r="769" spans="1:19">
      <c r="A769" s="7" t="s">
        <v>1877</v>
      </c>
      <c r="B769" s="4" t="str">
        <f t="shared" si="91"/>
        <v>https://churchofjesuschrist.org/study/scriptures/ot/num/6?lang=spa</v>
      </c>
      <c r="C769" s="7" t="s">
        <v>23</v>
      </c>
      <c r="D769" t="str" cm="1">
        <f t="array" ref="D769">INDEX(TranslationsTbl[],_xlfn.XMATCH(C769,TranslationsTbl[spa]),_xlfn.XMATCH(langSufix,TranslationsTbl[#Headers]))</f>
        <v>Antiguo Testamento</v>
      </c>
      <c r="E769" s="7" t="s">
        <v>456</v>
      </c>
      <c r="F769" s="7" t="s">
        <v>174</v>
      </c>
      <c r="G769" s="4" t="str" cm="1">
        <f t="array" ref="G769">INDEX(TranslationsTbl[],_xlfn.XMATCH(F769,TranslationsTbl[spa]),_xlfn.XMATCH(langSufix,TranslationsTbl[#Headers]))</f>
        <v>Números</v>
      </c>
      <c r="H769" t="str">
        <f t="shared" si="92"/>
        <v>04 Números</v>
      </c>
      <c r="I769" t="str">
        <f t="shared" si="90"/>
        <v>/Antiguo Testamento/04 Números</v>
      </c>
      <c r="J769" s="4" t="str">
        <f t="shared" si="93"/>
        <v>E:/Downloads/escrituras md/Escrituras/Antiguo Testamento/04 Números</v>
      </c>
      <c r="K769" s="4" t="str">
        <f t="shared" si="97"/>
        <v>Números 6</v>
      </c>
      <c r="L769" s="7">
        <v>6</v>
      </c>
      <c r="M769" s="7" t="s">
        <v>1878</v>
      </c>
      <c r="N769" s="4" t="str">
        <f t="shared" si="94"/>
        <v>Números 5</v>
      </c>
      <c r="O769" s="4" t="str">
        <f t="shared" si="95"/>
        <v>Números 7</v>
      </c>
      <c r="P769" s="7" t="s">
        <v>286</v>
      </c>
      <c r="Q769" s="4" t="str" cm="1">
        <f t="array" ref="Q769">INDEX(TranslationsTbl[],_xlfn.XMATCH(P769,TranslationsTbl[spa]),_xlfn.XMATCH(langSufix,TranslationsTbl[#Headers]))</f>
        <v>#Escrituras\AntiguoT</v>
      </c>
      <c r="R769" s="2" t="str">
        <f t="shared" si="96"/>
        <v>https://churchofjesuschrist.org/study/scriptures/ot/num/6?lang=spa|E:/Downloads/escrituras md/Escrituras/Antiguo Testamento/04 Números|Números 6|Números|Números 5|Números 7|#Escrituras\AntiguoT</v>
      </c>
      <c r="S769" s="1" t="s">
        <v>310</v>
      </c>
    </row>
    <row r="770" spans="1:19">
      <c r="A770" s="7" t="s">
        <v>1879</v>
      </c>
      <c r="B770" s="4" t="str">
        <f t="shared" si="91"/>
        <v>https://churchofjesuschrist.org/study/scriptures/ot/num/7?lang=spa</v>
      </c>
      <c r="C770" s="7" t="s">
        <v>23</v>
      </c>
      <c r="D770" t="str" cm="1">
        <f t="array" ref="D770">INDEX(TranslationsTbl[],_xlfn.XMATCH(C770,TranslationsTbl[spa]),_xlfn.XMATCH(langSufix,TranslationsTbl[#Headers]))</f>
        <v>Antiguo Testamento</v>
      </c>
      <c r="E770" s="7" t="s">
        <v>456</v>
      </c>
      <c r="F770" s="7" t="s">
        <v>174</v>
      </c>
      <c r="G770" s="4" t="str" cm="1">
        <f t="array" ref="G770">INDEX(TranslationsTbl[],_xlfn.XMATCH(F770,TranslationsTbl[spa]),_xlfn.XMATCH(langSufix,TranslationsTbl[#Headers]))</f>
        <v>Números</v>
      </c>
      <c r="H770" t="str">
        <f t="shared" si="92"/>
        <v>04 Números</v>
      </c>
      <c r="I770" t="str">
        <f t="shared" si="90"/>
        <v>/Antiguo Testamento/04 Números</v>
      </c>
      <c r="J770" s="4" t="str">
        <f t="shared" si="93"/>
        <v>E:/Downloads/escrituras md/Escrituras/Antiguo Testamento/04 Números</v>
      </c>
      <c r="K770" s="4" t="str">
        <f t="shared" si="97"/>
        <v>Números 7</v>
      </c>
      <c r="L770" s="7">
        <v>7</v>
      </c>
      <c r="M770" s="7" t="s">
        <v>1880</v>
      </c>
      <c r="N770" s="4" t="str">
        <f t="shared" si="94"/>
        <v>Números 6</v>
      </c>
      <c r="O770" s="4" t="str">
        <f t="shared" si="95"/>
        <v>Números 8</v>
      </c>
      <c r="P770" s="7" t="s">
        <v>286</v>
      </c>
      <c r="Q770" s="4" t="str" cm="1">
        <f t="array" ref="Q770">INDEX(TranslationsTbl[],_xlfn.XMATCH(P770,TranslationsTbl[spa]),_xlfn.XMATCH(langSufix,TranslationsTbl[#Headers]))</f>
        <v>#Escrituras\AntiguoT</v>
      </c>
      <c r="R770" s="2" t="str">
        <f t="shared" si="96"/>
        <v>https://churchofjesuschrist.org/study/scriptures/ot/num/7?lang=spa|E:/Downloads/escrituras md/Escrituras/Antiguo Testamento/04 Números|Números 7|Números|Números 6|Números 8|#Escrituras\AntiguoT</v>
      </c>
      <c r="S770" s="1" t="s">
        <v>310</v>
      </c>
    </row>
    <row r="771" spans="1:19">
      <c r="A771" s="7" t="s">
        <v>1881</v>
      </c>
      <c r="B771" s="4" t="str">
        <f t="shared" si="91"/>
        <v>https://churchofjesuschrist.org/study/scriptures/ot/num/8?lang=spa</v>
      </c>
      <c r="C771" s="7" t="s">
        <v>23</v>
      </c>
      <c r="D771" t="str" cm="1">
        <f t="array" ref="D771">INDEX(TranslationsTbl[],_xlfn.XMATCH(C771,TranslationsTbl[spa]),_xlfn.XMATCH(langSufix,TranslationsTbl[#Headers]))</f>
        <v>Antiguo Testamento</v>
      </c>
      <c r="E771" s="7" t="s">
        <v>456</v>
      </c>
      <c r="F771" s="7" t="s">
        <v>174</v>
      </c>
      <c r="G771" s="4" t="str" cm="1">
        <f t="array" ref="G771">INDEX(TranslationsTbl[],_xlfn.XMATCH(F771,TranslationsTbl[spa]),_xlfn.XMATCH(langSufix,TranslationsTbl[#Headers]))</f>
        <v>Números</v>
      </c>
      <c r="H771" t="str">
        <f t="shared" si="92"/>
        <v>04 Números</v>
      </c>
      <c r="I771" t="str">
        <f t="shared" ref="I771:I834" si="98">"/"&amp;D771&amp;"/"&amp;H771</f>
        <v>/Antiguo Testamento/04 Números</v>
      </c>
      <c r="J771" s="4" t="str">
        <f t="shared" si="93"/>
        <v>E:/Downloads/escrituras md/Escrituras/Antiguo Testamento/04 Números</v>
      </c>
      <c r="K771" s="4" t="str">
        <f t="shared" si="97"/>
        <v>Números 8</v>
      </c>
      <c r="L771" s="7">
        <v>8</v>
      </c>
      <c r="M771" s="7" t="s">
        <v>1882</v>
      </c>
      <c r="N771" s="4" t="str">
        <f t="shared" si="94"/>
        <v>Números 7</v>
      </c>
      <c r="O771" s="4" t="str">
        <f t="shared" si="95"/>
        <v>Números 9</v>
      </c>
      <c r="P771" s="7" t="s">
        <v>286</v>
      </c>
      <c r="Q771" s="4" t="str" cm="1">
        <f t="array" ref="Q771">INDEX(TranslationsTbl[],_xlfn.XMATCH(P771,TranslationsTbl[spa]),_xlfn.XMATCH(langSufix,TranslationsTbl[#Headers]))</f>
        <v>#Escrituras\AntiguoT</v>
      </c>
      <c r="R771" s="2" t="str">
        <f t="shared" si="96"/>
        <v>https://churchofjesuschrist.org/study/scriptures/ot/num/8?lang=spa|E:/Downloads/escrituras md/Escrituras/Antiguo Testamento/04 Números|Números 8|Números|Números 7|Números 9|#Escrituras\AntiguoT</v>
      </c>
      <c r="S771" s="1" t="s">
        <v>310</v>
      </c>
    </row>
    <row r="772" spans="1:19">
      <c r="A772" s="7" t="s">
        <v>1883</v>
      </c>
      <c r="B772" s="4" t="str">
        <f t="shared" ref="B772:B835" si="99">A772&amp;langSufix</f>
        <v>https://churchofjesuschrist.org/study/scriptures/ot/num/9?lang=spa</v>
      </c>
      <c r="C772" s="7" t="s">
        <v>23</v>
      </c>
      <c r="D772" t="str" cm="1">
        <f t="array" ref="D772">INDEX(TranslationsTbl[],_xlfn.XMATCH(C772,TranslationsTbl[spa]),_xlfn.XMATCH(langSufix,TranslationsTbl[#Headers]))</f>
        <v>Antiguo Testamento</v>
      </c>
      <c r="E772" s="7" t="s">
        <v>456</v>
      </c>
      <c r="F772" s="7" t="s">
        <v>174</v>
      </c>
      <c r="G772" s="4" t="str" cm="1">
        <f t="array" ref="G772">INDEX(TranslationsTbl[],_xlfn.XMATCH(F772,TranslationsTbl[spa]),_xlfn.XMATCH(langSufix,TranslationsTbl[#Headers]))</f>
        <v>Números</v>
      </c>
      <c r="H772" t="str">
        <f t="shared" ref="H772:H835" si="100">TRIM(E772&amp;" "&amp;G772)</f>
        <v>04 Números</v>
      </c>
      <c r="I772" t="str">
        <f t="shared" si="98"/>
        <v>/Antiguo Testamento/04 Números</v>
      </c>
      <c r="J772" s="4" t="str">
        <f t="shared" ref="J772:J835" si="101">RootFolder&amp;"/"&amp;CollectionName&amp;I772</f>
        <v>E:/Downloads/escrituras md/Escrituras/Antiguo Testamento/04 Números</v>
      </c>
      <c r="K772" s="4" t="str">
        <f t="shared" si="97"/>
        <v>Números 9</v>
      </c>
      <c r="L772" s="7">
        <v>9</v>
      </c>
      <c r="M772" s="7" t="s">
        <v>1884</v>
      </c>
      <c r="N772" s="4" t="str">
        <f t="shared" ref="N772:N835" si="102">IF(Q772=Q771,K771,"")</f>
        <v>Números 8</v>
      </c>
      <c r="O772" s="4" t="str">
        <f t="shared" ref="O772:O835" si="103">IF(Q772=Q773,K773,"")</f>
        <v>Números 10</v>
      </c>
      <c r="P772" s="7" t="s">
        <v>286</v>
      </c>
      <c r="Q772" s="4" t="str" cm="1">
        <f t="array" ref="Q772">INDEX(TranslationsTbl[],_xlfn.XMATCH(P772,TranslationsTbl[spa]),_xlfn.XMATCH(langSufix,TranslationsTbl[#Headers]))</f>
        <v>#Escrituras\AntiguoT</v>
      </c>
      <c r="R772" s="2" t="str">
        <f t="shared" si="96"/>
        <v>https://churchofjesuschrist.org/study/scriptures/ot/num/9?lang=spa|E:/Downloads/escrituras md/Escrituras/Antiguo Testamento/04 Números|Números 9|Números|Números 8|Números 10|#Escrituras\AntiguoT</v>
      </c>
      <c r="S772" s="1" t="s">
        <v>310</v>
      </c>
    </row>
    <row r="773" spans="1:19">
      <c r="A773" s="7" t="s">
        <v>1885</v>
      </c>
      <c r="B773" s="4" t="str">
        <f t="shared" si="99"/>
        <v>https://churchofjesuschrist.org/study/scriptures/ot/num/10?lang=spa</v>
      </c>
      <c r="C773" s="7" t="s">
        <v>23</v>
      </c>
      <c r="D773" t="str" cm="1">
        <f t="array" ref="D773">INDEX(TranslationsTbl[],_xlfn.XMATCH(C773,TranslationsTbl[spa]),_xlfn.XMATCH(langSufix,TranslationsTbl[#Headers]))</f>
        <v>Antiguo Testamento</v>
      </c>
      <c r="E773" s="7" t="s">
        <v>456</v>
      </c>
      <c r="F773" s="7" t="s">
        <v>174</v>
      </c>
      <c r="G773" s="4" t="str" cm="1">
        <f t="array" ref="G773">INDEX(TranslationsTbl[],_xlfn.XMATCH(F773,TranslationsTbl[spa]),_xlfn.XMATCH(langSufix,TranslationsTbl[#Headers]))</f>
        <v>Números</v>
      </c>
      <c r="H773" t="str">
        <f t="shared" si="100"/>
        <v>04 Números</v>
      </c>
      <c r="I773" t="str">
        <f t="shared" si="98"/>
        <v>/Antiguo Testamento/04 Números</v>
      </c>
      <c r="J773" s="4" t="str">
        <f t="shared" si="101"/>
        <v>E:/Downloads/escrituras md/Escrituras/Antiguo Testamento/04 Números</v>
      </c>
      <c r="K773" s="4" t="str">
        <f t="shared" si="97"/>
        <v>Números 10</v>
      </c>
      <c r="L773" s="7">
        <v>10</v>
      </c>
      <c r="M773" s="7" t="s">
        <v>1886</v>
      </c>
      <c r="N773" s="4" t="str">
        <f t="shared" si="102"/>
        <v>Números 9</v>
      </c>
      <c r="O773" s="4" t="str">
        <f t="shared" si="103"/>
        <v>Números 11</v>
      </c>
      <c r="P773" s="7" t="s">
        <v>286</v>
      </c>
      <c r="Q773" s="4" t="str" cm="1">
        <f t="array" ref="Q773">INDEX(TranslationsTbl[],_xlfn.XMATCH(P773,TranslationsTbl[spa]),_xlfn.XMATCH(langSufix,TranslationsTbl[#Headers]))</f>
        <v>#Escrituras\AntiguoT</v>
      </c>
      <c r="R773" s="2" t="str">
        <f t="shared" ref="R773:R836" si="104">_xlfn.TEXTJOIN("|",FALSE,B773,J773,K773,G773,N773,O773,Q773)</f>
        <v>https://churchofjesuschrist.org/study/scriptures/ot/num/10?lang=spa|E:/Downloads/escrituras md/Escrituras/Antiguo Testamento/04 Números|Números 10|Números|Números 9|Números 11|#Escrituras\AntiguoT</v>
      </c>
      <c r="S773" s="1" t="s">
        <v>310</v>
      </c>
    </row>
    <row r="774" spans="1:19">
      <c r="A774" s="7" t="s">
        <v>1887</v>
      </c>
      <c r="B774" s="4" t="str">
        <f t="shared" si="99"/>
        <v>https://churchofjesuschrist.org/study/scriptures/ot/num/11?lang=spa</v>
      </c>
      <c r="C774" s="7" t="s">
        <v>23</v>
      </c>
      <c r="D774" t="str" cm="1">
        <f t="array" ref="D774">INDEX(TranslationsTbl[],_xlfn.XMATCH(C774,TranslationsTbl[spa]),_xlfn.XMATCH(langSufix,TranslationsTbl[#Headers]))</f>
        <v>Antiguo Testamento</v>
      </c>
      <c r="E774" s="7" t="s">
        <v>456</v>
      </c>
      <c r="F774" s="7" t="s">
        <v>174</v>
      </c>
      <c r="G774" s="4" t="str" cm="1">
        <f t="array" ref="G774">INDEX(TranslationsTbl[],_xlfn.XMATCH(F774,TranslationsTbl[spa]),_xlfn.XMATCH(langSufix,TranslationsTbl[#Headers]))</f>
        <v>Números</v>
      </c>
      <c r="H774" t="str">
        <f t="shared" si="100"/>
        <v>04 Números</v>
      </c>
      <c r="I774" t="str">
        <f t="shared" si="98"/>
        <v>/Antiguo Testamento/04 Números</v>
      </c>
      <c r="J774" s="4" t="str">
        <f t="shared" si="101"/>
        <v>E:/Downloads/escrituras md/Escrituras/Antiguo Testamento/04 Números</v>
      </c>
      <c r="K774" s="4" t="str">
        <f t="shared" si="97"/>
        <v>Números 11</v>
      </c>
      <c r="L774" s="7">
        <v>11</v>
      </c>
      <c r="M774" s="7" t="s">
        <v>1888</v>
      </c>
      <c r="N774" s="4" t="str">
        <f t="shared" si="102"/>
        <v>Números 10</v>
      </c>
      <c r="O774" s="4" t="str">
        <f t="shared" si="103"/>
        <v>Números 12</v>
      </c>
      <c r="P774" s="7" t="s">
        <v>286</v>
      </c>
      <c r="Q774" s="4" t="str" cm="1">
        <f t="array" ref="Q774">INDEX(TranslationsTbl[],_xlfn.XMATCH(P774,TranslationsTbl[spa]),_xlfn.XMATCH(langSufix,TranslationsTbl[#Headers]))</f>
        <v>#Escrituras\AntiguoT</v>
      </c>
      <c r="R774" s="2" t="str">
        <f t="shared" si="104"/>
        <v>https://churchofjesuschrist.org/study/scriptures/ot/num/11?lang=spa|E:/Downloads/escrituras md/Escrituras/Antiguo Testamento/04 Números|Números 11|Números|Números 10|Números 12|#Escrituras\AntiguoT</v>
      </c>
      <c r="S774" s="1" t="s">
        <v>310</v>
      </c>
    </row>
    <row r="775" spans="1:19">
      <c r="A775" s="7" t="s">
        <v>1889</v>
      </c>
      <c r="B775" s="4" t="str">
        <f t="shared" si="99"/>
        <v>https://churchofjesuschrist.org/study/scriptures/ot/num/12?lang=spa</v>
      </c>
      <c r="C775" s="7" t="s">
        <v>23</v>
      </c>
      <c r="D775" t="str" cm="1">
        <f t="array" ref="D775">INDEX(TranslationsTbl[],_xlfn.XMATCH(C775,TranslationsTbl[spa]),_xlfn.XMATCH(langSufix,TranslationsTbl[#Headers]))</f>
        <v>Antiguo Testamento</v>
      </c>
      <c r="E775" s="7" t="s">
        <v>456</v>
      </c>
      <c r="F775" s="7" t="s">
        <v>174</v>
      </c>
      <c r="G775" s="4" t="str" cm="1">
        <f t="array" ref="G775">INDEX(TranslationsTbl[],_xlfn.XMATCH(F775,TranslationsTbl[spa]),_xlfn.XMATCH(langSufix,TranslationsTbl[#Headers]))</f>
        <v>Números</v>
      </c>
      <c r="H775" t="str">
        <f t="shared" si="100"/>
        <v>04 Números</v>
      </c>
      <c r="I775" t="str">
        <f t="shared" si="98"/>
        <v>/Antiguo Testamento/04 Números</v>
      </c>
      <c r="J775" s="4" t="str">
        <f t="shared" si="101"/>
        <v>E:/Downloads/escrituras md/Escrituras/Antiguo Testamento/04 Números</v>
      </c>
      <c r="K775" s="4" t="str">
        <f t="shared" si="97"/>
        <v>Números 12</v>
      </c>
      <c r="L775" s="7">
        <v>12</v>
      </c>
      <c r="M775" s="7" t="s">
        <v>1890</v>
      </c>
      <c r="N775" s="4" t="str">
        <f t="shared" si="102"/>
        <v>Números 11</v>
      </c>
      <c r="O775" s="4" t="str">
        <f t="shared" si="103"/>
        <v>Números 13</v>
      </c>
      <c r="P775" s="7" t="s">
        <v>286</v>
      </c>
      <c r="Q775" s="4" t="str" cm="1">
        <f t="array" ref="Q775">INDEX(TranslationsTbl[],_xlfn.XMATCH(P775,TranslationsTbl[spa]),_xlfn.XMATCH(langSufix,TranslationsTbl[#Headers]))</f>
        <v>#Escrituras\AntiguoT</v>
      </c>
      <c r="R775" s="2" t="str">
        <f t="shared" si="104"/>
        <v>https://churchofjesuschrist.org/study/scriptures/ot/num/12?lang=spa|E:/Downloads/escrituras md/Escrituras/Antiguo Testamento/04 Números|Números 12|Números|Números 11|Números 13|#Escrituras\AntiguoT</v>
      </c>
      <c r="S775" s="1" t="s">
        <v>310</v>
      </c>
    </row>
    <row r="776" spans="1:19">
      <c r="A776" s="7" t="s">
        <v>1891</v>
      </c>
      <c r="B776" s="4" t="str">
        <f t="shared" si="99"/>
        <v>https://churchofjesuschrist.org/study/scriptures/ot/num/13?lang=spa</v>
      </c>
      <c r="C776" s="7" t="s">
        <v>23</v>
      </c>
      <c r="D776" t="str" cm="1">
        <f t="array" ref="D776">INDEX(TranslationsTbl[],_xlfn.XMATCH(C776,TranslationsTbl[spa]),_xlfn.XMATCH(langSufix,TranslationsTbl[#Headers]))</f>
        <v>Antiguo Testamento</v>
      </c>
      <c r="E776" s="7" t="s">
        <v>456</v>
      </c>
      <c r="F776" s="7" t="s">
        <v>174</v>
      </c>
      <c r="G776" s="4" t="str" cm="1">
        <f t="array" ref="G776">INDEX(TranslationsTbl[],_xlfn.XMATCH(F776,TranslationsTbl[spa]),_xlfn.XMATCH(langSufix,TranslationsTbl[#Headers]))</f>
        <v>Números</v>
      </c>
      <c r="H776" t="str">
        <f t="shared" si="100"/>
        <v>04 Números</v>
      </c>
      <c r="I776" t="str">
        <f t="shared" si="98"/>
        <v>/Antiguo Testamento/04 Números</v>
      </c>
      <c r="J776" s="4" t="str">
        <f t="shared" si="101"/>
        <v>E:/Downloads/escrituras md/Escrituras/Antiguo Testamento/04 Números</v>
      </c>
      <c r="K776" s="4" t="str">
        <f t="shared" si="97"/>
        <v>Números 13</v>
      </c>
      <c r="L776" s="7">
        <v>13</v>
      </c>
      <c r="M776" s="7" t="s">
        <v>1892</v>
      </c>
      <c r="N776" s="4" t="str">
        <f t="shared" si="102"/>
        <v>Números 12</v>
      </c>
      <c r="O776" s="4" t="str">
        <f t="shared" si="103"/>
        <v>Números 14</v>
      </c>
      <c r="P776" s="7" t="s">
        <v>286</v>
      </c>
      <c r="Q776" s="4" t="str" cm="1">
        <f t="array" ref="Q776">INDEX(TranslationsTbl[],_xlfn.XMATCH(P776,TranslationsTbl[spa]),_xlfn.XMATCH(langSufix,TranslationsTbl[#Headers]))</f>
        <v>#Escrituras\AntiguoT</v>
      </c>
      <c r="R776" s="2" t="str">
        <f t="shared" si="104"/>
        <v>https://churchofjesuschrist.org/study/scriptures/ot/num/13?lang=spa|E:/Downloads/escrituras md/Escrituras/Antiguo Testamento/04 Números|Números 13|Números|Números 12|Números 14|#Escrituras\AntiguoT</v>
      </c>
      <c r="S776" s="1" t="s">
        <v>310</v>
      </c>
    </row>
    <row r="777" spans="1:19">
      <c r="A777" s="7" t="s">
        <v>1893</v>
      </c>
      <c r="B777" s="4" t="str">
        <f t="shared" si="99"/>
        <v>https://churchofjesuschrist.org/study/scriptures/ot/num/14?lang=spa</v>
      </c>
      <c r="C777" s="7" t="s">
        <v>23</v>
      </c>
      <c r="D777" t="str" cm="1">
        <f t="array" ref="D777">INDEX(TranslationsTbl[],_xlfn.XMATCH(C777,TranslationsTbl[spa]),_xlfn.XMATCH(langSufix,TranslationsTbl[#Headers]))</f>
        <v>Antiguo Testamento</v>
      </c>
      <c r="E777" s="7" t="s">
        <v>456</v>
      </c>
      <c r="F777" s="7" t="s">
        <v>174</v>
      </c>
      <c r="G777" s="4" t="str" cm="1">
        <f t="array" ref="G777">INDEX(TranslationsTbl[],_xlfn.XMATCH(F777,TranslationsTbl[spa]),_xlfn.XMATCH(langSufix,TranslationsTbl[#Headers]))</f>
        <v>Números</v>
      </c>
      <c r="H777" t="str">
        <f t="shared" si="100"/>
        <v>04 Números</v>
      </c>
      <c r="I777" t="str">
        <f t="shared" si="98"/>
        <v>/Antiguo Testamento/04 Números</v>
      </c>
      <c r="J777" s="4" t="str">
        <f t="shared" si="101"/>
        <v>E:/Downloads/escrituras md/Escrituras/Antiguo Testamento/04 Números</v>
      </c>
      <c r="K777" s="4" t="str">
        <f t="shared" si="97"/>
        <v>Números 14</v>
      </c>
      <c r="L777" s="7">
        <v>14</v>
      </c>
      <c r="M777" s="7" t="s">
        <v>1894</v>
      </c>
      <c r="N777" s="4" t="str">
        <f t="shared" si="102"/>
        <v>Números 13</v>
      </c>
      <c r="O777" s="4" t="str">
        <f t="shared" si="103"/>
        <v>Números 15</v>
      </c>
      <c r="P777" s="7" t="s">
        <v>286</v>
      </c>
      <c r="Q777" s="4" t="str" cm="1">
        <f t="array" ref="Q777">INDEX(TranslationsTbl[],_xlfn.XMATCH(P777,TranslationsTbl[spa]),_xlfn.XMATCH(langSufix,TranslationsTbl[#Headers]))</f>
        <v>#Escrituras\AntiguoT</v>
      </c>
      <c r="R777" s="2" t="str">
        <f t="shared" si="104"/>
        <v>https://churchofjesuschrist.org/study/scriptures/ot/num/14?lang=spa|E:/Downloads/escrituras md/Escrituras/Antiguo Testamento/04 Números|Números 14|Números|Números 13|Números 15|#Escrituras\AntiguoT</v>
      </c>
      <c r="S777" s="1" t="s">
        <v>310</v>
      </c>
    </row>
    <row r="778" spans="1:19">
      <c r="A778" s="7" t="s">
        <v>1895</v>
      </c>
      <c r="B778" s="4" t="str">
        <f t="shared" si="99"/>
        <v>https://churchofjesuschrist.org/study/scriptures/ot/num/15?lang=spa</v>
      </c>
      <c r="C778" s="7" t="s">
        <v>23</v>
      </c>
      <c r="D778" t="str" cm="1">
        <f t="array" ref="D778">INDEX(TranslationsTbl[],_xlfn.XMATCH(C778,TranslationsTbl[spa]),_xlfn.XMATCH(langSufix,TranslationsTbl[#Headers]))</f>
        <v>Antiguo Testamento</v>
      </c>
      <c r="E778" s="7" t="s">
        <v>456</v>
      </c>
      <c r="F778" s="7" t="s">
        <v>174</v>
      </c>
      <c r="G778" s="4" t="str" cm="1">
        <f t="array" ref="G778">INDEX(TranslationsTbl[],_xlfn.XMATCH(F778,TranslationsTbl[spa]),_xlfn.XMATCH(langSufix,TranslationsTbl[#Headers]))</f>
        <v>Números</v>
      </c>
      <c r="H778" t="str">
        <f t="shared" si="100"/>
        <v>04 Números</v>
      </c>
      <c r="I778" t="str">
        <f t="shared" si="98"/>
        <v>/Antiguo Testamento/04 Números</v>
      </c>
      <c r="J778" s="4" t="str">
        <f t="shared" si="101"/>
        <v>E:/Downloads/escrituras md/Escrituras/Antiguo Testamento/04 Números</v>
      </c>
      <c r="K778" s="4" t="str">
        <f t="shared" ref="K778:K841" si="105">_xlfn.TEXTJOIN(" ",TRUE,CollectionPrefix,G778,L778)</f>
        <v>Números 15</v>
      </c>
      <c r="L778" s="7">
        <v>15</v>
      </c>
      <c r="M778" s="7" t="s">
        <v>1896</v>
      </c>
      <c r="N778" s="4" t="str">
        <f t="shared" si="102"/>
        <v>Números 14</v>
      </c>
      <c r="O778" s="4" t="str">
        <f t="shared" si="103"/>
        <v>Números 16</v>
      </c>
      <c r="P778" s="7" t="s">
        <v>286</v>
      </c>
      <c r="Q778" s="4" t="str" cm="1">
        <f t="array" ref="Q778">INDEX(TranslationsTbl[],_xlfn.XMATCH(P778,TranslationsTbl[spa]),_xlfn.XMATCH(langSufix,TranslationsTbl[#Headers]))</f>
        <v>#Escrituras\AntiguoT</v>
      </c>
      <c r="R778" s="2" t="str">
        <f t="shared" si="104"/>
        <v>https://churchofjesuschrist.org/study/scriptures/ot/num/15?lang=spa|E:/Downloads/escrituras md/Escrituras/Antiguo Testamento/04 Números|Números 15|Números|Números 14|Números 16|#Escrituras\AntiguoT</v>
      </c>
      <c r="S778" s="1" t="s">
        <v>310</v>
      </c>
    </row>
    <row r="779" spans="1:19">
      <c r="A779" s="7" t="s">
        <v>1897</v>
      </c>
      <c r="B779" s="4" t="str">
        <f t="shared" si="99"/>
        <v>https://churchofjesuschrist.org/study/scriptures/ot/num/16?lang=spa</v>
      </c>
      <c r="C779" s="7" t="s">
        <v>23</v>
      </c>
      <c r="D779" t="str" cm="1">
        <f t="array" ref="D779">INDEX(TranslationsTbl[],_xlfn.XMATCH(C779,TranslationsTbl[spa]),_xlfn.XMATCH(langSufix,TranslationsTbl[#Headers]))</f>
        <v>Antiguo Testamento</v>
      </c>
      <c r="E779" s="7" t="s">
        <v>456</v>
      </c>
      <c r="F779" s="7" t="s">
        <v>174</v>
      </c>
      <c r="G779" s="4" t="str" cm="1">
        <f t="array" ref="G779">INDEX(TranslationsTbl[],_xlfn.XMATCH(F779,TranslationsTbl[spa]),_xlfn.XMATCH(langSufix,TranslationsTbl[#Headers]))</f>
        <v>Números</v>
      </c>
      <c r="H779" t="str">
        <f t="shared" si="100"/>
        <v>04 Números</v>
      </c>
      <c r="I779" t="str">
        <f t="shared" si="98"/>
        <v>/Antiguo Testamento/04 Números</v>
      </c>
      <c r="J779" s="4" t="str">
        <f t="shared" si="101"/>
        <v>E:/Downloads/escrituras md/Escrituras/Antiguo Testamento/04 Números</v>
      </c>
      <c r="K779" s="4" t="str">
        <f t="shared" si="105"/>
        <v>Números 16</v>
      </c>
      <c r="L779" s="7">
        <v>16</v>
      </c>
      <c r="M779" s="7" t="s">
        <v>1898</v>
      </c>
      <c r="N779" s="4" t="str">
        <f t="shared" si="102"/>
        <v>Números 15</v>
      </c>
      <c r="O779" s="4" t="str">
        <f t="shared" si="103"/>
        <v>Números 17</v>
      </c>
      <c r="P779" s="7" t="s">
        <v>286</v>
      </c>
      <c r="Q779" s="4" t="str" cm="1">
        <f t="array" ref="Q779">INDEX(TranslationsTbl[],_xlfn.XMATCH(P779,TranslationsTbl[spa]),_xlfn.XMATCH(langSufix,TranslationsTbl[#Headers]))</f>
        <v>#Escrituras\AntiguoT</v>
      </c>
      <c r="R779" s="2" t="str">
        <f t="shared" si="104"/>
        <v>https://churchofjesuschrist.org/study/scriptures/ot/num/16?lang=spa|E:/Downloads/escrituras md/Escrituras/Antiguo Testamento/04 Números|Números 16|Números|Números 15|Números 17|#Escrituras\AntiguoT</v>
      </c>
      <c r="S779" s="1" t="s">
        <v>310</v>
      </c>
    </row>
    <row r="780" spans="1:19">
      <c r="A780" s="7" t="s">
        <v>1899</v>
      </c>
      <c r="B780" s="4" t="str">
        <f t="shared" si="99"/>
        <v>https://churchofjesuschrist.org/study/scriptures/ot/num/17?lang=spa</v>
      </c>
      <c r="C780" s="7" t="s">
        <v>23</v>
      </c>
      <c r="D780" t="str" cm="1">
        <f t="array" ref="D780">INDEX(TranslationsTbl[],_xlfn.XMATCH(C780,TranslationsTbl[spa]),_xlfn.XMATCH(langSufix,TranslationsTbl[#Headers]))</f>
        <v>Antiguo Testamento</v>
      </c>
      <c r="E780" s="7" t="s">
        <v>456</v>
      </c>
      <c r="F780" s="7" t="s">
        <v>174</v>
      </c>
      <c r="G780" s="4" t="str" cm="1">
        <f t="array" ref="G780">INDEX(TranslationsTbl[],_xlfn.XMATCH(F780,TranslationsTbl[spa]),_xlfn.XMATCH(langSufix,TranslationsTbl[#Headers]))</f>
        <v>Números</v>
      </c>
      <c r="H780" t="str">
        <f t="shared" si="100"/>
        <v>04 Números</v>
      </c>
      <c r="I780" t="str">
        <f t="shared" si="98"/>
        <v>/Antiguo Testamento/04 Números</v>
      </c>
      <c r="J780" s="4" t="str">
        <f t="shared" si="101"/>
        <v>E:/Downloads/escrituras md/Escrituras/Antiguo Testamento/04 Números</v>
      </c>
      <c r="K780" s="4" t="str">
        <f t="shared" si="105"/>
        <v>Números 17</v>
      </c>
      <c r="L780" s="7">
        <v>17</v>
      </c>
      <c r="M780" s="7" t="s">
        <v>1900</v>
      </c>
      <c r="N780" s="4" t="str">
        <f t="shared" si="102"/>
        <v>Números 16</v>
      </c>
      <c r="O780" s="4" t="str">
        <f t="shared" si="103"/>
        <v>Números 18</v>
      </c>
      <c r="P780" s="7" t="s">
        <v>286</v>
      </c>
      <c r="Q780" s="4" t="str" cm="1">
        <f t="array" ref="Q780">INDEX(TranslationsTbl[],_xlfn.XMATCH(P780,TranslationsTbl[spa]),_xlfn.XMATCH(langSufix,TranslationsTbl[#Headers]))</f>
        <v>#Escrituras\AntiguoT</v>
      </c>
      <c r="R780" s="2" t="str">
        <f t="shared" si="104"/>
        <v>https://churchofjesuschrist.org/study/scriptures/ot/num/17?lang=spa|E:/Downloads/escrituras md/Escrituras/Antiguo Testamento/04 Números|Números 17|Números|Números 16|Números 18|#Escrituras\AntiguoT</v>
      </c>
      <c r="S780" s="1" t="s">
        <v>310</v>
      </c>
    </row>
    <row r="781" spans="1:19">
      <c r="A781" s="7" t="s">
        <v>1901</v>
      </c>
      <c r="B781" s="4" t="str">
        <f t="shared" si="99"/>
        <v>https://churchofjesuschrist.org/study/scriptures/ot/num/18?lang=spa</v>
      </c>
      <c r="C781" s="7" t="s">
        <v>23</v>
      </c>
      <c r="D781" t="str" cm="1">
        <f t="array" ref="D781">INDEX(TranslationsTbl[],_xlfn.XMATCH(C781,TranslationsTbl[spa]),_xlfn.XMATCH(langSufix,TranslationsTbl[#Headers]))</f>
        <v>Antiguo Testamento</v>
      </c>
      <c r="E781" s="7" t="s">
        <v>456</v>
      </c>
      <c r="F781" s="7" t="s">
        <v>174</v>
      </c>
      <c r="G781" s="4" t="str" cm="1">
        <f t="array" ref="G781">INDEX(TranslationsTbl[],_xlfn.XMATCH(F781,TranslationsTbl[spa]),_xlfn.XMATCH(langSufix,TranslationsTbl[#Headers]))</f>
        <v>Números</v>
      </c>
      <c r="H781" t="str">
        <f t="shared" si="100"/>
        <v>04 Números</v>
      </c>
      <c r="I781" t="str">
        <f t="shared" si="98"/>
        <v>/Antiguo Testamento/04 Números</v>
      </c>
      <c r="J781" s="4" t="str">
        <f t="shared" si="101"/>
        <v>E:/Downloads/escrituras md/Escrituras/Antiguo Testamento/04 Números</v>
      </c>
      <c r="K781" s="4" t="str">
        <f t="shared" si="105"/>
        <v>Números 18</v>
      </c>
      <c r="L781" s="7">
        <v>18</v>
      </c>
      <c r="M781" s="7" t="s">
        <v>1902</v>
      </c>
      <c r="N781" s="4" t="str">
        <f t="shared" si="102"/>
        <v>Números 17</v>
      </c>
      <c r="O781" s="4" t="str">
        <f t="shared" si="103"/>
        <v>Números 19</v>
      </c>
      <c r="P781" s="7" t="s">
        <v>286</v>
      </c>
      <c r="Q781" s="4" t="str" cm="1">
        <f t="array" ref="Q781">INDEX(TranslationsTbl[],_xlfn.XMATCH(P781,TranslationsTbl[spa]),_xlfn.XMATCH(langSufix,TranslationsTbl[#Headers]))</f>
        <v>#Escrituras\AntiguoT</v>
      </c>
      <c r="R781" s="2" t="str">
        <f t="shared" si="104"/>
        <v>https://churchofjesuschrist.org/study/scriptures/ot/num/18?lang=spa|E:/Downloads/escrituras md/Escrituras/Antiguo Testamento/04 Números|Números 18|Números|Números 17|Números 19|#Escrituras\AntiguoT</v>
      </c>
      <c r="S781" s="1" t="s">
        <v>310</v>
      </c>
    </row>
    <row r="782" spans="1:19">
      <c r="A782" s="7" t="s">
        <v>1903</v>
      </c>
      <c r="B782" s="4" t="str">
        <f t="shared" si="99"/>
        <v>https://churchofjesuschrist.org/study/scriptures/ot/num/19?lang=spa</v>
      </c>
      <c r="C782" s="7" t="s">
        <v>23</v>
      </c>
      <c r="D782" t="str" cm="1">
        <f t="array" ref="D782">INDEX(TranslationsTbl[],_xlfn.XMATCH(C782,TranslationsTbl[spa]),_xlfn.XMATCH(langSufix,TranslationsTbl[#Headers]))</f>
        <v>Antiguo Testamento</v>
      </c>
      <c r="E782" s="7" t="s">
        <v>456</v>
      </c>
      <c r="F782" s="7" t="s">
        <v>174</v>
      </c>
      <c r="G782" s="4" t="str" cm="1">
        <f t="array" ref="G782">INDEX(TranslationsTbl[],_xlfn.XMATCH(F782,TranslationsTbl[spa]),_xlfn.XMATCH(langSufix,TranslationsTbl[#Headers]))</f>
        <v>Números</v>
      </c>
      <c r="H782" t="str">
        <f t="shared" si="100"/>
        <v>04 Números</v>
      </c>
      <c r="I782" t="str">
        <f t="shared" si="98"/>
        <v>/Antiguo Testamento/04 Números</v>
      </c>
      <c r="J782" s="4" t="str">
        <f t="shared" si="101"/>
        <v>E:/Downloads/escrituras md/Escrituras/Antiguo Testamento/04 Números</v>
      </c>
      <c r="K782" s="4" t="str">
        <f t="shared" si="105"/>
        <v>Números 19</v>
      </c>
      <c r="L782" s="7">
        <v>19</v>
      </c>
      <c r="M782" s="7" t="s">
        <v>1904</v>
      </c>
      <c r="N782" s="4" t="str">
        <f t="shared" si="102"/>
        <v>Números 18</v>
      </c>
      <c r="O782" s="4" t="str">
        <f t="shared" si="103"/>
        <v>Números 20</v>
      </c>
      <c r="P782" s="7" t="s">
        <v>286</v>
      </c>
      <c r="Q782" s="4" t="str" cm="1">
        <f t="array" ref="Q782">INDEX(TranslationsTbl[],_xlfn.XMATCH(P782,TranslationsTbl[spa]),_xlfn.XMATCH(langSufix,TranslationsTbl[#Headers]))</f>
        <v>#Escrituras\AntiguoT</v>
      </c>
      <c r="R782" s="2" t="str">
        <f t="shared" si="104"/>
        <v>https://churchofjesuschrist.org/study/scriptures/ot/num/19?lang=spa|E:/Downloads/escrituras md/Escrituras/Antiguo Testamento/04 Números|Números 19|Números|Números 18|Números 20|#Escrituras\AntiguoT</v>
      </c>
      <c r="S782" s="1" t="s">
        <v>310</v>
      </c>
    </row>
    <row r="783" spans="1:19">
      <c r="A783" s="7" t="s">
        <v>1905</v>
      </c>
      <c r="B783" s="4" t="str">
        <f t="shared" si="99"/>
        <v>https://churchofjesuschrist.org/study/scriptures/ot/num/20?lang=spa</v>
      </c>
      <c r="C783" s="7" t="s">
        <v>23</v>
      </c>
      <c r="D783" t="str" cm="1">
        <f t="array" ref="D783">INDEX(TranslationsTbl[],_xlfn.XMATCH(C783,TranslationsTbl[spa]),_xlfn.XMATCH(langSufix,TranslationsTbl[#Headers]))</f>
        <v>Antiguo Testamento</v>
      </c>
      <c r="E783" s="7" t="s">
        <v>456</v>
      </c>
      <c r="F783" s="7" t="s">
        <v>174</v>
      </c>
      <c r="G783" s="4" t="str" cm="1">
        <f t="array" ref="G783">INDEX(TranslationsTbl[],_xlfn.XMATCH(F783,TranslationsTbl[spa]),_xlfn.XMATCH(langSufix,TranslationsTbl[#Headers]))</f>
        <v>Números</v>
      </c>
      <c r="H783" t="str">
        <f t="shared" si="100"/>
        <v>04 Números</v>
      </c>
      <c r="I783" t="str">
        <f t="shared" si="98"/>
        <v>/Antiguo Testamento/04 Números</v>
      </c>
      <c r="J783" s="4" t="str">
        <f t="shared" si="101"/>
        <v>E:/Downloads/escrituras md/Escrituras/Antiguo Testamento/04 Números</v>
      </c>
      <c r="K783" s="4" t="str">
        <f t="shared" si="105"/>
        <v>Números 20</v>
      </c>
      <c r="L783" s="7">
        <v>20</v>
      </c>
      <c r="M783" s="7" t="s">
        <v>1906</v>
      </c>
      <c r="N783" s="4" t="str">
        <f t="shared" si="102"/>
        <v>Números 19</v>
      </c>
      <c r="O783" s="4" t="str">
        <f t="shared" si="103"/>
        <v>Números 21</v>
      </c>
      <c r="P783" s="7" t="s">
        <v>286</v>
      </c>
      <c r="Q783" s="4" t="str" cm="1">
        <f t="array" ref="Q783">INDEX(TranslationsTbl[],_xlfn.XMATCH(P783,TranslationsTbl[spa]),_xlfn.XMATCH(langSufix,TranslationsTbl[#Headers]))</f>
        <v>#Escrituras\AntiguoT</v>
      </c>
      <c r="R783" s="2" t="str">
        <f t="shared" si="104"/>
        <v>https://churchofjesuschrist.org/study/scriptures/ot/num/20?lang=spa|E:/Downloads/escrituras md/Escrituras/Antiguo Testamento/04 Números|Números 20|Números|Números 19|Números 21|#Escrituras\AntiguoT</v>
      </c>
      <c r="S783" s="1" t="s">
        <v>310</v>
      </c>
    </row>
    <row r="784" spans="1:19">
      <c r="A784" s="7" t="s">
        <v>1907</v>
      </c>
      <c r="B784" s="4" t="str">
        <f t="shared" si="99"/>
        <v>https://churchofjesuschrist.org/study/scriptures/ot/num/21?lang=spa</v>
      </c>
      <c r="C784" s="7" t="s">
        <v>23</v>
      </c>
      <c r="D784" t="str" cm="1">
        <f t="array" ref="D784">INDEX(TranslationsTbl[],_xlfn.XMATCH(C784,TranslationsTbl[spa]),_xlfn.XMATCH(langSufix,TranslationsTbl[#Headers]))</f>
        <v>Antiguo Testamento</v>
      </c>
      <c r="E784" s="7" t="s">
        <v>456</v>
      </c>
      <c r="F784" s="7" t="s">
        <v>174</v>
      </c>
      <c r="G784" s="4" t="str" cm="1">
        <f t="array" ref="G784">INDEX(TranslationsTbl[],_xlfn.XMATCH(F784,TranslationsTbl[spa]),_xlfn.XMATCH(langSufix,TranslationsTbl[#Headers]))</f>
        <v>Números</v>
      </c>
      <c r="H784" t="str">
        <f t="shared" si="100"/>
        <v>04 Números</v>
      </c>
      <c r="I784" t="str">
        <f t="shared" si="98"/>
        <v>/Antiguo Testamento/04 Números</v>
      </c>
      <c r="J784" s="4" t="str">
        <f t="shared" si="101"/>
        <v>E:/Downloads/escrituras md/Escrituras/Antiguo Testamento/04 Números</v>
      </c>
      <c r="K784" s="4" t="str">
        <f t="shared" si="105"/>
        <v>Números 21</v>
      </c>
      <c r="L784" s="7">
        <v>21</v>
      </c>
      <c r="M784" s="7" t="s">
        <v>1908</v>
      </c>
      <c r="N784" s="4" t="str">
        <f t="shared" si="102"/>
        <v>Números 20</v>
      </c>
      <c r="O784" s="4" t="str">
        <f t="shared" si="103"/>
        <v>Números 22</v>
      </c>
      <c r="P784" s="7" t="s">
        <v>286</v>
      </c>
      <c r="Q784" s="4" t="str" cm="1">
        <f t="array" ref="Q784">INDEX(TranslationsTbl[],_xlfn.XMATCH(P784,TranslationsTbl[spa]),_xlfn.XMATCH(langSufix,TranslationsTbl[#Headers]))</f>
        <v>#Escrituras\AntiguoT</v>
      </c>
      <c r="R784" s="2" t="str">
        <f t="shared" si="104"/>
        <v>https://churchofjesuschrist.org/study/scriptures/ot/num/21?lang=spa|E:/Downloads/escrituras md/Escrituras/Antiguo Testamento/04 Números|Números 21|Números|Números 20|Números 22|#Escrituras\AntiguoT</v>
      </c>
      <c r="S784" s="1" t="s">
        <v>310</v>
      </c>
    </row>
    <row r="785" spans="1:19">
      <c r="A785" s="7" t="s">
        <v>1909</v>
      </c>
      <c r="B785" s="4" t="str">
        <f t="shared" si="99"/>
        <v>https://churchofjesuschrist.org/study/scriptures/ot/num/22?lang=spa</v>
      </c>
      <c r="C785" s="7" t="s">
        <v>23</v>
      </c>
      <c r="D785" t="str" cm="1">
        <f t="array" ref="D785">INDEX(TranslationsTbl[],_xlfn.XMATCH(C785,TranslationsTbl[spa]),_xlfn.XMATCH(langSufix,TranslationsTbl[#Headers]))</f>
        <v>Antiguo Testamento</v>
      </c>
      <c r="E785" s="7" t="s">
        <v>456</v>
      </c>
      <c r="F785" s="7" t="s">
        <v>174</v>
      </c>
      <c r="G785" s="4" t="str" cm="1">
        <f t="array" ref="G785">INDEX(TranslationsTbl[],_xlfn.XMATCH(F785,TranslationsTbl[spa]),_xlfn.XMATCH(langSufix,TranslationsTbl[#Headers]))</f>
        <v>Números</v>
      </c>
      <c r="H785" t="str">
        <f t="shared" si="100"/>
        <v>04 Números</v>
      </c>
      <c r="I785" t="str">
        <f t="shared" si="98"/>
        <v>/Antiguo Testamento/04 Números</v>
      </c>
      <c r="J785" s="4" t="str">
        <f t="shared" si="101"/>
        <v>E:/Downloads/escrituras md/Escrituras/Antiguo Testamento/04 Números</v>
      </c>
      <c r="K785" s="4" t="str">
        <f t="shared" si="105"/>
        <v>Números 22</v>
      </c>
      <c r="L785" s="7">
        <v>22</v>
      </c>
      <c r="M785" s="7" t="s">
        <v>1910</v>
      </c>
      <c r="N785" s="4" t="str">
        <f t="shared" si="102"/>
        <v>Números 21</v>
      </c>
      <c r="O785" s="4" t="str">
        <f t="shared" si="103"/>
        <v>Números 23</v>
      </c>
      <c r="P785" s="7" t="s">
        <v>286</v>
      </c>
      <c r="Q785" s="4" t="str" cm="1">
        <f t="array" ref="Q785">INDEX(TranslationsTbl[],_xlfn.XMATCH(P785,TranslationsTbl[spa]),_xlfn.XMATCH(langSufix,TranslationsTbl[#Headers]))</f>
        <v>#Escrituras\AntiguoT</v>
      </c>
      <c r="R785" s="2" t="str">
        <f t="shared" si="104"/>
        <v>https://churchofjesuschrist.org/study/scriptures/ot/num/22?lang=spa|E:/Downloads/escrituras md/Escrituras/Antiguo Testamento/04 Números|Números 22|Números|Números 21|Números 23|#Escrituras\AntiguoT</v>
      </c>
      <c r="S785" s="1" t="s">
        <v>310</v>
      </c>
    </row>
    <row r="786" spans="1:19">
      <c r="A786" s="7" t="s">
        <v>1911</v>
      </c>
      <c r="B786" s="4" t="str">
        <f t="shared" si="99"/>
        <v>https://churchofjesuschrist.org/study/scriptures/ot/num/23?lang=spa</v>
      </c>
      <c r="C786" s="7" t="s">
        <v>23</v>
      </c>
      <c r="D786" t="str" cm="1">
        <f t="array" ref="D786">INDEX(TranslationsTbl[],_xlfn.XMATCH(C786,TranslationsTbl[spa]),_xlfn.XMATCH(langSufix,TranslationsTbl[#Headers]))</f>
        <v>Antiguo Testamento</v>
      </c>
      <c r="E786" s="7" t="s">
        <v>456</v>
      </c>
      <c r="F786" s="7" t="s">
        <v>174</v>
      </c>
      <c r="G786" s="4" t="str" cm="1">
        <f t="array" ref="G786">INDEX(TranslationsTbl[],_xlfn.XMATCH(F786,TranslationsTbl[spa]),_xlfn.XMATCH(langSufix,TranslationsTbl[#Headers]))</f>
        <v>Números</v>
      </c>
      <c r="H786" t="str">
        <f t="shared" si="100"/>
        <v>04 Números</v>
      </c>
      <c r="I786" t="str">
        <f t="shared" si="98"/>
        <v>/Antiguo Testamento/04 Números</v>
      </c>
      <c r="J786" s="4" t="str">
        <f t="shared" si="101"/>
        <v>E:/Downloads/escrituras md/Escrituras/Antiguo Testamento/04 Números</v>
      </c>
      <c r="K786" s="4" t="str">
        <f t="shared" si="105"/>
        <v>Números 23</v>
      </c>
      <c r="L786" s="7">
        <v>23</v>
      </c>
      <c r="M786" s="7" t="s">
        <v>1912</v>
      </c>
      <c r="N786" s="4" t="str">
        <f t="shared" si="102"/>
        <v>Números 22</v>
      </c>
      <c r="O786" s="4" t="str">
        <f t="shared" si="103"/>
        <v>Números 24</v>
      </c>
      <c r="P786" s="7" t="s">
        <v>286</v>
      </c>
      <c r="Q786" s="4" t="str" cm="1">
        <f t="array" ref="Q786">INDEX(TranslationsTbl[],_xlfn.XMATCH(P786,TranslationsTbl[spa]),_xlfn.XMATCH(langSufix,TranslationsTbl[#Headers]))</f>
        <v>#Escrituras\AntiguoT</v>
      </c>
      <c r="R786" s="2" t="str">
        <f t="shared" si="104"/>
        <v>https://churchofjesuschrist.org/study/scriptures/ot/num/23?lang=spa|E:/Downloads/escrituras md/Escrituras/Antiguo Testamento/04 Números|Números 23|Números|Números 22|Números 24|#Escrituras\AntiguoT</v>
      </c>
      <c r="S786" s="1" t="s">
        <v>310</v>
      </c>
    </row>
    <row r="787" spans="1:19">
      <c r="A787" s="7" t="s">
        <v>1913</v>
      </c>
      <c r="B787" s="4" t="str">
        <f t="shared" si="99"/>
        <v>https://churchofjesuschrist.org/study/scriptures/ot/num/24?lang=spa</v>
      </c>
      <c r="C787" s="7" t="s">
        <v>23</v>
      </c>
      <c r="D787" t="str" cm="1">
        <f t="array" ref="D787">INDEX(TranslationsTbl[],_xlfn.XMATCH(C787,TranslationsTbl[spa]),_xlfn.XMATCH(langSufix,TranslationsTbl[#Headers]))</f>
        <v>Antiguo Testamento</v>
      </c>
      <c r="E787" s="7" t="s">
        <v>456</v>
      </c>
      <c r="F787" s="7" t="s">
        <v>174</v>
      </c>
      <c r="G787" s="4" t="str" cm="1">
        <f t="array" ref="G787">INDEX(TranslationsTbl[],_xlfn.XMATCH(F787,TranslationsTbl[spa]),_xlfn.XMATCH(langSufix,TranslationsTbl[#Headers]))</f>
        <v>Números</v>
      </c>
      <c r="H787" t="str">
        <f t="shared" si="100"/>
        <v>04 Números</v>
      </c>
      <c r="I787" t="str">
        <f t="shared" si="98"/>
        <v>/Antiguo Testamento/04 Números</v>
      </c>
      <c r="J787" s="4" t="str">
        <f t="shared" si="101"/>
        <v>E:/Downloads/escrituras md/Escrituras/Antiguo Testamento/04 Números</v>
      </c>
      <c r="K787" s="4" t="str">
        <f t="shared" si="105"/>
        <v>Números 24</v>
      </c>
      <c r="L787" s="7">
        <v>24</v>
      </c>
      <c r="M787" s="7" t="s">
        <v>1914</v>
      </c>
      <c r="N787" s="4" t="str">
        <f t="shared" si="102"/>
        <v>Números 23</v>
      </c>
      <c r="O787" s="4" t="str">
        <f t="shared" si="103"/>
        <v>Números 25</v>
      </c>
      <c r="P787" s="7" t="s">
        <v>286</v>
      </c>
      <c r="Q787" s="4" t="str" cm="1">
        <f t="array" ref="Q787">INDEX(TranslationsTbl[],_xlfn.XMATCH(P787,TranslationsTbl[spa]),_xlfn.XMATCH(langSufix,TranslationsTbl[#Headers]))</f>
        <v>#Escrituras\AntiguoT</v>
      </c>
      <c r="R787" s="2" t="str">
        <f t="shared" si="104"/>
        <v>https://churchofjesuschrist.org/study/scriptures/ot/num/24?lang=spa|E:/Downloads/escrituras md/Escrituras/Antiguo Testamento/04 Números|Números 24|Números|Números 23|Números 25|#Escrituras\AntiguoT</v>
      </c>
      <c r="S787" s="1" t="s">
        <v>310</v>
      </c>
    </row>
    <row r="788" spans="1:19">
      <c r="A788" s="7" t="s">
        <v>1915</v>
      </c>
      <c r="B788" s="4" t="str">
        <f t="shared" si="99"/>
        <v>https://churchofjesuschrist.org/study/scriptures/ot/num/25?lang=spa</v>
      </c>
      <c r="C788" s="7" t="s">
        <v>23</v>
      </c>
      <c r="D788" t="str" cm="1">
        <f t="array" ref="D788">INDEX(TranslationsTbl[],_xlfn.XMATCH(C788,TranslationsTbl[spa]),_xlfn.XMATCH(langSufix,TranslationsTbl[#Headers]))</f>
        <v>Antiguo Testamento</v>
      </c>
      <c r="E788" s="7" t="s">
        <v>456</v>
      </c>
      <c r="F788" s="7" t="s">
        <v>174</v>
      </c>
      <c r="G788" s="4" t="str" cm="1">
        <f t="array" ref="G788">INDEX(TranslationsTbl[],_xlfn.XMATCH(F788,TranslationsTbl[spa]),_xlfn.XMATCH(langSufix,TranslationsTbl[#Headers]))</f>
        <v>Números</v>
      </c>
      <c r="H788" t="str">
        <f t="shared" si="100"/>
        <v>04 Números</v>
      </c>
      <c r="I788" t="str">
        <f t="shared" si="98"/>
        <v>/Antiguo Testamento/04 Números</v>
      </c>
      <c r="J788" s="4" t="str">
        <f t="shared" si="101"/>
        <v>E:/Downloads/escrituras md/Escrituras/Antiguo Testamento/04 Números</v>
      </c>
      <c r="K788" s="4" t="str">
        <f t="shared" si="105"/>
        <v>Números 25</v>
      </c>
      <c r="L788" s="7">
        <v>25</v>
      </c>
      <c r="M788" s="7" t="s">
        <v>1916</v>
      </c>
      <c r="N788" s="4" t="str">
        <f t="shared" si="102"/>
        <v>Números 24</v>
      </c>
      <c r="O788" s="4" t="str">
        <f t="shared" si="103"/>
        <v>Números 26</v>
      </c>
      <c r="P788" s="7" t="s">
        <v>286</v>
      </c>
      <c r="Q788" s="4" t="str" cm="1">
        <f t="array" ref="Q788">INDEX(TranslationsTbl[],_xlfn.XMATCH(P788,TranslationsTbl[spa]),_xlfn.XMATCH(langSufix,TranslationsTbl[#Headers]))</f>
        <v>#Escrituras\AntiguoT</v>
      </c>
      <c r="R788" s="2" t="str">
        <f t="shared" si="104"/>
        <v>https://churchofjesuschrist.org/study/scriptures/ot/num/25?lang=spa|E:/Downloads/escrituras md/Escrituras/Antiguo Testamento/04 Números|Números 25|Números|Números 24|Números 26|#Escrituras\AntiguoT</v>
      </c>
      <c r="S788" s="1" t="s">
        <v>310</v>
      </c>
    </row>
    <row r="789" spans="1:19">
      <c r="A789" s="7" t="s">
        <v>1917</v>
      </c>
      <c r="B789" s="4" t="str">
        <f t="shared" si="99"/>
        <v>https://churchofjesuschrist.org/study/scriptures/ot/num/26?lang=spa</v>
      </c>
      <c r="C789" s="7" t="s">
        <v>23</v>
      </c>
      <c r="D789" t="str" cm="1">
        <f t="array" ref="D789">INDEX(TranslationsTbl[],_xlfn.XMATCH(C789,TranslationsTbl[spa]),_xlfn.XMATCH(langSufix,TranslationsTbl[#Headers]))</f>
        <v>Antiguo Testamento</v>
      </c>
      <c r="E789" s="7" t="s">
        <v>456</v>
      </c>
      <c r="F789" s="7" t="s">
        <v>174</v>
      </c>
      <c r="G789" s="4" t="str" cm="1">
        <f t="array" ref="G789">INDEX(TranslationsTbl[],_xlfn.XMATCH(F789,TranslationsTbl[spa]),_xlfn.XMATCH(langSufix,TranslationsTbl[#Headers]))</f>
        <v>Números</v>
      </c>
      <c r="H789" t="str">
        <f t="shared" si="100"/>
        <v>04 Números</v>
      </c>
      <c r="I789" t="str">
        <f t="shared" si="98"/>
        <v>/Antiguo Testamento/04 Números</v>
      </c>
      <c r="J789" s="4" t="str">
        <f t="shared" si="101"/>
        <v>E:/Downloads/escrituras md/Escrituras/Antiguo Testamento/04 Números</v>
      </c>
      <c r="K789" s="4" t="str">
        <f t="shared" si="105"/>
        <v>Números 26</v>
      </c>
      <c r="L789" s="7">
        <v>26</v>
      </c>
      <c r="M789" s="7" t="s">
        <v>1918</v>
      </c>
      <c r="N789" s="4" t="str">
        <f t="shared" si="102"/>
        <v>Números 25</v>
      </c>
      <c r="O789" s="4" t="str">
        <f t="shared" si="103"/>
        <v>Números 27</v>
      </c>
      <c r="P789" s="7" t="s">
        <v>286</v>
      </c>
      <c r="Q789" s="4" t="str" cm="1">
        <f t="array" ref="Q789">INDEX(TranslationsTbl[],_xlfn.XMATCH(P789,TranslationsTbl[spa]),_xlfn.XMATCH(langSufix,TranslationsTbl[#Headers]))</f>
        <v>#Escrituras\AntiguoT</v>
      </c>
      <c r="R789" s="2" t="str">
        <f t="shared" si="104"/>
        <v>https://churchofjesuschrist.org/study/scriptures/ot/num/26?lang=spa|E:/Downloads/escrituras md/Escrituras/Antiguo Testamento/04 Números|Números 26|Números|Números 25|Números 27|#Escrituras\AntiguoT</v>
      </c>
      <c r="S789" s="1" t="s">
        <v>310</v>
      </c>
    </row>
    <row r="790" spans="1:19">
      <c r="A790" s="7" t="s">
        <v>1919</v>
      </c>
      <c r="B790" s="4" t="str">
        <f t="shared" si="99"/>
        <v>https://churchofjesuschrist.org/study/scriptures/ot/num/27?lang=spa</v>
      </c>
      <c r="C790" s="7" t="s">
        <v>23</v>
      </c>
      <c r="D790" t="str" cm="1">
        <f t="array" ref="D790">INDEX(TranslationsTbl[],_xlfn.XMATCH(C790,TranslationsTbl[spa]),_xlfn.XMATCH(langSufix,TranslationsTbl[#Headers]))</f>
        <v>Antiguo Testamento</v>
      </c>
      <c r="E790" s="7" t="s">
        <v>456</v>
      </c>
      <c r="F790" s="7" t="s">
        <v>174</v>
      </c>
      <c r="G790" s="4" t="str" cm="1">
        <f t="array" ref="G790">INDEX(TranslationsTbl[],_xlfn.XMATCH(F790,TranslationsTbl[spa]),_xlfn.XMATCH(langSufix,TranslationsTbl[#Headers]))</f>
        <v>Números</v>
      </c>
      <c r="H790" t="str">
        <f t="shared" si="100"/>
        <v>04 Números</v>
      </c>
      <c r="I790" t="str">
        <f t="shared" si="98"/>
        <v>/Antiguo Testamento/04 Números</v>
      </c>
      <c r="J790" s="4" t="str">
        <f t="shared" si="101"/>
        <v>E:/Downloads/escrituras md/Escrituras/Antiguo Testamento/04 Números</v>
      </c>
      <c r="K790" s="4" t="str">
        <f t="shared" si="105"/>
        <v>Números 27</v>
      </c>
      <c r="L790" s="7">
        <v>27</v>
      </c>
      <c r="M790" s="7" t="s">
        <v>1920</v>
      </c>
      <c r="N790" s="4" t="str">
        <f t="shared" si="102"/>
        <v>Números 26</v>
      </c>
      <c r="O790" s="4" t="str">
        <f t="shared" si="103"/>
        <v>Números 28</v>
      </c>
      <c r="P790" s="7" t="s">
        <v>286</v>
      </c>
      <c r="Q790" s="4" t="str" cm="1">
        <f t="array" ref="Q790">INDEX(TranslationsTbl[],_xlfn.XMATCH(P790,TranslationsTbl[spa]),_xlfn.XMATCH(langSufix,TranslationsTbl[#Headers]))</f>
        <v>#Escrituras\AntiguoT</v>
      </c>
      <c r="R790" s="2" t="str">
        <f t="shared" si="104"/>
        <v>https://churchofjesuschrist.org/study/scriptures/ot/num/27?lang=spa|E:/Downloads/escrituras md/Escrituras/Antiguo Testamento/04 Números|Números 27|Números|Números 26|Números 28|#Escrituras\AntiguoT</v>
      </c>
      <c r="S790" s="1" t="s">
        <v>310</v>
      </c>
    </row>
    <row r="791" spans="1:19">
      <c r="A791" s="7" t="s">
        <v>1921</v>
      </c>
      <c r="B791" s="4" t="str">
        <f t="shared" si="99"/>
        <v>https://churchofjesuschrist.org/study/scriptures/ot/num/28?lang=spa</v>
      </c>
      <c r="C791" s="7" t="s">
        <v>23</v>
      </c>
      <c r="D791" t="str" cm="1">
        <f t="array" ref="D791">INDEX(TranslationsTbl[],_xlfn.XMATCH(C791,TranslationsTbl[spa]),_xlfn.XMATCH(langSufix,TranslationsTbl[#Headers]))</f>
        <v>Antiguo Testamento</v>
      </c>
      <c r="E791" s="7" t="s">
        <v>456</v>
      </c>
      <c r="F791" s="7" t="s">
        <v>174</v>
      </c>
      <c r="G791" s="4" t="str" cm="1">
        <f t="array" ref="G791">INDEX(TranslationsTbl[],_xlfn.XMATCH(F791,TranslationsTbl[spa]),_xlfn.XMATCH(langSufix,TranslationsTbl[#Headers]))</f>
        <v>Números</v>
      </c>
      <c r="H791" t="str">
        <f t="shared" si="100"/>
        <v>04 Números</v>
      </c>
      <c r="I791" t="str">
        <f t="shared" si="98"/>
        <v>/Antiguo Testamento/04 Números</v>
      </c>
      <c r="J791" s="4" t="str">
        <f t="shared" si="101"/>
        <v>E:/Downloads/escrituras md/Escrituras/Antiguo Testamento/04 Números</v>
      </c>
      <c r="K791" s="4" t="str">
        <f t="shared" si="105"/>
        <v>Números 28</v>
      </c>
      <c r="L791" s="7">
        <v>28</v>
      </c>
      <c r="M791" s="7" t="s">
        <v>1922</v>
      </c>
      <c r="N791" s="4" t="str">
        <f t="shared" si="102"/>
        <v>Números 27</v>
      </c>
      <c r="O791" s="4" t="str">
        <f t="shared" si="103"/>
        <v>Números 29</v>
      </c>
      <c r="P791" s="7" t="s">
        <v>286</v>
      </c>
      <c r="Q791" s="4" t="str" cm="1">
        <f t="array" ref="Q791">INDEX(TranslationsTbl[],_xlfn.XMATCH(P791,TranslationsTbl[spa]),_xlfn.XMATCH(langSufix,TranslationsTbl[#Headers]))</f>
        <v>#Escrituras\AntiguoT</v>
      </c>
      <c r="R791" s="2" t="str">
        <f t="shared" si="104"/>
        <v>https://churchofjesuschrist.org/study/scriptures/ot/num/28?lang=spa|E:/Downloads/escrituras md/Escrituras/Antiguo Testamento/04 Números|Números 28|Números|Números 27|Números 29|#Escrituras\AntiguoT</v>
      </c>
      <c r="S791" s="1" t="s">
        <v>310</v>
      </c>
    </row>
    <row r="792" spans="1:19">
      <c r="A792" s="7" t="s">
        <v>1923</v>
      </c>
      <c r="B792" s="4" t="str">
        <f t="shared" si="99"/>
        <v>https://churchofjesuschrist.org/study/scriptures/ot/num/29?lang=spa</v>
      </c>
      <c r="C792" s="7" t="s">
        <v>23</v>
      </c>
      <c r="D792" t="str" cm="1">
        <f t="array" ref="D792">INDEX(TranslationsTbl[],_xlfn.XMATCH(C792,TranslationsTbl[spa]),_xlfn.XMATCH(langSufix,TranslationsTbl[#Headers]))</f>
        <v>Antiguo Testamento</v>
      </c>
      <c r="E792" s="7" t="s">
        <v>456</v>
      </c>
      <c r="F792" s="7" t="s">
        <v>174</v>
      </c>
      <c r="G792" s="4" t="str" cm="1">
        <f t="array" ref="G792">INDEX(TranslationsTbl[],_xlfn.XMATCH(F792,TranslationsTbl[spa]),_xlfn.XMATCH(langSufix,TranslationsTbl[#Headers]))</f>
        <v>Números</v>
      </c>
      <c r="H792" t="str">
        <f t="shared" si="100"/>
        <v>04 Números</v>
      </c>
      <c r="I792" t="str">
        <f t="shared" si="98"/>
        <v>/Antiguo Testamento/04 Números</v>
      </c>
      <c r="J792" s="4" t="str">
        <f t="shared" si="101"/>
        <v>E:/Downloads/escrituras md/Escrituras/Antiguo Testamento/04 Números</v>
      </c>
      <c r="K792" s="4" t="str">
        <f t="shared" si="105"/>
        <v>Números 29</v>
      </c>
      <c r="L792" s="7">
        <v>29</v>
      </c>
      <c r="M792" s="7" t="s">
        <v>1924</v>
      </c>
      <c r="N792" s="4" t="str">
        <f t="shared" si="102"/>
        <v>Números 28</v>
      </c>
      <c r="O792" s="4" t="str">
        <f t="shared" si="103"/>
        <v>Números 30</v>
      </c>
      <c r="P792" s="7" t="s">
        <v>286</v>
      </c>
      <c r="Q792" s="4" t="str" cm="1">
        <f t="array" ref="Q792">INDEX(TranslationsTbl[],_xlfn.XMATCH(P792,TranslationsTbl[spa]),_xlfn.XMATCH(langSufix,TranslationsTbl[#Headers]))</f>
        <v>#Escrituras\AntiguoT</v>
      </c>
      <c r="R792" s="2" t="str">
        <f t="shared" si="104"/>
        <v>https://churchofjesuschrist.org/study/scriptures/ot/num/29?lang=spa|E:/Downloads/escrituras md/Escrituras/Antiguo Testamento/04 Números|Números 29|Números|Números 28|Números 30|#Escrituras\AntiguoT</v>
      </c>
      <c r="S792" s="1" t="s">
        <v>310</v>
      </c>
    </row>
    <row r="793" spans="1:19">
      <c r="A793" s="7" t="s">
        <v>1925</v>
      </c>
      <c r="B793" s="4" t="str">
        <f t="shared" si="99"/>
        <v>https://churchofjesuschrist.org/study/scriptures/ot/num/30?lang=spa</v>
      </c>
      <c r="C793" s="7" t="s">
        <v>23</v>
      </c>
      <c r="D793" t="str" cm="1">
        <f t="array" ref="D793">INDEX(TranslationsTbl[],_xlfn.XMATCH(C793,TranslationsTbl[spa]),_xlfn.XMATCH(langSufix,TranslationsTbl[#Headers]))</f>
        <v>Antiguo Testamento</v>
      </c>
      <c r="E793" s="7" t="s">
        <v>456</v>
      </c>
      <c r="F793" s="7" t="s">
        <v>174</v>
      </c>
      <c r="G793" s="4" t="str" cm="1">
        <f t="array" ref="G793">INDEX(TranslationsTbl[],_xlfn.XMATCH(F793,TranslationsTbl[spa]),_xlfn.XMATCH(langSufix,TranslationsTbl[#Headers]))</f>
        <v>Números</v>
      </c>
      <c r="H793" t="str">
        <f t="shared" si="100"/>
        <v>04 Números</v>
      </c>
      <c r="I793" t="str">
        <f t="shared" si="98"/>
        <v>/Antiguo Testamento/04 Números</v>
      </c>
      <c r="J793" s="4" t="str">
        <f t="shared" si="101"/>
        <v>E:/Downloads/escrituras md/Escrituras/Antiguo Testamento/04 Números</v>
      </c>
      <c r="K793" s="4" t="str">
        <f t="shared" si="105"/>
        <v>Números 30</v>
      </c>
      <c r="L793" s="7">
        <v>30</v>
      </c>
      <c r="M793" s="7" t="s">
        <v>1926</v>
      </c>
      <c r="N793" s="4" t="str">
        <f t="shared" si="102"/>
        <v>Números 29</v>
      </c>
      <c r="O793" s="4" t="str">
        <f t="shared" si="103"/>
        <v>Números 31</v>
      </c>
      <c r="P793" s="7" t="s">
        <v>286</v>
      </c>
      <c r="Q793" s="4" t="str" cm="1">
        <f t="array" ref="Q793">INDEX(TranslationsTbl[],_xlfn.XMATCH(P793,TranslationsTbl[spa]),_xlfn.XMATCH(langSufix,TranslationsTbl[#Headers]))</f>
        <v>#Escrituras\AntiguoT</v>
      </c>
      <c r="R793" s="2" t="str">
        <f t="shared" si="104"/>
        <v>https://churchofjesuschrist.org/study/scriptures/ot/num/30?lang=spa|E:/Downloads/escrituras md/Escrituras/Antiguo Testamento/04 Números|Números 30|Números|Números 29|Números 31|#Escrituras\AntiguoT</v>
      </c>
      <c r="S793" s="1" t="s">
        <v>310</v>
      </c>
    </row>
    <row r="794" spans="1:19">
      <c r="A794" s="7" t="s">
        <v>1927</v>
      </c>
      <c r="B794" s="4" t="str">
        <f t="shared" si="99"/>
        <v>https://churchofjesuschrist.org/study/scriptures/ot/num/31?lang=spa</v>
      </c>
      <c r="C794" s="7" t="s">
        <v>23</v>
      </c>
      <c r="D794" t="str" cm="1">
        <f t="array" ref="D794">INDEX(TranslationsTbl[],_xlfn.XMATCH(C794,TranslationsTbl[spa]),_xlfn.XMATCH(langSufix,TranslationsTbl[#Headers]))</f>
        <v>Antiguo Testamento</v>
      </c>
      <c r="E794" s="7" t="s">
        <v>456</v>
      </c>
      <c r="F794" s="7" t="s">
        <v>174</v>
      </c>
      <c r="G794" s="4" t="str" cm="1">
        <f t="array" ref="G794">INDEX(TranslationsTbl[],_xlfn.XMATCH(F794,TranslationsTbl[spa]),_xlfn.XMATCH(langSufix,TranslationsTbl[#Headers]))</f>
        <v>Números</v>
      </c>
      <c r="H794" t="str">
        <f t="shared" si="100"/>
        <v>04 Números</v>
      </c>
      <c r="I794" t="str">
        <f t="shared" si="98"/>
        <v>/Antiguo Testamento/04 Números</v>
      </c>
      <c r="J794" s="4" t="str">
        <f t="shared" si="101"/>
        <v>E:/Downloads/escrituras md/Escrituras/Antiguo Testamento/04 Números</v>
      </c>
      <c r="K794" s="4" t="str">
        <f t="shared" si="105"/>
        <v>Números 31</v>
      </c>
      <c r="L794" s="7">
        <v>31</v>
      </c>
      <c r="M794" s="7" t="s">
        <v>1928</v>
      </c>
      <c r="N794" s="4" t="str">
        <f t="shared" si="102"/>
        <v>Números 30</v>
      </c>
      <c r="O794" s="4" t="str">
        <f t="shared" si="103"/>
        <v>Números 32</v>
      </c>
      <c r="P794" s="7" t="s">
        <v>286</v>
      </c>
      <c r="Q794" s="4" t="str" cm="1">
        <f t="array" ref="Q794">INDEX(TranslationsTbl[],_xlfn.XMATCH(P794,TranslationsTbl[spa]),_xlfn.XMATCH(langSufix,TranslationsTbl[#Headers]))</f>
        <v>#Escrituras\AntiguoT</v>
      </c>
      <c r="R794" s="2" t="str">
        <f t="shared" si="104"/>
        <v>https://churchofjesuschrist.org/study/scriptures/ot/num/31?lang=spa|E:/Downloads/escrituras md/Escrituras/Antiguo Testamento/04 Números|Números 31|Números|Números 30|Números 32|#Escrituras\AntiguoT</v>
      </c>
      <c r="S794" s="1" t="s">
        <v>310</v>
      </c>
    </row>
    <row r="795" spans="1:19">
      <c r="A795" s="7" t="s">
        <v>1929</v>
      </c>
      <c r="B795" s="4" t="str">
        <f t="shared" si="99"/>
        <v>https://churchofjesuschrist.org/study/scriptures/ot/num/32?lang=spa</v>
      </c>
      <c r="C795" s="7" t="s">
        <v>23</v>
      </c>
      <c r="D795" t="str" cm="1">
        <f t="array" ref="D795">INDEX(TranslationsTbl[],_xlfn.XMATCH(C795,TranslationsTbl[spa]),_xlfn.XMATCH(langSufix,TranslationsTbl[#Headers]))</f>
        <v>Antiguo Testamento</v>
      </c>
      <c r="E795" s="7" t="s">
        <v>456</v>
      </c>
      <c r="F795" s="7" t="s">
        <v>174</v>
      </c>
      <c r="G795" s="4" t="str" cm="1">
        <f t="array" ref="G795">INDEX(TranslationsTbl[],_xlfn.XMATCH(F795,TranslationsTbl[spa]),_xlfn.XMATCH(langSufix,TranslationsTbl[#Headers]))</f>
        <v>Números</v>
      </c>
      <c r="H795" t="str">
        <f t="shared" si="100"/>
        <v>04 Números</v>
      </c>
      <c r="I795" t="str">
        <f t="shared" si="98"/>
        <v>/Antiguo Testamento/04 Números</v>
      </c>
      <c r="J795" s="4" t="str">
        <f t="shared" si="101"/>
        <v>E:/Downloads/escrituras md/Escrituras/Antiguo Testamento/04 Números</v>
      </c>
      <c r="K795" s="4" t="str">
        <f t="shared" si="105"/>
        <v>Números 32</v>
      </c>
      <c r="L795" s="7">
        <v>32</v>
      </c>
      <c r="M795" s="7" t="s">
        <v>1930</v>
      </c>
      <c r="N795" s="4" t="str">
        <f t="shared" si="102"/>
        <v>Números 31</v>
      </c>
      <c r="O795" s="4" t="str">
        <f t="shared" si="103"/>
        <v>Números 33</v>
      </c>
      <c r="P795" s="7" t="s">
        <v>286</v>
      </c>
      <c r="Q795" s="4" t="str" cm="1">
        <f t="array" ref="Q795">INDEX(TranslationsTbl[],_xlfn.XMATCH(P795,TranslationsTbl[spa]),_xlfn.XMATCH(langSufix,TranslationsTbl[#Headers]))</f>
        <v>#Escrituras\AntiguoT</v>
      </c>
      <c r="R795" s="2" t="str">
        <f t="shared" si="104"/>
        <v>https://churchofjesuschrist.org/study/scriptures/ot/num/32?lang=spa|E:/Downloads/escrituras md/Escrituras/Antiguo Testamento/04 Números|Números 32|Números|Números 31|Números 33|#Escrituras\AntiguoT</v>
      </c>
      <c r="S795" s="1" t="s">
        <v>310</v>
      </c>
    </row>
    <row r="796" spans="1:19">
      <c r="A796" s="7" t="s">
        <v>1931</v>
      </c>
      <c r="B796" s="4" t="str">
        <f t="shared" si="99"/>
        <v>https://churchofjesuschrist.org/study/scriptures/ot/num/33?lang=spa</v>
      </c>
      <c r="C796" s="7" t="s">
        <v>23</v>
      </c>
      <c r="D796" t="str" cm="1">
        <f t="array" ref="D796">INDEX(TranslationsTbl[],_xlfn.XMATCH(C796,TranslationsTbl[spa]),_xlfn.XMATCH(langSufix,TranslationsTbl[#Headers]))</f>
        <v>Antiguo Testamento</v>
      </c>
      <c r="E796" s="7" t="s">
        <v>456</v>
      </c>
      <c r="F796" s="7" t="s">
        <v>174</v>
      </c>
      <c r="G796" s="4" t="str" cm="1">
        <f t="array" ref="G796">INDEX(TranslationsTbl[],_xlfn.XMATCH(F796,TranslationsTbl[spa]),_xlfn.XMATCH(langSufix,TranslationsTbl[#Headers]))</f>
        <v>Números</v>
      </c>
      <c r="H796" t="str">
        <f t="shared" si="100"/>
        <v>04 Números</v>
      </c>
      <c r="I796" t="str">
        <f t="shared" si="98"/>
        <v>/Antiguo Testamento/04 Números</v>
      </c>
      <c r="J796" s="4" t="str">
        <f t="shared" si="101"/>
        <v>E:/Downloads/escrituras md/Escrituras/Antiguo Testamento/04 Números</v>
      </c>
      <c r="K796" s="4" t="str">
        <f t="shared" si="105"/>
        <v>Números 33</v>
      </c>
      <c r="L796" s="7">
        <v>33</v>
      </c>
      <c r="M796" s="7" t="s">
        <v>1932</v>
      </c>
      <c r="N796" s="4" t="str">
        <f t="shared" si="102"/>
        <v>Números 32</v>
      </c>
      <c r="O796" s="4" t="str">
        <f t="shared" si="103"/>
        <v>Números 34</v>
      </c>
      <c r="P796" s="7" t="s">
        <v>286</v>
      </c>
      <c r="Q796" s="4" t="str" cm="1">
        <f t="array" ref="Q796">INDEX(TranslationsTbl[],_xlfn.XMATCH(P796,TranslationsTbl[spa]),_xlfn.XMATCH(langSufix,TranslationsTbl[#Headers]))</f>
        <v>#Escrituras\AntiguoT</v>
      </c>
      <c r="R796" s="2" t="str">
        <f t="shared" si="104"/>
        <v>https://churchofjesuschrist.org/study/scriptures/ot/num/33?lang=spa|E:/Downloads/escrituras md/Escrituras/Antiguo Testamento/04 Números|Números 33|Números|Números 32|Números 34|#Escrituras\AntiguoT</v>
      </c>
      <c r="S796" s="1" t="s">
        <v>310</v>
      </c>
    </row>
    <row r="797" spans="1:19">
      <c r="A797" s="7" t="s">
        <v>1933</v>
      </c>
      <c r="B797" s="4" t="str">
        <f t="shared" si="99"/>
        <v>https://churchofjesuschrist.org/study/scriptures/ot/num/34?lang=spa</v>
      </c>
      <c r="C797" s="7" t="s">
        <v>23</v>
      </c>
      <c r="D797" t="str" cm="1">
        <f t="array" ref="D797">INDEX(TranslationsTbl[],_xlfn.XMATCH(C797,TranslationsTbl[spa]),_xlfn.XMATCH(langSufix,TranslationsTbl[#Headers]))</f>
        <v>Antiguo Testamento</v>
      </c>
      <c r="E797" s="7" t="s">
        <v>456</v>
      </c>
      <c r="F797" s="7" t="s">
        <v>174</v>
      </c>
      <c r="G797" s="4" t="str" cm="1">
        <f t="array" ref="G797">INDEX(TranslationsTbl[],_xlfn.XMATCH(F797,TranslationsTbl[spa]),_xlfn.XMATCH(langSufix,TranslationsTbl[#Headers]))</f>
        <v>Números</v>
      </c>
      <c r="H797" t="str">
        <f t="shared" si="100"/>
        <v>04 Números</v>
      </c>
      <c r="I797" t="str">
        <f t="shared" si="98"/>
        <v>/Antiguo Testamento/04 Números</v>
      </c>
      <c r="J797" s="4" t="str">
        <f t="shared" si="101"/>
        <v>E:/Downloads/escrituras md/Escrituras/Antiguo Testamento/04 Números</v>
      </c>
      <c r="K797" s="4" t="str">
        <f t="shared" si="105"/>
        <v>Números 34</v>
      </c>
      <c r="L797" s="7">
        <v>34</v>
      </c>
      <c r="M797" s="7" t="s">
        <v>1934</v>
      </c>
      <c r="N797" s="4" t="str">
        <f t="shared" si="102"/>
        <v>Números 33</v>
      </c>
      <c r="O797" s="4" t="str">
        <f t="shared" si="103"/>
        <v>Números 35</v>
      </c>
      <c r="P797" s="7" t="s">
        <v>286</v>
      </c>
      <c r="Q797" s="4" t="str" cm="1">
        <f t="array" ref="Q797">INDEX(TranslationsTbl[],_xlfn.XMATCH(P797,TranslationsTbl[spa]),_xlfn.XMATCH(langSufix,TranslationsTbl[#Headers]))</f>
        <v>#Escrituras\AntiguoT</v>
      </c>
      <c r="R797" s="2" t="str">
        <f t="shared" si="104"/>
        <v>https://churchofjesuschrist.org/study/scriptures/ot/num/34?lang=spa|E:/Downloads/escrituras md/Escrituras/Antiguo Testamento/04 Números|Números 34|Números|Números 33|Números 35|#Escrituras\AntiguoT</v>
      </c>
      <c r="S797" s="1" t="s">
        <v>310</v>
      </c>
    </row>
    <row r="798" spans="1:19">
      <c r="A798" s="7" t="s">
        <v>1935</v>
      </c>
      <c r="B798" s="4" t="str">
        <f t="shared" si="99"/>
        <v>https://churchofjesuschrist.org/study/scriptures/ot/num/35?lang=spa</v>
      </c>
      <c r="C798" s="7" t="s">
        <v>23</v>
      </c>
      <c r="D798" t="str" cm="1">
        <f t="array" ref="D798">INDEX(TranslationsTbl[],_xlfn.XMATCH(C798,TranslationsTbl[spa]),_xlfn.XMATCH(langSufix,TranslationsTbl[#Headers]))</f>
        <v>Antiguo Testamento</v>
      </c>
      <c r="E798" s="7" t="s">
        <v>456</v>
      </c>
      <c r="F798" s="7" t="s">
        <v>174</v>
      </c>
      <c r="G798" s="4" t="str" cm="1">
        <f t="array" ref="G798">INDEX(TranslationsTbl[],_xlfn.XMATCH(F798,TranslationsTbl[spa]),_xlfn.XMATCH(langSufix,TranslationsTbl[#Headers]))</f>
        <v>Números</v>
      </c>
      <c r="H798" t="str">
        <f t="shared" si="100"/>
        <v>04 Números</v>
      </c>
      <c r="I798" t="str">
        <f t="shared" si="98"/>
        <v>/Antiguo Testamento/04 Números</v>
      </c>
      <c r="J798" s="4" t="str">
        <f t="shared" si="101"/>
        <v>E:/Downloads/escrituras md/Escrituras/Antiguo Testamento/04 Números</v>
      </c>
      <c r="K798" s="4" t="str">
        <f t="shared" si="105"/>
        <v>Números 35</v>
      </c>
      <c r="L798" s="7">
        <v>35</v>
      </c>
      <c r="M798" s="7" t="s">
        <v>1936</v>
      </c>
      <c r="N798" s="4" t="str">
        <f t="shared" si="102"/>
        <v>Números 34</v>
      </c>
      <c r="O798" s="4" t="str">
        <f t="shared" si="103"/>
        <v>Números 36</v>
      </c>
      <c r="P798" s="7" t="s">
        <v>286</v>
      </c>
      <c r="Q798" s="4" t="str" cm="1">
        <f t="array" ref="Q798">INDEX(TranslationsTbl[],_xlfn.XMATCH(P798,TranslationsTbl[spa]),_xlfn.XMATCH(langSufix,TranslationsTbl[#Headers]))</f>
        <v>#Escrituras\AntiguoT</v>
      </c>
      <c r="R798" s="2" t="str">
        <f t="shared" si="104"/>
        <v>https://churchofjesuschrist.org/study/scriptures/ot/num/35?lang=spa|E:/Downloads/escrituras md/Escrituras/Antiguo Testamento/04 Números|Números 35|Números|Números 34|Números 36|#Escrituras\AntiguoT</v>
      </c>
      <c r="S798" s="1" t="s">
        <v>310</v>
      </c>
    </row>
    <row r="799" spans="1:19">
      <c r="A799" s="7" t="s">
        <v>1937</v>
      </c>
      <c r="B799" s="4" t="str">
        <f t="shared" si="99"/>
        <v>https://churchofjesuschrist.org/study/scriptures/ot/num/36?lang=spa</v>
      </c>
      <c r="C799" s="7" t="s">
        <v>23</v>
      </c>
      <c r="D799" t="str" cm="1">
        <f t="array" ref="D799">INDEX(TranslationsTbl[],_xlfn.XMATCH(C799,TranslationsTbl[spa]),_xlfn.XMATCH(langSufix,TranslationsTbl[#Headers]))</f>
        <v>Antiguo Testamento</v>
      </c>
      <c r="E799" s="7" t="s">
        <v>456</v>
      </c>
      <c r="F799" s="7" t="s">
        <v>174</v>
      </c>
      <c r="G799" s="4" t="str" cm="1">
        <f t="array" ref="G799">INDEX(TranslationsTbl[],_xlfn.XMATCH(F799,TranslationsTbl[spa]),_xlfn.XMATCH(langSufix,TranslationsTbl[#Headers]))</f>
        <v>Números</v>
      </c>
      <c r="H799" t="str">
        <f t="shared" si="100"/>
        <v>04 Números</v>
      </c>
      <c r="I799" t="str">
        <f t="shared" si="98"/>
        <v>/Antiguo Testamento/04 Números</v>
      </c>
      <c r="J799" s="4" t="str">
        <f t="shared" si="101"/>
        <v>E:/Downloads/escrituras md/Escrituras/Antiguo Testamento/04 Números</v>
      </c>
      <c r="K799" s="4" t="str">
        <f t="shared" si="105"/>
        <v>Números 36</v>
      </c>
      <c r="L799" s="7">
        <v>36</v>
      </c>
      <c r="M799" s="7" t="s">
        <v>1938</v>
      </c>
      <c r="N799" s="4" t="str">
        <f t="shared" si="102"/>
        <v>Números 35</v>
      </c>
      <c r="O799" s="4" t="str">
        <f t="shared" si="103"/>
        <v>Deuteronomio 1</v>
      </c>
      <c r="P799" s="7" t="s">
        <v>286</v>
      </c>
      <c r="Q799" s="4" t="str" cm="1">
        <f t="array" ref="Q799">INDEX(TranslationsTbl[],_xlfn.XMATCH(P799,TranslationsTbl[spa]),_xlfn.XMATCH(langSufix,TranslationsTbl[#Headers]))</f>
        <v>#Escrituras\AntiguoT</v>
      </c>
      <c r="R799" s="2" t="str">
        <f t="shared" si="104"/>
        <v>https://churchofjesuschrist.org/study/scriptures/ot/num/36?lang=spa|E:/Downloads/escrituras md/Escrituras/Antiguo Testamento/04 Números|Números 36|Números|Números 35|Deuteronomio 1|#Escrituras\AntiguoT</v>
      </c>
      <c r="S799" s="1" t="s">
        <v>310</v>
      </c>
    </row>
    <row r="800" spans="1:19">
      <c r="A800" s="7" t="s">
        <v>1939</v>
      </c>
      <c r="B800" s="4" t="str">
        <f t="shared" si="99"/>
        <v>https://churchofjesuschrist.org/study/scriptures/ot/deut/1?lang=spa</v>
      </c>
      <c r="C800" s="7" t="s">
        <v>23</v>
      </c>
      <c r="D800" t="str" cm="1">
        <f t="array" ref="D800">INDEX(TranslationsTbl[],_xlfn.XMATCH(C800,TranslationsTbl[spa]),_xlfn.XMATCH(langSufix,TranslationsTbl[#Headers]))</f>
        <v>Antiguo Testamento</v>
      </c>
      <c r="E800" s="7" t="s">
        <v>459</v>
      </c>
      <c r="F800" s="7" t="s">
        <v>176</v>
      </c>
      <c r="G800" s="4" t="str" cm="1">
        <f t="array" ref="G800">INDEX(TranslationsTbl[],_xlfn.XMATCH(F800,TranslationsTbl[spa]),_xlfn.XMATCH(langSufix,TranslationsTbl[#Headers]))</f>
        <v>Deuteronomio</v>
      </c>
      <c r="H800" t="str">
        <f t="shared" si="100"/>
        <v>05 Deuteronomio</v>
      </c>
      <c r="I800" t="str">
        <f t="shared" si="98"/>
        <v>/Antiguo Testamento/05 Deuteronomio</v>
      </c>
      <c r="J800" s="4" t="str">
        <f t="shared" si="101"/>
        <v>E:/Downloads/escrituras md/Escrituras/Antiguo Testamento/05 Deuteronomio</v>
      </c>
      <c r="K800" s="4" t="str">
        <f t="shared" si="105"/>
        <v>Deuteronomio 1</v>
      </c>
      <c r="L800" s="7">
        <v>1</v>
      </c>
      <c r="M800" s="7" t="s">
        <v>1940</v>
      </c>
      <c r="N800" s="4" t="str">
        <f t="shared" si="102"/>
        <v>Números 36</v>
      </c>
      <c r="O800" s="4" t="str">
        <f t="shared" si="103"/>
        <v>Deuteronomio 2</v>
      </c>
      <c r="P800" s="7" t="s">
        <v>286</v>
      </c>
      <c r="Q800" s="4" t="str" cm="1">
        <f t="array" ref="Q800">INDEX(TranslationsTbl[],_xlfn.XMATCH(P800,TranslationsTbl[spa]),_xlfn.XMATCH(langSufix,TranslationsTbl[#Headers]))</f>
        <v>#Escrituras\AntiguoT</v>
      </c>
      <c r="R800" s="2" t="str">
        <f t="shared" si="104"/>
        <v>https://churchofjesuschrist.org/study/scriptures/ot/deut/1?lang=spa|E:/Downloads/escrituras md/Escrituras/Antiguo Testamento/05 Deuteronomio|Deuteronomio 1|Deuteronomio|Números 36|Deuteronomio 2|#Escrituras\AntiguoT</v>
      </c>
      <c r="S800" s="1" t="s">
        <v>310</v>
      </c>
    </row>
    <row r="801" spans="1:19">
      <c r="A801" s="7" t="s">
        <v>1941</v>
      </c>
      <c r="B801" s="4" t="str">
        <f t="shared" si="99"/>
        <v>https://churchofjesuschrist.org/study/scriptures/ot/deut/2?lang=spa</v>
      </c>
      <c r="C801" s="7" t="s">
        <v>23</v>
      </c>
      <c r="D801" t="str" cm="1">
        <f t="array" ref="D801">INDEX(TranslationsTbl[],_xlfn.XMATCH(C801,TranslationsTbl[spa]),_xlfn.XMATCH(langSufix,TranslationsTbl[#Headers]))</f>
        <v>Antiguo Testamento</v>
      </c>
      <c r="E801" s="7" t="s">
        <v>459</v>
      </c>
      <c r="F801" s="7" t="s">
        <v>176</v>
      </c>
      <c r="G801" s="4" t="str" cm="1">
        <f t="array" ref="G801">INDEX(TranslationsTbl[],_xlfn.XMATCH(F801,TranslationsTbl[spa]),_xlfn.XMATCH(langSufix,TranslationsTbl[#Headers]))</f>
        <v>Deuteronomio</v>
      </c>
      <c r="H801" t="str">
        <f t="shared" si="100"/>
        <v>05 Deuteronomio</v>
      </c>
      <c r="I801" t="str">
        <f t="shared" si="98"/>
        <v>/Antiguo Testamento/05 Deuteronomio</v>
      </c>
      <c r="J801" s="4" t="str">
        <f t="shared" si="101"/>
        <v>E:/Downloads/escrituras md/Escrituras/Antiguo Testamento/05 Deuteronomio</v>
      </c>
      <c r="K801" s="4" t="str">
        <f t="shared" si="105"/>
        <v>Deuteronomio 2</v>
      </c>
      <c r="L801" s="7">
        <v>2</v>
      </c>
      <c r="M801" s="7" t="s">
        <v>1942</v>
      </c>
      <c r="N801" s="4" t="str">
        <f t="shared" si="102"/>
        <v>Deuteronomio 1</v>
      </c>
      <c r="O801" s="4" t="str">
        <f t="shared" si="103"/>
        <v>Deuteronomio 3</v>
      </c>
      <c r="P801" s="7" t="s">
        <v>286</v>
      </c>
      <c r="Q801" s="4" t="str" cm="1">
        <f t="array" ref="Q801">INDEX(TranslationsTbl[],_xlfn.XMATCH(P801,TranslationsTbl[spa]),_xlfn.XMATCH(langSufix,TranslationsTbl[#Headers]))</f>
        <v>#Escrituras\AntiguoT</v>
      </c>
      <c r="R801" s="2" t="str">
        <f t="shared" si="104"/>
        <v>https://churchofjesuschrist.org/study/scriptures/ot/deut/2?lang=spa|E:/Downloads/escrituras md/Escrituras/Antiguo Testamento/05 Deuteronomio|Deuteronomio 2|Deuteronomio|Deuteronomio 1|Deuteronomio 3|#Escrituras\AntiguoT</v>
      </c>
      <c r="S801" s="1" t="s">
        <v>310</v>
      </c>
    </row>
    <row r="802" spans="1:19">
      <c r="A802" s="7" t="s">
        <v>1943</v>
      </c>
      <c r="B802" s="4" t="str">
        <f t="shared" si="99"/>
        <v>https://churchofjesuschrist.org/study/scriptures/ot/deut/3?lang=spa</v>
      </c>
      <c r="C802" s="7" t="s">
        <v>23</v>
      </c>
      <c r="D802" t="str" cm="1">
        <f t="array" ref="D802">INDEX(TranslationsTbl[],_xlfn.XMATCH(C802,TranslationsTbl[spa]),_xlfn.XMATCH(langSufix,TranslationsTbl[#Headers]))</f>
        <v>Antiguo Testamento</v>
      </c>
      <c r="E802" s="7" t="s">
        <v>459</v>
      </c>
      <c r="F802" s="7" t="s">
        <v>176</v>
      </c>
      <c r="G802" s="4" t="str" cm="1">
        <f t="array" ref="G802">INDEX(TranslationsTbl[],_xlfn.XMATCH(F802,TranslationsTbl[spa]),_xlfn.XMATCH(langSufix,TranslationsTbl[#Headers]))</f>
        <v>Deuteronomio</v>
      </c>
      <c r="H802" t="str">
        <f t="shared" si="100"/>
        <v>05 Deuteronomio</v>
      </c>
      <c r="I802" t="str">
        <f t="shared" si="98"/>
        <v>/Antiguo Testamento/05 Deuteronomio</v>
      </c>
      <c r="J802" s="4" t="str">
        <f t="shared" si="101"/>
        <v>E:/Downloads/escrituras md/Escrituras/Antiguo Testamento/05 Deuteronomio</v>
      </c>
      <c r="K802" s="4" t="str">
        <f t="shared" si="105"/>
        <v>Deuteronomio 3</v>
      </c>
      <c r="L802" s="7">
        <v>3</v>
      </c>
      <c r="M802" s="7" t="s">
        <v>1944</v>
      </c>
      <c r="N802" s="4" t="str">
        <f t="shared" si="102"/>
        <v>Deuteronomio 2</v>
      </c>
      <c r="O802" s="4" t="str">
        <f t="shared" si="103"/>
        <v>Deuteronomio 4</v>
      </c>
      <c r="P802" s="7" t="s">
        <v>286</v>
      </c>
      <c r="Q802" s="4" t="str" cm="1">
        <f t="array" ref="Q802">INDEX(TranslationsTbl[],_xlfn.XMATCH(P802,TranslationsTbl[spa]),_xlfn.XMATCH(langSufix,TranslationsTbl[#Headers]))</f>
        <v>#Escrituras\AntiguoT</v>
      </c>
      <c r="R802" s="2" t="str">
        <f t="shared" si="104"/>
        <v>https://churchofjesuschrist.org/study/scriptures/ot/deut/3?lang=spa|E:/Downloads/escrituras md/Escrituras/Antiguo Testamento/05 Deuteronomio|Deuteronomio 3|Deuteronomio|Deuteronomio 2|Deuteronomio 4|#Escrituras\AntiguoT</v>
      </c>
      <c r="S802" s="1" t="s">
        <v>310</v>
      </c>
    </row>
    <row r="803" spans="1:19">
      <c r="A803" s="7" t="s">
        <v>1945</v>
      </c>
      <c r="B803" s="4" t="str">
        <f t="shared" si="99"/>
        <v>https://churchofjesuschrist.org/study/scriptures/ot/deut/4?lang=spa</v>
      </c>
      <c r="C803" s="7" t="s">
        <v>23</v>
      </c>
      <c r="D803" t="str" cm="1">
        <f t="array" ref="D803">INDEX(TranslationsTbl[],_xlfn.XMATCH(C803,TranslationsTbl[spa]),_xlfn.XMATCH(langSufix,TranslationsTbl[#Headers]))</f>
        <v>Antiguo Testamento</v>
      </c>
      <c r="E803" s="7" t="s">
        <v>459</v>
      </c>
      <c r="F803" s="7" t="s">
        <v>176</v>
      </c>
      <c r="G803" s="4" t="str" cm="1">
        <f t="array" ref="G803">INDEX(TranslationsTbl[],_xlfn.XMATCH(F803,TranslationsTbl[spa]),_xlfn.XMATCH(langSufix,TranslationsTbl[#Headers]))</f>
        <v>Deuteronomio</v>
      </c>
      <c r="H803" t="str">
        <f t="shared" si="100"/>
        <v>05 Deuteronomio</v>
      </c>
      <c r="I803" t="str">
        <f t="shared" si="98"/>
        <v>/Antiguo Testamento/05 Deuteronomio</v>
      </c>
      <c r="J803" s="4" t="str">
        <f t="shared" si="101"/>
        <v>E:/Downloads/escrituras md/Escrituras/Antiguo Testamento/05 Deuteronomio</v>
      </c>
      <c r="K803" s="4" t="str">
        <f t="shared" si="105"/>
        <v>Deuteronomio 4</v>
      </c>
      <c r="L803" s="7">
        <v>4</v>
      </c>
      <c r="M803" s="7" t="s">
        <v>1946</v>
      </c>
      <c r="N803" s="4" t="str">
        <f t="shared" si="102"/>
        <v>Deuteronomio 3</v>
      </c>
      <c r="O803" s="4" t="str">
        <f t="shared" si="103"/>
        <v>Deuteronomio 5</v>
      </c>
      <c r="P803" s="7" t="s">
        <v>286</v>
      </c>
      <c r="Q803" s="4" t="str" cm="1">
        <f t="array" ref="Q803">INDEX(TranslationsTbl[],_xlfn.XMATCH(P803,TranslationsTbl[spa]),_xlfn.XMATCH(langSufix,TranslationsTbl[#Headers]))</f>
        <v>#Escrituras\AntiguoT</v>
      </c>
      <c r="R803" s="2" t="str">
        <f t="shared" si="104"/>
        <v>https://churchofjesuschrist.org/study/scriptures/ot/deut/4?lang=spa|E:/Downloads/escrituras md/Escrituras/Antiguo Testamento/05 Deuteronomio|Deuteronomio 4|Deuteronomio|Deuteronomio 3|Deuteronomio 5|#Escrituras\AntiguoT</v>
      </c>
      <c r="S803" s="1" t="s">
        <v>310</v>
      </c>
    </row>
    <row r="804" spans="1:19">
      <c r="A804" s="7" t="s">
        <v>1947</v>
      </c>
      <c r="B804" s="4" t="str">
        <f t="shared" si="99"/>
        <v>https://churchofjesuschrist.org/study/scriptures/ot/deut/5?lang=spa</v>
      </c>
      <c r="C804" s="7" t="s">
        <v>23</v>
      </c>
      <c r="D804" t="str" cm="1">
        <f t="array" ref="D804">INDEX(TranslationsTbl[],_xlfn.XMATCH(C804,TranslationsTbl[spa]),_xlfn.XMATCH(langSufix,TranslationsTbl[#Headers]))</f>
        <v>Antiguo Testamento</v>
      </c>
      <c r="E804" s="7" t="s">
        <v>459</v>
      </c>
      <c r="F804" s="7" t="s">
        <v>176</v>
      </c>
      <c r="G804" s="4" t="str" cm="1">
        <f t="array" ref="G804">INDEX(TranslationsTbl[],_xlfn.XMATCH(F804,TranslationsTbl[spa]),_xlfn.XMATCH(langSufix,TranslationsTbl[#Headers]))</f>
        <v>Deuteronomio</v>
      </c>
      <c r="H804" t="str">
        <f t="shared" si="100"/>
        <v>05 Deuteronomio</v>
      </c>
      <c r="I804" t="str">
        <f t="shared" si="98"/>
        <v>/Antiguo Testamento/05 Deuteronomio</v>
      </c>
      <c r="J804" s="4" t="str">
        <f t="shared" si="101"/>
        <v>E:/Downloads/escrituras md/Escrituras/Antiguo Testamento/05 Deuteronomio</v>
      </c>
      <c r="K804" s="4" t="str">
        <f t="shared" si="105"/>
        <v>Deuteronomio 5</v>
      </c>
      <c r="L804" s="7">
        <v>5</v>
      </c>
      <c r="M804" s="7" t="s">
        <v>1948</v>
      </c>
      <c r="N804" s="4" t="str">
        <f t="shared" si="102"/>
        <v>Deuteronomio 4</v>
      </c>
      <c r="O804" s="4" t="str">
        <f t="shared" si="103"/>
        <v>Deuteronomio 6</v>
      </c>
      <c r="P804" s="7" t="s">
        <v>286</v>
      </c>
      <c r="Q804" s="4" t="str" cm="1">
        <f t="array" ref="Q804">INDEX(TranslationsTbl[],_xlfn.XMATCH(P804,TranslationsTbl[spa]),_xlfn.XMATCH(langSufix,TranslationsTbl[#Headers]))</f>
        <v>#Escrituras\AntiguoT</v>
      </c>
      <c r="R804" s="2" t="str">
        <f t="shared" si="104"/>
        <v>https://churchofjesuschrist.org/study/scriptures/ot/deut/5?lang=spa|E:/Downloads/escrituras md/Escrituras/Antiguo Testamento/05 Deuteronomio|Deuteronomio 5|Deuteronomio|Deuteronomio 4|Deuteronomio 6|#Escrituras\AntiguoT</v>
      </c>
      <c r="S804" s="1" t="s">
        <v>310</v>
      </c>
    </row>
    <row r="805" spans="1:19">
      <c r="A805" s="7" t="s">
        <v>1949</v>
      </c>
      <c r="B805" s="4" t="str">
        <f t="shared" si="99"/>
        <v>https://churchofjesuschrist.org/study/scriptures/ot/deut/6?lang=spa</v>
      </c>
      <c r="C805" s="7" t="s">
        <v>23</v>
      </c>
      <c r="D805" t="str" cm="1">
        <f t="array" ref="D805">INDEX(TranslationsTbl[],_xlfn.XMATCH(C805,TranslationsTbl[spa]),_xlfn.XMATCH(langSufix,TranslationsTbl[#Headers]))</f>
        <v>Antiguo Testamento</v>
      </c>
      <c r="E805" s="7" t="s">
        <v>459</v>
      </c>
      <c r="F805" s="7" t="s">
        <v>176</v>
      </c>
      <c r="G805" s="4" t="str" cm="1">
        <f t="array" ref="G805">INDEX(TranslationsTbl[],_xlfn.XMATCH(F805,TranslationsTbl[spa]),_xlfn.XMATCH(langSufix,TranslationsTbl[#Headers]))</f>
        <v>Deuteronomio</v>
      </c>
      <c r="H805" t="str">
        <f t="shared" si="100"/>
        <v>05 Deuteronomio</v>
      </c>
      <c r="I805" t="str">
        <f t="shared" si="98"/>
        <v>/Antiguo Testamento/05 Deuteronomio</v>
      </c>
      <c r="J805" s="4" t="str">
        <f t="shared" si="101"/>
        <v>E:/Downloads/escrituras md/Escrituras/Antiguo Testamento/05 Deuteronomio</v>
      </c>
      <c r="K805" s="4" t="str">
        <f t="shared" si="105"/>
        <v>Deuteronomio 6</v>
      </c>
      <c r="L805" s="7">
        <v>6</v>
      </c>
      <c r="M805" s="7" t="s">
        <v>1950</v>
      </c>
      <c r="N805" s="4" t="str">
        <f t="shared" si="102"/>
        <v>Deuteronomio 5</v>
      </c>
      <c r="O805" s="4" t="str">
        <f t="shared" si="103"/>
        <v>Deuteronomio 7</v>
      </c>
      <c r="P805" s="7" t="s">
        <v>286</v>
      </c>
      <c r="Q805" s="4" t="str" cm="1">
        <f t="array" ref="Q805">INDEX(TranslationsTbl[],_xlfn.XMATCH(P805,TranslationsTbl[spa]),_xlfn.XMATCH(langSufix,TranslationsTbl[#Headers]))</f>
        <v>#Escrituras\AntiguoT</v>
      </c>
      <c r="R805" s="2" t="str">
        <f t="shared" si="104"/>
        <v>https://churchofjesuschrist.org/study/scriptures/ot/deut/6?lang=spa|E:/Downloads/escrituras md/Escrituras/Antiguo Testamento/05 Deuteronomio|Deuteronomio 6|Deuteronomio|Deuteronomio 5|Deuteronomio 7|#Escrituras\AntiguoT</v>
      </c>
      <c r="S805" s="1" t="s">
        <v>310</v>
      </c>
    </row>
    <row r="806" spans="1:19">
      <c r="A806" s="7" t="s">
        <v>1951</v>
      </c>
      <c r="B806" s="4" t="str">
        <f t="shared" si="99"/>
        <v>https://churchofjesuschrist.org/study/scriptures/ot/deut/7?lang=spa</v>
      </c>
      <c r="C806" s="7" t="s">
        <v>23</v>
      </c>
      <c r="D806" t="str" cm="1">
        <f t="array" ref="D806">INDEX(TranslationsTbl[],_xlfn.XMATCH(C806,TranslationsTbl[spa]),_xlfn.XMATCH(langSufix,TranslationsTbl[#Headers]))</f>
        <v>Antiguo Testamento</v>
      </c>
      <c r="E806" s="7" t="s">
        <v>459</v>
      </c>
      <c r="F806" s="7" t="s">
        <v>176</v>
      </c>
      <c r="G806" s="4" t="str" cm="1">
        <f t="array" ref="G806">INDEX(TranslationsTbl[],_xlfn.XMATCH(F806,TranslationsTbl[spa]),_xlfn.XMATCH(langSufix,TranslationsTbl[#Headers]))</f>
        <v>Deuteronomio</v>
      </c>
      <c r="H806" t="str">
        <f t="shared" si="100"/>
        <v>05 Deuteronomio</v>
      </c>
      <c r="I806" t="str">
        <f t="shared" si="98"/>
        <v>/Antiguo Testamento/05 Deuteronomio</v>
      </c>
      <c r="J806" s="4" t="str">
        <f t="shared" si="101"/>
        <v>E:/Downloads/escrituras md/Escrituras/Antiguo Testamento/05 Deuteronomio</v>
      </c>
      <c r="K806" s="4" t="str">
        <f t="shared" si="105"/>
        <v>Deuteronomio 7</v>
      </c>
      <c r="L806" s="7">
        <v>7</v>
      </c>
      <c r="M806" s="7" t="s">
        <v>1952</v>
      </c>
      <c r="N806" s="4" t="str">
        <f t="shared" si="102"/>
        <v>Deuteronomio 6</v>
      </c>
      <c r="O806" s="4" t="str">
        <f t="shared" si="103"/>
        <v>Deuteronomio 8</v>
      </c>
      <c r="P806" s="7" t="s">
        <v>286</v>
      </c>
      <c r="Q806" s="4" t="str" cm="1">
        <f t="array" ref="Q806">INDEX(TranslationsTbl[],_xlfn.XMATCH(P806,TranslationsTbl[spa]),_xlfn.XMATCH(langSufix,TranslationsTbl[#Headers]))</f>
        <v>#Escrituras\AntiguoT</v>
      </c>
      <c r="R806" s="2" t="str">
        <f t="shared" si="104"/>
        <v>https://churchofjesuschrist.org/study/scriptures/ot/deut/7?lang=spa|E:/Downloads/escrituras md/Escrituras/Antiguo Testamento/05 Deuteronomio|Deuteronomio 7|Deuteronomio|Deuteronomio 6|Deuteronomio 8|#Escrituras\AntiguoT</v>
      </c>
      <c r="S806" s="1" t="s">
        <v>310</v>
      </c>
    </row>
    <row r="807" spans="1:19">
      <c r="A807" s="7" t="s">
        <v>1953</v>
      </c>
      <c r="B807" s="4" t="str">
        <f t="shared" si="99"/>
        <v>https://churchofjesuschrist.org/study/scriptures/ot/deut/8?lang=spa</v>
      </c>
      <c r="C807" s="7" t="s">
        <v>23</v>
      </c>
      <c r="D807" t="str" cm="1">
        <f t="array" ref="D807">INDEX(TranslationsTbl[],_xlfn.XMATCH(C807,TranslationsTbl[spa]),_xlfn.XMATCH(langSufix,TranslationsTbl[#Headers]))</f>
        <v>Antiguo Testamento</v>
      </c>
      <c r="E807" s="7" t="s">
        <v>459</v>
      </c>
      <c r="F807" s="7" t="s">
        <v>176</v>
      </c>
      <c r="G807" s="4" t="str" cm="1">
        <f t="array" ref="G807">INDEX(TranslationsTbl[],_xlfn.XMATCH(F807,TranslationsTbl[spa]),_xlfn.XMATCH(langSufix,TranslationsTbl[#Headers]))</f>
        <v>Deuteronomio</v>
      </c>
      <c r="H807" t="str">
        <f t="shared" si="100"/>
        <v>05 Deuteronomio</v>
      </c>
      <c r="I807" t="str">
        <f t="shared" si="98"/>
        <v>/Antiguo Testamento/05 Deuteronomio</v>
      </c>
      <c r="J807" s="4" t="str">
        <f t="shared" si="101"/>
        <v>E:/Downloads/escrituras md/Escrituras/Antiguo Testamento/05 Deuteronomio</v>
      </c>
      <c r="K807" s="4" t="str">
        <f t="shared" si="105"/>
        <v>Deuteronomio 8</v>
      </c>
      <c r="L807" s="7">
        <v>8</v>
      </c>
      <c r="M807" s="7" t="s">
        <v>1954</v>
      </c>
      <c r="N807" s="4" t="str">
        <f t="shared" si="102"/>
        <v>Deuteronomio 7</v>
      </c>
      <c r="O807" s="4" t="str">
        <f t="shared" si="103"/>
        <v>Deuteronomio 9</v>
      </c>
      <c r="P807" s="7" t="s">
        <v>286</v>
      </c>
      <c r="Q807" s="4" t="str" cm="1">
        <f t="array" ref="Q807">INDEX(TranslationsTbl[],_xlfn.XMATCH(P807,TranslationsTbl[spa]),_xlfn.XMATCH(langSufix,TranslationsTbl[#Headers]))</f>
        <v>#Escrituras\AntiguoT</v>
      </c>
      <c r="R807" s="2" t="str">
        <f t="shared" si="104"/>
        <v>https://churchofjesuschrist.org/study/scriptures/ot/deut/8?lang=spa|E:/Downloads/escrituras md/Escrituras/Antiguo Testamento/05 Deuteronomio|Deuteronomio 8|Deuteronomio|Deuteronomio 7|Deuteronomio 9|#Escrituras\AntiguoT</v>
      </c>
      <c r="S807" s="1" t="s">
        <v>310</v>
      </c>
    </row>
    <row r="808" spans="1:19">
      <c r="A808" s="7" t="s">
        <v>1955</v>
      </c>
      <c r="B808" s="4" t="str">
        <f t="shared" si="99"/>
        <v>https://churchofjesuschrist.org/study/scriptures/ot/deut/9?lang=spa</v>
      </c>
      <c r="C808" s="7" t="s">
        <v>23</v>
      </c>
      <c r="D808" t="str" cm="1">
        <f t="array" ref="D808">INDEX(TranslationsTbl[],_xlfn.XMATCH(C808,TranslationsTbl[spa]),_xlfn.XMATCH(langSufix,TranslationsTbl[#Headers]))</f>
        <v>Antiguo Testamento</v>
      </c>
      <c r="E808" s="7" t="s">
        <v>459</v>
      </c>
      <c r="F808" s="7" t="s">
        <v>176</v>
      </c>
      <c r="G808" s="4" t="str" cm="1">
        <f t="array" ref="G808">INDEX(TranslationsTbl[],_xlfn.XMATCH(F808,TranslationsTbl[spa]),_xlfn.XMATCH(langSufix,TranslationsTbl[#Headers]))</f>
        <v>Deuteronomio</v>
      </c>
      <c r="H808" t="str">
        <f t="shared" si="100"/>
        <v>05 Deuteronomio</v>
      </c>
      <c r="I808" t="str">
        <f t="shared" si="98"/>
        <v>/Antiguo Testamento/05 Deuteronomio</v>
      </c>
      <c r="J808" s="4" t="str">
        <f t="shared" si="101"/>
        <v>E:/Downloads/escrituras md/Escrituras/Antiguo Testamento/05 Deuteronomio</v>
      </c>
      <c r="K808" s="4" t="str">
        <f t="shared" si="105"/>
        <v>Deuteronomio 9</v>
      </c>
      <c r="L808" s="7">
        <v>9</v>
      </c>
      <c r="M808" s="7" t="s">
        <v>1956</v>
      </c>
      <c r="N808" s="4" t="str">
        <f t="shared" si="102"/>
        <v>Deuteronomio 8</v>
      </c>
      <c r="O808" s="4" t="str">
        <f t="shared" si="103"/>
        <v>Deuteronomio 10</v>
      </c>
      <c r="P808" s="7" t="s">
        <v>286</v>
      </c>
      <c r="Q808" s="4" t="str" cm="1">
        <f t="array" ref="Q808">INDEX(TranslationsTbl[],_xlfn.XMATCH(P808,TranslationsTbl[spa]),_xlfn.XMATCH(langSufix,TranslationsTbl[#Headers]))</f>
        <v>#Escrituras\AntiguoT</v>
      </c>
      <c r="R808" s="2" t="str">
        <f t="shared" si="104"/>
        <v>https://churchofjesuschrist.org/study/scriptures/ot/deut/9?lang=spa|E:/Downloads/escrituras md/Escrituras/Antiguo Testamento/05 Deuteronomio|Deuteronomio 9|Deuteronomio|Deuteronomio 8|Deuteronomio 10|#Escrituras\AntiguoT</v>
      </c>
      <c r="S808" s="1" t="s">
        <v>310</v>
      </c>
    </row>
    <row r="809" spans="1:19">
      <c r="A809" s="7" t="s">
        <v>1957</v>
      </c>
      <c r="B809" s="4" t="str">
        <f t="shared" si="99"/>
        <v>https://churchofjesuschrist.org/study/scriptures/ot/deut/10?lang=spa</v>
      </c>
      <c r="C809" s="7" t="s">
        <v>23</v>
      </c>
      <c r="D809" t="str" cm="1">
        <f t="array" ref="D809">INDEX(TranslationsTbl[],_xlfn.XMATCH(C809,TranslationsTbl[spa]),_xlfn.XMATCH(langSufix,TranslationsTbl[#Headers]))</f>
        <v>Antiguo Testamento</v>
      </c>
      <c r="E809" s="7" t="s">
        <v>459</v>
      </c>
      <c r="F809" s="7" t="s">
        <v>176</v>
      </c>
      <c r="G809" s="4" t="str" cm="1">
        <f t="array" ref="G809">INDEX(TranslationsTbl[],_xlfn.XMATCH(F809,TranslationsTbl[spa]),_xlfn.XMATCH(langSufix,TranslationsTbl[#Headers]))</f>
        <v>Deuteronomio</v>
      </c>
      <c r="H809" t="str">
        <f t="shared" si="100"/>
        <v>05 Deuteronomio</v>
      </c>
      <c r="I809" t="str">
        <f t="shared" si="98"/>
        <v>/Antiguo Testamento/05 Deuteronomio</v>
      </c>
      <c r="J809" s="4" t="str">
        <f t="shared" si="101"/>
        <v>E:/Downloads/escrituras md/Escrituras/Antiguo Testamento/05 Deuteronomio</v>
      </c>
      <c r="K809" s="4" t="str">
        <f t="shared" si="105"/>
        <v>Deuteronomio 10</v>
      </c>
      <c r="L809" s="7">
        <v>10</v>
      </c>
      <c r="M809" s="7" t="s">
        <v>1958</v>
      </c>
      <c r="N809" s="4" t="str">
        <f t="shared" si="102"/>
        <v>Deuteronomio 9</v>
      </c>
      <c r="O809" s="4" t="str">
        <f t="shared" si="103"/>
        <v>Deuteronomio 11</v>
      </c>
      <c r="P809" s="7" t="s">
        <v>286</v>
      </c>
      <c r="Q809" s="4" t="str" cm="1">
        <f t="array" ref="Q809">INDEX(TranslationsTbl[],_xlfn.XMATCH(P809,TranslationsTbl[spa]),_xlfn.XMATCH(langSufix,TranslationsTbl[#Headers]))</f>
        <v>#Escrituras\AntiguoT</v>
      </c>
      <c r="R809" s="2" t="str">
        <f t="shared" si="104"/>
        <v>https://churchofjesuschrist.org/study/scriptures/ot/deut/10?lang=spa|E:/Downloads/escrituras md/Escrituras/Antiguo Testamento/05 Deuteronomio|Deuteronomio 10|Deuteronomio|Deuteronomio 9|Deuteronomio 11|#Escrituras\AntiguoT</v>
      </c>
      <c r="S809" s="1" t="s">
        <v>310</v>
      </c>
    </row>
    <row r="810" spans="1:19">
      <c r="A810" s="7" t="s">
        <v>1959</v>
      </c>
      <c r="B810" s="4" t="str">
        <f t="shared" si="99"/>
        <v>https://churchofjesuschrist.org/study/scriptures/ot/deut/11?lang=spa</v>
      </c>
      <c r="C810" s="7" t="s">
        <v>23</v>
      </c>
      <c r="D810" t="str" cm="1">
        <f t="array" ref="D810">INDEX(TranslationsTbl[],_xlfn.XMATCH(C810,TranslationsTbl[spa]),_xlfn.XMATCH(langSufix,TranslationsTbl[#Headers]))</f>
        <v>Antiguo Testamento</v>
      </c>
      <c r="E810" s="7" t="s">
        <v>459</v>
      </c>
      <c r="F810" s="7" t="s">
        <v>176</v>
      </c>
      <c r="G810" s="4" t="str" cm="1">
        <f t="array" ref="G810">INDEX(TranslationsTbl[],_xlfn.XMATCH(F810,TranslationsTbl[spa]),_xlfn.XMATCH(langSufix,TranslationsTbl[#Headers]))</f>
        <v>Deuteronomio</v>
      </c>
      <c r="H810" t="str">
        <f t="shared" si="100"/>
        <v>05 Deuteronomio</v>
      </c>
      <c r="I810" t="str">
        <f t="shared" si="98"/>
        <v>/Antiguo Testamento/05 Deuteronomio</v>
      </c>
      <c r="J810" s="4" t="str">
        <f t="shared" si="101"/>
        <v>E:/Downloads/escrituras md/Escrituras/Antiguo Testamento/05 Deuteronomio</v>
      </c>
      <c r="K810" s="4" t="str">
        <f t="shared" si="105"/>
        <v>Deuteronomio 11</v>
      </c>
      <c r="L810" s="7">
        <v>11</v>
      </c>
      <c r="M810" s="7" t="s">
        <v>1960</v>
      </c>
      <c r="N810" s="4" t="str">
        <f t="shared" si="102"/>
        <v>Deuteronomio 10</v>
      </c>
      <c r="O810" s="4" t="str">
        <f t="shared" si="103"/>
        <v>Deuteronomio 12</v>
      </c>
      <c r="P810" s="7" t="s">
        <v>286</v>
      </c>
      <c r="Q810" s="4" t="str" cm="1">
        <f t="array" ref="Q810">INDEX(TranslationsTbl[],_xlfn.XMATCH(P810,TranslationsTbl[spa]),_xlfn.XMATCH(langSufix,TranslationsTbl[#Headers]))</f>
        <v>#Escrituras\AntiguoT</v>
      </c>
      <c r="R810" s="2" t="str">
        <f t="shared" si="104"/>
        <v>https://churchofjesuschrist.org/study/scriptures/ot/deut/11?lang=spa|E:/Downloads/escrituras md/Escrituras/Antiguo Testamento/05 Deuteronomio|Deuteronomio 11|Deuteronomio|Deuteronomio 10|Deuteronomio 12|#Escrituras\AntiguoT</v>
      </c>
      <c r="S810" s="1" t="s">
        <v>310</v>
      </c>
    </row>
    <row r="811" spans="1:19">
      <c r="A811" s="7" t="s">
        <v>1961</v>
      </c>
      <c r="B811" s="4" t="str">
        <f t="shared" si="99"/>
        <v>https://churchofjesuschrist.org/study/scriptures/ot/deut/12?lang=spa</v>
      </c>
      <c r="C811" s="7" t="s">
        <v>23</v>
      </c>
      <c r="D811" t="str" cm="1">
        <f t="array" ref="D811">INDEX(TranslationsTbl[],_xlfn.XMATCH(C811,TranslationsTbl[spa]),_xlfn.XMATCH(langSufix,TranslationsTbl[#Headers]))</f>
        <v>Antiguo Testamento</v>
      </c>
      <c r="E811" s="7" t="s">
        <v>459</v>
      </c>
      <c r="F811" s="7" t="s">
        <v>176</v>
      </c>
      <c r="G811" s="4" t="str" cm="1">
        <f t="array" ref="G811">INDEX(TranslationsTbl[],_xlfn.XMATCH(F811,TranslationsTbl[spa]),_xlfn.XMATCH(langSufix,TranslationsTbl[#Headers]))</f>
        <v>Deuteronomio</v>
      </c>
      <c r="H811" t="str">
        <f t="shared" si="100"/>
        <v>05 Deuteronomio</v>
      </c>
      <c r="I811" t="str">
        <f t="shared" si="98"/>
        <v>/Antiguo Testamento/05 Deuteronomio</v>
      </c>
      <c r="J811" s="4" t="str">
        <f t="shared" si="101"/>
        <v>E:/Downloads/escrituras md/Escrituras/Antiguo Testamento/05 Deuteronomio</v>
      </c>
      <c r="K811" s="4" t="str">
        <f t="shared" si="105"/>
        <v>Deuteronomio 12</v>
      </c>
      <c r="L811" s="7">
        <v>12</v>
      </c>
      <c r="M811" s="7" t="s">
        <v>1962</v>
      </c>
      <c r="N811" s="4" t="str">
        <f t="shared" si="102"/>
        <v>Deuteronomio 11</v>
      </c>
      <c r="O811" s="4" t="str">
        <f t="shared" si="103"/>
        <v>Deuteronomio 13</v>
      </c>
      <c r="P811" s="7" t="s">
        <v>286</v>
      </c>
      <c r="Q811" s="4" t="str" cm="1">
        <f t="array" ref="Q811">INDEX(TranslationsTbl[],_xlfn.XMATCH(P811,TranslationsTbl[spa]),_xlfn.XMATCH(langSufix,TranslationsTbl[#Headers]))</f>
        <v>#Escrituras\AntiguoT</v>
      </c>
      <c r="R811" s="2" t="str">
        <f t="shared" si="104"/>
        <v>https://churchofjesuschrist.org/study/scriptures/ot/deut/12?lang=spa|E:/Downloads/escrituras md/Escrituras/Antiguo Testamento/05 Deuteronomio|Deuteronomio 12|Deuteronomio|Deuteronomio 11|Deuteronomio 13|#Escrituras\AntiguoT</v>
      </c>
      <c r="S811" s="1" t="s">
        <v>310</v>
      </c>
    </row>
    <row r="812" spans="1:19">
      <c r="A812" s="7" t="s">
        <v>1963</v>
      </c>
      <c r="B812" s="4" t="str">
        <f t="shared" si="99"/>
        <v>https://churchofjesuschrist.org/study/scriptures/ot/deut/13?lang=spa</v>
      </c>
      <c r="C812" s="7" t="s">
        <v>23</v>
      </c>
      <c r="D812" t="str" cm="1">
        <f t="array" ref="D812">INDEX(TranslationsTbl[],_xlfn.XMATCH(C812,TranslationsTbl[spa]),_xlfn.XMATCH(langSufix,TranslationsTbl[#Headers]))</f>
        <v>Antiguo Testamento</v>
      </c>
      <c r="E812" s="7" t="s">
        <v>459</v>
      </c>
      <c r="F812" s="7" t="s">
        <v>176</v>
      </c>
      <c r="G812" s="4" t="str" cm="1">
        <f t="array" ref="G812">INDEX(TranslationsTbl[],_xlfn.XMATCH(F812,TranslationsTbl[spa]),_xlfn.XMATCH(langSufix,TranslationsTbl[#Headers]))</f>
        <v>Deuteronomio</v>
      </c>
      <c r="H812" t="str">
        <f t="shared" si="100"/>
        <v>05 Deuteronomio</v>
      </c>
      <c r="I812" t="str">
        <f t="shared" si="98"/>
        <v>/Antiguo Testamento/05 Deuteronomio</v>
      </c>
      <c r="J812" s="4" t="str">
        <f t="shared" si="101"/>
        <v>E:/Downloads/escrituras md/Escrituras/Antiguo Testamento/05 Deuteronomio</v>
      </c>
      <c r="K812" s="4" t="str">
        <f t="shared" si="105"/>
        <v>Deuteronomio 13</v>
      </c>
      <c r="L812" s="7">
        <v>13</v>
      </c>
      <c r="M812" s="7" t="s">
        <v>1964</v>
      </c>
      <c r="N812" s="4" t="str">
        <f t="shared" si="102"/>
        <v>Deuteronomio 12</v>
      </c>
      <c r="O812" s="4" t="str">
        <f t="shared" si="103"/>
        <v>Deuteronomio 14</v>
      </c>
      <c r="P812" s="7" t="s">
        <v>286</v>
      </c>
      <c r="Q812" s="4" t="str" cm="1">
        <f t="array" ref="Q812">INDEX(TranslationsTbl[],_xlfn.XMATCH(P812,TranslationsTbl[spa]),_xlfn.XMATCH(langSufix,TranslationsTbl[#Headers]))</f>
        <v>#Escrituras\AntiguoT</v>
      </c>
      <c r="R812" s="2" t="str">
        <f t="shared" si="104"/>
        <v>https://churchofjesuschrist.org/study/scriptures/ot/deut/13?lang=spa|E:/Downloads/escrituras md/Escrituras/Antiguo Testamento/05 Deuteronomio|Deuteronomio 13|Deuteronomio|Deuteronomio 12|Deuteronomio 14|#Escrituras\AntiguoT</v>
      </c>
      <c r="S812" s="1" t="s">
        <v>310</v>
      </c>
    </row>
    <row r="813" spans="1:19">
      <c r="A813" s="7" t="s">
        <v>1965</v>
      </c>
      <c r="B813" s="4" t="str">
        <f t="shared" si="99"/>
        <v>https://churchofjesuschrist.org/study/scriptures/ot/deut/14?lang=spa</v>
      </c>
      <c r="C813" s="7" t="s">
        <v>23</v>
      </c>
      <c r="D813" t="str" cm="1">
        <f t="array" ref="D813">INDEX(TranslationsTbl[],_xlfn.XMATCH(C813,TranslationsTbl[spa]),_xlfn.XMATCH(langSufix,TranslationsTbl[#Headers]))</f>
        <v>Antiguo Testamento</v>
      </c>
      <c r="E813" s="7" t="s">
        <v>459</v>
      </c>
      <c r="F813" s="7" t="s">
        <v>176</v>
      </c>
      <c r="G813" s="4" t="str" cm="1">
        <f t="array" ref="G813">INDEX(TranslationsTbl[],_xlfn.XMATCH(F813,TranslationsTbl[spa]),_xlfn.XMATCH(langSufix,TranslationsTbl[#Headers]))</f>
        <v>Deuteronomio</v>
      </c>
      <c r="H813" t="str">
        <f t="shared" si="100"/>
        <v>05 Deuteronomio</v>
      </c>
      <c r="I813" t="str">
        <f t="shared" si="98"/>
        <v>/Antiguo Testamento/05 Deuteronomio</v>
      </c>
      <c r="J813" s="4" t="str">
        <f t="shared" si="101"/>
        <v>E:/Downloads/escrituras md/Escrituras/Antiguo Testamento/05 Deuteronomio</v>
      </c>
      <c r="K813" s="4" t="str">
        <f t="shared" si="105"/>
        <v>Deuteronomio 14</v>
      </c>
      <c r="L813" s="7">
        <v>14</v>
      </c>
      <c r="M813" s="7" t="s">
        <v>1966</v>
      </c>
      <c r="N813" s="4" t="str">
        <f t="shared" si="102"/>
        <v>Deuteronomio 13</v>
      </c>
      <c r="O813" s="4" t="str">
        <f t="shared" si="103"/>
        <v>Deuteronomio 15</v>
      </c>
      <c r="P813" s="7" t="s">
        <v>286</v>
      </c>
      <c r="Q813" s="4" t="str" cm="1">
        <f t="array" ref="Q813">INDEX(TranslationsTbl[],_xlfn.XMATCH(P813,TranslationsTbl[spa]),_xlfn.XMATCH(langSufix,TranslationsTbl[#Headers]))</f>
        <v>#Escrituras\AntiguoT</v>
      </c>
      <c r="R813" s="2" t="str">
        <f t="shared" si="104"/>
        <v>https://churchofjesuschrist.org/study/scriptures/ot/deut/14?lang=spa|E:/Downloads/escrituras md/Escrituras/Antiguo Testamento/05 Deuteronomio|Deuteronomio 14|Deuteronomio|Deuteronomio 13|Deuteronomio 15|#Escrituras\AntiguoT</v>
      </c>
      <c r="S813" s="1" t="s">
        <v>310</v>
      </c>
    </row>
    <row r="814" spans="1:19">
      <c r="A814" s="7" t="s">
        <v>1967</v>
      </c>
      <c r="B814" s="4" t="str">
        <f t="shared" si="99"/>
        <v>https://churchofjesuschrist.org/study/scriptures/ot/deut/15?lang=spa</v>
      </c>
      <c r="C814" s="7" t="s">
        <v>23</v>
      </c>
      <c r="D814" t="str" cm="1">
        <f t="array" ref="D814">INDEX(TranslationsTbl[],_xlfn.XMATCH(C814,TranslationsTbl[spa]),_xlfn.XMATCH(langSufix,TranslationsTbl[#Headers]))</f>
        <v>Antiguo Testamento</v>
      </c>
      <c r="E814" s="7" t="s">
        <v>459</v>
      </c>
      <c r="F814" s="7" t="s">
        <v>176</v>
      </c>
      <c r="G814" s="4" t="str" cm="1">
        <f t="array" ref="G814">INDEX(TranslationsTbl[],_xlfn.XMATCH(F814,TranslationsTbl[spa]),_xlfn.XMATCH(langSufix,TranslationsTbl[#Headers]))</f>
        <v>Deuteronomio</v>
      </c>
      <c r="H814" t="str">
        <f t="shared" si="100"/>
        <v>05 Deuteronomio</v>
      </c>
      <c r="I814" t="str">
        <f t="shared" si="98"/>
        <v>/Antiguo Testamento/05 Deuteronomio</v>
      </c>
      <c r="J814" s="4" t="str">
        <f t="shared" si="101"/>
        <v>E:/Downloads/escrituras md/Escrituras/Antiguo Testamento/05 Deuteronomio</v>
      </c>
      <c r="K814" s="4" t="str">
        <f t="shared" si="105"/>
        <v>Deuteronomio 15</v>
      </c>
      <c r="L814" s="7">
        <v>15</v>
      </c>
      <c r="M814" s="7" t="s">
        <v>1968</v>
      </c>
      <c r="N814" s="4" t="str">
        <f t="shared" si="102"/>
        <v>Deuteronomio 14</v>
      </c>
      <c r="O814" s="4" t="str">
        <f t="shared" si="103"/>
        <v>Deuteronomio 16</v>
      </c>
      <c r="P814" s="7" t="s">
        <v>286</v>
      </c>
      <c r="Q814" s="4" t="str" cm="1">
        <f t="array" ref="Q814">INDEX(TranslationsTbl[],_xlfn.XMATCH(P814,TranslationsTbl[spa]),_xlfn.XMATCH(langSufix,TranslationsTbl[#Headers]))</f>
        <v>#Escrituras\AntiguoT</v>
      </c>
      <c r="R814" s="2" t="str">
        <f t="shared" si="104"/>
        <v>https://churchofjesuschrist.org/study/scriptures/ot/deut/15?lang=spa|E:/Downloads/escrituras md/Escrituras/Antiguo Testamento/05 Deuteronomio|Deuteronomio 15|Deuteronomio|Deuteronomio 14|Deuteronomio 16|#Escrituras\AntiguoT</v>
      </c>
      <c r="S814" s="1" t="s">
        <v>310</v>
      </c>
    </row>
    <row r="815" spans="1:19">
      <c r="A815" s="7" t="s">
        <v>1969</v>
      </c>
      <c r="B815" s="4" t="str">
        <f t="shared" si="99"/>
        <v>https://churchofjesuschrist.org/study/scriptures/ot/deut/16?lang=spa</v>
      </c>
      <c r="C815" s="7" t="s">
        <v>23</v>
      </c>
      <c r="D815" t="str" cm="1">
        <f t="array" ref="D815">INDEX(TranslationsTbl[],_xlfn.XMATCH(C815,TranslationsTbl[spa]),_xlfn.XMATCH(langSufix,TranslationsTbl[#Headers]))</f>
        <v>Antiguo Testamento</v>
      </c>
      <c r="E815" s="7" t="s">
        <v>459</v>
      </c>
      <c r="F815" s="7" t="s">
        <v>176</v>
      </c>
      <c r="G815" s="4" t="str" cm="1">
        <f t="array" ref="G815">INDEX(TranslationsTbl[],_xlfn.XMATCH(F815,TranslationsTbl[spa]),_xlfn.XMATCH(langSufix,TranslationsTbl[#Headers]))</f>
        <v>Deuteronomio</v>
      </c>
      <c r="H815" t="str">
        <f t="shared" si="100"/>
        <v>05 Deuteronomio</v>
      </c>
      <c r="I815" t="str">
        <f t="shared" si="98"/>
        <v>/Antiguo Testamento/05 Deuteronomio</v>
      </c>
      <c r="J815" s="4" t="str">
        <f t="shared" si="101"/>
        <v>E:/Downloads/escrituras md/Escrituras/Antiguo Testamento/05 Deuteronomio</v>
      </c>
      <c r="K815" s="4" t="str">
        <f t="shared" si="105"/>
        <v>Deuteronomio 16</v>
      </c>
      <c r="L815" s="7">
        <v>16</v>
      </c>
      <c r="M815" s="7" t="s">
        <v>1970</v>
      </c>
      <c r="N815" s="4" t="str">
        <f t="shared" si="102"/>
        <v>Deuteronomio 15</v>
      </c>
      <c r="O815" s="4" t="str">
        <f t="shared" si="103"/>
        <v>Deuteronomio 17</v>
      </c>
      <c r="P815" s="7" t="s">
        <v>286</v>
      </c>
      <c r="Q815" s="4" t="str" cm="1">
        <f t="array" ref="Q815">INDEX(TranslationsTbl[],_xlfn.XMATCH(P815,TranslationsTbl[spa]),_xlfn.XMATCH(langSufix,TranslationsTbl[#Headers]))</f>
        <v>#Escrituras\AntiguoT</v>
      </c>
      <c r="R815" s="2" t="str">
        <f t="shared" si="104"/>
        <v>https://churchofjesuschrist.org/study/scriptures/ot/deut/16?lang=spa|E:/Downloads/escrituras md/Escrituras/Antiguo Testamento/05 Deuteronomio|Deuteronomio 16|Deuteronomio|Deuteronomio 15|Deuteronomio 17|#Escrituras\AntiguoT</v>
      </c>
      <c r="S815" s="1" t="s">
        <v>310</v>
      </c>
    </row>
    <row r="816" spans="1:19">
      <c r="A816" s="7" t="s">
        <v>1971</v>
      </c>
      <c r="B816" s="4" t="str">
        <f t="shared" si="99"/>
        <v>https://churchofjesuschrist.org/study/scriptures/ot/deut/17?lang=spa</v>
      </c>
      <c r="C816" s="7" t="s">
        <v>23</v>
      </c>
      <c r="D816" t="str" cm="1">
        <f t="array" ref="D816">INDEX(TranslationsTbl[],_xlfn.XMATCH(C816,TranslationsTbl[spa]),_xlfn.XMATCH(langSufix,TranslationsTbl[#Headers]))</f>
        <v>Antiguo Testamento</v>
      </c>
      <c r="E816" s="7" t="s">
        <v>459</v>
      </c>
      <c r="F816" s="7" t="s">
        <v>176</v>
      </c>
      <c r="G816" s="4" t="str" cm="1">
        <f t="array" ref="G816">INDEX(TranslationsTbl[],_xlfn.XMATCH(F816,TranslationsTbl[spa]),_xlfn.XMATCH(langSufix,TranslationsTbl[#Headers]))</f>
        <v>Deuteronomio</v>
      </c>
      <c r="H816" t="str">
        <f t="shared" si="100"/>
        <v>05 Deuteronomio</v>
      </c>
      <c r="I816" t="str">
        <f t="shared" si="98"/>
        <v>/Antiguo Testamento/05 Deuteronomio</v>
      </c>
      <c r="J816" s="4" t="str">
        <f t="shared" si="101"/>
        <v>E:/Downloads/escrituras md/Escrituras/Antiguo Testamento/05 Deuteronomio</v>
      </c>
      <c r="K816" s="4" t="str">
        <f t="shared" si="105"/>
        <v>Deuteronomio 17</v>
      </c>
      <c r="L816" s="7">
        <v>17</v>
      </c>
      <c r="M816" s="7" t="s">
        <v>1972</v>
      </c>
      <c r="N816" s="4" t="str">
        <f t="shared" si="102"/>
        <v>Deuteronomio 16</v>
      </c>
      <c r="O816" s="4" t="str">
        <f t="shared" si="103"/>
        <v>Deuteronomio 18</v>
      </c>
      <c r="P816" s="7" t="s">
        <v>286</v>
      </c>
      <c r="Q816" s="4" t="str" cm="1">
        <f t="array" ref="Q816">INDEX(TranslationsTbl[],_xlfn.XMATCH(P816,TranslationsTbl[spa]),_xlfn.XMATCH(langSufix,TranslationsTbl[#Headers]))</f>
        <v>#Escrituras\AntiguoT</v>
      </c>
      <c r="R816" s="2" t="str">
        <f t="shared" si="104"/>
        <v>https://churchofjesuschrist.org/study/scriptures/ot/deut/17?lang=spa|E:/Downloads/escrituras md/Escrituras/Antiguo Testamento/05 Deuteronomio|Deuteronomio 17|Deuteronomio|Deuteronomio 16|Deuteronomio 18|#Escrituras\AntiguoT</v>
      </c>
      <c r="S816" s="1" t="s">
        <v>310</v>
      </c>
    </row>
    <row r="817" spans="1:19">
      <c r="A817" s="7" t="s">
        <v>1973</v>
      </c>
      <c r="B817" s="4" t="str">
        <f t="shared" si="99"/>
        <v>https://churchofjesuschrist.org/study/scriptures/ot/deut/18?lang=spa</v>
      </c>
      <c r="C817" s="7" t="s">
        <v>23</v>
      </c>
      <c r="D817" t="str" cm="1">
        <f t="array" ref="D817">INDEX(TranslationsTbl[],_xlfn.XMATCH(C817,TranslationsTbl[spa]),_xlfn.XMATCH(langSufix,TranslationsTbl[#Headers]))</f>
        <v>Antiguo Testamento</v>
      </c>
      <c r="E817" s="7" t="s">
        <v>459</v>
      </c>
      <c r="F817" s="7" t="s">
        <v>176</v>
      </c>
      <c r="G817" s="4" t="str" cm="1">
        <f t="array" ref="G817">INDEX(TranslationsTbl[],_xlfn.XMATCH(F817,TranslationsTbl[spa]),_xlfn.XMATCH(langSufix,TranslationsTbl[#Headers]))</f>
        <v>Deuteronomio</v>
      </c>
      <c r="H817" t="str">
        <f t="shared" si="100"/>
        <v>05 Deuteronomio</v>
      </c>
      <c r="I817" t="str">
        <f t="shared" si="98"/>
        <v>/Antiguo Testamento/05 Deuteronomio</v>
      </c>
      <c r="J817" s="4" t="str">
        <f t="shared" si="101"/>
        <v>E:/Downloads/escrituras md/Escrituras/Antiguo Testamento/05 Deuteronomio</v>
      </c>
      <c r="K817" s="4" t="str">
        <f t="shared" si="105"/>
        <v>Deuteronomio 18</v>
      </c>
      <c r="L817" s="7">
        <v>18</v>
      </c>
      <c r="M817" s="7" t="s">
        <v>1974</v>
      </c>
      <c r="N817" s="4" t="str">
        <f t="shared" si="102"/>
        <v>Deuteronomio 17</v>
      </c>
      <c r="O817" s="4" t="str">
        <f t="shared" si="103"/>
        <v>Deuteronomio 19</v>
      </c>
      <c r="P817" s="7" t="s">
        <v>286</v>
      </c>
      <c r="Q817" s="4" t="str" cm="1">
        <f t="array" ref="Q817">INDEX(TranslationsTbl[],_xlfn.XMATCH(P817,TranslationsTbl[spa]),_xlfn.XMATCH(langSufix,TranslationsTbl[#Headers]))</f>
        <v>#Escrituras\AntiguoT</v>
      </c>
      <c r="R817" s="2" t="str">
        <f t="shared" si="104"/>
        <v>https://churchofjesuschrist.org/study/scriptures/ot/deut/18?lang=spa|E:/Downloads/escrituras md/Escrituras/Antiguo Testamento/05 Deuteronomio|Deuteronomio 18|Deuteronomio|Deuteronomio 17|Deuteronomio 19|#Escrituras\AntiguoT</v>
      </c>
      <c r="S817" s="1" t="s">
        <v>310</v>
      </c>
    </row>
    <row r="818" spans="1:19">
      <c r="A818" s="7" t="s">
        <v>1975</v>
      </c>
      <c r="B818" s="4" t="str">
        <f t="shared" si="99"/>
        <v>https://churchofjesuschrist.org/study/scriptures/ot/deut/19?lang=spa</v>
      </c>
      <c r="C818" s="7" t="s">
        <v>23</v>
      </c>
      <c r="D818" t="str" cm="1">
        <f t="array" ref="D818">INDEX(TranslationsTbl[],_xlfn.XMATCH(C818,TranslationsTbl[spa]),_xlfn.XMATCH(langSufix,TranslationsTbl[#Headers]))</f>
        <v>Antiguo Testamento</v>
      </c>
      <c r="E818" s="7" t="s">
        <v>459</v>
      </c>
      <c r="F818" s="7" t="s">
        <v>176</v>
      </c>
      <c r="G818" s="4" t="str" cm="1">
        <f t="array" ref="G818">INDEX(TranslationsTbl[],_xlfn.XMATCH(F818,TranslationsTbl[spa]),_xlfn.XMATCH(langSufix,TranslationsTbl[#Headers]))</f>
        <v>Deuteronomio</v>
      </c>
      <c r="H818" t="str">
        <f t="shared" si="100"/>
        <v>05 Deuteronomio</v>
      </c>
      <c r="I818" t="str">
        <f t="shared" si="98"/>
        <v>/Antiguo Testamento/05 Deuteronomio</v>
      </c>
      <c r="J818" s="4" t="str">
        <f t="shared" si="101"/>
        <v>E:/Downloads/escrituras md/Escrituras/Antiguo Testamento/05 Deuteronomio</v>
      </c>
      <c r="K818" s="4" t="str">
        <f t="shared" si="105"/>
        <v>Deuteronomio 19</v>
      </c>
      <c r="L818" s="7">
        <v>19</v>
      </c>
      <c r="M818" s="7" t="s">
        <v>1976</v>
      </c>
      <c r="N818" s="4" t="str">
        <f t="shared" si="102"/>
        <v>Deuteronomio 18</v>
      </c>
      <c r="O818" s="4" t="str">
        <f t="shared" si="103"/>
        <v>Deuteronomio 20</v>
      </c>
      <c r="P818" s="7" t="s">
        <v>286</v>
      </c>
      <c r="Q818" s="4" t="str" cm="1">
        <f t="array" ref="Q818">INDEX(TranslationsTbl[],_xlfn.XMATCH(P818,TranslationsTbl[spa]),_xlfn.XMATCH(langSufix,TranslationsTbl[#Headers]))</f>
        <v>#Escrituras\AntiguoT</v>
      </c>
      <c r="R818" s="2" t="str">
        <f t="shared" si="104"/>
        <v>https://churchofjesuschrist.org/study/scriptures/ot/deut/19?lang=spa|E:/Downloads/escrituras md/Escrituras/Antiguo Testamento/05 Deuteronomio|Deuteronomio 19|Deuteronomio|Deuteronomio 18|Deuteronomio 20|#Escrituras\AntiguoT</v>
      </c>
      <c r="S818" s="1" t="s">
        <v>310</v>
      </c>
    </row>
    <row r="819" spans="1:19">
      <c r="A819" s="7" t="s">
        <v>1977</v>
      </c>
      <c r="B819" s="4" t="str">
        <f t="shared" si="99"/>
        <v>https://churchofjesuschrist.org/study/scriptures/ot/deut/20?lang=spa</v>
      </c>
      <c r="C819" s="7" t="s">
        <v>23</v>
      </c>
      <c r="D819" t="str" cm="1">
        <f t="array" ref="D819">INDEX(TranslationsTbl[],_xlfn.XMATCH(C819,TranslationsTbl[spa]),_xlfn.XMATCH(langSufix,TranslationsTbl[#Headers]))</f>
        <v>Antiguo Testamento</v>
      </c>
      <c r="E819" s="7" t="s">
        <v>459</v>
      </c>
      <c r="F819" s="7" t="s">
        <v>176</v>
      </c>
      <c r="G819" s="4" t="str" cm="1">
        <f t="array" ref="G819">INDEX(TranslationsTbl[],_xlfn.XMATCH(F819,TranslationsTbl[spa]),_xlfn.XMATCH(langSufix,TranslationsTbl[#Headers]))</f>
        <v>Deuteronomio</v>
      </c>
      <c r="H819" t="str">
        <f t="shared" si="100"/>
        <v>05 Deuteronomio</v>
      </c>
      <c r="I819" t="str">
        <f t="shared" si="98"/>
        <v>/Antiguo Testamento/05 Deuteronomio</v>
      </c>
      <c r="J819" s="4" t="str">
        <f t="shared" si="101"/>
        <v>E:/Downloads/escrituras md/Escrituras/Antiguo Testamento/05 Deuteronomio</v>
      </c>
      <c r="K819" s="4" t="str">
        <f t="shared" si="105"/>
        <v>Deuteronomio 20</v>
      </c>
      <c r="L819" s="7">
        <v>20</v>
      </c>
      <c r="M819" s="7" t="s">
        <v>1978</v>
      </c>
      <c r="N819" s="4" t="str">
        <f t="shared" si="102"/>
        <v>Deuteronomio 19</v>
      </c>
      <c r="O819" s="4" t="str">
        <f t="shared" si="103"/>
        <v>Deuteronomio 21</v>
      </c>
      <c r="P819" s="7" t="s">
        <v>286</v>
      </c>
      <c r="Q819" s="4" t="str" cm="1">
        <f t="array" ref="Q819">INDEX(TranslationsTbl[],_xlfn.XMATCH(P819,TranslationsTbl[spa]),_xlfn.XMATCH(langSufix,TranslationsTbl[#Headers]))</f>
        <v>#Escrituras\AntiguoT</v>
      </c>
      <c r="R819" s="2" t="str">
        <f t="shared" si="104"/>
        <v>https://churchofjesuschrist.org/study/scriptures/ot/deut/20?lang=spa|E:/Downloads/escrituras md/Escrituras/Antiguo Testamento/05 Deuteronomio|Deuteronomio 20|Deuteronomio|Deuteronomio 19|Deuteronomio 21|#Escrituras\AntiguoT</v>
      </c>
      <c r="S819" s="1" t="s">
        <v>310</v>
      </c>
    </row>
    <row r="820" spans="1:19">
      <c r="A820" s="7" t="s">
        <v>1979</v>
      </c>
      <c r="B820" s="4" t="str">
        <f t="shared" si="99"/>
        <v>https://churchofjesuschrist.org/study/scriptures/ot/deut/21?lang=spa</v>
      </c>
      <c r="C820" s="7" t="s">
        <v>23</v>
      </c>
      <c r="D820" t="str" cm="1">
        <f t="array" ref="D820">INDEX(TranslationsTbl[],_xlfn.XMATCH(C820,TranslationsTbl[spa]),_xlfn.XMATCH(langSufix,TranslationsTbl[#Headers]))</f>
        <v>Antiguo Testamento</v>
      </c>
      <c r="E820" s="7" t="s">
        <v>459</v>
      </c>
      <c r="F820" s="7" t="s">
        <v>176</v>
      </c>
      <c r="G820" s="4" t="str" cm="1">
        <f t="array" ref="G820">INDEX(TranslationsTbl[],_xlfn.XMATCH(F820,TranslationsTbl[spa]),_xlfn.XMATCH(langSufix,TranslationsTbl[#Headers]))</f>
        <v>Deuteronomio</v>
      </c>
      <c r="H820" t="str">
        <f t="shared" si="100"/>
        <v>05 Deuteronomio</v>
      </c>
      <c r="I820" t="str">
        <f t="shared" si="98"/>
        <v>/Antiguo Testamento/05 Deuteronomio</v>
      </c>
      <c r="J820" s="4" t="str">
        <f t="shared" si="101"/>
        <v>E:/Downloads/escrituras md/Escrituras/Antiguo Testamento/05 Deuteronomio</v>
      </c>
      <c r="K820" s="4" t="str">
        <f t="shared" si="105"/>
        <v>Deuteronomio 21</v>
      </c>
      <c r="L820" s="7">
        <v>21</v>
      </c>
      <c r="M820" s="7" t="s">
        <v>1980</v>
      </c>
      <c r="N820" s="4" t="str">
        <f t="shared" si="102"/>
        <v>Deuteronomio 20</v>
      </c>
      <c r="O820" s="4" t="str">
        <f t="shared" si="103"/>
        <v>Deuteronomio 22</v>
      </c>
      <c r="P820" s="7" t="s">
        <v>286</v>
      </c>
      <c r="Q820" s="4" t="str" cm="1">
        <f t="array" ref="Q820">INDEX(TranslationsTbl[],_xlfn.XMATCH(P820,TranslationsTbl[spa]),_xlfn.XMATCH(langSufix,TranslationsTbl[#Headers]))</f>
        <v>#Escrituras\AntiguoT</v>
      </c>
      <c r="R820" s="2" t="str">
        <f t="shared" si="104"/>
        <v>https://churchofjesuschrist.org/study/scriptures/ot/deut/21?lang=spa|E:/Downloads/escrituras md/Escrituras/Antiguo Testamento/05 Deuteronomio|Deuteronomio 21|Deuteronomio|Deuteronomio 20|Deuteronomio 22|#Escrituras\AntiguoT</v>
      </c>
      <c r="S820" s="1" t="s">
        <v>310</v>
      </c>
    </row>
    <row r="821" spans="1:19">
      <c r="A821" s="7" t="s">
        <v>1981</v>
      </c>
      <c r="B821" s="4" t="str">
        <f t="shared" si="99"/>
        <v>https://churchofjesuschrist.org/study/scriptures/ot/deut/22?lang=spa</v>
      </c>
      <c r="C821" s="7" t="s">
        <v>23</v>
      </c>
      <c r="D821" t="str" cm="1">
        <f t="array" ref="D821">INDEX(TranslationsTbl[],_xlfn.XMATCH(C821,TranslationsTbl[spa]),_xlfn.XMATCH(langSufix,TranslationsTbl[#Headers]))</f>
        <v>Antiguo Testamento</v>
      </c>
      <c r="E821" s="7" t="s">
        <v>459</v>
      </c>
      <c r="F821" s="7" t="s">
        <v>176</v>
      </c>
      <c r="G821" s="4" t="str" cm="1">
        <f t="array" ref="G821">INDEX(TranslationsTbl[],_xlfn.XMATCH(F821,TranslationsTbl[spa]),_xlfn.XMATCH(langSufix,TranslationsTbl[#Headers]))</f>
        <v>Deuteronomio</v>
      </c>
      <c r="H821" t="str">
        <f t="shared" si="100"/>
        <v>05 Deuteronomio</v>
      </c>
      <c r="I821" t="str">
        <f t="shared" si="98"/>
        <v>/Antiguo Testamento/05 Deuteronomio</v>
      </c>
      <c r="J821" s="4" t="str">
        <f t="shared" si="101"/>
        <v>E:/Downloads/escrituras md/Escrituras/Antiguo Testamento/05 Deuteronomio</v>
      </c>
      <c r="K821" s="4" t="str">
        <f t="shared" si="105"/>
        <v>Deuteronomio 22</v>
      </c>
      <c r="L821" s="7">
        <v>22</v>
      </c>
      <c r="M821" s="7" t="s">
        <v>1982</v>
      </c>
      <c r="N821" s="4" t="str">
        <f t="shared" si="102"/>
        <v>Deuteronomio 21</v>
      </c>
      <c r="O821" s="4" t="str">
        <f t="shared" si="103"/>
        <v>Deuteronomio 23</v>
      </c>
      <c r="P821" s="7" t="s">
        <v>286</v>
      </c>
      <c r="Q821" s="4" t="str" cm="1">
        <f t="array" ref="Q821">INDEX(TranslationsTbl[],_xlfn.XMATCH(P821,TranslationsTbl[spa]),_xlfn.XMATCH(langSufix,TranslationsTbl[#Headers]))</f>
        <v>#Escrituras\AntiguoT</v>
      </c>
      <c r="R821" s="2" t="str">
        <f t="shared" si="104"/>
        <v>https://churchofjesuschrist.org/study/scriptures/ot/deut/22?lang=spa|E:/Downloads/escrituras md/Escrituras/Antiguo Testamento/05 Deuteronomio|Deuteronomio 22|Deuteronomio|Deuteronomio 21|Deuteronomio 23|#Escrituras\AntiguoT</v>
      </c>
      <c r="S821" s="1" t="s">
        <v>310</v>
      </c>
    </row>
    <row r="822" spans="1:19">
      <c r="A822" s="7" t="s">
        <v>1983</v>
      </c>
      <c r="B822" s="4" t="str">
        <f t="shared" si="99"/>
        <v>https://churchofjesuschrist.org/study/scriptures/ot/deut/23?lang=spa</v>
      </c>
      <c r="C822" s="7" t="s">
        <v>23</v>
      </c>
      <c r="D822" t="str" cm="1">
        <f t="array" ref="D822">INDEX(TranslationsTbl[],_xlfn.XMATCH(C822,TranslationsTbl[spa]),_xlfn.XMATCH(langSufix,TranslationsTbl[#Headers]))</f>
        <v>Antiguo Testamento</v>
      </c>
      <c r="E822" s="7" t="s">
        <v>459</v>
      </c>
      <c r="F822" s="7" t="s">
        <v>176</v>
      </c>
      <c r="G822" s="4" t="str" cm="1">
        <f t="array" ref="G822">INDEX(TranslationsTbl[],_xlfn.XMATCH(F822,TranslationsTbl[spa]),_xlfn.XMATCH(langSufix,TranslationsTbl[#Headers]))</f>
        <v>Deuteronomio</v>
      </c>
      <c r="H822" t="str">
        <f t="shared" si="100"/>
        <v>05 Deuteronomio</v>
      </c>
      <c r="I822" t="str">
        <f t="shared" si="98"/>
        <v>/Antiguo Testamento/05 Deuteronomio</v>
      </c>
      <c r="J822" s="4" t="str">
        <f t="shared" si="101"/>
        <v>E:/Downloads/escrituras md/Escrituras/Antiguo Testamento/05 Deuteronomio</v>
      </c>
      <c r="K822" s="4" t="str">
        <f t="shared" si="105"/>
        <v>Deuteronomio 23</v>
      </c>
      <c r="L822" s="7">
        <v>23</v>
      </c>
      <c r="M822" s="7" t="s">
        <v>1984</v>
      </c>
      <c r="N822" s="4" t="str">
        <f t="shared" si="102"/>
        <v>Deuteronomio 22</v>
      </c>
      <c r="O822" s="4" t="str">
        <f t="shared" si="103"/>
        <v>Deuteronomio 24</v>
      </c>
      <c r="P822" s="7" t="s">
        <v>286</v>
      </c>
      <c r="Q822" s="4" t="str" cm="1">
        <f t="array" ref="Q822">INDEX(TranslationsTbl[],_xlfn.XMATCH(P822,TranslationsTbl[spa]),_xlfn.XMATCH(langSufix,TranslationsTbl[#Headers]))</f>
        <v>#Escrituras\AntiguoT</v>
      </c>
      <c r="R822" s="2" t="str">
        <f t="shared" si="104"/>
        <v>https://churchofjesuschrist.org/study/scriptures/ot/deut/23?lang=spa|E:/Downloads/escrituras md/Escrituras/Antiguo Testamento/05 Deuteronomio|Deuteronomio 23|Deuteronomio|Deuteronomio 22|Deuteronomio 24|#Escrituras\AntiguoT</v>
      </c>
      <c r="S822" s="1" t="s">
        <v>310</v>
      </c>
    </row>
    <row r="823" spans="1:19">
      <c r="A823" s="7" t="s">
        <v>1985</v>
      </c>
      <c r="B823" s="4" t="str">
        <f t="shared" si="99"/>
        <v>https://churchofjesuschrist.org/study/scriptures/ot/deut/24?lang=spa</v>
      </c>
      <c r="C823" s="7" t="s">
        <v>23</v>
      </c>
      <c r="D823" t="str" cm="1">
        <f t="array" ref="D823">INDEX(TranslationsTbl[],_xlfn.XMATCH(C823,TranslationsTbl[spa]),_xlfn.XMATCH(langSufix,TranslationsTbl[#Headers]))</f>
        <v>Antiguo Testamento</v>
      </c>
      <c r="E823" s="7" t="s">
        <v>459</v>
      </c>
      <c r="F823" s="7" t="s">
        <v>176</v>
      </c>
      <c r="G823" s="4" t="str" cm="1">
        <f t="array" ref="G823">INDEX(TranslationsTbl[],_xlfn.XMATCH(F823,TranslationsTbl[spa]),_xlfn.XMATCH(langSufix,TranslationsTbl[#Headers]))</f>
        <v>Deuteronomio</v>
      </c>
      <c r="H823" t="str">
        <f t="shared" si="100"/>
        <v>05 Deuteronomio</v>
      </c>
      <c r="I823" t="str">
        <f t="shared" si="98"/>
        <v>/Antiguo Testamento/05 Deuteronomio</v>
      </c>
      <c r="J823" s="4" t="str">
        <f t="shared" si="101"/>
        <v>E:/Downloads/escrituras md/Escrituras/Antiguo Testamento/05 Deuteronomio</v>
      </c>
      <c r="K823" s="4" t="str">
        <f t="shared" si="105"/>
        <v>Deuteronomio 24</v>
      </c>
      <c r="L823" s="7">
        <v>24</v>
      </c>
      <c r="M823" s="7" t="s">
        <v>1986</v>
      </c>
      <c r="N823" s="4" t="str">
        <f t="shared" si="102"/>
        <v>Deuteronomio 23</v>
      </c>
      <c r="O823" s="4" t="str">
        <f t="shared" si="103"/>
        <v>Deuteronomio 25</v>
      </c>
      <c r="P823" s="7" t="s">
        <v>286</v>
      </c>
      <c r="Q823" s="4" t="str" cm="1">
        <f t="array" ref="Q823">INDEX(TranslationsTbl[],_xlfn.XMATCH(P823,TranslationsTbl[spa]),_xlfn.XMATCH(langSufix,TranslationsTbl[#Headers]))</f>
        <v>#Escrituras\AntiguoT</v>
      </c>
      <c r="R823" s="2" t="str">
        <f t="shared" si="104"/>
        <v>https://churchofjesuschrist.org/study/scriptures/ot/deut/24?lang=spa|E:/Downloads/escrituras md/Escrituras/Antiguo Testamento/05 Deuteronomio|Deuteronomio 24|Deuteronomio|Deuteronomio 23|Deuteronomio 25|#Escrituras\AntiguoT</v>
      </c>
      <c r="S823" s="1" t="s">
        <v>310</v>
      </c>
    </row>
    <row r="824" spans="1:19">
      <c r="A824" s="7" t="s">
        <v>1987</v>
      </c>
      <c r="B824" s="4" t="str">
        <f t="shared" si="99"/>
        <v>https://churchofjesuschrist.org/study/scriptures/ot/deut/25?lang=spa</v>
      </c>
      <c r="C824" s="7" t="s">
        <v>23</v>
      </c>
      <c r="D824" t="str" cm="1">
        <f t="array" ref="D824">INDEX(TranslationsTbl[],_xlfn.XMATCH(C824,TranslationsTbl[spa]),_xlfn.XMATCH(langSufix,TranslationsTbl[#Headers]))</f>
        <v>Antiguo Testamento</v>
      </c>
      <c r="E824" s="7" t="s">
        <v>459</v>
      </c>
      <c r="F824" s="7" t="s">
        <v>176</v>
      </c>
      <c r="G824" s="4" t="str" cm="1">
        <f t="array" ref="G824">INDEX(TranslationsTbl[],_xlfn.XMATCH(F824,TranslationsTbl[spa]),_xlfn.XMATCH(langSufix,TranslationsTbl[#Headers]))</f>
        <v>Deuteronomio</v>
      </c>
      <c r="H824" t="str">
        <f t="shared" si="100"/>
        <v>05 Deuteronomio</v>
      </c>
      <c r="I824" t="str">
        <f t="shared" si="98"/>
        <v>/Antiguo Testamento/05 Deuteronomio</v>
      </c>
      <c r="J824" s="4" t="str">
        <f t="shared" si="101"/>
        <v>E:/Downloads/escrituras md/Escrituras/Antiguo Testamento/05 Deuteronomio</v>
      </c>
      <c r="K824" s="4" t="str">
        <f t="shared" si="105"/>
        <v>Deuteronomio 25</v>
      </c>
      <c r="L824" s="7">
        <v>25</v>
      </c>
      <c r="M824" s="7" t="s">
        <v>1988</v>
      </c>
      <c r="N824" s="4" t="str">
        <f t="shared" si="102"/>
        <v>Deuteronomio 24</v>
      </c>
      <c r="O824" s="4" t="str">
        <f t="shared" si="103"/>
        <v>Deuteronomio 26</v>
      </c>
      <c r="P824" s="7" t="s">
        <v>286</v>
      </c>
      <c r="Q824" s="4" t="str" cm="1">
        <f t="array" ref="Q824">INDEX(TranslationsTbl[],_xlfn.XMATCH(P824,TranslationsTbl[spa]),_xlfn.XMATCH(langSufix,TranslationsTbl[#Headers]))</f>
        <v>#Escrituras\AntiguoT</v>
      </c>
      <c r="R824" s="2" t="str">
        <f t="shared" si="104"/>
        <v>https://churchofjesuschrist.org/study/scriptures/ot/deut/25?lang=spa|E:/Downloads/escrituras md/Escrituras/Antiguo Testamento/05 Deuteronomio|Deuteronomio 25|Deuteronomio|Deuteronomio 24|Deuteronomio 26|#Escrituras\AntiguoT</v>
      </c>
      <c r="S824" s="1" t="s">
        <v>310</v>
      </c>
    </row>
    <row r="825" spans="1:19">
      <c r="A825" s="7" t="s">
        <v>1989</v>
      </c>
      <c r="B825" s="4" t="str">
        <f t="shared" si="99"/>
        <v>https://churchofjesuschrist.org/study/scriptures/ot/deut/26?lang=spa</v>
      </c>
      <c r="C825" s="7" t="s">
        <v>23</v>
      </c>
      <c r="D825" t="str" cm="1">
        <f t="array" ref="D825">INDEX(TranslationsTbl[],_xlfn.XMATCH(C825,TranslationsTbl[spa]),_xlfn.XMATCH(langSufix,TranslationsTbl[#Headers]))</f>
        <v>Antiguo Testamento</v>
      </c>
      <c r="E825" s="7" t="s">
        <v>459</v>
      </c>
      <c r="F825" s="7" t="s">
        <v>176</v>
      </c>
      <c r="G825" s="4" t="str" cm="1">
        <f t="array" ref="G825">INDEX(TranslationsTbl[],_xlfn.XMATCH(F825,TranslationsTbl[spa]),_xlfn.XMATCH(langSufix,TranslationsTbl[#Headers]))</f>
        <v>Deuteronomio</v>
      </c>
      <c r="H825" t="str">
        <f t="shared" si="100"/>
        <v>05 Deuteronomio</v>
      </c>
      <c r="I825" t="str">
        <f t="shared" si="98"/>
        <v>/Antiguo Testamento/05 Deuteronomio</v>
      </c>
      <c r="J825" s="4" t="str">
        <f t="shared" si="101"/>
        <v>E:/Downloads/escrituras md/Escrituras/Antiguo Testamento/05 Deuteronomio</v>
      </c>
      <c r="K825" s="4" t="str">
        <f t="shared" si="105"/>
        <v>Deuteronomio 26</v>
      </c>
      <c r="L825" s="7">
        <v>26</v>
      </c>
      <c r="M825" s="7" t="s">
        <v>1990</v>
      </c>
      <c r="N825" s="4" t="str">
        <f t="shared" si="102"/>
        <v>Deuteronomio 25</v>
      </c>
      <c r="O825" s="4" t="str">
        <f t="shared" si="103"/>
        <v>Deuteronomio 27</v>
      </c>
      <c r="P825" s="7" t="s">
        <v>286</v>
      </c>
      <c r="Q825" s="4" t="str" cm="1">
        <f t="array" ref="Q825">INDEX(TranslationsTbl[],_xlfn.XMATCH(P825,TranslationsTbl[spa]),_xlfn.XMATCH(langSufix,TranslationsTbl[#Headers]))</f>
        <v>#Escrituras\AntiguoT</v>
      </c>
      <c r="R825" s="2" t="str">
        <f t="shared" si="104"/>
        <v>https://churchofjesuschrist.org/study/scriptures/ot/deut/26?lang=spa|E:/Downloads/escrituras md/Escrituras/Antiguo Testamento/05 Deuteronomio|Deuteronomio 26|Deuteronomio|Deuteronomio 25|Deuteronomio 27|#Escrituras\AntiguoT</v>
      </c>
      <c r="S825" s="1" t="s">
        <v>310</v>
      </c>
    </row>
    <row r="826" spans="1:19">
      <c r="A826" s="7" t="s">
        <v>1991</v>
      </c>
      <c r="B826" s="4" t="str">
        <f t="shared" si="99"/>
        <v>https://churchofjesuschrist.org/study/scriptures/ot/deut/27?lang=spa</v>
      </c>
      <c r="C826" s="7" t="s">
        <v>23</v>
      </c>
      <c r="D826" t="str" cm="1">
        <f t="array" ref="D826">INDEX(TranslationsTbl[],_xlfn.XMATCH(C826,TranslationsTbl[spa]),_xlfn.XMATCH(langSufix,TranslationsTbl[#Headers]))</f>
        <v>Antiguo Testamento</v>
      </c>
      <c r="E826" s="7" t="s">
        <v>459</v>
      </c>
      <c r="F826" s="7" t="s">
        <v>176</v>
      </c>
      <c r="G826" s="4" t="str" cm="1">
        <f t="array" ref="G826">INDEX(TranslationsTbl[],_xlfn.XMATCH(F826,TranslationsTbl[spa]),_xlfn.XMATCH(langSufix,TranslationsTbl[#Headers]))</f>
        <v>Deuteronomio</v>
      </c>
      <c r="H826" t="str">
        <f t="shared" si="100"/>
        <v>05 Deuteronomio</v>
      </c>
      <c r="I826" t="str">
        <f t="shared" si="98"/>
        <v>/Antiguo Testamento/05 Deuteronomio</v>
      </c>
      <c r="J826" s="4" t="str">
        <f t="shared" si="101"/>
        <v>E:/Downloads/escrituras md/Escrituras/Antiguo Testamento/05 Deuteronomio</v>
      </c>
      <c r="K826" s="4" t="str">
        <f t="shared" si="105"/>
        <v>Deuteronomio 27</v>
      </c>
      <c r="L826" s="7">
        <v>27</v>
      </c>
      <c r="M826" s="7" t="s">
        <v>1992</v>
      </c>
      <c r="N826" s="4" t="str">
        <f t="shared" si="102"/>
        <v>Deuteronomio 26</v>
      </c>
      <c r="O826" s="4" t="str">
        <f t="shared" si="103"/>
        <v>Deuteronomio 28</v>
      </c>
      <c r="P826" s="7" t="s">
        <v>286</v>
      </c>
      <c r="Q826" s="4" t="str" cm="1">
        <f t="array" ref="Q826">INDEX(TranslationsTbl[],_xlfn.XMATCH(P826,TranslationsTbl[spa]),_xlfn.XMATCH(langSufix,TranslationsTbl[#Headers]))</f>
        <v>#Escrituras\AntiguoT</v>
      </c>
      <c r="R826" s="2" t="str">
        <f t="shared" si="104"/>
        <v>https://churchofjesuschrist.org/study/scriptures/ot/deut/27?lang=spa|E:/Downloads/escrituras md/Escrituras/Antiguo Testamento/05 Deuteronomio|Deuteronomio 27|Deuteronomio|Deuteronomio 26|Deuteronomio 28|#Escrituras\AntiguoT</v>
      </c>
      <c r="S826" s="1" t="s">
        <v>310</v>
      </c>
    </row>
    <row r="827" spans="1:19">
      <c r="A827" s="7" t="s">
        <v>1993</v>
      </c>
      <c r="B827" s="4" t="str">
        <f t="shared" si="99"/>
        <v>https://churchofjesuschrist.org/study/scriptures/ot/deut/28?lang=spa</v>
      </c>
      <c r="C827" s="7" t="s">
        <v>23</v>
      </c>
      <c r="D827" t="str" cm="1">
        <f t="array" ref="D827">INDEX(TranslationsTbl[],_xlfn.XMATCH(C827,TranslationsTbl[spa]),_xlfn.XMATCH(langSufix,TranslationsTbl[#Headers]))</f>
        <v>Antiguo Testamento</v>
      </c>
      <c r="E827" s="7" t="s">
        <v>459</v>
      </c>
      <c r="F827" s="7" t="s">
        <v>176</v>
      </c>
      <c r="G827" s="4" t="str" cm="1">
        <f t="array" ref="G827">INDEX(TranslationsTbl[],_xlfn.XMATCH(F827,TranslationsTbl[spa]),_xlfn.XMATCH(langSufix,TranslationsTbl[#Headers]))</f>
        <v>Deuteronomio</v>
      </c>
      <c r="H827" t="str">
        <f t="shared" si="100"/>
        <v>05 Deuteronomio</v>
      </c>
      <c r="I827" t="str">
        <f t="shared" si="98"/>
        <v>/Antiguo Testamento/05 Deuteronomio</v>
      </c>
      <c r="J827" s="4" t="str">
        <f t="shared" si="101"/>
        <v>E:/Downloads/escrituras md/Escrituras/Antiguo Testamento/05 Deuteronomio</v>
      </c>
      <c r="K827" s="4" t="str">
        <f t="shared" si="105"/>
        <v>Deuteronomio 28</v>
      </c>
      <c r="L827" s="7">
        <v>28</v>
      </c>
      <c r="M827" s="7" t="s">
        <v>1994</v>
      </c>
      <c r="N827" s="4" t="str">
        <f t="shared" si="102"/>
        <v>Deuteronomio 27</v>
      </c>
      <c r="O827" s="4" t="str">
        <f t="shared" si="103"/>
        <v>Deuteronomio 29</v>
      </c>
      <c r="P827" s="7" t="s">
        <v>286</v>
      </c>
      <c r="Q827" s="4" t="str" cm="1">
        <f t="array" ref="Q827">INDEX(TranslationsTbl[],_xlfn.XMATCH(P827,TranslationsTbl[spa]),_xlfn.XMATCH(langSufix,TranslationsTbl[#Headers]))</f>
        <v>#Escrituras\AntiguoT</v>
      </c>
      <c r="R827" s="2" t="str">
        <f t="shared" si="104"/>
        <v>https://churchofjesuschrist.org/study/scriptures/ot/deut/28?lang=spa|E:/Downloads/escrituras md/Escrituras/Antiguo Testamento/05 Deuteronomio|Deuteronomio 28|Deuteronomio|Deuteronomio 27|Deuteronomio 29|#Escrituras\AntiguoT</v>
      </c>
      <c r="S827" s="1" t="s">
        <v>310</v>
      </c>
    </row>
    <row r="828" spans="1:19">
      <c r="A828" s="7" t="s">
        <v>1995</v>
      </c>
      <c r="B828" s="4" t="str">
        <f t="shared" si="99"/>
        <v>https://churchofjesuschrist.org/study/scriptures/ot/deut/29?lang=spa</v>
      </c>
      <c r="C828" s="7" t="s">
        <v>23</v>
      </c>
      <c r="D828" t="str" cm="1">
        <f t="array" ref="D828">INDEX(TranslationsTbl[],_xlfn.XMATCH(C828,TranslationsTbl[spa]),_xlfn.XMATCH(langSufix,TranslationsTbl[#Headers]))</f>
        <v>Antiguo Testamento</v>
      </c>
      <c r="E828" s="7" t="s">
        <v>459</v>
      </c>
      <c r="F828" s="7" t="s">
        <v>176</v>
      </c>
      <c r="G828" s="4" t="str" cm="1">
        <f t="array" ref="G828">INDEX(TranslationsTbl[],_xlfn.XMATCH(F828,TranslationsTbl[spa]),_xlfn.XMATCH(langSufix,TranslationsTbl[#Headers]))</f>
        <v>Deuteronomio</v>
      </c>
      <c r="H828" t="str">
        <f t="shared" si="100"/>
        <v>05 Deuteronomio</v>
      </c>
      <c r="I828" t="str">
        <f t="shared" si="98"/>
        <v>/Antiguo Testamento/05 Deuteronomio</v>
      </c>
      <c r="J828" s="4" t="str">
        <f t="shared" si="101"/>
        <v>E:/Downloads/escrituras md/Escrituras/Antiguo Testamento/05 Deuteronomio</v>
      </c>
      <c r="K828" s="4" t="str">
        <f t="shared" si="105"/>
        <v>Deuteronomio 29</v>
      </c>
      <c r="L828" s="7">
        <v>29</v>
      </c>
      <c r="M828" s="7" t="s">
        <v>1996</v>
      </c>
      <c r="N828" s="4" t="str">
        <f t="shared" si="102"/>
        <v>Deuteronomio 28</v>
      </c>
      <c r="O828" s="4" t="str">
        <f t="shared" si="103"/>
        <v>Deuteronomio 30</v>
      </c>
      <c r="P828" s="7" t="s">
        <v>286</v>
      </c>
      <c r="Q828" s="4" t="str" cm="1">
        <f t="array" ref="Q828">INDEX(TranslationsTbl[],_xlfn.XMATCH(P828,TranslationsTbl[spa]),_xlfn.XMATCH(langSufix,TranslationsTbl[#Headers]))</f>
        <v>#Escrituras\AntiguoT</v>
      </c>
      <c r="R828" s="2" t="str">
        <f t="shared" si="104"/>
        <v>https://churchofjesuschrist.org/study/scriptures/ot/deut/29?lang=spa|E:/Downloads/escrituras md/Escrituras/Antiguo Testamento/05 Deuteronomio|Deuteronomio 29|Deuteronomio|Deuteronomio 28|Deuteronomio 30|#Escrituras\AntiguoT</v>
      </c>
      <c r="S828" s="1" t="s">
        <v>310</v>
      </c>
    </row>
    <row r="829" spans="1:19">
      <c r="A829" s="7" t="s">
        <v>1997</v>
      </c>
      <c r="B829" s="4" t="str">
        <f t="shared" si="99"/>
        <v>https://churchofjesuschrist.org/study/scriptures/ot/deut/30?lang=spa</v>
      </c>
      <c r="C829" s="7" t="s">
        <v>23</v>
      </c>
      <c r="D829" t="str" cm="1">
        <f t="array" ref="D829">INDEX(TranslationsTbl[],_xlfn.XMATCH(C829,TranslationsTbl[spa]),_xlfn.XMATCH(langSufix,TranslationsTbl[#Headers]))</f>
        <v>Antiguo Testamento</v>
      </c>
      <c r="E829" s="7" t="s">
        <v>459</v>
      </c>
      <c r="F829" s="7" t="s">
        <v>176</v>
      </c>
      <c r="G829" s="4" t="str" cm="1">
        <f t="array" ref="G829">INDEX(TranslationsTbl[],_xlfn.XMATCH(F829,TranslationsTbl[spa]),_xlfn.XMATCH(langSufix,TranslationsTbl[#Headers]))</f>
        <v>Deuteronomio</v>
      </c>
      <c r="H829" t="str">
        <f t="shared" si="100"/>
        <v>05 Deuteronomio</v>
      </c>
      <c r="I829" t="str">
        <f t="shared" si="98"/>
        <v>/Antiguo Testamento/05 Deuteronomio</v>
      </c>
      <c r="J829" s="4" t="str">
        <f t="shared" si="101"/>
        <v>E:/Downloads/escrituras md/Escrituras/Antiguo Testamento/05 Deuteronomio</v>
      </c>
      <c r="K829" s="4" t="str">
        <f t="shared" si="105"/>
        <v>Deuteronomio 30</v>
      </c>
      <c r="L829" s="7">
        <v>30</v>
      </c>
      <c r="M829" s="7" t="s">
        <v>1998</v>
      </c>
      <c r="N829" s="4" t="str">
        <f t="shared" si="102"/>
        <v>Deuteronomio 29</v>
      </c>
      <c r="O829" s="4" t="str">
        <f t="shared" si="103"/>
        <v>Deuteronomio 31</v>
      </c>
      <c r="P829" s="7" t="s">
        <v>286</v>
      </c>
      <c r="Q829" s="4" t="str" cm="1">
        <f t="array" ref="Q829">INDEX(TranslationsTbl[],_xlfn.XMATCH(P829,TranslationsTbl[spa]),_xlfn.XMATCH(langSufix,TranslationsTbl[#Headers]))</f>
        <v>#Escrituras\AntiguoT</v>
      </c>
      <c r="R829" s="2" t="str">
        <f t="shared" si="104"/>
        <v>https://churchofjesuschrist.org/study/scriptures/ot/deut/30?lang=spa|E:/Downloads/escrituras md/Escrituras/Antiguo Testamento/05 Deuteronomio|Deuteronomio 30|Deuteronomio|Deuteronomio 29|Deuteronomio 31|#Escrituras\AntiguoT</v>
      </c>
      <c r="S829" s="1" t="s">
        <v>310</v>
      </c>
    </row>
    <row r="830" spans="1:19">
      <c r="A830" s="7" t="s">
        <v>1999</v>
      </c>
      <c r="B830" s="4" t="str">
        <f t="shared" si="99"/>
        <v>https://churchofjesuschrist.org/study/scriptures/ot/deut/31?lang=spa</v>
      </c>
      <c r="C830" s="7" t="s">
        <v>23</v>
      </c>
      <c r="D830" t="str" cm="1">
        <f t="array" ref="D830">INDEX(TranslationsTbl[],_xlfn.XMATCH(C830,TranslationsTbl[spa]),_xlfn.XMATCH(langSufix,TranslationsTbl[#Headers]))</f>
        <v>Antiguo Testamento</v>
      </c>
      <c r="E830" s="7" t="s">
        <v>459</v>
      </c>
      <c r="F830" s="7" t="s">
        <v>176</v>
      </c>
      <c r="G830" s="4" t="str" cm="1">
        <f t="array" ref="G830">INDEX(TranslationsTbl[],_xlfn.XMATCH(F830,TranslationsTbl[spa]),_xlfn.XMATCH(langSufix,TranslationsTbl[#Headers]))</f>
        <v>Deuteronomio</v>
      </c>
      <c r="H830" t="str">
        <f t="shared" si="100"/>
        <v>05 Deuteronomio</v>
      </c>
      <c r="I830" t="str">
        <f t="shared" si="98"/>
        <v>/Antiguo Testamento/05 Deuteronomio</v>
      </c>
      <c r="J830" s="4" t="str">
        <f t="shared" si="101"/>
        <v>E:/Downloads/escrituras md/Escrituras/Antiguo Testamento/05 Deuteronomio</v>
      </c>
      <c r="K830" s="4" t="str">
        <f t="shared" si="105"/>
        <v>Deuteronomio 31</v>
      </c>
      <c r="L830" s="7">
        <v>31</v>
      </c>
      <c r="M830" s="7" t="s">
        <v>2000</v>
      </c>
      <c r="N830" s="4" t="str">
        <f t="shared" si="102"/>
        <v>Deuteronomio 30</v>
      </c>
      <c r="O830" s="4" t="str">
        <f t="shared" si="103"/>
        <v>Deuteronomio 32</v>
      </c>
      <c r="P830" s="7" t="s">
        <v>286</v>
      </c>
      <c r="Q830" s="4" t="str" cm="1">
        <f t="array" ref="Q830">INDEX(TranslationsTbl[],_xlfn.XMATCH(P830,TranslationsTbl[spa]),_xlfn.XMATCH(langSufix,TranslationsTbl[#Headers]))</f>
        <v>#Escrituras\AntiguoT</v>
      </c>
      <c r="R830" s="2" t="str">
        <f t="shared" si="104"/>
        <v>https://churchofjesuschrist.org/study/scriptures/ot/deut/31?lang=spa|E:/Downloads/escrituras md/Escrituras/Antiguo Testamento/05 Deuteronomio|Deuteronomio 31|Deuteronomio|Deuteronomio 30|Deuteronomio 32|#Escrituras\AntiguoT</v>
      </c>
      <c r="S830" s="1" t="s">
        <v>310</v>
      </c>
    </row>
    <row r="831" spans="1:19">
      <c r="A831" s="7" t="s">
        <v>2001</v>
      </c>
      <c r="B831" s="4" t="str">
        <f t="shared" si="99"/>
        <v>https://churchofjesuschrist.org/study/scriptures/ot/deut/32?lang=spa</v>
      </c>
      <c r="C831" s="7" t="s">
        <v>23</v>
      </c>
      <c r="D831" t="str" cm="1">
        <f t="array" ref="D831">INDEX(TranslationsTbl[],_xlfn.XMATCH(C831,TranslationsTbl[spa]),_xlfn.XMATCH(langSufix,TranslationsTbl[#Headers]))</f>
        <v>Antiguo Testamento</v>
      </c>
      <c r="E831" s="7" t="s">
        <v>459</v>
      </c>
      <c r="F831" s="7" t="s">
        <v>176</v>
      </c>
      <c r="G831" s="4" t="str" cm="1">
        <f t="array" ref="G831">INDEX(TranslationsTbl[],_xlfn.XMATCH(F831,TranslationsTbl[spa]),_xlfn.XMATCH(langSufix,TranslationsTbl[#Headers]))</f>
        <v>Deuteronomio</v>
      </c>
      <c r="H831" t="str">
        <f t="shared" si="100"/>
        <v>05 Deuteronomio</v>
      </c>
      <c r="I831" t="str">
        <f t="shared" si="98"/>
        <v>/Antiguo Testamento/05 Deuteronomio</v>
      </c>
      <c r="J831" s="4" t="str">
        <f t="shared" si="101"/>
        <v>E:/Downloads/escrituras md/Escrituras/Antiguo Testamento/05 Deuteronomio</v>
      </c>
      <c r="K831" s="4" t="str">
        <f t="shared" si="105"/>
        <v>Deuteronomio 32</v>
      </c>
      <c r="L831" s="7">
        <v>32</v>
      </c>
      <c r="M831" s="7" t="s">
        <v>2002</v>
      </c>
      <c r="N831" s="4" t="str">
        <f t="shared" si="102"/>
        <v>Deuteronomio 31</v>
      </c>
      <c r="O831" s="4" t="str">
        <f t="shared" si="103"/>
        <v>Deuteronomio 33</v>
      </c>
      <c r="P831" s="7" t="s">
        <v>286</v>
      </c>
      <c r="Q831" s="4" t="str" cm="1">
        <f t="array" ref="Q831">INDEX(TranslationsTbl[],_xlfn.XMATCH(P831,TranslationsTbl[spa]),_xlfn.XMATCH(langSufix,TranslationsTbl[#Headers]))</f>
        <v>#Escrituras\AntiguoT</v>
      </c>
      <c r="R831" s="2" t="str">
        <f t="shared" si="104"/>
        <v>https://churchofjesuschrist.org/study/scriptures/ot/deut/32?lang=spa|E:/Downloads/escrituras md/Escrituras/Antiguo Testamento/05 Deuteronomio|Deuteronomio 32|Deuteronomio|Deuteronomio 31|Deuteronomio 33|#Escrituras\AntiguoT</v>
      </c>
      <c r="S831" s="1" t="s">
        <v>310</v>
      </c>
    </row>
    <row r="832" spans="1:19">
      <c r="A832" s="7" t="s">
        <v>2003</v>
      </c>
      <c r="B832" s="4" t="str">
        <f t="shared" si="99"/>
        <v>https://churchofjesuschrist.org/study/scriptures/ot/deut/33?lang=spa</v>
      </c>
      <c r="C832" s="7" t="s">
        <v>23</v>
      </c>
      <c r="D832" t="str" cm="1">
        <f t="array" ref="D832">INDEX(TranslationsTbl[],_xlfn.XMATCH(C832,TranslationsTbl[spa]),_xlfn.XMATCH(langSufix,TranslationsTbl[#Headers]))</f>
        <v>Antiguo Testamento</v>
      </c>
      <c r="E832" s="7" t="s">
        <v>459</v>
      </c>
      <c r="F832" s="7" t="s">
        <v>176</v>
      </c>
      <c r="G832" s="4" t="str" cm="1">
        <f t="array" ref="G832">INDEX(TranslationsTbl[],_xlfn.XMATCH(F832,TranslationsTbl[spa]),_xlfn.XMATCH(langSufix,TranslationsTbl[#Headers]))</f>
        <v>Deuteronomio</v>
      </c>
      <c r="H832" t="str">
        <f t="shared" si="100"/>
        <v>05 Deuteronomio</v>
      </c>
      <c r="I832" t="str">
        <f t="shared" si="98"/>
        <v>/Antiguo Testamento/05 Deuteronomio</v>
      </c>
      <c r="J832" s="4" t="str">
        <f t="shared" si="101"/>
        <v>E:/Downloads/escrituras md/Escrituras/Antiguo Testamento/05 Deuteronomio</v>
      </c>
      <c r="K832" s="4" t="str">
        <f t="shared" si="105"/>
        <v>Deuteronomio 33</v>
      </c>
      <c r="L832" s="7">
        <v>33</v>
      </c>
      <c r="M832" s="7" t="s">
        <v>2004</v>
      </c>
      <c r="N832" s="4" t="str">
        <f t="shared" si="102"/>
        <v>Deuteronomio 32</v>
      </c>
      <c r="O832" s="4" t="str">
        <f t="shared" si="103"/>
        <v>Deuteronomio 34</v>
      </c>
      <c r="P832" s="7" t="s">
        <v>286</v>
      </c>
      <c r="Q832" s="4" t="str" cm="1">
        <f t="array" ref="Q832">INDEX(TranslationsTbl[],_xlfn.XMATCH(P832,TranslationsTbl[spa]),_xlfn.XMATCH(langSufix,TranslationsTbl[#Headers]))</f>
        <v>#Escrituras\AntiguoT</v>
      </c>
      <c r="R832" s="2" t="str">
        <f t="shared" si="104"/>
        <v>https://churchofjesuschrist.org/study/scriptures/ot/deut/33?lang=spa|E:/Downloads/escrituras md/Escrituras/Antiguo Testamento/05 Deuteronomio|Deuteronomio 33|Deuteronomio|Deuteronomio 32|Deuteronomio 34|#Escrituras\AntiguoT</v>
      </c>
      <c r="S832" s="1" t="s">
        <v>310</v>
      </c>
    </row>
    <row r="833" spans="1:19">
      <c r="A833" s="7" t="s">
        <v>2005</v>
      </c>
      <c r="B833" s="4" t="str">
        <f t="shared" si="99"/>
        <v>https://churchofjesuschrist.org/study/scriptures/ot/deut/34?lang=spa</v>
      </c>
      <c r="C833" s="7" t="s">
        <v>23</v>
      </c>
      <c r="D833" t="str" cm="1">
        <f t="array" ref="D833">INDEX(TranslationsTbl[],_xlfn.XMATCH(C833,TranslationsTbl[spa]),_xlfn.XMATCH(langSufix,TranslationsTbl[#Headers]))</f>
        <v>Antiguo Testamento</v>
      </c>
      <c r="E833" s="7" t="s">
        <v>459</v>
      </c>
      <c r="F833" s="7" t="s">
        <v>176</v>
      </c>
      <c r="G833" s="4" t="str" cm="1">
        <f t="array" ref="G833">INDEX(TranslationsTbl[],_xlfn.XMATCH(F833,TranslationsTbl[spa]),_xlfn.XMATCH(langSufix,TranslationsTbl[#Headers]))</f>
        <v>Deuteronomio</v>
      </c>
      <c r="H833" t="str">
        <f t="shared" si="100"/>
        <v>05 Deuteronomio</v>
      </c>
      <c r="I833" t="str">
        <f t="shared" si="98"/>
        <v>/Antiguo Testamento/05 Deuteronomio</v>
      </c>
      <c r="J833" s="4" t="str">
        <f t="shared" si="101"/>
        <v>E:/Downloads/escrituras md/Escrituras/Antiguo Testamento/05 Deuteronomio</v>
      </c>
      <c r="K833" s="4" t="str">
        <f t="shared" si="105"/>
        <v>Deuteronomio 34</v>
      </c>
      <c r="L833" s="7">
        <v>34</v>
      </c>
      <c r="M833" s="7" t="s">
        <v>2006</v>
      </c>
      <c r="N833" s="4" t="str">
        <f t="shared" si="102"/>
        <v>Deuteronomio 33</v>
      </c>
      <c r="O833" s="4" t="str">
        <f t="shared" si="103"/>
        <v>Josué 1</v>
      </c>
      <c r="P833" s="7" t="s">
        <v>286</v>
      </c>
      <c r="Q833" s="4" t="str" cm="1">
        <f t="array" ref="Q833">INDEX(TranslationsTbl[],_xlfn.XMATCH(P833,TranslationsTbl[spa]),_xlfn.XMATCH(langSufix,TranslationsTbl[#Headers]))</f>
        <v>#Escrituras\AntiguoT</v>
      </c>
      <c r="R833" s="2" t="str">
        <f t="shared" si="104"/>
        <v>https://churchofjesuschrist.org/study/scriptures/ot/deut/34?lang=spa|E:/Downloads/escrituras md/Escrituras/Antiguo Testamento/05 Deuteronomio|Deuteronomio 34|Deuteronomio|Deuteronomio 33|Josué 1|#Escrituras\AntiguoT</v>
      </c>
      <c r="S833" s="1" t="s">
        <v>310</v>
      </c>
    </row>
    <row r="834" spans="1:19">
      <c r="A834" s="7" t="s">
        <v>2007</v>
      </c>
      <c r="B834" s="4" t="str">
        <f t="shared" si="99"/>
        <v>https://churchofjesuschrist.org/study/scriptures/ot/josh/1?lang=spa</v>
      </c>
      <c r="C834" s="7" t="s">
        <v>23</v>
      </c>
      <c r="D834" t="str" cm="1">
        <f t="array" ref="D834">INDEX(TranslationsTbl[],_xlfn.XMATCH(C834,TranslationsTbl[spa]),_xlfn.XMATCH(langSufix,TranslationsTbl[#Headers]))</f>
        <v>Antiguo Testamento</v>
      </c>
      <c r="E834" s="7" t="s">
        <v>462</v>
      </c>
      <c r="F834" s="7" t="s">
        <v>179</v>
      </c>
      <c r="G834" s="4" t="str" cm="1">
        <f t="array" ref="G834">INDEX(TranslationsTbl[],_xlfn.XMATCH(F834,TranslationsTbl[spa]),_xlfn.XMATCH(langSufix,TranslationsTbl[#Headers]))</f>
        <v>Josué</v>
      </c>
      <c r="H834" t="str">
        <f t="shared" si="100"/>
        <v>06 Josué</v>
      </c>
      <c r="I834" t="str">
        <f t="shared" si="98"/>
        <v>/Antiguo Testamento/06 Josué</v>
      </c>
      <c r="J834" s="4" t="str">
        <f t="shared" si="101"/>
        <v>E:/Downloads/escrituras md/Escrituras/Antiguo Testamento/06 Josué</v>
      </c>
      <c r="K834" s="4" t="str">
        <f t="shared" si="105"/>
        <v>Josué 1</v>
      </c>
      <c r="L834" s="7">
        <v>1</v>
      </c>
      <c r="M834" s="7" t="s">
        <v>2008</v>
      </c>
      <c r="N834" s="4" t="str">
        <f t="shared" si="102"/>
        <v>Deuteronomio 34</v>
      </c>
      <c r="O834" s="4" t="str">
        <f t="shared" si="103"/>
        <v>Josué 2</v>
      </c>
      <c r="P834" s="7" t="s">
        <v>286</v>
      </c>
      <c r="Q834" s="4" t="str" cm="1">
        <f t="array" ref="Q834">INDEX(TranslationsTbl[],_xlfn.XMATCH(P834,TranslationsTbl[spa]),_xlfn.XMATCH(langSufix,TranslationsTbl[#Headers]))</f>
        <v>#Escrituras\AntiguoT</v>
      </c>
      <c r="R834" s="2" t="str">
        <f t="shared" si="104"/>
        <v>https://churchofjesuschrist.org/study/scriptures/ot/josh/1?lang=spa|E:/Downloads/escrituras md/Escrituras/Antiguo Testamento/06 Josué|Josué 1|Josué|Deuteronomio 34|Josué 2|#Escrituras\AntiguoT</v>
      </c>
      <c r="S834" s="1" t="s">
        <v>310</v>
      </c>
    </row>
    <row r="835" spans="1:19">
      <c r="A835" s="7" t="s">
        <v>2009</v>
      </c>
      <c r="B835" s="4" t="str">
        <f t="shared" si="99"/>
        <v>https://churchofjesuschrist.org/study/scriptures/ot/josh/2?lang=spa</v>
      </c>
      <c r="C835" s="7" t="s">
        <v>23</v>
      </c>
      <c r="D835" t="str" cm="1">
        <f t="array" ref="D835">INDEX(TranslationsTbl[],_xlfn.XMATCH(C835,TranslationsTbl[spa]),_xlfn.XMATCH(langSufix,TranslationsTbl[#Headers]))</f>
        <v>Antiguo Testamento</v>
      </c>
      <c r="E835" s="7" t="s">
        <v>462</v>
      </c>
      <c r="F835" s="7" t="s">
        <v>179</v>
      </c>
      <c r="G835" s="4" t="str" cm="1">
        <f t="array" ref="G835">INDEX(TranslationsTbl[],_xlfn.XMATCH(F835,TranslationsTbl[spa]),_xlfn.XMATCH(langSufix,TranslationsTbl[#Headers]))</f>
        <v>Josué</v>
      </c>
      <c r="H835" t="str">
        <f t="shared" si="100"/>
        <v>06 Josué</v>
      </c>
      <c r="I835" t="str">
        <f t="shared" ref="I835:I898" si="106">"/"&amp;D835&amp;"/"&amp;H835</f>
        <v>/Antiguo Testamento/06 Josué</v>
      </c>
      <c r="J835" s="4" t="str">
        <f t="shared" si="101"/>
        <v>E:/Downloads/escrituras md/Escrituras/Antiguo Testamento/06 Josué</v>
      </c>
      <c r="K835" s="4" t="str">
        <f t="shared" si="105"/>
        <v>Josué 2</v>
      </c>
      <c r="L835" s="7">
        <v>2</v>
      </c>
      <c r="M835" s="7" t="s">
        <v>2010</v>
      </c>
      <c r="N835" s="4" t="str">
        <f t="shared" si="102"/>
        <v>Josué 1</v>
      </c>
      <c r="O835" s="4" t="str">
        <f t="shared" si="103"/>
        <v>Josué 3</v>
      </c>
      <c r="P835" s="7" t="s">
        <v>286</v>
      </c>
      <c r="Q835" s="4" t="str" cm="1">
        <f t="array" ref="Q835">INDEX(TranslationsTbl[],_xlfn.XMATCH(P835,TranslationsTbl[spa]),_xlfn.XMATCH(langSufix,TranslationsTbl[#Headers]))</f>
        <v>#Escrituras\AntiguoT</v>
      </c>
      <c r="R835" s="2" t="str">
        <f t="shared" si="104"/>
        <v>https://churchofjesuschrist.org/study/scriptures/ot/josh/2?lang=spa|E:/Downloads/escrituras md/Escrituras/Antiguo Testamento/06 Josué|Josué 2|Josué|Josué 1|Josué 3|#Escrituras\AntiguoT</v>
      </c>
      <c r="S835" s="1" t="s">
        <v>310</v>
      </c>
    </row>
    <row r="836" spans="1:19">
      <c r="A836" s="7" t="s">
        <v>2011</v>
      </c>
      <c r="B836" s="4" t="str">
        <f t="shared" ref="B836:B899" si="107">A836&amp;langSufix</f>
        <v>https://churchofjesuschrist.org/study/scriptures/ot/josh/3?lang=spa</v>
      </c>
      <c r="C836" s="7" t="s">
        <v>23</v>
      </c>
      <c r="D836" t="str" cm="1">
        <f t="array" ref="D836">INDEX(TranslationsTbl[],_xlfn.XMATCH(C836,TranslationsTbl[spa]),_xlfn.XMATCH(langSufix,TranslationsTbl[#Headers]))</f>
        <v>Antiguo Testamento</v>
      </c>
      <c r="E836" s="7" t="s">
        <v>462</v>
      </c>
      <c r="F836" s="7" t="s">
        <v>179</v>
      </c>
      <c r="G836" s="4" t="str" cm="1">
        <f t="array" ref="G836">INDEX(TranslationsTbl[],_xlfn.XMATCH(F836,TranslationsTbl[spa]),_xlfn.XMATCH(langSufix,TranslationsTbl[#Headers]))</f>
        <v>Josué</v>
      </c>
      <c r="H836" t="str">
        <f t="shared" ref="H836:H899" si="108">TRIM(E836&amp;" "&amp;G836)</f>
        <v>06 Josué</v>
      </c>
      <c r="I836" t="str">
        <f t="shared" si="106"/>
        <v>/Antiguo Testamento/06 Josué</v>
      </c>
      <c r="J836" s="4" t="str">
        <f t="shared" ref="J836:J899" si="109">RootFolder&amp;"/"&amp;CollectionName&amp;I836</f>
        <v>E:/Downloads/escrituras md/Escrituras/Antiguo Testamento/06 Josué</v>
      </c>
      <c r="K836" s="4" t="str">
        <f t="shared" si="105"/>
        <v>Josué 3</v>
      </c>
      <c r="L836" s="7">
        <v>3</v>
      </c>
      <c r="M836" s="7" t="s">
        <v>2012</v>
      </c>
      <c r="N836" s="4" t="str">
        <f t="shared" ref="N836:N899" si="110">IF(Q836=Q835,K835,"")</f>
        <v>Josué 2</v>
      </c>
      <c r="O836" s="4" t="str">
        <f t="shared" ref="O836:O899" si="111">IF(Q836=Q837,K837,"")</f>
        <v>Josué 4</v>
      </c>
      <c r="P836" s="7" t="s">
        <v>286</v>
      </c>
      <c r="Q836" s="4" t="str" cm="1">
        <f t="array" ref="Q836">INDEX(TranslationsTbl[],_xlfn.XMATCH(P836,TranslationsTbl[spa]),_xlfn.XMATCH(langSufix,TranslationsTbl[#Headers]))</f>
        <v>#Escrituras\AntiguoT</v>
      </c>
      <c r="R836" s="2" t="str">
        <f t="shared" si="104"/>
        <v>https://churchofjesuschrist.org/study/scriptures/ot/josh/3?lang=spa|E:/Downloads/escrituras md/Escrituras/Antiguo Testamento/06 Josué|Josué 3|Josué|Josué 2|Josué 4|#Escrituras\AntiguoT</v>
      </c>
      <c r="S836" s="1" t="s">
        <v>310</v>
      </c>
    </row>
    <row r="837" spans="1:19">
      <c r="A837" s="7" t="s">
        <v>2013</v>
      </c>
      <c r="B837" s="4" t="str">
        <f t="shared" si="107"/>
        <v>https://churchofjesuschrist.org/study/scriptures/ot/josh/4?lang=spa</v>
      </c>
      <c r="C837" s="7" t="s">
        <v>23</v>
      </c>
      <c r="D837" t="str" cm="1">
        <f t="array" ref="D837">INDEX(TranslationsTbl[],_xlfn.XMATCH(C837,TranslationsTbl[spa]),_xlfn.XMATCH(langSufix,TranslationsTbl[#Headers]))</f>
        <v>Antiguo Testamento</v>
      </c>
      <c r="E837" s="7" t="s">
        <v>462</v>
      </c>
      <c r="F837" s="7" t="s">
        <v>179</v>
      </c>
      <c r="G837" s="4" t="str" cm="1">
        <f t="array" ref="G837">INDEX(TranslationsTbl[],_xlfn.XMATCH(F837,TranslationsTbl[spa]),_xlfn.XMATCH(langSufix,TranslationsTbl[#Headers]))</f>
        <v>Josué</v>
      </c>
      <c r="H837" t="str">
        <f t="shared" si="108"/>
        <v>06 Josué</v>
      </c>
      <c r="I837" t="str">
        <f t="shared" si="106"/>
        <v>/Antiguo Testamento/06 Josué</v>
      </c>
      <c r="J837" s="4" t="str">
        <f t="shared" si="109"/>
        <v>E:/Downloads/escrituras md/Escrituras/Antiguo Testamento/06 Josué</v>
      </c>
      <c r="K837" s="4" t="str">
        <f t="shared" si="105"/>
        <v>Josué 4</v>
      </c>
      <c r="L837" s="7">
        <v>4</v>
      </c>
      <c r="M837" s="7" t="s">
        <v>2014</v>
      </c>
      <c r="N837" s="4" t="str">
        <f t="shared" si="110"/>
        <v>Josué 3</v>
      </c>
      <c r="O837" s="4" t="str">
        <f t="shared" si="111"/>
        <v>Josué 5</v>
      </c>
      <c r="P837" s="7" t="s">
        <v>286</v>
      </c>
      <c r="Q837" s="4" t="str" cm="1">
        <f t="array" ref="Q837">INDEX(TranslationsTbl[],_xlfn.XMATCH(P837,TranslationsTbl[spa]),_xlfn.XMATCH(langSufix,TranslationsTbl[#Headers]))</f>
        <v>#Escrituras\AntiguoT</v>
      </c>
      <c r="R837" s="2" t="str">
        <f t="shared" ref="R837:R900" si="112">_xlfn.TEXTJOIN("|",FALSE,B837,J837,K837,G837,N837,O837,Q837)</f>
        <v>https://churchofjesuschrist.org/study/scriptures/ot/josh/4?lang=spa|E:/Downloads/escrituras md/Escrituras/Antiguo Testamento/06 Josué|Josué 4|Josué|Josué 3|Josué 5|#Escrituras\AntiguoT</v>
      </c>
      <c r="S837" s="1" t="s">
        <v>310</v>
      </c>
    </row>
    <row r="838" spans="1:19">
      <c r="A838" s="7" t="s">
        <v>2015</v>
      </c>
      <c r="B838" s="4" t="str">
        <f t="shared" si="107"/>
        <v>https://churchofjesuschrist.org/study/scriptures/ot/josh/5?lang=spa</v>
      </c>
      <c r="C838" s="7" t="s">
        <v>23</v>
      </c>
      <c r="D838" t="str" cm="1">
        <f t="array" ref="D838">INDEX(TranslationsTbl[],_xlfn.XMATCH(C838,TranslationsTbl[spa]),_xlfn.XMATCH(langSufix,TranslationsTbl[#Headers]))</f>
        <v>Antiguo Testamento</v>
      </c>
      <c r="E838" s="7" t="s">
        <v>462</v>
      </c>
      <c r="F838" s="7" t="s">
        <v>179</v>
      </c>
      <c r="G838" s="4" t="str" cm="1">
        <f t="array" ref="G838">INDEX(TranslationsTbl[],_xlfn.XMATCH(F838,TranslationsTbl[spa]),_xlfn.XMATCH(langSufix,TranslationsTbl[#Headers]))</f>
        <v>Josué</v>
      </c>
      <c r="H838" t="str">
        <f t="shared" si="108"/>
        <v>06 Josué</v>
      </c>
      <c r="I838" t="str">
        <f t="shared" si="106"/>
        <v>/Antiguo Testamento/06 Josué</v>
      </c>
      <c r="J838" s="4" t="str">
        <f t="shared" si="109"/>
        <v>E:/Downloads/escrituras md/Escrituras/Antiguo Testamento/06 Josué</v>
      </c>
      <c r="K838" s="4" t="str">
        <f t="shared" si="105"/>
        <v>Josué 5</v>
      </c>
      <c r="L838" s="7">
        <v>5</v>
      </c>
      <c r="M838" s="7" t="s">
        <v>2016</v>
      </c>
      <c r="N838" s="4" t="str">
        <f t="shared" si="110"/>
        <v>Josué 4</v>
      </c>
      <c r="O838" s="4" t="str">
        <f t="shared" si="111"/>
        <v>Josué 6</v>
      </c>
      <c r="P838" s="7" t="s">
        <v>286</v>
      </c>
      <c r="Q838" s="4" t="str" cm="1">
        <f t="array" ref="Q838">INDEX(TranslationsTbl[],_xlfn.XMATCH(P838,TranslationsTbl[spa]),_xlfn.XMATCH(langSufix,TranslationsTbl[#Headers]))</f>
        <v>#Escrituras\AntiguoT</v>
      </c>
      <c r="R838" s="2" t="str">
        <f t="shared" si="112"/>
        <v>https://churchofjesuschrist.org/study/scriptures/ot/josh/5?lang=spa|E:/Downloads/escrituras md/Escrituras/Antiguo Testamento/06 Josué|Josué 5|Josué|Josué 4|Josué 6|#Escrituras\AntiguoT</v>
      </c>
      <c r="S838" s="1" t="s">
        <v>310</v>
      </c>
    </row>
    <row r="839" spans="1:19">
      <c r="A839" s="7" t="s">
        <v>2017</v>
      </c>
      <c r="B839" s="4" t="str">
        <f t="shared" si="107"/>
        <v>https://churchofjesuschrist.org/study/scriptures/ot/josh/6?lang=spa</v>
      </c>
      <c r="C839" s="7" t="s">
        <v>23</v>
      </c>
      <c r="D839" t="str" cm="1">
        <f t="array" ref="D839">INDEX(TranslationsTbl[],_xlfn.XMATCH(C839,TranslationsTbl[spa]),_xlfn.XMATCH(langSufix,TranslationsTbl[#Headers]))</f>
        <v>Antiguo Testamento</v>
      </c>
      <c r="E839" s="7" t="s">
        <v>462</v>
      </c>
      <c r="F839" s="7" t="s">
        <v>179</v>
      </c>
      <c r="G839" s="4" t="str" cm="1">
        <f t="array" ref="G839">INDEX(TranslationsTbl[],_xlfn.XMATCH(F839,TranslationsTbl[spa]),_xlfn.XMATCH(langSufix,TranslationsTbl[#Headers]))</f>
        <v>Josué</v>
      </c>
      <c r="H839" t="str">
        <f t="shared" si="108"/>
        <v>06 Josué</v>
      </c>
      <c r="I839" t="str">
        <f t="shared" si="106"/>
        <v>/Antiguo Testamento/06 Josué</v>
      </c>
      <c r="J839" s="4" t="str">
        <f t="shared" si="109"/>
        <v>E:/Downloads/escrituras md/Escrituras/Antiguo Testamento/06 Josué</v>
      </c>
      <c r="K839" s="4" t="str">
        <f t="shared" si="105"/>
        <v>Josué 6</v>
      </c>
      <c r="L839" s="7">
        <v>6</v>
      </c>
      <c r="M839" s="7" t="s">
        <v>2018</v>
      </c>
      <c r="N839" s="4" t="str">
        <f t="shared" si="110"/>
        <v>Josué 5</v>
      </c>
      <c r="O839" s="4" t="str">
        <f t="shared" si="111"/>
        <v>Josué 7</v>
      </c>
      <c r="P839" s="7" t="s">
        <v>286</v>
      </c>
      <c r="Q839" s="4" t="str" cm="1">
        <f t="array" ref="Q839">INDEX(TranslationsTbl[],_xlfn.XMATCH(P839,TranslationsTbl[spa]),_xlfn.XMATCH(langSufix,TranslationsTbl[#Headers]))</f>
        <v>#Escrituras\AntiguoT</v>
      </c>
      <c r="R839" s="2" t="str">
        <f t="shared" si="112"/>
        <v>https://churchofjesuschrist.org/study/scriptures/ot/josh/6?lang=spa|E:/Downloads/escrituras md/Escrituras/Antiguo Testamento/06 Josué|Josué 6|Josué|Josué 5|Josué 7|#Escrituras\AntiguoT</v>
      </c>
      <c r="S839" s="1" t="s">
        <v>310</v>
      </c>
    </row>
    <row r="840" spans="1:19">
      <c r="A840" s="7" t="s">
        <v>2019</v>
      </c>
      <c r="B840" s="4" t="str">
        <f t="shared" si="107"/>
        <v>https://churchofjesuschrist.org/study/scriptures/ot/josh/7?lang=spa</v>
      </c>
      <c r="C840" s="7" t="s">
        <v>23</v>
      </c>
      <c r="D840" t="str" cm="1">
        <f t="array" ref="D840">INDEX(TranslationsTbl[],_xlfn.XMATCH(C840,TranslationsTbl[spa]),_xlfn.XMATCH(langSufix,TranslationsTbl[#Headers]))</f>
        <v>Antiguo Testamento</v>
      </c>
      <c r="E840" s="7" t="s">
        <v>462</v>
      </c>
      <c r="F840" s="7" t="s">
        <v>179</v>
      </c>
      <c r="G840" s="4" t="str" cm="1">
        <f t="array" ref="G840">INDEX(TranslationsTbl[],_xlfn.XMATCH(F840,TranslationsTbl[spa]),_xlfn.XMATCH(langSufix,TranslationsTbl[#Headers]))</f>
        <v>Josué</v>
      </c>
      <c r="H840" t="str">
        <f t="shared" si="108"/>
        <v>06 Josué</v>
      </c>
      <c r="I840" t="str">
        <f t="shared" si="106"/>
        <v>/Antiguo Testamento/06 Josué</v>
      </c>
      <c r="J840" s="4" t="str">
        <f t="shared" si="109"/>
        <v>E:/Downloads/escrituras md/Escrituras/Antiguo Testamento/06 Josué</v>
      </c>
      <c r="K840" s="4" t="str">
        <f t="shared" si="105"/>
        <v>Josué 7</v>
      </c>
      <c r="L840" s="7">
        <v>7</v>
      </c>
      <c r="M840" s="7" t="s">
        <v>2020</v>
      </c>
      <c r="N840" s="4" t="str">
        <f t="shared" si="110"/>
        <v>Josué 6</v>
      </c>
      <c r="O840" s="4" t="str">
        <f t="shared" si="111"/>
        <v>Josué 8</v>
      </c>
      <c r="P840" s="7" t="s">
        <v>286</v>
      </c>
      <c r="Q840" s="4" t="str" cm="1">
        <f t="array" ref="Q840">INDEX(TranslationsTbl[],_xlfn.XMATCH(P840,TranslationsTbl[spa]),_xlfn.XMATCH(langSufix,TranslationsTbl[#Headers]))</f>
        <v>#Escrituras\AntiguoT</v>
      </c>
      <c r="R840" s="2" t="str">
        <f t="shared" si="112"/>
        <v>https://churchofjesuschrist.org/study/scriptures/ot/josh/7?lang=spa|E:/Downloads/escrituras md/Escrituras/Antiguo Testamento/06 Josué|Josué 7|Josué|Josué 6|Josué 8|#Escrituras\AntiguoT</v>
      </c>
      <c r="S840" s="1" t="s">
        <v>310</v>
      </c>
    </row>
    <row r="841" spans="1:19">
      <c r="A841" s="7" t="s">
        <v>2021</v>
      </c>
      <c r="B841" s="4" t="str">
        <f t="shared" si="107"/>
        <v>https://churchofjesuschrist.org/study/scriptures/ot/josh/8?lang=spa</v>
      </c>
      <c r="C841" s="7" t="s">
        <v>23</v>
      </c>
      <c r="D841" t="str" cm="1">
        <f t="array" ref="D841">INDEX(TranslationsTbl[],_xlfn.XMATCH(C841,TranslationsTbl[spa]),_xlfn.XMATCH(langSufix,TranslationsTbl[#Headers]))</f>
        <v>Antiguo Testamento</v>
      </c>
      <c r="E841" s="7" t="s">
        <v>462</v>
      </c>
      <c r="F841" s="7" t="s">
        <v>179</v>
      </c>
      <c r="G841" s="4" t="str" cm="1">
        <f t="array" ref="G841">INDEX(TranslationsTbl[],_xlfn.XMATCH(F841,TranslationsTbl[spa]),_xlfn.XMATCH(langSufix,TranslationsTbl[#Headers]))</f>
        <v>Josué</v>
      </c>
      <c r="H841" t="str">
        <f t="shared" si="108"/>
        <v>06 Josué</v>
      </c>
      <c r="I841" t="str">
        <f t="shared" si="106"/>
        <v>/Antiguo Testamento/06 Josué</v>
      </c>
      <c r="J841" s="4" t="str">
        <f t="shared" si="109"/>
        <v>E:/Downloads/escrituras md/Escrituras/Antiguo Testamento/06 Josué</v>
      </c>
      <c r="K841" s="4" t="str">
        <f t="shared" si="105"/>
        <v>Josué 8</v>
      </c>
      <c r="L841" s="7">
        <v>8</v>
      </c>
      <c r="M841" s="7" t="s">
        <v>2022</v>
      </c>
      <c r="N841" s="4" t="str">
        <f t="shared" si="110"/>
        <v>Josué 7</v>
      </c>
      <c r="O841" s="4" t="str">
        <f t="shared" si="111"/>
        <v>Josué 9</v>
      </c>
      <c r="P841" s="7" t="s">
        <v>286</v>
      </c>
      <c r="Q841" s="4" t="str" cm="1">
        <f t="array" ref="Q841">INDEX(TranslationsTbl[],_xlfn.XMATCH(P841,TranslationsTbl[spa]),_xlfn.XMATCH(langSufix,TranslationsTbl[#Headers]))</f>
        <v>#Escrituras\AntiguoT</v>
      </c>
      <c r="R841" s="2" t="str">
        <f t="shared" si="112"/>
        <v>https://churchofjesuschrist.org/study/scriptures/ot/josh/8?lang=spa|E:/Downloads/escrituras md/Escrituras/Antiguo Testamento/06 Josué|Josué 8|Josué|Josué 7|Josué 9|#Escrituras\AntiguoT</v>
      </c>
      <c r="S841" s="1" t="s">
        <v>310</v>
      </c>
    </row>
    <row r="842" spans="1:19">
      <c r="A842" s="7" t="s">
        <v>2023</v>
      </c>
      <c r="B842" s="4" t="str">
        <f t="shared" si="107"/>
        <v>https://churchofjesuschrist.org/study/scriptures/ot/josh/9?lang=spa</v>
      </c>
      <c r="C842" s="7" t="s">
        <v>23</v>
      </c>
      <c r="D842" t="str" cm="1">
        <f t="array" ref="D842">INDEX(TranslationsTbl[],_xlfn.XMATCH(C842,TranslationsTbl[spa]),_xlfn.XMATCH(langSufix,TranslationsTbl[#Headers]))</f>
        <v>Antiguo Testamento</v>
      </c>
      <c r="E842" s="7" t="s">
        <v>462</v>
      </c>
      <c r="F842" s="7" t="s">
        <v>179</v>
      </c>
      <c r="G842" s="4" t="str" cm="1">
        <f t="array" ref="G842">INDEX(TranslationsTbl[],_xlfn.XMATCH(F842,TranslationsTbl[spa]),_xlfn.XMATCH(langSufix,TranslationsTbl[#Headers]))</f>
        <v>Josué</v>
      </c>
      <c r="H842" t="str">
        <f t="shared" si="108"/>
        <v>06 Josué</v>
      </c>
      <c r="I842" t="str">
        <f t="shared" si="106"/>
        <v>/Antiguo Testamento/06 Josué</v>
      </c>
      <c r="J842" s="4" t="str">
        <f t="shared" si="109"/>
        <v>E:/Downloads/escrituras md/Escrituras/Antiguo Testamento/06 Josué</v>
      </c>
      <c r="K842" s="4" t="str">
        <f t="shared" ref="K842:K905" si="113">_xlfn.TEXTJOIN(" ",TRUE,CollectionPrefix,G842,L842)</f>
        <v>Josué 9</v>
      </c>
      <c r="L842" s="7">
        <v>9</v>
      </c>
      <c r="M842" s="7" t="s">
        <v>2024</v>
      </c>
      <c r="N842" s="4" t="str">
        <f t="shared" si="110"/>
        <v>Josué 8</v>
      </c>
      <c r="O842" s="4" t="str">
        <f t="shared" si="111"/>
        <v>Josué 10</v>
      </c>
      <c r="P842" s="7" t="s">
        <v>286</v>
      </c>
      <c r="Q842" s="4" t="str" cm="1">
        <f t="array" ref="Q842">INDEX(TranslationsTbl[],_xlfn.XMATCH(P842,TranslationsTbl[spa]),_xlfn.XMATCH(langSufix,TranslationsTbl[#Headers]))</f>
        <v>#Escrituras\AntiguoT</v>
      </c>
      <c r="R842" s="2" t="str">
        <f t="shared" si="112"/>
        <v>https://churchofjesuschrist.org/study/scriptures/ot/josh/9?lang=spa|E:/Downloads/escrituras md/Escrituras/Antiguo Testamento/06 Josué|Josué 9|Josué|Josué 8|Josué 10|#Escrituras\AntiguoT</v>
      </c>
      <c r="S842" s="1" t="s">
        <v>310</v>
      </c>
    </row>
    <row r="843" spans="1:19">
      <c r="A843" s="7" t="s">
        <v>2025</v>
      </c>
      <c r="B843" s="4" t="str">
        <f t="shared" si="107"/>
        <v>https://churchofjesuschrist.org/study/scriptures/ot/josh/10?lang=spa</v>
      </c>
      <c r="C843" s="7" t="s">
        <v>23</v>
      </c>
      <c r="D843" t="str" cm="1">
        <f t="array" ref="D843">INDEX(TranslationsTbl[],_xlfn.XMATCH(C843,TranslationsTbl[spa]),_xlfn.XMATCH(langSufix,TranslationsTbl[#Headers]))</f>
        <v>Antiguo Testamento</v>
      </c>
      <c r="E843" s="7" t="s">
        <v>462</v>
      </c>
      <c r="F843" s="7" t="s">
        <v>179</v>
      </c>
      <c r="G843" s="4" t="str" cm="1">
        <f t="array" ref="G843">INDEX(TranslationsTbl[],_xlfn.XMATCH(F843,TranslationsTbl[spa]),_xlfn.XMATCH(langSufix,TranslationsTbl[#Headers]))</f>
        <v>Josué</v>
      </c>
      <c r="H843" t="str">
        <f t="shared" si="108"/>
        <v>06 Josué</v>
      </c>
      <c r="I843" t="str">
        <f t="shared" si="106"/>
        <v>/Antiguo Testamento/06 Josué</v>
      </c>
      <c r="J843" s="4" t="str">
        <f t="shared" si="109"/>
        <v>E:/Downloads/escrituras md/Escrituras/Antiguo Testamento/06 Josué</v>
      </c>
      <c r="K843" s="4" t="str">
        <f t="shared" si="113"/>
        <v>Josué 10</v>
      </c>
      <c r="L843" s="7">
        <v>10</v>
      </c>
      <c r="M843" s="7" t="s">
        <v>2026</v>
      </c>
      <c r="N843" s="4" t="str">
        <f t="shared" si="110"/>
        <v>Josué 9</v>
      </c>
      <c r="O843" s="4" t="str">
        <f t="shared" si="111"/>
        <v>Josué 11</v>
      </c>
      <c r="P843" s="7" t="s">
        <v>286</v>
      </c>
      <c r="Q843" s="4" t="str" cm="1">
        <f t="array" ref="Q843">INDEX(TranslationsTbl[],_xlfn.XMATCH(P843,TranslationsTbl[spa]),_xlfn.XMATCH(langSufix,TranslationsTbl[#Headers]))</f>
        <v>#Escrituras\AntiguoT</v>
      </c>
      <c r="R843" s="2" t="str">
        <f t="shared" si="112"/>
        <v>https://churchofjesuschrist.org/study/scriptures/ot/josh/10?lang=spa|E:/Downloads/escrituras md/Escrituras/Antiguo Testamento/06 Josué|Josué 10|Josué|Josué 9|Josué 11|#Escrituras\AntiguoT</v>
      </c>
      <c r="S843" s="1" t="s">
        <v>310</v>
      </c>
    </row>
    <row r="844" spans="1:19">
      <c r="A844" s="7" t="s">
        <v>2027</v>
      </c>
      <c r="B844" s="4" t="str">
        <f t="shared" si="107"/>
        <v>https://churchofjesuschrist.org/study/scriptures/ot/josh/11?lang=spa</v>
      </c>
      <c r="C844" s="7" t="s">
        <v>23</v>
      </c>
      <c r="D844" t="str" cm="1">
        <f t="array" ref="D844">INDEX(TranslationsTbl[],_xlfn.XMATCH(C844,TranslationsTbl[spa]),_xlfn.XMATCH(langSufix,TranslationsTbl[#Headers]))</f>
        <v>Antiguo Testamento</v>
      </c>
      <c r="E844" s="7" t="s">
        <v>462</v>
      </c>
      <c r="F844" s="7" t="s">
        <v>179</v>
      </c>
      <c r="G844" s="4" t="str" cm="1">
        <f t="array" ref="G844">INDEX(TranslationsTbl[],_xlfn.XMATCH(F844,TranslationsTbl[spa]),_xlfn.XMATCH(langSufix,TranslationsTbl[#Headers]))</f>
        <v>Josué</v>
      </c>
      <c r="H844" t="str">
        <f t="shared" si="108"/>
        <v>06 Josué</v>
      </c>
      <c r="I844" t="str">
        <f t="shared" si="106"/>
        <v>/Antiguo Testamento/06 Josué</v>
      </c>
      <c r="J844" s="4" t="str">
        <f t="shared" si="109"/>
        <v>E:/Downloads/escrituras md/Escrituras/Antiguo Testamento/06 Josué</v>
      </c>
      <c r="K844" s="4" t="str">
        <f t="shared" si="113"/>
        <v>Josué 11</v>
      </c>
      <c r="L844" s="7">
        <v>11</v>
      </c>
      <c r="M844" s="7" t="s">
        <v>2028</v>
      </c>
      <c r="N844" s="4" t="str">
        <f t="shared" si="110"/>
        <v>Josué 10</v>
      </c>
      <c r="O844" s="4" t="str">
        <f t="shared" si="111"/>
        <v>Josué 12</v>
      </c>
      <c r="P844" s="7" t="s">
        <v>286</v>
      </c>
      <c r="Q844" s="4" t="str" cm="1">
        <f t="array" ref="Q844">INDEX(TranslationsTbl[],_xlfn.XMATCH(P844,TranslationsTbl[spa]),_xlfn.XMATCH(langSufix,TranslationsTbl[#Headers]))</f>
        <v>#Escrituras\AntiguoT</v>
      </c>
      <c r="R844" s="2" t="str">
        <f t="shared" si="112"/>
        <v>https://churchofjesuschrist.org/study/scriptures/ot/josh/11?lang=spa|E:/Downloads/escrituras md/Escrituras/Antiguo Testamento/06 Josué|Josué 11|Josué|Josué 10|Josué 12|#Escrituras\AntiguoT</v>
      </c>
      <c r="S844" s="1" t="s">
        <v>310</v>
      </c>
    </row>
    <row r="845" spans="1:19">
      <c r="A845" s="7" t="s">
        <v>2029</v>
      </c>
      <c r="B845" s="4" t="str">
        <f t="shared" si="107"/>
        <v>https://churchofjesuschrist.org/study/scriptures/ot/josh/12?lang=spa</v>
      </c>
      <c r="C845" s="7" t="s">
        <v>23</v>
      </c>
      <c r="D845" t="str" cm="1">
        <f t="array" ref="D845">INDEX(TranslationsTbl[],_xlfn.XMATCH(C845,TranslationsTbl[spa]),_xlfn.XMATCH(langSufix,TranslationsTbl[#Headers]))</f>
        <v>Antiguo Testamento</v>
      </c>
      <c r="E845" s="7" t="s">
        <v>462</v>
      </c>
      <c r="F845" s="7" t="s">
        <v>179</v>
      </c>
      <c r="G845" s="4" t="str" cm="1">
        <f t="array" ref="G845">INDEX(TranslationsTbl[],_xlfn.XMATCH(F845,TranslationsTbl[spa]),_xlfn.XMATCH(langSufix,TranslationsTbl[#Headers]))</f>
        <v>Josué</v>
      </c>
      <c r="H845" t="str">
        <f t="shared" si="108"/>
        <v>06 Josué</v>
      </c>
      <c r="I845" t="str">
        <f t="shared" si="106"/>
        <v>/Antiguo Testamento/06 Josué</v>
      </c>
      <c r="J845" s="4" t="str">
        <f t="shared" si="109"/>
        <v>E:/Downloads/escrituras md/Escrituras/Antiguo Testamento/06 Josué</v>
      </c>
      <c r="K845" s="4" t="str">
        <f t="shared" si="113"/>
        <v>Josué 12</v>
      </c>
      <c r="L845" s="7">
        <v>12</v>
      </c>
      <c r="M845" s="7" t="s">
        <v>2030</v>
      </c>
      <c r="N845" s="4" t="str">
        <f t="shared" si="110"/>
        <v>Josué 11</v>
      </c>
      <c r="O845" s="4" t="str">
        <f t="shared" si="111"/>
        <v>Josué 13</v>
      </c>
      <c r="P845" s="7" t="s">
        <v>286</v>
      </c>
      <c r="Q845" s="4" t="str" cm="1">
        <f t="array" ref="Q845">INDEX(TranslationsTbl[],_xlfn.XMATCH(P845,TranslationsTbl[spa]),_xlfn.XMATCH(langSufix,TranslationsTbl[#Headers]))</f>
        <v>#Escrituras\AntiguoT</v>
      </c>
      <c r="R845" s="2" t="str">
        <f t="shared" si="112"/>
        <v>https://churchofjesuschrist.org/study/scriptures/ot/josh/12?lang=spa|E:/Downloads/escrituras md/Escrituras/Antiguo Testamento/06 Josué|Josué 12|Josué|Josué 11|Josué 13|#Escrituras\AntiguoT</v>
      </c>
      <c r="S845" s="1" t="s">
        <v>310</v>
      </c>
    </row>
    <row r="846" spans="1:19">
      <c r="A846" s="7" t="s">
        <v>2031</v>
      </c>
      <c r="B846" s="4" t="str">
        <f t="shared" si="107"/>
        <v>https://churchofjesuschrist.org/study/scriptures/ot/josh/13?lang=spa</v>
      </c>
      <c r="C846" s="7" t="s">
        <v>23</v>
      </c>
      <c r="D846" t="str" cm="1">
        <f t="array" ref="D846">INDEX(TranslationsTbl[],_xlfn.XMATCH(C846,TranslationsTbl[spa]),_xlfn.XMATCH(langSufix,TranslationsTbl[#Headers]))</f>
        <v>Antiguo Testamento</v>
      </c>
      <c r="E846" s="7" t="s">
        <v>462</v>
      </c>
      <c r="F846" s="7" t="s">
        <v>179</v>
      </c>
      <c r="G846" s="4" t="str" cm="1">
        <f t="array" ref="G846">INDEX(TranslationsTbl[],_xlfn.XMATCH(F846,TranslationsTbl[spa]),_xlfn.XMATCH(langSufix,TranslationsTbl[#Headers]))</f>
        <v>Josué</v>
      </c>
      <c r="H846" t="str">
        <f t="shared" si="108"/>
        <v>06 Josué</v>
      </c>
      <c r="I846" t="str">
        <f t="shared" si="106"/>
        <v>/Antiguo Testamento/06 Josué</v>
      </c>
      <c r="J846" s="4" t="str">
        <f t="shared" si="109"/>
        <v>E:/Downloads/escrituras md/Escrituras/Antiguo Testamento/06 Josué</v>
      </c>
      <c r="K846" s="4" t="str">
        <f t="shared" si="113"/>
        <v>Josué 13</v>
      </c>
      <c r="L846" s="7">
        <v>13</v>
      </c>
      <c r="M846" s="7" t="s">
        <v>2032</v>
      </c>
      <c r="N846" s="4" t="str">
        <f t="shared" si="110"/>
        <v>Josué 12</v>
      </c>
      <c r="O846" s="4" t="str">
        <f t="shared" si="111"/>
        <v>Josué 14</v>
      </c>
      <c r="P846" s="7" t="s">
        <v>286</v>
      </c>
      <c r="Q846" s="4" t="str" cm="1">
        <f t="array" ref="Q846">INDEX(TranslationsTbl[],_xlfn.XMATCH(P846,TranslationsTbl[spa]),_xlfn.XMATCH(langSufix,TranslationsTbl[#Headers]))</f>
        <v>#Escrituras\AntiguoT</v>
      </c>
      <c r="R846" s="2" t="str">
        <f t="shared" si="112"/>
        <v>https://churchofjesuschrist.org/study/scriptures/ot/josh/13?lang=spa|E:/Downloads/escrituras md/Escrituras/Antiguo Testamento/06 Josué|Josué 13|Josué|Josué 12|Josué 14|#Escrituras\AntiguoT</v>
      </c>
      <c r="S846" s="1" t="s">
        <v>310</v>
      </c>
    </row>
    <row r="847" spans="1:19">
      <c r="A847" s="7" t="s">
        <v>2033</v>
      </c>
      <c r="B847" s="4" t="str">
        <f t="shared" si="107"/>
        <v>https://churchofjesuschrist.org/study/scriptures/ot/josh/14?lang=spa</v>
      </c>
      <c r="C847" s="7" t="s">
        <v>23</v>
      </c>
      <c r="D847" t="str" cm="1">
        <f t="array" ref="D847">INDEX(TranslationsTbl[],_xlfn.XMATCH(C847,TranslationsTbl[spa]),_xlfn.XMATCH(langSufix,TranslationsTbl[#Headers]))</f>
        <v>Antiguo Testamento</v>
      </c>
      <c r="E847" s="7" t="s">
        <v>462</v>
      </c>
      <c r="F847" s="7" t="s">
        <v>179</v>
      </c>
      <c r="G847" s="4" t="str" cm="1">
        <f t="array" ref="G847">INDEX(TranslationsTbl[],_xlfn.XMATCH(F847,TranslationsTbl[spa]),_xlfn.XMATCH(langSufix,TranslationsTbl[#Headers]))</f>
        <v>Josué</v>
      </c>
      <c r="H847" t="str">
        <f t="shared" si="108"/>
        <v>06 Josué</v>
      </c>
      <c r="I847" t="str">
        <f t="shared" si="106"/>
        <v>/Antiguo Testamento/06 Josué</v>
      </c>
      <c r="J847" s="4" t="str">
        <f t="shared" si="109"/>
        <v>E:/Downloads/escrituras md/Escrituras/Antiguo Testamento/06 Josué</v>
      </c>
      <c r="K847" s="4" t="str">
        <f t="shared" si="113"/>
        <v>Josué 14</v>
      </c>
      <c r="L847" s="7">
        <v>14</v>
      </c>
      <c r="M847" s="7" t="s">
        <v>2034</v>
      </c>
      <c r="N847" s="4" t="str">
        <f t="shared" si="110"/>
        <v>Josué 13</v>
      </c>
      <c r="O847" s="4" t="str">
        <f t="shared" si="111"/>
        <v>Josué 15</v>
      </c>
      <c r="P847" s="7" t="s">
        <v>286</v>
      </c>
      <c r="Q847" s="4" t="str" cm="1">
        <f t="array" ref="Q847">INDEX(TranslationsTbl[],_xlfn.XMATCH(P847,TranslationsTbl[spa]),_xlfn.XMATCH(langSufix,TranslationsTbl[#Headers]))</f>
        <v>#Escrituras\AntiguoT</v>
      </c>
      <c r="R847" s="2" t="str">
        <f t="shared" si="112"/>
        <v>https://churchofjesuschrist.org/study/scriptures/ot/josh/14?lang=spa|E:/Downloads/escrituras md/Escrituras/Antiguo Testamento/06 Josué|Josué 14|Josué|Josué 13|Josué 15|#Escrituras\AntiguoT</v>
      </c>
      <c r="S847" s="1" t="s">
        <v>310</v>
      </c>
    </row>
    <row r="848" spans="1:19">
      <c r="A848" s="7" t="s">
        <v>2035</v>
      </c>
      <c r="B848" s="4" t="str">
        <f t="shared" si="107"/>
        <v>https://churchofjesuschrist.org/study/scriptures/ot/josh/15?lang=spa</v>
      </c>
      <c r="C848" s="7" t="s">
        <v>23</v>
      </c>
      <c r="D848" t="str" cm="1">
        <f t="array" ref="D848">INDEX(TranslationsTbl[],_xlfn.XMATCH(C848,TranslationsTbl[spa]),_xlfn.XMATCH(langSufix,TranslationsTbl[#Headers]))</f>
        <v>Antiguo Testamento</v>
      </c>
      <c r="E848" s="7" t="s">
        <v>462</v>
      </c>
      <c r="F848" s="7" t="s">
        <v>179</v>
      </c>
      <c r="G848" s="4" t="str" cm="1">
        <f t="array" ref="G848">INDEX(TranslationsTbl[],_xlfn.XMATCH(F848,TranslationsTbl[spa]),_xlfn.XMATCH(langSufix,TranslationsTbl[#Headers]))</f>
        <v>Josué</v>
      </c>
      <c r="H848" t="str">
        <f t="shared" si="108"/>
        <v>06 Josué</v>
      </c>
      <c r="I848" t="str">
        <f t="shared" si="106"/>
        <v>/Antiguo Testamento/06 Josué</v>
      </c>
      <c r="J848" s="4" t="str">
        <f t="shared" si="109"/>
        <v>E:/Downloads/escrituras md/Escrituras/Antiguo Testamento/06 Josué</v>
      </c>
      <c r="K848" s="4" t="str">
        <f t="shared" si="113"/>
        <v>Josué 15</v>
      </c>
      <c r="L848" s="7">
        <v>15</v>
      </c>
      <c r="M848" s="7" t="s">
        <v>2036</v>
      </c>
      <c r="N848" s="4" t="str">
        <f t="shared" si="110"/>
        <v>Josué 14</v>
      </c>
      <c r="O848" s="4" t="str">
        <f t="shared" si="111"/>
        <v>Josué 16</v>
      </c>
      <c r="P848" s="7" t="s">
        <v>286</v>
      </c>
      <c r="Q848" s="4" t="str" cm="1">
        <f t="array" ref="Q848">INDEX(TranslationsTbl[],_xlfn.XMATCH(P848,TranslationsTbl[spa]),_xlfn.XMATCH(langSufix,TranslationsTbl[#Headers]))</f>
        <v>#Escrituras\AntiguoT</v>
      </c>
      <c r="R848" s="2" t="str">
        <f t="shared" si="112"/>
        <v>https://churchofjesuschrist.org/study/scriptures/ot/josh/15?lang=spa|E:/Downloads/escrituras md/Escrituras/Antiguo Testamento/06 Josué|Josué 15|Josué|Josué 14|Josué 16|#Escrituras\AntiguoT</v>
      </c>
      <c r="S848" s="1" t="s">
        <v>310</v>
      </c>
    </row>
    <row r="849" spans="1:19">
      <c r="A849" s="7" t="s">
        <v>2037</v>
      </c>
      <c r="B849" s="4" t="str">
        <f t="shared" si="107"/>
        <v>https://churchofjesuschrist.org/study/scriptures/ot/josh/16?lang=spa</v>
      </c>
      <c r="C849" s="7" t="s">
        <v>23</v>
      </c>
      <c r="D849" t="str" cm="1">
        <f t="array" ref="D849">INDEX(TranslationsTbl[],_xlfn.XMATCH(C849,TranslationsTbl[spa]),_xlfn.XMATCH(langSufix,TranslationsTbl[#Headers]))</f>
        <v>Antiguo Testamento</v>
      </c>
      <c r="E849" s="7" t="s">
        <v>462</v>
      </c>
      <c r="F849" s="7" t="s">
        <v>179</v>
      </c>
      <c r="G849" s="4" t="str" cm="1">
        <f t="array" ref="G849">INDEX(TranslationsTbl[],_xlfn.XMATCH(F849,TranslationsTbl[spa]),_xlfn.XMATCH(langSufix,TranslationsTbl[#Headers]))</f>
        <v>Josué</v>
      </c>
      <c r="H849" t="str">
        <f t="shared" si="108"/>
        <v>06 Josué</v>
      </c>
      <c r="I849" t="str">
        <f t="shared" si="106"/>
        <v>/Antiguo Testamento/06 Josué</v>
      </c>
      <c r="J849" s="4" t="str">
        <f t="shared" si="109"/>
        <v>E:/Downloads/escrituras md/Escrituras/Antiguo Testamento/06 Josué</v>
      </c>
      <c r="K849" s="4" t="str">
        <f t="shared" si="113"/>
        <v>Josué 16</v>
      </c>
      <c r="L849" s="7">
        <v>16</v>
      </c>
      <c r="M849" s="7" t="s">
        <v>2038</v>
      </c>
      <c r="N849" s="4" t="str">
        <f t="shared" si="110"/>
        <v>Josué 15</v>
      </c>
      <c r="O849" s="4" t="str">
        <f t="shared" si="111"/>
        <v>Josué 17</v>
      </c>
      <c r="P849" s="7" t="s">
        <v>286</v>
      </c>
      <c r="Q849" s="4" t="str" cm="1">
        <f t="array" ref="Q849">INDEX(TranslationsTbl[],_xlfn.XMATCH(P849,TranslationsTbl[spa]),_xlfn.XMATCH(langSufix,TranslationsTbl[#Headers]))</f>
        <v>#Escrituras\AntiguoT</v>
      </c>
      <c r="R849" s="2" t="str">
        <f t="shared" si="112"/>
        <v>https://churchofjesuschrist.org/study/scriptures/ot/josh/16?lang=spa|E:/Downloads/escrituras md/Escrituras/Antiguo Testamento/06 Josué|Josué 16|Josué|Josué 15|Josué 17|#Escrituras\AntiguoT</v>
      </c>
      <c r="S849" s="1" t="s">
        <v>310</v>
      </c>
    </row>
    <row r="850" spans="1:19">
      <c r="A850" s="7" t="s">
        <v>2039</v>
      </c>
      <c r="B850" s="4" t="str">
        <f t="shared" si="107"/>
        <v>https://churchofjesuschrist.org/study/scriptures/ot/josh/17?lang=spa</v>
      </c>
      <c r="C850" s="7" t="s">
        <v>23</v>
      </c>
      <c r="D850" t="str" cm="1">
        <f t="array" ref="D850">INDEX(TranslationsTbl[],_xlfn.XMATCH(C850,TranslationsTbl[spa]),_xlfn.XMATCH(langSufix,TranslationsTbl[#Headers]))</f>
        <v>Antiguo Testamento</v>
      </c>
      <c r="E850" s="7" t="s">
        <v>462</v>
      </c>
      <c r="F850" s="7" t="s">
        <v>179</v>
      </c>
      <c r="G850" s="4" t="str" cm="1">
        <f t="array" ref="G850">INDEX(TranslationsTbl[],_xlfn.XMATCH(F850,TranslationsTbl[spa]),_xlfn.XMATCH(langSufix,TranslationsTbl[#Headers]))</f>
        <v>Josué</v>
      </c>
      <c r="H850" t="str">
        <f t="shared" si="108"/>
        <v>06 Josué</v>
      </c>
      <c r="I850" t="str">
        <f t="shared" si="106"/>
        <v>/Antiguo Testamento/06 Josué</v>
      </c>
      <c r="J850" s="4" t="str">
        <f t="shared" si="109"/>
        <v>E:/Downloads/escrituras md/Escrituras/Antiguo Testamento/06 Josué</v>
      </c>
      <c r="K850" s="4" t="str">
        <f t="shared" si="113"/>
        <v>Josué 17</v>
      </c>
      <c r="L850" s="7">
        <v>17</v>
      </c>
      <c r="M850" s="7" t="s">
        <v>2040</v>
      </c>
      <c r="N850" s="4" t="str">
        <f t="shared" si="110"/>
        <v>Josué 16</v>
      </c>
      <c r="O850" s="4" t="str">
        <f t="shared" si="111"/>
        <v>Josué 18</v>
      </c>
      <c r="P850" s="7" t="s">
        <v>286</v>
      </c>
      <c r="Q850" s="4" t="str" cm="1">
        <f t="array" ref="Q850">INDEX(TranslationsTbl[],_xlfn.XMATCH(P850,TranslationsTbl[spa]),_xlfn.XMATCH(langSufix,TranslationsTbl[#Headers]))</f>
        <v>#Escrituras\AntiguoT</v>
      </c>
      <c r="R850" s="2" t="str">
        <f t="shared" si="112"/>
        <v>https://churchofjesuschrist.org/study/scriptures/ot/josh/17?lang=spa|E:/Downloads/escrituras md/Escrituras/Antiguo Testamento/06 Josué|Josué 17|Josué|Josué 16|Josué 18|#Escrituras\AntiguoT</v>
      </c>
      <c r="S850" s="1" t="s">
        <v>310</v>
      </c>
    </row>
    <row r="851" spans="1:19">
      <c r="A851" s="7" t="s">
        <v>2041</v>
      </c>
      <c r="B851" s="4" t="str">
        <f t="shared" si="107"/>
        <v>https://churchofjesuschrist.org/study/scriptures/ot/josh/18?lang=spa</v>
      </c>
      <c r="C851" s="7" t="s">
        <v>23</v>
      </c>
      <c r="D851" t="str" cm="1">
        <f t="array" ref="D851">INDEX(TranslationsTbl[],_xlfn.XMATCH(C851,TranslationsTbl[spa]),_xlfn.XMATCH(langSufix,TranslationsTbl[#Headers]))</f>
        <v>Antiguo Testamento</v>
      </c>
      <c r="E851" s="7" t="s">
        <v>462</v>
      </c>
      <c r="F851" s="7" t="s">
        <v>179</v>
      </c>
      <c r="G851" s="4" t="str" cm="1">
        <f t="array" ref="G851">INDEX(TranslationsTbl[],_xlfn.XMATCH(F851,TranslationsTbl[spa]),_xlfn.XMATCH(langSufix,TranslationsTbl[#Headers]))</f>
        <v>Josué</v>
      </c>
      <c r="H851" t="str">
        <f t="shared" si="108"/>
        <v>06 Josué</v>
      </c>
      <c r="I851" t="str">
        <f t="shared" si="106"/>
        <v>/Antiguo Testamento/06 Josué</v>
      </c>
      <c r="J851" s="4" t="str">
        <f t="shared" si="109"/>
        <v>E:/Downloads/escrituras md/Escrituras/Antiguo Testamento/06 Josué</v>
      </c>
      <c r="K851" s="4" t="str">
        <f t="shared" si="113"/>
        <v>Josué 18</v>
      </c>
      <c r="L851" s="7">
        <v>18</v>
      </c>
      <c r="M851" s="7" t="s">
        <v>2042</v>
      </c>
      <c r="N851" s="4" t="str">
        <f t="shared" si="110"/>
        <v>Josué 17</v>
      </c>
      <c r="O851" s="4" t="str">
        <f t="shared" si="111"/>
        <v>Josué 19</v>
      </c>
      <c r="P851" s="7" t="s">
        <v>286</v>
      </c>
      <c r="Q851" s="4" t="str" cm="1">
        <f t="array" ref="Q851">INDEX(TranslationsTbl[],_xlfn.XMATCH(P851,TranslationsTbl[spa]),_xlfn.XMATCH(langSufix,TranslationsTbl[#Headers]))</f>
        <v>#Escrituras\AntiguoT</v>
      </c>
      <c r="R851" s="2" t="str">
        <f t="shared" si="112"/>
        <v>https://churchofjesuschrist.org/study/scriptures/ot/josh/18?lang=spa|E:/Downloads/escrituras md/Escrituras/Antiguo Testamento/06 Josué|Josué 18|Josué|Josué 17|Josué 19|#Escrituras\AntiguoT</v>
      </c>
      <c r="S851" s="1" t="s">
        <v>310</v>
      </c>
    </row>
    <row r="852" spans="1:19">
      <c r="A852" s="7" t="s">
        <v>2043</v>
      </c>
      <c r="B852" s="4" t="str">
        <f t="shared" si="107"/>
        <v>https://churchofjesuschrist.org/study/scriptures/ot/josh/19?lang=spa</v>
      </c>
      <c r="C852" s="7" t="s">
        <v>23</v>
      </c>
      <c r="D852" t="str" cm="1">
        <f t="array" ref="D852">INDEX(TranslationsTbl[],_xlfn.XMATCH(C852,TranslationsTbl[spa]),_xlfn.XMATCH(langSufix,TranslationsTbl[#Headers]))</f>
        <v>Antiguo Testamento</v>
      </c>
      <c r="E852" s="7" t="s">
        <v>462</v>
      </c>
      <c r="F852" s="7" t="s">
        <v>179</v>
      </c>
      <c r="G852" s="4" t="str" cm="1">
        <f t="array" ref="G852">INDEX(TranslationsTbl[],_xlfn.XMATCH(F852,TranslationsTbl[spa]),_xlfn.XMATCH(langSufix,TranslationsTbl[#Headers]))</f>
        <v>Josué</v>
      </c>
      <c r="H852" t="str">
        <f t="shared" si="108"/>
        <v>06 Josué</v>
      </c>
      <c r="I852" t="str">
        <f t="shared" si="106"/>
        <v>/Antiguo Testamento/06 Josué</v>
      </c>
      <c r="J852" s="4" t="str">
        <f t="shared" si="109"/>
        <v>E:/Downloads/escrituras md/Escrituras/Antiguo Testamento/06 Josué</v>
      </c>
      <c r="K852" s="4" t="str">
        <f t="shared" si="113"/>
        <v>Josué 19</v>
      </c>
      <c r="L852" s="7">
        <v>19</v>
      </c>
      <c r="M852" s="7" t="s">
        <v>2044</v>
      </c>
      <c r="N852" s="4" t="str">
        <f t="shared" si="110"/>
        <v>Josué 18</v>
      </c>
      <c r="O852" s="4" t="str">
        <f t="shared" si="111"/>
        <v>Josué 20</v>
      </c>
      <c r="P852" s="7" t="s">
        <v>286</v>
      </c>
      <c r="Q852" s="4" t="str" cm="1">
        <f t="array" ref="Q852">INDEX(TranslationsTbl[],_xlfn.XMATCH(P852,TranslationsTbl[spa]),_xlfn.XMATCH(langSufix,TranslationsTbl[#Headers]))</f>
        <v>#Escrituras\AntiguoT</v>
      </c>
      <c r="R852" s="2" t="str">
        <f t="shared" si="112"/>
        <v>https://churchofjesuschrist.org/study/scriptures/ot/josh/19?lang=spa|E:/Downloads/escrituras md/Escrituras/Antiguo Testamento/06 Josué|Josué 19|Josué|Josué 18|Josué 20|#Escrituras\AntiguoT</v>
      </c>
      <c r="S852" s="1" t="s">
        <v>310</v>
      </c>
    </row>
    <row r="853" spans="1:19">
      <c r="A853" s="7" t="s">
        <v>2045</v>
      </c>
      <c r="B853" s="4" t="str">
        <f t="shared" si="107"/>
        <v>https://churchofjesuschrist.org/study/scriptures/ot/josh/20?lang=spa</v>
      </c>
      <c r="C853" s="7" t="s">
        <v>23</v>
      </c>
      <c r="D853" t="str" cm="1">
        <f t="array" ref="D853">INDEX(TranslationsTbl[],_xlfn.XMATCH(C853,TranslationsTbl[spa]),_xlfn.XMATCH(langSufix,TranslationsTbl[#Headers]))</f>
        <v>Antiguo Testamento</v>
      </c>
      <c r="E853" s="7" t="s">
        <v>462</v>
      </c>
      <c r="F853" s="7" t="s">
        <v>179</v>
      </c>
      <c r="G853" s="4" t="str" cm="1">
        <f t="array" ref="G853">INDEX(TranslationsTbl[],_xlfn.XMATCH(F853,TranslationsTbl[spa]),_xlfn.XMATCH(langSufix,TranslationsTbl[#Headers]))</f>
        <v>Josué</v>
      </c>
      <c r="H853" t="str">
        <f t="shared" si="108"/>
        <v>06 Josué</v>
      </c>
      <c r="I853" t="str">
        <f t="shared" si="106"/>
        <v>/Antiguo Testamento/06 Josué</v>
      </c>
      <c r="J853" s="4" t="str">
        <f t="shared" si="109"/>
        <v>E:/Downloads/escrituras md/Escrituras/Antiguo Testamento/06 Josué</v>
      </c>
      <c r="K853" s="4" t="str">
        <f t="shared" si="113"/>
        <v>Josué 20</v>
      </c>
      <c r="L853" s="7">
        <v>20</v>
      </c>
      <c r="M853" s="7" t="s">
        <v>2046</v>
      </c>
      <c r="N853" s="4" t="str">
        <f t="shared" si="110"/>
        <v>Josué 19</v>
      </c>
      <c r="O853" s="4" t="str">
        <f t="shared" si="111"/>
        <v>Josué 21</v>
      </c>
      <c r="P853" s="7" t="s">
        <v>286</v>
      </c>
      <c r="Q853" s="4" t="str" cm="1">
        <f t="array" ref="Q853">INDEX(TranslationsTbl[],_xlfn.XMATCH(P853,TranslationsTbl[spa]),_xlfn.XMATCH(langSufix,TranslationsTbl[#Headers]))</f>
        <v>#Escrituras\AntiguoT</v>
      </c>
      <c r="R853" s="2" t="str">
        <f t="shared" si="112"/>
        <v>https://churchofjesuschrist.org/study/scriptures/ot/josh/20?lang=spa|E:/Downloads/escrituras md/Escrituras/Antiguo Testamento/06 Josué|Josué 20|Josué|Josué 19|Josué 21|#Escrituras\AntiguoT</v>
      </c>
      <c r="S853" s="1" t="s">
        <v>310</v>
      </c>
    </row>
    <row r="854" spans="1:19">
      <c r="A854" s="7" t="s">
        <v>2047</v>
      </c>
      <c r="B854" s="4" t="str">
        <f t="shared" si="107"/>
        <v>https://churchofjesuschrist.org/study/scriptures/ot/josh/21?lang=spa</v>
      </c>
      <c r="C854" s="7" t="s">
        <v>23</v>
      </c>
      <c r="D854" t="str" cm="1">
        <f t="array" ref="D854">INDEX(TranslationsTbl[],_xlfn.XMATCH(C854,TranslationsTbl[spa]),_xlfn.XMATCH(langSufix,TranslationsTbl[#Headers]))</f>
        <v>Antiguo Testamento</v>
      </c>
      <c r="E854" s="7" t="s">
        <v>462</v>
      </c>
      <c r="F854" s="7" t="s">
        <v>179</v>
      </c>
      <c r="G854" s="4" t="str" cm="1">
        <f t="array" ref="G854">INDEX(TranslationsTbl[],_xlfn.XMATCH(F854,TranslationsTbl[spa]),_xlfn.XMATCH(langSufix,TranslationsTbl[#Headers]))</f>
        <v>Josué</v>
      </c>
      <c r="H854" t="str">
        <f t="shared" si="108"/>
        <v>06 Josué</v>
      </c>
      <c r="I854" t="str">
        <f t="shared" si="106"/>
        <v>/Antiguo Testamento/06 Josué</v>
      </c>
      <c r="J854" s="4" t="str">
        <f t="shared" si="109"/>
        <v>E:/Downloads/escrituras md/Escrituras/Antiguo Testamento/06 Josué</v>
      </c>
      <c r="K854" s="4" t="str">
        <f t="shared" si="113"/>
        <v>Josué 21</v>
      </c>
      <c r="L854" s="7">
        <v>21</v>
      </c>
      <c r="M854" s="7" t="s">
        <v>2048</v>
      </c>
      <c r="N854" s="4" t="str">
        <f t="shared" si="110"/>
        <v>Josué 20</v>
      </c>
      <c r="O854" s="4" t="str">
        <f t="shared" si="111"/>
        <v>Josué 22</v>
      </c>
      <c r="P854" s="7" t="s">
        <v>286</v>
      </c>
      <c r="Q854" s="4" t="str" cm="1">
        <f t="array" ref="Q854">INDEX(TranslationsTbl[],_xlfn.XMATCH(P854,TranslationsTbl[spa]),_xlfn.XMATCH(langSufix,TranslationsTbl[#Headers]))</f>
        <v>#Escrituras\AntiguoT</v>
      </c>
      <c r="R854" s="2" t="str">
        <f t="shared" si="112"/>
        <v>https://churchofjesuschrist.org/study/scriptures/ot/josh/21?lang=spa|E:/Downloads/escrituras md/Escrituras/Antiguo Testamento/06 Josué|Josué 21|Josué|Josué 20|Josué 22|#Escrituras\AntiguoT</v>
      </c>
      <c r="S854" s="1" t="s">
        <v>310</v>
      </c>
    </row>
    <row r="855" spans="1:19">
      <c r="A855" s="7" t="s">
        <v>2049</v>
      </c>
      <c r="B855" s="4" t="str">
        <f t="shared" si="107"/>
        <v>https://churchofjesuschrist.org/study/scriptures/ot/josh/22?lang=spa</v>
      </c>
      <c r="C855" s="7" t="s">
        <v>23</v>
      </c>
      <c r="D855" t="str" cm="1">
        <f t="array" ref="D855">INDEX(TranslationsTbl[],_xlfn.XMATCH(C855,TranslationsTbl[spa]),_xlfn.XMATCH(langSufix,TranslationsTbl[#Headers]))</f>
        <v>Antiguo Testamento</v>
      </c>
      <c r="E855" s="7" t="s">
        <v>462</v>
      </c>
      <c r="F855" s="7" t="s">
        <v>179</v>
      </c>
      <c r="G855" s="4" t="str" cm="1">
        <f t="array" ref="G855">INDEX(TranslationsTbl[],_xlfn.XMATCH(F855,TranslationsTbl[spa]),_xlfn.XMATCH(langSufix,TranslationsTbl[#Headers]))</f>
        <v>Josué</v>
      </c>
      <c r="H855" t="str">
        <f t="shared" si="108"/>
        <v>06 Josué</v>
      </c>
      <c r="I855" t="str">
        <f t="shared" si="106"/>
        <v>/Antiguo Testamento/06 Josué</v>
      </c>
      <c r="J855" s="4" t="str">
        <f t="shared" si="109"/>
        <v>E:/Downloads/escrituras md/Escrituras/Antiguo Testamento/06 Josué</v>
      </c>
      <c r="K855" s="4" t="str">
        <f t="shared" si="113"/>
        <v>Josué 22</v>
      </c>
      <c r="L855" s="7">
        <v>22</v>
      </c>
      <c r="M855" s="7" t="s">
        <v>2050</v>
      </c>
      <c r="N855" s="4" t="str">
        <f t="shared" si="110"/>
        <v>Josué 21</v>
      </c>
      <c r="O855" s="4" t="str">
        <f t="shared" si="111"/>
        <v>Josué 23</v>
      </c>
      <c r="P855" s="7" t="s">
        <v>286</v>
      </c>
      <c r="Q855" s="4" t="str" cm="1">
        <f t="array" ref="Q855">INDEX(TranslationsTbl[],_xlfn.XMATCH(P855,TranslationsTbl[spa]),_xlfn.XMATCH(langSufix,TranslationsTbl[#Headers]))</f>
        <v>#Escrituras\AntiguoT</v>
      </c>
      <c r="R855" s="2" t="str">
        <f t="shared" si="112"/>
        <v>https://churchofjesuschrist.org/study/scriptures/ot/josh/22?lang=spa|E:/Downloads/escrituras md/Escrituras/Antiguo Testamento/06 Josué|Josué 22|Josué|Josué 21|Josué 23|#Escrituras\AntiguoT</v>
      </c>
      <c r="S855" s="1" t="s">
        <v>310</v>
      </c>
    </row>
    <row r="856" spans="1:19">
      <c r="A856" s="7" t="s">
        <v>2051</v>
      </c>
      <c r="B856" s="4" t="str">
        <f t="shared" si="107"/>
        <v>https://churchofjesuschrist.org/study/scriptures/ot/josh/23?lang=spa</v>
      </c>
      <c r="C856" s="7" t="s">
        <v>23</v>
      </c>
      <c r="D856" t="str" cm="1">
        <f t="array" ref="D856">INDEX(TranslationsTbl[],_xlfn.XMATCH(C856,TranslationsTbl[spa]),_xlfn.XMATCH(langSufix,TranslationsTbl[#Headers]))</f>
        <v>Antiguo Testamento</v>
      </c>
      <c r="E856" s="7" t="s">
        <v>462</v>
      </c>
      <c r="F856" s="7" t="s">
        <v>179</v>
      </c>
      <c r="G856" s="4" t="str" cm="1">
        <f t="array" ref="G856">INDEX(TranslationsTbl[],_xlfn.XMATCH(F856,TranslationsTbl[spa]),_xlfn.XMATCH(langSufix,TranslationsTbl[#Headers]))</f>
        <v>Josué</v>
      </c>
      <c r="H856" t="str">
        <f t="shared" si="108"/>
        <v>06 Josué</v>
      </c>
      <c r="I856" t="str">
        <f t="shared" si="106"/>
        <v>/Antiguo Testamento/06 Josué</v>
      </c>
      <c r="J856" s="4" t="str">
        <f t="shared" si="109"/>
        <v>E:/Downloads/escrituras md/Escrituras/Antiguo Testamento/06 Josué</v>
      </c>
      <c r="K856" s="4" t="str">
        <f t="shared" si="113"/>
        <v>Josué 23</v>
      </c>
      <c r="L856" s="7">
        <v>23</v>
      </c>
      <c r="M856" s="7" t="s">
        <v>2052</v>
      </c>
      <c r="N856" s="4" t="str">
        <f t="shared" si="110"/>
        <v>Josué 22</v>
      </c>
      <c r="O856" s="4" t="str">
        <f t="shared" si="111"/>
        <v>Josué 24</v>
      </c>
      <c r="P856" s="7" t="s">
        <v>286</v>
      </c>
      <c r="Q856" s="4" t="str" cm="1">
        <f t="array" ref="Q856">INDEX(TranslationsTbl[],_xlfn.XMATCH(P856,TranslationsTbl[spa]),_xlfn.XMATCH(langSufix,TranslationsTbl[#Headers]))</f>
        <v>#Escrituras\AntiguoT</v>
      </c>
      <c r="R856" s="2" t="str">
        <f t="shared" si="112"/>
        <v>https://churchofjesuschrist.org/study/scriptures/ot/josh/23?lang=spa|E:/Downloads/escrituras md/Escrituras/Antiguo Testamento/06 Josué|Josué 23|Josué|Josué 22|Josué 24|#Escrituras\AntiguoT</v>
      </c>
      <c r="S856" s="1" t="s">
        <v>310</v>
      </c>
    </row>
    <row r="857" spans="1:19">
      <c r="A857" s="7" t="s">
        <v>2053</v>
      </c>
      <c r="B857" s="4" t="str">
        <f t="shared" si="107"/>
        <v>https://churchofjesuschrist.org/study/scriptures/ot/josh/24?lang=spa</v>
      </c>
      <c r="C857" s="7" t="s">
        <v>23</v>
      </c>
      <c r="D857" t="str" cm="1">
        <f t="array" ref="D857">INDEX(TranslationsTbl[],_xlfn.XMATCH(C857,TranslationsTbl[spa]),_xlfn.XMATCH(langSufix,TranslationsTbl[#Headers]))</f>
        <v>Antiguo Testamento</v>
      </c>
      <c r="E857" s="7" t="s">
        <v>462</v>
      </c>
      <c r="F857" s="7" t="s">
        <v>179</v>
      </c>
      <c r="G857" s="4" t="str" cm="1">
        <f t="array" ref="G857">INDEX(TranslationsTbl[],_xlfn.XMATCH(F857,TranslationsTbl[spa]),_xlfn.XMATCH(langSufix,TranslationsTbl[#Headers]))</f>
        <v>Josué</v>
      </c>
      <c r="H857" t="str">
        <f t="shared" si="108"/>
        <v>06 Josué</v>
      </c>
      <c r="I857" t="str">
        <f t="shared" si="106"/>
        <v>/Antiguo Testamento/06 Josué</v>
      </c>
      <c r="J857" s="4" t="str">
        <f t="shared" si="109"/>
        <v>E:/Downloads/escrituras md/Escrituras/Antiguo Testamento/06 Josué</v>
      </c>
      <c r="K857" s="4" t="str">
        <f t="shared" si="113"/>
        <v>Josué 24</v>
      </c>
      <c r="L857" s="7">
        <v>24</v>
      </c>
      <c r="M857" s="7" t="s">
        <v>2054</v>
      </c>
      <c r="N857" s="4" t="str">
        <f t="shared" si="110"/>
        <v>Josué 23</v>
      </c>
      <c r="O857" s="4" t="str">
        <f t="shared" si="111"/>
        <v>Jueces 1</v>
      </c>
      <c r="P857" s="7" t="s">
        <v>286</v>
      </c>
      <c r="Q857" s="4" t="str" cm="1">
        <f t="array" ref="Q857">INDEX(TranslationsTbl[],_xlfn.XMATCH(P857,TranslationsTbl[spa]),_xlfn.XMATCH(langSufix,TranslationsTbl[#Headers]))</f>
        <v>#Escrituras\AntiguoT</v>
      </c>
      <c r="R857" s="2" t="str">
        <f t="shared" si="112"/>
        <v>https://churchofjesuschrist.org/study/scriptures/ot/josh/24?lang=spa|E:/Downloads/escrituras md/Escrituras/Antiguo Testamento/06 Josué|Josué 24|Josué|Josué 23|Jueces 1|#Escrituras\AntiguoT</v>
      </c>
      <c r="S857" s="1" t="s">
        <v>310</v>
      </c>
    </row>
    <row r="858" spans="1:19">
      <c r="A858" s="7" t="s">
        <v>2055</v>
      </c>
      <c r="B858" s="4" t="str">
        <f t="shared" si="107"/>
        <v>https://churchofjesuschrist.org/study/scriptures/ot/judg/1?lang=spa</v>
      </c>
      <c r="C858" s="7" t="s">
        <v>23</v>
      </c>
      <c r="D858" t="str" cm="1">
        <f t="array" ref="D858">INDEX(TranslationsTbl[],_xlfn.XMATCH(C858,TranslationsTbl[spa]),_xlfn.XMATCH(langSufix,TranslationsTbl[#Headers]))</f>
        <v>Antiguo Testamento</v>
      </c>
      <c r="E858" s="7" t="s">
        <v>465</v>
      </c>
      <c r="F858" s="7" t="s">
        <v>181</v>
      </c>
      <c r="G858" s="4" t="str" cm="1">
        <f t="array" ref="G858">INDEX(TranslationsTbl[],_xlfn.XMATCH(F858,TranslationsTbl[spa]),_xlfn.XMATCH(langSufix,TranslationsTbl[#Headers]))</f>
        <v>Jueces</v>
      </c>
      <c r="H858" t="str">
        <f t="shared" si="108"/>
        <v>07 Jueces</v>
      </c>
      <c r="I858" t="str">
        <f t="shared" si="106"/>
        <v>/Antiguo Testamento/07 Jueces</v>
      </c>
      <c r="J858" s="4" t="str">
        <f t="shared" si="109"/>
        <v>E:/Downloads/escrituras md/Escrituras/Antiguo Testamento/07 Jueces</v>
      </c>
      <c r="K858" s="4" t="str">
        <f t="shared" si="113"/>
        <v>Jueces 1</v>
      </c>
      <c r="L858" s="7">
        <v>1</v>
      </c>
      <c r="M858" s="7" t="s">
        <v>2056</v>
      </c>
      <c r="N858" s="4" t="str">
        <f t="shared" si="110"/>
        <v>Josué 24</v>
      </c>
      <c r="O858" s="4" t="str">
        <f t="shared" si="111"/>
        <v>Jueces 2</v>
      </c>
      <c r="P858" s="7" t="s">
        <v>286</v>
      </c>
      <c r="Q858" s="4" t="str" cm="1">
        <f t="array" ref="Q858">INDEX(TranslationsTbl[],_xlfn.XMATCH(P858,TranslationsTbl[spa]),_xlfn.XMATCH(langSufix,TranslationsTbl[#Headers]))</f>
        <v>#Escrituras\AntiguoT</v>
      </c>
      <c r="R858" s="2" t="str">
        <f t="shared" si="112"/>
        <v>https://churchofjesuschrist.org/study/scriptures/ot/judg/1?lang=spa|E:/Downloads/escrituras md/Escrituras/Antiguo Testamento/07 Jueces|Jueces 1|Jueces|Josué 24|Jueces 2|#Escrituras\AntiguoT</v>
      </c>
      <c r="S858" s="1" t="s">
        <v>310</v>
      </c>
    </row>
    <row r="859" spans="1:19">
      <c r="A859" s="7" t="s">
        <v>2057</v>
      </c>
      <c r="B859" s="4" t="str">
        <f t="shared" si="107"/>
        <v>https://churchofjesuschrist.org/study/scriptures/ot/judg/2?lang=spa</v>
      </c>
      <c r="C859" s="7" t="s">
        <v>23</v>
      </c>
      <c r="D859" t="str" cm="1">
        <f t="array" ref="D859">INDEX(TranslationsTbl[],_xlfn.XMATCH(C859,TranslationsTbl[spa]),_xlfn.XMATCH(langSufix,TranslationsTbl[#Headers]))</f>
        <v>Antiguo Testamento</v>
      </c>
      <c r="E859" s="7" t="s">
        <v>465</v>
      </c>
      <c r="F859" s="7" t="s">
        <v>181</v>
      </c>
      <c r="G859" s="4" t="str" cm="1">
        <f t="array" ref="G859">INDEX(TranslationsTbl[],_xlfn.XMATCH(F859,TranslationsTbl[spa]),_xlfn.XMATCH(langSufix,TranslationsTbl[#Headers]))</f>
        <v>Jueces</v>
      </c>
      <c r="H859" t="str">
        <f t="shared" si="108"/>
        <v>07 Jueces</v>
      </c>
      <c r="I859" t="str">
        <f t="shared" si="106"/>
        <v>/Antiguo Testamento/07 Jueces</v>
      </c>
      <c r="J859" s="4" t="str">
        <f t="shared" si="109"/>
        <v>E:/Downloads/escrituras md/Escrituras/Antiguo Testamento/07 Jueces</v>
      </c>
      <c r="K859" s="4" t="str">
        <f t="shared" si="113"/>
        <v>Jueces 2</v>
      </c>
      <c r="L859" s="7">
        <v>2</v>
      </c>
      <c r="M859" s="7" t="s">
        <v>2058</v>
      </c>
      <c r="N859" s="4" t="str">
        <f t="shared" si="110"/>
        <v>Jueces 1</v>
      </c>
      <c r="O859" s="4" t="str">
        <f t="shared" si="111"/>
        <v>Jueces 3</v>
      </c>
      <c r="P859" s="7" t="s">
        <v>286</v>
      </c>
      <c r="Q859" s="4" t="str" cm="1">
        <f t="array" ref="Q859">INDEX(TranslationsTbl[],_xlfn.XMATCH(P859,TranslationsTbl[spa]),_xlfn.XMATCH(langSufix,TranslationsTbl[#Headers]))</f>
        <v>#Escrituras\AntiguoT</v>
      </c>
      <c r="R859" s="2" t="str">
        <f t="shared" si="112"/>
        <v>https://churchofjesuschrist.org/study/scriptures/ot/judg/2?lang=spa|E:/Downloads/escrituras md/Escrituras/Antiguo Testamento/07 Jueces|Jueces 2|Jueces|Jueces 1|Jueces 3|#Escrituras\AntiguoT</v>
      </c>
      <c r="S859" s="1" t="s">
        <v>310</v>
      </c>
    </row>
    <row r="860" spans="1:19">
      <c r="A860" s="7" t="s">
        <v>2059</v>
      </c>
      <c r="B860" s="4" t="str">
        <f t="shared" si="107"/>
        <v>https://churchofjesuschrist.org/study/scriptures/ot/judg/3?lang=spa</v>
      </c>
      <c r="C860" s="7" t="s">
        <v>23</v>
      </c>
      <c r="D860" t="str" cm="1">
        <f t="array" ref="D860">INDEX(TranslationsTbl[],_xlfn.XMATCH(C860,TranslationsTbl[spa]),_xlfn.XMATCH(langSufix,TranslationsTbl[#Headers]))</f>
        <v>Antiguo Testamento</v>
      </c>
      <c r="E860" s="7" t="s">
        <v>465</v>
      </c>
      <c r="F860" s="7" t="s">
        <v>181</v>
      </c>
      <c r="G860" s="4" t="str" cm="1">
        <f t="array" ref="G860">INDEX(TranslationsTbl[],_xlfn.XMATCH(F860,TranslationsTbl[spa]),_xlfn.XMATCH(langSufix,TranslationsTbl[#Headers]))</f>
        <v>Jueces</v>
      </c>
      <c r="H860" t="str">
        <f t="shared" si="108"/>
        <v>07 Jueces</v>
      </c>
      <c r="I860" t="str">
        <f t="shared" si="106"/>
        <v>/Antiguo Testamento/07 Jueces</v>
      </c>
      <c r="J860" s="4" t="str">
        <f t="shared" si="109"/>
        <v>E:/Downloads/escrituras md/Escrituras/Antiguo Testamento/07 Jueces</v>
      </c>
      <c r="K860" s="4" t="str">
        <f t="shared" si="113"/>
        <v>Jueces 3</v>
      </c>
      <c r="L860" s="7">
        <v>3</v>
      </c>
      <c r="M860" s="7" t="s">
        <v>2060</v>
      </c>
      <c r="N860" s="4" t="str">
        <f t="shared" si="110"/>
        <v>Jueces 2</v>
      </c>
      <c r="O860" s="4" t="str">
        <f t="shared" si="111"/>
        <v>Jueces 4</v>
      </c>
      <c r="P860" s="7" t="s">
        <v>286</v>
      </c>
      <c r="Q860" s="4" t="str" cm="1">
        <f t="array" ref="Q860">INDEX(TranslationsTbl[],_xlfn.XMATCH(P860,TranslationsTbl[spa]),_xlfn.XMATCH(langSufix,TranslationsTbl[#Headers]))</f>
        <v>#Escrituras\AntiguoT</v>
      </c>
      <c r="R860" s="2" t="str">
        <f t="shared" si="112"/>
        <v>https://churchofjesuschrist.org/study/scriptures/ot/judg/3?lang=spa|E:/Downloads/escrituras md/Escrituras/Antiguo Testamento/07 Jueces|Jueces 3|Jueces|Jueces 2|Jueces 4|#Escrituras\AntiguoT</v>
      </c>
      <c r="S860" s="1" t="s">
        <v>310</v>
      </c>
    </row>
    <row r="861" spans="1:19">
      <c r="A861" s="7" t="s">
        <v>2061</v>
      </c>
      <c r="B861" s="4" t="str">
        <f t="shared" si="107"/>
        <v>https://churchofjesuschrist.org/study/scriptures/ot/judg/4?lang=spa</v>
      </c>
      <c r="C861" s="7" t="s">
        <v>23</v>
      </c>
      <c r="D861" t="str" cm="1">
        <f t="array" ref="D861">INDEX(TranslationsTbl[],_xlfn.XMATCH(C861,TranslationsTbl[spa]),_xlfn.XMATCH(langSufix,TranslationsTbl[#Headers]))</f>
        <v>Antiguo Testamento</v>
      </c>
      <c r="E861" s="7" t="s">
        <v>465</v>
      </c>
      <c r="F861" s="7" t="s">
        <v>181</v>
      </c>
      <c r="G861" s="4" t="str" cm="1">
        <f t="array" ref="G861">INDEX(TranslationsTbl[],_xlfn.XMATCH(F861,TranslationsTbl[spa]),_xlfn.XMATCH(langSufix,TranslationsTbl[#Headers]))</f>
        <v>Jueces</v>
      </c>
      <c r="H861" t="str">
        <f t="shared" si="108"/>
        <v>07 Jueces</v>
      </c>
      <c r="I861" t="str">
        <f t="shared" si="106"/>
        <v>/Antiguo Testamento/07 Jueces</v>
      </c>
      <c r="J861" s="4" t="str">
        <f t="shared" si="109"/>
        <v>E:/Downloads/escrituras md/Escrituras/Antiguo Testamento/07 Jueces</v>
      </c>
      <c r="K861" s="4" t="str">
        <f t="shared" si="113"/>
        <v>Jueces 4</v>
      </c>
      <c r="L861" s="7">
        <v>4</v>
      </c>
      <c r="M861" s="7" t="s">
        <v>2062</v>
      </c>
      <c r="N861" s="4" t="str">
        <f t="shared" si="110"/>
        <v>Jueces 3</v>
      </c>
      <c r="O861" s="4" t="str">
        <f t="shared" si="111"/>
        <v>Jueces 5</v>
      </c>
      <c r="P861" s="7" t="s">
        <v>286</v>
      </c>
      <c r="Q861" s="4" t="str" cm="1">
        <f t="array" ref="Q861">INDEX(TranslationsTbl[],_xlfn.XMATCH(P861,TranslationsTbl[spa]),_xlfn.XMATCH(langSufix,TranslationsTbl[#Headers]))</f>
        <v>#Escrituras\AntiguoT</v>
      </c>
      <c r="R861" s="2" t="str">
        <f t="shared" si="112"/>
        <v>https://churchofjesuschrist.org/study/scriptures/ot/judg/4?lang=spa|E:/Downloads/escrituras md/Escrituras/Antiguo Testamento/07 Jueces|Jueces 4|Jueces|Jueces 3|Jueces 5|#Escrituras\AntiguoT</v>
      </c>
      <c r="S861" s="1" t="s">
        <v>310</v>
      </c>
    </row>
    <row r="862" spans="1:19">
      <c r="A862" s="7" t="s">
        <v>2063</v>
      </c>
      <c r="B862" s="4" t="str">
        <f t="shared" si="107"/>
        <v>https://churchofjesuschrist.org/study/scriptures/ot/judg/5?lang=spa</v>
      </c>
      <c r="C862" s="7" t="s">
        <v>23</v>
      </c>
      <c r="D862" t="str" cm="1">
        <f t="array" ref="D862">INDEX(TranslationsTbl[],_xlfn.XMATCH(C862,TranslationsTbl[spa]),_xlfn.XMATCH(langSufix,TranslationsTbl[#Headers]))</f>
        <v>Antiguo Testamento</v>
      </c>
      <c r="E862" s="7" t="s">
        <v>465</v>
      </c>
      <c r="F862" s="7" t="s">
        <v>181</v>
      </c>
      <c r="G862" s="4" t="str" cm="1">
        <f t="array" ref="G862">INDEX(TranslationsTbl[],_xlfn.XMATCH(F862,TranslationsTbl[spa]),_xlfn.XMATCH(langSufix,TranslationsTbl[#Headers]))</f>
        <v>Jueces</v>
      </c>
      <c r="H862" t="str">
        <f t="shared" si="108"/>
        <v>07 Jueces</v>
      </c>
      <c r="I862" t="str">
        <f t="shared" si="106"/>
        <v>/Antiguo Testamento/07 Jueces</v>
      </c>
      <c r="J862" s="4" t="str">
        <f t="shared" si="109"/>
        <v>E:/Downloads/escrituras md/Escrituras/Antiguo Testamento/07 Jueces</v>
      </c>
      <c r="K862" s="4" t="str">
        <f t="shared" si="113"/>
        <v>Jueces 5</v>
      </c>
      <c r="L862" s="7">
        <v>5</v>
      </c>
      <c r="M862" s="7" t="s">
        <v>2064</v>
      </c>
      <c r="N862" s="4" t="str">
        <f t="shared" si="110"/>
        <v>Jueces 4</v>
      </c>
      <c r="O862" s="4" t="str">
        <f t="shared" si="111"/>
        <v>Jueces 6</v>
      </c>
      <c r="P862" s="7" t="s">
        <v>286</v>
      </c>
      <c r="Q862" s="4" t="str" cm="1">
        <f t="array" ref="Q862">INDEX(TranslationsTbl[],_xlfn.XMATCH(P862,TranslationsTbl[spa]),_xlfn.XMATCH(langSufix,TranslationsTbl[#Headers]))</f>
        <v>#Escrituras\AntiguoT</v>
      </c>
      <c r="R862" s="2" t="str">
        <f t="shared" si="112"/>
        <v>https://churchofjesuschrist.org/study/scriptures/ot/judg/5?lang=spa|E:/Downloads/escrituras md/Escrituras/Antiguo Testamento/07 Jueces|Jueces 5|Jueces|Jueces 4|Jueces 6|#Escrituras\AntiguoT</v>
      </c>
      <c r="S862" s="1" t="s">
        <v>310</v>
      </c>
    </row>
    <row r="863" spans="1:19">
      <c r="A863" s="7" t="s">
        <v>2065</v>
      </c>
      <c r="B863" s="4" t="str">
        <f t="shared" si="107"/>
        <v>https://churchofjesuschrist.org/study/scriptures/ot/judg/6?lang=spa</v>
      </c>
      <c r="C863" s="7" t="s">
        <v>23</v>
      </c>
      <c r="D863" t="str" cm="1">
        <f t="array" ref="D863">INDEX(TranslationsTbl[],_xlfn.XMATCH(C863,TranslationsTbl[spa]),_xlfn.XMATCH(langSufix,TranslationsTbl[#Headers]))</f>
        <v>Antiguo Testamento</v>
      </c>
      <c r="E863" s="7" t="s">
        <v>465</v>
      </c>
      <c r="F863" s="7" t="s">
        <v>181</v>
      </c>
      <c r="G863" s="4" t="str" cm="1">
        <f t="array" ref="G863">INDEX(TranslationsTbl[],_xlfn.XMATCH(F863,TranslationsTbl[spa]),_xlfn.XMATCH(langSufix,TranslationsTbl[#Headers]))</f>
        <v>Jueces</v>
      </c>
      <c r="H863" t="str">
        <f t="shared" si="108"/>
        <v>07 Jueces</v>
      </c>
      <c r="I863" t="str">
        <f t="shared" si="106"/>
        <v>/Antiguo Testamento/07 Jueces</v>
      </c>
      <c r="J863" s="4" t="str">
        <f t="shared" si="109"/>
        <v>E:/Downloads/escrituras md/Escrituras/Antiguo Testamento/07 Jueces</v>
      </c>
      <c r="K863" s="4" t="str">
        <f t="shared" si="113"/>
        <v>Jueces 6</v>
      </c>
      <c r="L863" s="7">
        <v>6</v>
      </c>
      <c r="M863" s="7" t="s">
        <v>2066</v>
      </c>
      <c r="N863" s="4" t="str">
        <f t="shared" si="110"/>
        <v>Jueces 5</v>
      </c>
      <c r="O863" s="4" t="str">
        <f t="shared" si="111"/>
        <v>Jueces 7</v>
      </c>
      <c r="P863" s="7" t="s">
        <v>286</v>
      </c>
      <c r="Q863" s="4" t="str" cm="1">
        <f t="array" ref="Q863">INDEX(TranslationsTbl[],_xlfn.XMATCH(P863,TranslationsTbl[spa]),_xlfn.XMATCH(langSufix,TranslationsTbl[#Headers]))</f>
        <v>#Escrituras\AntiguoT</v>
      </c>
      <c r="R863" s="2" t="str">
        <f t="shared" si="112"/>
        <v>https://churchofjesuschrist.org/study/scriptures/ot/judg/6?lang=spa|E:/Downloads/escrituras md/Escrituras/Antiguo Testamento/07 Jueces|Jueces 6|Jueces|Jueces 5|Jueces 7|#Escrituras\AntiguoT</v>
      </c>
      <c r="S863" s="1" t="s">
        <v>310</v>
      </c>
    </row>
    <row r="864" spans="1:19">
      <c r="A864" s="7" t="s">
        <v>2067</v>
      </c>
      <c r="B864" s="4" t="str">
        <f t="shared" si="107"/>
        <v>https://churchofjesuschrist.org/study/scriptures/ot/judg/7?lang=spa</v>
      </c>
      <c r="C864" s="7" t="s">
        <v>23</v>
      </c>
      <c r="D864" t="str" cm="1">
        <f t="array" ref="D864">INDEX(TranslationsTbl[],_xlfn.XMATCH(C864,TranslationsTbl[spa]),_xlfn.XMATCH(langSufix,TranslationsTbl[#Headers]))</f>
        <v>Antiguo Testamento</v>
      </c>
      <c r="E864" s="7" t="s">
        <v>465</v>
      </c>
      <c r="F864" s="7" t="s">
        <v>181</v>
      </c>
      <c r="G864" s="4" t="str" cm="1">
        <f t="array" ref="G864">INDEX(TranslationsTbl[],_xlfn.XMATCH(F864,TranslationsTbl[spa]),_xlfn.XMATCH(langSufix,TranslationsTbl[#Headers]))</f>
        <v>Jueces</v>
      </c>
      <c r="H864" t="str">
        <f t="shared" si="108"/>
        <v>07 Jueces</v>
      </c>
      <c r="I864" t="str">
        <f t="shared" si="106"/>
        <v>/Antiguo Testamento/07 Jueces</v>
      </c>
      <c r="J864" s="4" t="str">
        <f t="shared" si="109"/>
        <v>E:/Downloads/escrituras md/Escrituras/Antiguo Testamento/07 Jueces</v>
      </c>
      <c r="K864" s="4" t="str">
        <f t="shared" si="113"/>
        <v>Jueces 7</v>
      </c>
      <c r="L864" s="7">
        <v>7</v>
      </c>
      <c r="M864" s="7" t="s">
        <v>2068</v>
      </c>
      <c r="N864" s="4" t="str">
        <f t="shared" si="110"/>
        <v>Jueces 6</v>
      </c>
      <c r="O864" s="4" t="str">
        <f t="shared" si="111"/>
        <v>Jueces 8</v>
      </c>
      <c r="P864" s="7" t="s">
        <v>286</v>
      </c>
      <c r="Q864" s="4" t="str" cm="1">
        <f t="array" ref="Q864">INDEX(TranslationsTbl[],_xlfn.XMATCH(P864,TranslationsTbl[spa]),_xlfn.XMATCH(langSufix,TranslationsTbl[#Headers]))</f>
        <v>#Escrituras\AntiguoT</v>
      </c>
      <c r="R864" s="2" t="str">
        <f t="shared" si="112"/>
        <v>https://churchofjesuschrist.org/study/scriptures/ot/judg/7?lang=spa|E:/Downloads/escrituras md/Escrituras/Antiguo Testamento/07 Jueces|Jueces 7|Jueces|Jueces 6|Jueces 8|#Escrituras\AntiguoT</v>
      </c>
      <c r="S864" s="1" t="s">
        <v>310</v>
      </c>
    </row>
    <row r="865" spans="1:19">
      <c r="A865" s="7" t="s">
        <v>2069</v>
      </c>
      <c r="B865" s="4" t="str">
        <f t="shared" si="107"/>
        <v>https://churchofjesuschrist.org/study/scriptures/ot/judg/8?lang=spa</v>
      </c>
      <c r="C865" s="7" t="s">
        <v>23</v>
      </c>
      <c r="D865" t="str" cm="1">
        <f t="array" ref="D865">INDEX(TranslationsTbl[],_xlfn.XMATCH(C865,TranslationsTbl[spa]),_xlfn.XMATCH(langSufix,TranslationsTbl[#Headers]))</f>
        <v>Antiguo Testamento</v>
      </c>
      <c r="E865" s="7" t="s">
        <v>465</v>
      </c>
      <c r="F865" s="7" t="s">
        <v>181</v>
      </c>
      <c r="G865" s="4" t="str" cm="1">
        <f t="array" ref="G865">INDEX(TranslationsTbl[],_xlfn.XMATCH(F865,TranslationsTbl[spa]),_xlfn.XMATCH(langSufix,TranslationsTbl[#Headers]))</f>
        <v>Jueces</v>
      </c>
      <c r="H865" t="str">
        <f t="shared" si="108"/>
        <v>07 Jueces</v>
      </c>
      <c r="I865" t="str">
        <f t="shared" si="106"/>
        <v>/Antiguo Testamento/07 Jueces</v>
      </c>
      <c r="J865" s="4" t="str">
        <f t="shared" si="109"/>
        <v>E:/Downloads/escrituras md/Escrituras/Antiguo Testamento/07 Jueces</v>
      </c>
      <c r="K865" s="4" t="str">
        <f t="shared" si="113"/>
        <v>Jueces 8</v>
      </c>
      <c r="L865" s="7">
        <v>8</v>
      </c>
      <c r="M865" s="7" t="s">
        <v>2070</v>
      </c>
      <c r="N865" s="4" t="str">
        <f t="shared" si="110"/>
        <v>Jueces 7</v>
      </c>
      <c r="O865" s="4" t="str">
        <f t="shared" si="111"/>
        <v>Jueces 9</v>
      </c>
      <c r="P865" s="7" t="s">
        <v>286</v>
      </c>
      <c r="Q865" s="4" t="str" cm="1">
        <f t="array" ref="Q865">INDEX(TranslationsTbl[],_xlfn.XMATCH(P865,TranslationsTbl[spa]),_xlfn.XMATCH(langSufix,TranslationsTbl[#Headers]))</f>
        <v>#Escrituras\AntiguoT</v>
      </c>
      <c r="R865" s="2" t="str">
        <f t="shared" si="112"/>
        <v>https://churchofjesuschrist.org/study/scriptures/ot/judg/8?lang=spa|E:/Downloads/escrituras md/Escrituras/Antiguo Testamento/07 Jueces|Jueces 8|Jueces|Jueces 7|Jueces 9|#Escrituras\AntiguoT</v>
      </c>
      <c r="S865" s="1" t="s">
        <v>310</v>
      </c>
    </row>
    <row r="866" spans="1:19">
      <c r="A866" s="7" t="s">
        <v>2071</v>
      </c>
      <c r="B866" s="4" t="str">
        <f t="shared" si="107"/>
        <v>https://churchofjesuschrist.org/study/scriptures/ot/judg/9?lang=spa</v>
      </c>
      <c r="C866" s="7" t="s">
        <v>23</v>
      </c>
      <c r="D866" t="str" cm="1">
        <f t="array" ref="D866">INDEX(TranslationsTbl[],_xlfn.XMATCH(C866,TranslationsTbl[spa]),_xlfn.XMATCH(langSufix,TranslationsTbl[#Headers]))</f>
        <v>Antiguo Testamento</v>
      </c>
      <c r="E866" s="7" t="s">
        <v>465</v>
      </c>
      <c r="F866" s="7" t="s">
        <v>181</v>
      </c>
      <c r="G866" s="4" t="str" cm="1">
        <f t="array" ref="G866">INDEX(TranslationsTbl[],_xlfn.XMATCH(F866,TranslationsTbl[spa]),_xlfn.XMATCH(langSufix,TranslationsTbl[#Headers]))</f>
        <v>Jueces</v>
      </c>
      <c r="H866" t="str">
        <f t="shared" si="108"/>
        <v>07 Jueces</v>
      </c>
      <c r="I866" t="str">
        <f t="shared" si="106"/>
        <v>/Antiguo Testamento/07 Jueces</v>
      </c>
      <c r="J866" s="4" t="str">
        <f t="shared" si="109"/>
        <v>E:/Downloads/escrituras md/Escrituras/Antiguo Testamento/07 Jueces</v>
      </c>
      <c r="K866" s="4" t="str">
        <f t="shared" si="113"/>
        <v>Jueces 9</v>
      </c>
      <c r="L866" s="7">
        <v>9</v>
      </c>
      <c r="M866" s="7" t="s">
        <v>2072</v>
      </c>
      <c r="N866" s="4" t="str">
        <f t="shared" si="110"/>
        <v>Jueces 8</v>
      </c>
      <c r="O866" s="4" t="str">
        <f t="shared" si="111"/>
        <v>Jueces 10</v>
      </c>
      <c r="P866" s="7" t="s">
        <v>286</v>
      </c>
      <c r="Q866" s="4" t="str" cm="1">
        <f t="array" ref="Q866">INDEX(TranslationsTbl[],_xlfn.XMATCH(P866,TranslationsTbl[spa]),_xlfn.XMATCH(langSufix,TranslationsTbl[#Headers]))</f>
        <v>#Escrituras\AntiguoT</v>
      </c>
      <c r="R866" s="2" t="str">
        <f t="shared" si="112"/>
        <v>https://churchofjesuschrist.org/study/scriptures/ot/judg/9?lang=spa|E:/Downloads/escrituras md/Escrituras/Antiguo Testamento/07 Jueces|Jueces 9|Jueces|Jueces 8|Jueces 10|#Escrituras\AntiguoT</v>
      </c>
      <c r="S866" s="1" t="s">
        <v>310</v>
      </c>
    </row>
    <row r="867" spans="1:19">
      <c r="A867" s="7" t="s">
        <v>2073</v>
      </c>
      <c r="B867" s="4" t="str">
        <f t="shared" si="107"/>
        <v>https://churchofjesuschrist.org/study/scriptures/ot/judg/10?lang=spa</v>
      </c>
      <c r="C867" s="7" t="s">
        <v>23</v>
      </c>
      <c r="D867" t="str" cm="1">
        <f t="array" ref="D867">INDEX(TranslationsTbl[],_xlfn.XMATCH(C867,TranslationsTbl[spa]),_xlfn.XMATCH(langSufix,TranslationsTbl[#Headers]))</f>
        <v>Antiguo Testamento</v>
      </c>
      <c r="E867" s="7" t="s">
        <v>465</v>
      </c>
      <c r="F867" s="7" t="s">
        <v>181</v>
      </c>
      <c r="G867" s="4" t="str" cm="1">
        <f t="array" ref="G867">INDEX(TranslationsTbl[],_xlfn.XMATCH(F867,TranslationsTbl[spa]),_xlfn.XMATCH(langSufix,TranslationsTbl[#Headers]))</f>
        <v>Jueces</v>
      </c>
      <c r="H867" t="str">
        <f t="shared" si="108"/>
        <v>07 Jueces</v>
      </c>
      <c r="I867" t="str">
        <f t="shared" si="106"/>
        <v>/Antiguo Testamento/07 Jueces</v>
      </c>
      <c r="J867" s="4" t="str">
        <f t="shared" si="109"/>
        <v>E:/Downloads/escrituras md/Escrituras/Antiguo Testamento/07 Jueces</v>
      </c>
      <c r="K867" s="4" t="str">
        <f t="shared" si="113"/>
        <v>Jueces 10</v>
      </c>
      <c r="L867" s="7">
        <v>10</v>
      </c>
      <c r="M867" s="7" t="s">
        <v>2074</v>
      </c>
      <c r="N867" s="4" t="str">
        <f t="shared" si="110"/>
        <v>Jueces 9</v>
      </c>
      <c r="O867" s="4" t="str">
        <f t="shared" si="111"/>
        <v>Jueces 11</v>
      </c>
      <c r="P867" s="7" t="s">
        <v>286</v>
      </c>
      <c r="Q867" s="4" t="str" cm="1">
        <f t="array" ref="Q867">INDEX(TranslationsTbl[],_xlfn.XMATCH(P867,TranslationsTbl[spa]),_xlfn.XMATCH(langSufix,TranslationsTbl[#Headers]))</f>
        <v>#Escrituras\AntiguoT</v>
      </c>
      <c r="R867" s="2" t="str">
        <f t="shared" si="112"/>
        <v>https://churchofjesuschrist.org/study/scriptures/ot/judg/10?lang=spa|E:/Downloads/escrituras md/Escrituras/Antiguo Testamento/07 Jueces|Jueces 10|Jueces|Jueces 9|Jueces 11|#Escrituras\AntiguoT</v>
      </c>
      <c r="S867" s="1" t="s">
        <v>310</v>
      </c>
    </row>
    <row r="868" spans="1:19">
      <c r="A868" s="7" t="s">
        <v>2075</v>
      </c>
      <c r="B868" s="4" t="str">
        <f t="shared" si="107"/>
        <v>https://churchofjesuschrist.org/study/scriptures/ot/judg/11?lang=spa</v>
      </c>
      <c r="C868" s="7" t="s">
        <v>23</v>
      </c>
      <c r="D868" t="str" cm="1">
        <f t="array" ref="D868">INDEX(TranslationsTbl[],_xlfn.XMATCH(C868,TranslationsTbl[spa]),_xlfn.XMATCH(langSufix,TranslationsTbl[#Headers]))</f>
        <v>Antiguo Testamento</v>
      </c>
      <c r="E868" s="7" t="s">
        <v>465</v>
      </c>
      <c r="F868" s="7" t="s">
        <v>181</v>
      </c>
      <c r="G868" s="4" t="str" cm="1">
        <f t="array" ref="G868">INDEX(TranslationsTbl[],_xlfn.XMATCH(F868,TranslationsTbl[spa]),_xlfn.XMATCH(langSufix,TranslationsTbl[#Headers]))</f>
        <v>Jueces</v>
      </c>
      <c r="H868" t="str">
        <f t="shared" si="108"/>
        <v>07 Jueces</v>
      </c>
      <c r="I868" t="str">
        <f t="shared" si="106"/>
        <v>/Antiguo Testamento/07 Jueces</v>
      </c>
      <c r="J868" s="4" t="str">
        <f t="shared" si="109"/>
        <v>E:/Downloads/escrituras md/Escrituras/Antiguo Testamento/07 Jueces</v>
      </c>
      <c r="K868" s="4" t="str">
        <f t="shared" si="113"/>
        <v>Jueces 11</v>
      </c>
      <c r="L868" s="7">
        <v>11</v>
      </c>
      <c r="M868" s="7" t="s">
        <v>2076</v>
      </c>
      <c r="N868" s="4" t="str">
        <f t="shared" si="110"/>
        <v>Jueces 10</v>
      </c>
      <c r="O868" s="4" t="str">
        <f t="shared" si="111"/>
        <v>Jueces 12</v>
      </c>
      <c r="P868" s="7" t="s">
        <v>286</v>
      </c>
      <c r="Q868" s="4" t="str" cm="1">
        <f t="array" ref="Q868">INDEX(TranslationsTbl[],_xlfn.XMATCH(P868,TranslationsTbl[spa]),_xlfn.XMATCH(langSufix,TranslationsTbl[#Headers]))</f>
        <v>#Escrituras\AntiguoT</v>
      </c>
      <c r="R868" s="2" t="str">
        <f t="shared" si="112"/>
        <v>https://churchofjesuschrist.org/study/scriptures/ot/judg/11?lang=spa|E:/Downloads/escrituras md/Escrituras/Antiguo Testamento/07 Jueces|Jueces 11|Jueces|Jueces 10|Jueces 12|#Escrituras\AntiguoT</v>
      </c>
      <c r="S868" s="1" t="s">
        <v>310</v>
      </c>
    </row>
    <row r="869" spans="1:19">
      <c r="A869" s="7" t="s">
        <v>2077</v>
      </c>
      <c r="B869" s="4" t="str">
        <f t="shared" si="107"/>
        <v>https://churchofjesuschrist.org/study/scriptures/ot/judg/12?lang=spa</v>
      </c>
      <c r="C869" s="7" t="s">
        <v>23</v>
      </c>
      <c r="D869" t="str" cm="1">
        <f t="array" ref="D869">INDEX(TranslationsTbl[],_xlfn.XMATCH(C869,TranslationsTbl[spa]),_xlfn.XMATCH(langSufix,TranslationsTbl[#Headers]))</f>
        <v>Antiguo Testamento</v>
      </c>
      <c r="E869" s="7" t="s">
        <v>465</v>
      </c>
      <c r="F869" s="7" t="s">
        <v>181</v>
      </c>
      <c r="G869" s="4" t="str" cm="1">
        <f t="array" ref="G869">INDEX(TranslationsTbl[],_xlfn.XMATCH(F869,TranslationsTbl[spa]),_xlfn.XMATCH(langSufix,TranslationsTbl[#Headers]))</f>
        <v>Jueces</v>
      </c>
      <c r="H869" t="str">
        <f t="shared" si="108"/>
        <v>07 Jueces</v>
      </c>
      <c r="I869" t="str">
        <f t="shared" si="106"/>
        <v>/Antiguo Testamento/07 Jueces</v>
      </c>
      <c r="J869" s="4" t="str">
        <f t="shared" si="109"/>
        <v>E:/Downloads/escrituras md/Escrituras/Antiguo Testamento/07 Jueces</v>
      </c>
      <c r="K869" s="4" t="str">
        <f t="shared" si="113"/>
        <v>Jueces 12</v>
      </c>
      <c r="L869" s="7">
        <v>12</v>
      </c>
      <c r="M869" s="7" t="s">
        <v>2078</v>
      </c>
      <c r="N869" s="4" t="str">
        <f t="shared" si="110"/>
        <v>Jueces 11</v>
      </c>
      <c r="O869" s="4" t="str">
        <f t="shared" si="111"/>
        <v>Jueces 13</v>
      </c>
      <c r="P869" s="7" t="s">
        <v>286</v>
      </c>
      <c r="Q869" s="4" t="str" cm="1">
        <f t="array" ref="Q869">INDEX(TranslationsTbl[],_xlfn.XMATCH(P869,TranslationsTbl[spa]),_xlfn.XMATCH(langSufix,TranslationsTbl[#Headers]))</f>
        <v>#Escrituras\AntiguoT</v>
      </c>
      <c r="R869" s="2" t="str">
        <f t="shared" si="112"/>
        <v>https://churchofjesuschrist.org/study/scriptures/ot/judg/12?lang=spa|E:/Downloads/escrituras md/Escrituras/Antiguo Testamento/07 Jueces|Jueces 12|Jueces|Jueces 11|Jueces 13|#Escrituras\AntiguoT</v>
      </c>
      <c r="S869" s="1" t="s">
        <v>310</v>
      </c>
    </row>
    <row r="870" spans="1:19">
      <c r="A870" s="7" t="s">
        <v>2079</v>
      </c>
      <c r="B870" s="4" t="str">
        <f t="shared" si="107"/>
        <v>https://churchofjesuschrist.org/study/scriptures/ot/judg/13?lang=spa</v>
      </c>
      <c r="C870" s="7" t="s">
        <v>23</v>
      </c>
      <c r="D870" t="str" cm="1">
        <f t="array" ref="D870">INDEX(TranslationsTbl[],_xlfn.XMATCH(C870,TranslationsTbl[spa]),_xlfn.XMATCH(langSufix,TranslationsTbl[#Headers]))</f>
        <v>Antiguo Testamento</v>
      </c>
      <c r="E870" s="7" t="s">
        <v>465</v>
      </c>
      <c r="F870" s="7" t="s">
        <v>181</v>
      </c>
      <c r="G870" s="4" t="str" cm="1">
        <f t="array" ref="G870">INDEX(TranslationsTbl[],_xlfn.XMATCH(F870,TranslationsTbl[spa]),_xlfn.XMATCH(langSufix,TranslationsTbl[#Headers]))</f>
        <v>Jueces</v>
      </c>
      <c r="H870" t="str">
        <f t="shared" si="108"/>
        <v>07 Jueces</v>
      </c>
      <c r="I870" t="str">
        <f t="shared" si="106"/>
        <v>/Antiguo Testamento/07 Jueces</v>
      </c>
      <c r="J870" s="4" t="str">
        <f t="shared" si="109"/>
        <v>E:/Downloads/escrituras md/Escrituras/Antiguo Testamento/07 Jueces</v>
      </c>
      <c r="K870" s="4" t="str">
        <f t="shared" si="113"/>
        <v>Jueces 13</v>
      </c>
      <c r="L870" s="7">
        <v>13</v>
      </c>
      <c r="M870" s="7" t="s">
        <v>2080</v>
      </c>
      <c r="N870" s="4" t="str">
        <f t="shared" si="110"/>
        <v>Jueces 12</v>
      </c>
      <c r="O870" s="4" t="str">
        <f t="shared" si="111"/>
        <v>Jueces 14</v>
      </c>
      <c r="P870" s="7" t="s">
        <v>286</v>
      </c>
      <c r="Q870" s="4" t="str" cm="1">
        <f t="array" ref="Q870">INDEX(TranslationsTbl[],_xlfn.XMATCH(P870,TranslationsTbl[spa]),_xlfn.XMATCH(langSufix,TranslationsTbl[#Headers]))</f>
        <v>#Escrituras\AntiguoT</v>
      </c>
      <c r="R870" s="2" t="str">
        <f t="shared" si="112"/>
        <v>https://churchofjesuschrist.org/study/scriptures/ot/judg/13?lang=spa|E:/Downloads/escrituras md/Escrituras/Antiguo Testamento/07 Jueces|Jueces 13|Jueces|Jueces 12|Jueces 14|#Escrituras\AntiguoT</v>
      </c>
      <c r="S870" s="1" t="s">
        <v>310</v>
      </c>
    </row>
    <row r="871" spans="1:19">
      <c r="A871" s="7" t="s">
        <v>2081</v>
      </c>
      <c r="B871" s="4" t="str">
        <f t="shared" si="107"/>
        <v>https://churchofjesuschrist.org/study/scriptures/ot/judg/14?lang=spa</v>
      </c>
      <c r="C871" s="7" t="s">
        <v>23</v>
      </c>
      <c r="D871" t="str" cm="1">
        <f t="array" ref="D871">INDEX(TranslationsTbl[],_xlfn.XMATCH(C871,TranslationsTbl[spa]),_xlfn.XMATCH(langSufix,TranslationsTbl[#Headers]))</f>
        <v>Antiguo Testamento</v>
      </c>
      <c r="E871" s="7" t="s">
        <v>465</v>
      </c>
      <c r="F871" s="7" t="s">
        <v>181</v>
      </c>
      <c r="G871" s="4" t="str" cm="1">
        <f t="array" ref="G871">INDEX(TranslationsTbl[],_xlfn.XMATCH(F871,TranslationsTbl[spa]),_xlfn.XMATCH(langSufix,TranslationsTbl[#Headers]))</f>
        <v>Jueces</v>
      </c>
      <c r="H871" t="str">
        <f t="shared" si="108"/>
        <v>07 Jueces</v>
      </c>
      <c r="I871" t="str">
        <f t="shared" si="106"/>
        <v>/Antiguo Testamento/07 Jueces</v>
      </c>
      <c r="J871" s="4" t="str">
        <f t="shared" si="109"/>
        <v>E:/Downloads/escrituras md/Escrituras/Antiguo Testamento/07 Jueces</v>
      </c>
      <c r="K871" s="4" t="str">
        <f t="shared" si="113"/>
        <v>Jueces 14</v>
      </c>
      <c r="L871" s="7">
        <v>14</v>
      </c>
      <c r="M871" s="7" t="s">
        <v>2082</v>
      </c>
      <c r="N871" s="4" t="str">
        <f t="shared" si="110"/>
        <v>Jueces 13</v>
      </c>
      <c r="O871" s="4" t="str">
        <f t="shared" si="111"/>
        <v>Jueces 15</v>
      </c>
      <c r="P871" s="7" t="s">
        <v>286</v>
      </c>
      <c r="Q871" s="4" t="str" cm="1">
        <f t="array" ref="Q871">INDEX(TranslationsTbl[],_xlfn.XMATCH(P871,TranslationsTbl[spa]),_xlfn.XMATCH(langSufix,TranslationsTbl[#Headers]))</f>
        <v>#Escrituras\AntiguoT</v>
      </c>
      <c r="R871" s="2" t="str">
        <f t="shared" si="112"/>
        <v>https://churchofjesuschrist.org/study/scriptures/ot/judg/14?lang=spa|E:/Downloads/escrituras md/Escrituras/Antiguo Testamento/07 Jueces|Jueces 14|Jueces|Jueces 13|Jueces 15|#Escrituras\AntiguoT</v>
      </c>
      <c r="S871" s="1" t="s">
        <v>310</v>
      </c>
    </row>
    <row r="872" spans="1:19">
      <c r="A872" s="7" t="s">
        <v>2083</v>
      </c>
      <c r="B872" s="4" t="str">
        <f t="shared" si="107"/>
        <v>https://churchofjesuschrist.org/study/scriptures/ot/judg/15?lang=spa</v>
      </c>
      <c r="C872" s="7" t="s">
        <v>23</v>
      </c>
      <c r="D872" t="str" cm="1">
        <f t="array" ref="D872">INDEX(TranslationsTbl[],_xlfn.XMATCH(C872,TranslationsTbl[spa]),_xlfn.XMATCH(langSufix,TranslationsTbl[#Headers]))</f>
        <v>Antiguo Testamento</v>
      </c>
      <c r="E872" s="7" t="s">
        <v>465</v>
      </c>
      <c r="F872" s="7" t="s">
        <v>181</v>
      </c>
      <c r="G872" s="4" t="str" cm="1">
        <f t="array" ref="G872">INDEX(TranslationsTbl[],_xlfn.XMATCH(F872,TranslationsTbl[spa]),_xlfn.XMATCH(langSufix,TranslationsTbl[#Headers]))</f>
        <v>Jueces</v>
      </c>
      <c r="H872" t="str">
        <f t="shared" si="108"/>
        <v>07 Jueces</v>
      </c>
      <c r="I872" t="str">
        <f t="shared" si="106"/>
        <v>/Antiguo Testamento/07 Jueces</v>
      </c>
      <c r="J872" s="4" t="str">
        <f t="shared" si="109"/>
        <v>E:/Downloads/escrituras md/Escrituras/Antiguo Testamento/07 Jueces</v>
      </c>
      <c r="K872" s="4" t="str">
        <f t="shared" si="113"/>
        <v>Jueces 15</v>
      </c>
      <c r="L872" s="7">
        <v>15</v>
      </c>
      <c r="M872" s="7" t="s">
        <v>2084</v>
      </c>
      <c r="N872" s="4" t="str">
        <f t="shared" si="110"/>
        <v>Jueces 14</v>
      </c>
      <c r="O872" s="4" t="str">
        <f t="shared" si="111"/>
        <v>Jueces 16</v>
      </c>
      <c r="P872" s="7" t="s">
        <v>286</v>
      </c>
      <c r="Q872" s="4" t="str" cm="1">
        <f t="array" ref="Q872">INDEX(TranslationsTbl[],_xlfn.XMATCH(P872,TranslationsTbl[spa]),_xlfn.XMATCH(langSufix,TranslationsTbl[#Headers]))</f>
        <v>#Escrituras\AntiguoT</v>
      </c>
      <c r="R872" s="2" t="str">
        <f t="shared" si="112"/>
        <v>https://churchofjesuschrist.org/study/scriptures/ot/judg/15?lang=spa|E:/Downloads/escrituras md/Escrituras/Antiguo Testamento/07 Jueces|Jueces 15|Jueces|Jueces 14|Jueces 16|#Escrituras\AntiguoT</v>
      </c>
      <c r="S872" s="1" t="s">
        <v>310</v>
      </c>
    </row>
    <row r="873" spans="1:19">
      <c r="A873" s="7" t="s">
        <v>2085</v>
      </c>
      <c r="B873" s="4" t="str">
        <f t="shared" si="107"/>
        <v>https://churchofjesuschrist.org/study/scriptures/ot/judg/16?lang=spa</v>
      </c>
      <c r="C873" s="7" t="s">
        <v>23</v>
      </c>
      <c r="D873" t="str" cm="1">
        <f t="array" ref="D873">INDEX(TranslationsTbl[],_xlfn.XMATCH(C873,TranslationsTbl[spa]),_xlfn.XMATCH(langSufix,TranslationsTbl[#Headers]))</f>
        <v>Antiguo Testamento</v>
      </c>
      <c r="E873" s="7" t="s">
        <v>465</v>
      </c>
      <c r="F873" s="7" t="s">
        <v>181</v>
      </c>
      <c r="G873" s="4" t="str" cm="1">
        <f t="array" ref="G873">INDEX(TranslationsTbl[],_xlfn.XMATCH(F873,TranslationsTbl[spa]),_xlfn.XMATCH(langSufix,TranslationsTbl[#Headers]))</f>
        <v>Jueces</v>
      </c>
      <c r="H873" t="str">
        <f t="shared" si="108"/>
        <v>07 Jueces</v>
      </c>
      <c r="I873" t="str">
        <f t="shared" si="106"/>
        <v>/Antiguo Testamento/07 Jueces</v>
      </c>
      <c r="J873" s="4" t="str">
        <f t="shared" si="109"/>
        <v>E:/Downloads/escrituras md/Escrituras/Antiguo Testamento/07 Jueces</v>
      </c>
      <c r="K873" s="4" t="str">
        <f t="shared" si="113"/>
        <v>Jueces 16</v>
      </c>
      <c r="L873" s="7">
        <v>16</v>
      </c>
      <c r="M873" s="7" t="s">
        <v>2086</v>
      </c>
      <c r="N873" s="4" t="str">
        <f t="shared" si="110"/>
        <v>Jueces 15</v>
      </c>
      <c r="O873" s="4" t="str">
        <f t="shared" si="111"/>
        <v>Jueces 17</v>
      </c>
      <c r="P873" s="7" t="s">
        <v>286</v>
      </c>
      <c r="Q873" s="4" t="str" cm="1">
        <f t="array" ref="Q873">INDEX(TranslationsTbl[],_xlfn.XMATCH(P873,TranslationsTbl[spa]),_xlfn.XMATCH(langSufix,TranslationsTbl[#Headers]))</f>
        <v>#Escrituras\AntiguoT</v>
      </c>
      <c r="R873" s="2" t="str">
        <f t="shared" si="112"/>
        <v>https://churchofjesuschrist.org/study/scriptures/ot/judg/16?lang=spa|E:/Downloads/escrituras md/Escrituras/Antiguo Testamento/07 Jueces|Jueces 16|Jueces|Jueces 15|Jueces 17|#Escrituras\AntiguoT</v>
      </c>
      <c r="S873" s="1" t="s">
        <v>310</v>
      </c>
    </row>
    <row r="874" spans="1:19">
      <c r="A874" s="7" t="s">
        <v>2087</v>
      </c>
      <c r="B874" s="4" t="str">
        <f t="shared" si="107"/>
        <v>https://churchofjesuschrist.org/study/scriptures/ot/judg/17?lang=spa</v>
      </c>
      <c r="C874" s="7" t="s">
        <v>23</v>
      </c>
      <c r="D874" t="str" cm="1">
        <f t="array" ref="D874">INDEX(TranslationsTbl[],_xlfn.XMATCH(C874,TranslationsTbl[spa]),_xlfn.XMATCH(langSufix,TranslationsTbl[#Headers]))</f>
        <v>Antiguo Testamento</v>
      </c>
      <c r="E874" s="7" t="s">
        <v>465</v>
      </c>
      <c r="F874" s="7" t="s">
        <v>181</v>
      </c>
      <c r="G874" s="4" t="str" cm="1">
        <f t="array" ref="G874">INDEX(TranslationsTbl[],_xlfn.XMATCH(F874,TranslationsTbl[spa]),_xlfn.XMATCH(langSufix,TranslationsTbl[#Headers]))</f>
        <v>Jueces</v>
      </c>
      <c r="H874" t="str">
        <f t="shared" si="108"/>
        <v>07 Jueces</v>
      </c>
      <c r="I874" t="str">
        <f t="shared" si="106"/>
        <v>/Antiguo Testamento/07 Jueces</v>
      </c>
      <c r="J874" s="4" t="str">
        <f t="shared" si="109"/>
        <v>E:/Downloads/escrituras md/Escrituras/Antiguo Testamento/07 Jueces</v>
      </c>
      <c r="K874" s="4" t="str">
        <f t="shared" si="113"/>
        <v>Jueces 17</v>
      </c>
      <c r="L874" s="7">
        <v>17</v>
      </c>
      <c r="M874" s="7" t="s">
        <v>2088</v>
      </c>
      <c r="N874" s="4" t="str">
        <f t="shared" si="110"/>
        <v>Jueces 16</v>
      </c>
      <c r="O874" s="4" t="str">
        <f t="shared" si="111"/>
        <v>Jueces 18</v>
      </c>
      <c r="P874" s="7" t="s">
        <v>286</v>
      </c>
      <c r="Q874" s="4" t="str" cm="1">
        <f t="array" ref="Q874">INDEX(TranslationsTbl[],_xlfn.XMATCH(P874,TranslationsTbl[spa]),_xlfn.XMATCH(langSufix,TranslationsTbl[#Headers]))</f>
        <v>#Escrituras\AntiguoT</v>
      </c>
      <c r="R874" s="2" t="str">
        <f t="shared" si="112"/>
        <v>https://churchofjesuschrist.org/study/scriptures/ot/judg/17?lang=spa|E:/Downloads/escrituras md/Escrituras/Antiguo Testamento/07 Jueces|Jueces 17|Jueces|Jueces 16|Jueces 18|#Escrituras\AntiguoT</v>
      </c>
      <c r="S874" s="1" t="s">
        <v>310</v>
      </c>
    </row>
    <row r="875" spans="1:19">
      <c r="A875" s="7" t="s">
        <v>2089</v>
      </c>
      <c r="B875" s="4" t="str">
        <f t="shared" si="107"/>
        <v>https://churchofjesuschrist.org/study/scriptures/ot/judg/18?lang=spa</v>
      </c>
      <c r="C875" s="7" t="s">
        <v>23</v>
      </c>
      <c r="D875" t="str" cm="1">
        <f t="array" ref="D875">INDEX(TranslationsTbl[],_xlfn.XMATCH(C875,TranslationsTbl[spa]),_xlfn.XMATCH(langSufix,TranslationsTbl[#Headers]))</f>
        <v>Antiguo Testamento</v>
      </c>
      <c r="E875" s="7" t="s">
        <v>465</v>
      </c>
      <c r="F875" s="7" t="s">
        <v>181</v>
      </c>
      <c r="G875" s="4" t="str" cm="1">
        <f t="array" ref="G875">INDEX(TranslationsTbl[],_xlfn.XMATCH(F875,TranslationsTbl[spa]),_xlfn.XMATCH(langSufix,TranslationsTbl[#Headers]))</f>
        <v>Jueces</v>
      </c>
      <c r="H875" t="str">
        <f t="shared" si="108"/>
        <v>07 Jueces</v>
      </c>
      <c r="I875" t="str">
        <f t="shared" si="106"/>
        <v>/Antiguo Testamento/07 Jueces</v>
      </c>
      <c r="J875" s="4" t="str">
        <f t="shared" si="109"/>
        <v>E:/Downloads/escrituras md/Escrituras/Antiguo Testamento/07 Jueces</v>
      </c>
      <c r="K875" s="4" t="str">
        <f t="shared" si="113"/>
        <v>Jueces 18</v>
      </c>
      <c r="L875" s="7">
        <v>18</v>
      </c>
      <c r="M875" s="7" t="s">
        <v>2090</v>
      </c>
      <c r="N875" s="4" t="str">
        <f t="shared" si="110"/>
        <v>Jueces 17</v>
      </c>
      <c r="O875" s="4" t="str">
        <f t="shared" si="111"/>
        <v>Jueces 19</v>
      </c>
      <c r="P875" s="7" t="s">
        <v>286</v>
      </c>
      <c r="Q875" s="4" t="str" cm="1">
        <f t="array" ref="Q875">INDEX(TranslationsTbl[],_xlfn.XMATCH(P875,TranslationsTbl[spa]),_xlfn.XMATCH(langSufix,TranslationsTbl[#Headers]))</f>
        <v>#Escrituras\AntiguoT</v>
      </c>
      <c r="R875" s="2" t="str">
        <f t="shared" si="112"/>
        <v>https://churchofjesuschrist.org/study/scriptures/ot/judg/18?lang=spa|E:/Downloads/escrituras md/Escrituras/Antiguo Testamento/07 Jueces|Jueces 18|Jueces|Jueces 17|Jueces 19|#Escrituras\AntiguoT</v>
      </c>
      <c r="S875" s="1" t="s">
        <v>310</v>
      </c>
    </row>
    <row r="876" spans="1:19">
      <c r="A876" s="7" t="s">
        <v>2091</v>
      </c>
      <c r="B876" s="4" t="str">
        <f t="shared" si="107"/>
        <v>https://churchofjesuschrist.org/study/scriptures/ot/judg/19?lang=spa</v>
      </c>
      <c r="C876" s="7" t="s">
        <v>23</v>
      </c>
      <c r="D876" t="str" cm="1">
        <f t="array" ref="D876">INDEX(TranslationsTbl[],_xlfn.XMATCH(C876,TranslationsTbl[spa]),_xlfn.XMATCH(langSufix,TranslationsTbl[#Headers]))</f>
        <v>Antiguo Testamento</v>
      </c>
      <c r="E876" s="7" t="s">
        <v>465</v>
      </c>
      <c r="F876" s="7" t="s">
        <v>181</v>
      </c>
      <c r="G876" s="4" t="str" cm="1">
        <f t="array" ref="G876">INDEX(TranslationsTbl[],_xlfn.XMATCH(F876,TranslationsTbl[spa]),_xlfn.XMATCH(langSufix,TranslationsTbl[#Headers]))</f>
        <v>Jueces</v>
      </c>
      <c r="H876" t="str">
        <f t="shared" si="108"/>
        <v>07 Jueces</v>
      </c>
      <c r="I876" t="str">
        <f t="shared" si="106"/>
        <v>/Antiguo Testamento/07 Jueces</v>
      </c>
      <c r="J876" s="4" t="str">
        <f t="shared" si="109"/>
        <v>E:/Downloads/escrituras md/Escrituras/Antiguo Testamento/07 Jueces</v>
      </c>
      <c r="K876" s="4" t="str">
        <f t="shared" si="113"/>
        <v>Jueces 19</v>
      </c>
      <c r="L876" s="7">
        <v>19</v>
      </c>
      <c r="M876" s="7" t="s">
        <v>2092</v>
      </c>
      <c r="N876" s="4" t="str">
        <f t="shared" si="110"/>
        <v>Jueces 18</v>
      </c>
      <c r="O876" s="4" t="str">
        <f t="shared" si="111"/>
        <v>Jueces 20</v>
      </c>
      <c r="P876" s="7" t="s">
        <v>286</v>
      </c>
      <c r="Q876" s="4" t="str" cm="1">
        <f t="array" ref="Q876">INDEX(TranslationsTbl[],_xlfn.XMATCH(P876,TranslationsTbl[spa]),_xlfn.XMATCH(langSufix,TranslationsTbl[#Headers]))</f>
        <v>#Escrituras\AntiguoT</v>
      </c>
      <c r="R876" s="2" t="str">
        <f t="shared" si="112"/>
        <v>https://churchofjesuschrist.org/study/scriptures/ot/judg/19?lang=spa|E:/Downloads/escrituras md/Escrituras/Antiguo Testamento/07 Jueces|Jueces 19|Jueces|Jueces 18|Jueces 20|#Escrituras\AntiguoT</v>
      </c>
      <c r="S876" s="1" t="s">
        <v>310</v>
      </c>
    </row>
    <row r="877" spans="1:19">
      <c r="A877" s="7" t="s">
        <v>2093</v>
      </c>
      <c r="B877" s="4" t="str">
        <f t="shared" si="107"/>
        <v>https://churchofjesuschrist.org/study/scriptures/ot/judg/20?lang=spa</v>
      </c>
      <c r="C877" s="7" t="s">
        <v>23</v>
      </c>
      <c r="D877" t="str" cm="1">
        <f t="array" ref="D877">INDEX(TranslationsTbl[],_xlfn.XMATCH(C877,TranslationsTbl[spa]),_xlfn.XMATCH(langSufix,TranslationsTbl[#Headers]))</f>
        <v>Antiguo Testamento</v>
      </c>
      <c r="E877" s="7" t="s">
        <v>465</v>
      </c>
      <c r="F877" s="7" t="s">
        <v>181</v>
      </c>
      <c r="G877" s="4" t="str" cm="1">
        <f t="array" ref="G877">INDEX(TranslationsTbl[],_xlfn.XMATCH(F877,TranslationsTbl[spa]),_xlfn.XMATCH(langSufix,TranslationsTbl[#Headers]))</f>
        <v>Jueces</v>
      </c>
      <c r="H877" t="str">
        <f t="shared" si="108"/>
        <v>07 Jueces</v>
      </c>
      <c r="I877" t="str">
        <f t="shared" si="106"/>
        <v>/Antiguo Testamento/07 Jueces</v>
      </c>
      <c r="J877" s="4" t="str">
        <f t="shared" si="109"/>
        <v>E:/Downloads/escrituras md/Escrituras/Antiguo Testamento/07 Jueces</v>
      </c>
      <c r="K877" s="4" t="str">
        <f t="shared" si="113"/>
        <v>Jueces 20</v>
      </c>
      <c r="L877" s="7">
        <v>20</v>
      </c>
      <c r="M877" s="7" t="s">
        <v>2094</v>
      </c>
      <c r="N877" s="4" t="str">
        <f t="shared" si="110"/>
        <v>Jueces 19</v>
      </c>
      <c r="O877" s="4" t="str">
        <f t="shared" si="111"/>
        <v>Jueces 21</v>
      </c>
      <c r="P877" s="7" t="s">
        <v>286</v>
      </c>
      <c r="Q877" s="4" t="str" cm="1">
        <f t="array" ref="Q877">INDEX(TranslationsTbl[],_xlfn.XMATCH(P877,TranslationsTbl[spa]),_xlfn.XMATCH(langSufix,TranslationsTbl[#Headers]))</f>
        <v>#Escrituras\AntiguoT</v>
      </c>
      <c r="R877" s="2" t="str">
        <f t="shared" si="112"/>
        <v>https://churchofjesuschrist.org/study/scriptures/ot/judg/20?lang=spa|E:/Downloads/escrituras md/Escrituras/Antiguo Testamento/07 Jueces|Jueces 20|Jueces|Jueces 19|Jueces 21|#Escrituras\AntiguoT</v>
      </c>
      <c r="S877" s="1" t="s">
        <v>310</v>
      </c>
    </row>
    <row r="878" spans="1:19">
      <c r="A878" s="7" t="s">
        <v>2095</v>
      </c>
      <c r="B878" s="4" t="str">
        <f t="shared" si="107"/>
        <v>https://churchofjesuschrist.org/study/scriptures/ot/judg/21?lang=spa</v>
      </c>
      <c r="C878" s="7" t="s">
        <v>23</v>
      </c>
      <c r="D878" t="str" cm="1">
        <f t="array" ref="D878">INDEX(TranslationsTbl[],_xlfn.XMATCH(C878,TranslationsTbl[spa]),_xlfn.XMATCH(langSufix,TranslationsTbl[#Headers]))</f>
        <v>Antiguo Testamento</v>
      </c>
      <c r="E878" s="7" t="s">
        <v>465</v>
      </c>
      <c r="F878" s="7" t="s">
        <v>181</v>
      </c>
      <c r="G878" s="4" t="str" cm="1">
        <f t="array" ref="G878">INDEX(TranslationsTbl[],_xlfn.XMATCH(F878,TranslationsTbl[spa]),_xlfn.XMATCH(langSufix,TranslationsTbl[#Headers]))</f>
        <v>Jueces</v>
      </c>
      <c r="H878" t="str">
        <f t="shared" si="108"/>
        <v>07 Jueces</v>
      </c>
      <c r="I878" t="str">
        <f t="shared" si="106"/>
        <v>/Antiguo Testamento/07 Jueces</v>
      </c>
      <c r="J878" s="4" t="str">
        <f t="shared" si="109"/>
        <v>E:/Downloads/escrituras md/Escrituras/Antiguo Testamento/07 Jueces</v>
      </c>
      <c r="K878" s="4" t="str">
        <f t="shared" si="113"/>
        <v>Jueces 21</v>
      </c>
      <c r="L878" s="7">
        <v>21</v>
      </c>
      <c r="M878" s="7" t="s">
        <v>2096</v>
      </c>
      <c r="N878" s="4" t="str">
        <f t="shared" si="110"/>
        <v>Jueces 20</v>
      </c>
      <c r="O878" s="4" t="str">
        <f t="shared" si="111"/>
        <v>Rut 1</v>
      </c>
      <c r="P878" s="7" t="s">
        <v>286</v>
      </c>
      <c r="Q878" s="4" t="str" cm="1">
        <f t="array" ref="Q878">INDEX(TranslationsTbl[],_xlfn.XMATCH(P878,TranslationsTbl[spa]),_xlfn.XMATCH(langSufix,TranslationsTbl[#Headers]))</f>
        <v>#Escrituras\AntiguoT</v>
      </c>
      <c r="R878" s="2" t="str">
        <f t="shared" si="112"/>
        <v>https://churchofjesuschrist.org/study/scriptures/ot/judg/21?lang=spa|E:/Downloads/escrituras md/Escrituras/Antiguo Testamento/07 Jueces|Jueces 21|Jueces|Jueces 20|Rut 1|#Escrituras\AntiguoT</v>
      </c>
      <c r="S878" s="1" t="s">
        <v>310</v>
      </c>
    </row>
    <row r="879" spans="1:19">
      <c r="A879" s="7" t="s">
        <v>2097</v>
      </c>
      <c r="B879" s="4" t="str">
        <f t="shared" si="107"/>
        <v>https://churchofjesuschrist.org/study/scriptures/ot/ruth/1?lang=spa</v>
      </c>
      <c r="C879" s="7" t="s">
        <v>23</v>
      </c>
      <c r="D879" t="str" cm="1">
        <f t="array" ref="D879">INDEX(TranslationsTbl[],_xlfn.XMATCH(C879,TranslationsTbl[spa]),_xlfn.XMATCH(langSufix,TranslationsTbl[#Headers]))</f>
        <v>Antiguo Testamento</v>
      </c>
      <c r="E879" s="7" t="s">
        <v>468</v>
      </c>
      <c r="F879" s="7" t="s">
        <v>184</v>
      </c>
      <c r="G879" s="4" t="str" cm="1">
        <f t="array" ref="G879">INDEX(TranslationsTbl[],_xlfn.XMATCH(F879,TranslationsTbl[spa]),_xlfn.XMATCH(langSufix,TranslationsTbl[#Headers]))</f>
        <v>Rut</v>
      </c>
      <c r="H879" t="str">
        <f t="shared" si="108"/>
        <v>08 Rut</v>
      </c>
      <c r="I879" t="str">
        <f t="shared" si="106"/>
        <v>/Antiguo Testamento/08 Rut</v>
      </c>
      <c r="J879" s="4" t="str">
        <f t="shared" si="109"/>
        <v>E:/Downloads/escrituras md/Escrituras/Antiguo Testamento/08 Rut</v>
      </c>
      <c r="K879" s="4" t="str">
        <f t="shared" si="113"/>
        <v>Rut 1</v>
      </c>
      <c r="L879" s="7">
        <v>1</v>
      </c>
      <c r="M879" s="7" t="s">
        <v>2098</v>
      </c>
      <c r="N879" s="4" t="str">
        <f t="shared" si="110"/>
        <v>Jueces 21</v>
      </c>
      <c r="O879" s="4" t="str">
        <f t="shared" si="111"/>
        <v>Rut 2</v>
      </c>
      <c r="P879" s="7" t="s">
        <v>286</v>
      </c>
      <c r="Q879" s="4" t="str" cm="1">
        <f t="array" ref="Q879">INDEX(TranslationsTbl[],_xlfn.XMATCH(P879,TranslationsTbl[spa]),_xlfn.XMATCH(langSufix,TranslationsTbl[#Headers]))</f>
        <v>#Escrituras\AntiguoT</v>
      </c>
      <c r="R879" s="2" t="str">
        <f t="shared" si="112"/>
        <v>https://churchofjesuschrist.org/study/scriptures/ot/ruth/1?lang=spa|E:/Downloads/escrituras md/Escrituras/Antiguo Testamento/08 Rut|Rut 1|Rut|Jueces 21|Rut 2|#Escrituras\AntiguoT</v>
      </c>
      <c r="S879" s="1" t="s">
        <v>310</v>
      </c>
    </row>
    <row r="880" spans="1:19">
      <c r="A880" s="7" t="s">
        <v>2099</v>
      </c>
      <c r="B880" s="4" t="str">
        <f t="shared" si="107"/>
        <v>https://churchofjesuschrist.org/study/scriptures/ot/ruth/2?lang=spa</v>
      </c>
      <c r="C880" s="7" t="s">
        <v>23</v>
      </c>
      <c r="D880" t="str" cm="1">
        <f t="array" ref="D880">INDEX(TranslationsTbl[],_xlfn.XMATCH(C880,TranslationsTbl[spa]),_xlfn.XMATCH(langSufix,TranslationsTbl[#Headers]))</f>
        <v>Antiguo Testamento</v>
      </c>
      <c r="E880" s="7" t="s">
        <v>468</v>
      </c>
      <c r="F880" s="7" t="s">
        <v>184</v>
      </c>
      <c r="G880" s="4" t="str" cm="1">
        <f t="array" ref="G880">INDEX(TranslationsTbl[],_xlfn.XMATCH(F880,TranslationsTbl[spa]),_xlfn.XMATCH(langSufix,TranslationsTbl[#Headers]))</f>
        <v>Rut</v>
      </c>
      <c r="H880" t="str">
        <f t="shared" si="108"/>
        <v>08 Rut</v>
      </c>
      <c r="I880" t="str">
        <f t="shared" si="106"/>
        <v>/Antiguo Testamento/08 Rut</v>
      </c>
      <c r="J880" s="4" t="str">
        <f t="shared" si="109"/>
        <v>E:/Downloads/escrituras md/Escrituras/Antiguo Testamento/08 Rut</v>
      </c>
      <c r="K880" s="4" t="str">
        <f t="shared" si="113"/>
        <v>Rut 2</v>
      </c>
      <c r="L880" s="7">
        <v>2</v>
      </c>
      <c r="M880" s="7" t="s">
        <v>2100</v>
      </c>
      <c r="N880" s="4" t="str">
        <f t="shared" si="110"/>
        <v>Rut 1</v>
      </c>
      <c r="O880" s="4" t="str">
        <f t="shared" si="111"/>
        <v>Rut 3</v>
      </c>
      <c r="P880" s="7" t="s">
        <v>286</v>
      </c>
      <c r="Q880" s="4" t="str" cm="1">
        <f t="array" ref="Q880">INDEX(TranslationsTbl[],_xlfn.XMATCH(P880,TranslationsTbl[spa]),_xlfn.XMATCH(langSufix,TranslationsTbl[#Headers]))</f>
        <v>#Escrituras\AntiguoT</v>
      </c>
      <c r="R880" s="2" t="str">
        <f t="shared" si="112"/>
        <v>https://churchofjesuschrist.org/study/scriptures/ot/ruth/2?lang=spa|E:/Downloads/escrituras md/Escrituras/Antiguo Testamento/08 Rut|Rut 2|Rut|Rut 1|Rut 3|#Escrituras\AntiguoT</v>
      </c>
      <c r="S880" s="1" t="s">
        <v>310</v>
      </c>
    </row>
    <row r="881" spans="1:19">
      <c r="A881" s="7" t="s">
        <v>2101</v>
      </c>
      <c r="B881" s="4" t="str">
        <f t="shared" si="107"/>
        <v>https://churchofjesuschrist.org/study/scriptures/ot/ruth/3?lang=spa</v>
      </c>
      <c r="C881" s="7" t="s">
        <v>23</v>
      </c>
      <c r="D881" t="str" cm="1">
        <f t="array" ref="D881">INDEX(TranslationsTbl[],_xlfn.XMATCH(C881,TranslationsTbl[spa]),_xlfn.XMATCH(langSufix,TranslationsTbl[#Headers]))</f>
        <v>Antiguo Testamento</v>
      </c>
      <c r="E881" s="7" t="s">
        <v>468</v>
      </c>
      <c r="F881" s="7" t="s">
        <v>184</v>
      </c>
      <c r="G881" s="4" t="str" cm="1">
        <f t="array" ref="G881">INDEX(TranslationsTbl[],_xlfn.XMATCH(F881,TranslationsTbl[spa]),_xlfn.XMATCH(langSufix,TranslationsTbl[#Headers]))</f>
        <v>Rut</v>
      </c>
      <c r="H881" t="str">
        <f t="shared" si="108"/>
        <v>08 Rut</v>
      </c>
      <c r="I881" t="str">
        <f t="shared" si="106"/>
        <v>/Antiguo Testamento/08 Rut</v>
      </c>
      <c r="J881" s="4" t="str">
        <f t="shared" si="109"/>
        <v>E:/Downloads/escrituras md/Escrituras/Antiguo Testamento/08 Rut</v>
      </c>
      <c r="K881" s="4" t="str">
        <f t="shared" si="113"/>
        <v>Rut 3</v>
      </c>
      <c r="L881" s="7">
        <v>3</v>
      </c>
      <c r="M881" s="7" t="s">
        <v>2102</v>
      </c>
      <c r="N881" s="4" t="str">
        <f t="shared" si="110"/>
        <v>Rut 2</v>
      </c>
      <c r="O881" s="4" t="str">
        <f t="shared" si="111"/>
        <v>Rut 4</v>
      </c>
      <c r="P881" s="7" t="s">
        <v>286</v>
      </c>
      <c r="Q881" s="4" t="str" cm="1">
        <f t="array" ref="Q881">INDEX(TranslationsTbl[],_xlfn.XMATCH(P881,TranslationsTbl[spa]),_xlfn.XMATCH(langSufix,TranslationsTbl[#Headers]))</f>
        <v>#Escrituras\AntiguoT</v>
      </c>
      <c r="R881" s="2" t="str">
        <f t="shared" si="112"/>
        <v>https://churchofjesuschrist.org/study/scriptures/ot/ruth/3?lang=spa|E:/Downloads/escrituras md/Escrituras/Antiguo Testamento/08 Rut|Rut 3|Rut|Rut 2|Rut 4|#Escrituras\AntiguoT</v>
      </c>
      <c r="S881" s="1" t="s">
        <v>310</v>
      </c>
    </row>
    <row r="882" spans="1:19">
      <c r="A882" s="7" t="s">
        <v>2103</v>
      </c>
      <c r="B882" s="4" t="str">
        <f t="shared" si="107"/>
        <v>https://churchofjesuschrist.org/study/scriptures/ot/ruth/4?lang=spa</v>
      </c>
      <c r="C882" s="7" t="s">
        <v>23</v>
      </c>
      <c r="D882" t="str" cm="1">
        <f t="array" ref="D882">INDEX(TranslationsTbl[],_xlfn.XMATCH(C882,TranslationsTbl[spa]),_xlfn.XMATCH(langSufix,TranslationsTbl[#Headers]))</f>
        <v>Antiguo Testamento</v>
      </c>
      <c r="E882" s="7" t="s">
        <v>468</v>
      </c>
      <c r="F882" s="7" t="s">
        <v>184</v>
      </c>
      <c r="G882" s="4" t="str" cm="1">
        <f t="array" ref="G882">INDEX(TranslationsTbl[],_xlfn.XMATCH(F882,TranslationsTbl[spa]),_xlfn.XMATCH(langSufix,TranslationsTbl[#Headers]))</f>
        <v>Rut</v>
      </c>
      <c r="H882" t="str">
        <f t="shared" si="108"/>
        <v>08 Rut</v>
      </c>
      <c r="I882" t="str">
        <f t="shared" si="106"/>
        <v>/Antiguo Testamento/08 Rut</v>
      </c>
      <c r="J882" s="4" t="str">
        <f t="shared" si="109"/>
        <v>E:/Downloads/escrituras md/Escrituras/Antiguo Testamento/08 Rut</v>
      </c>
      <c r="K882" s="4" t="str">
        <f t="shared" si="113"/>
        <v>Rut 4</v>
      </c>
      <c r="L882" s="7">
        <v>4</v>
      </c>
      <c r="M882" s="7" t="s">
        <v>2104</v>
      </c>
      <c r="N882" s="4" t="str">
        <f t="shared" si="110"/>
        <v>Rut 3</v>
      </c>
      <c r="O882" s="4" t="str">
        <f t="shared" si="111"/>
        <v>1 Samuel 1</v>
      </c>
      <c r="P882" s="7" t="s">
        <v>286</v>
      </c>
      <c r="Q882" s="4" t="str" cm="1">
        <f t="array" ref="Q882">INDEX(TranslationsTbl[],_xlfn.XMATCH(P882,TranslationsTbl[spa]),_xlfn.XMATCH(langSufix,TranslationsTbl[#Headers]))</f>
        <v>#Escrituras\AntiguoT</v>
      </c>
      <c r="R882" s="2" t="str">
        <f t="shared" si="112"/>
        <v>https://churchofjesuschrist.org/study/scriptures/ot/ruth/4?lang=spa|E:/Downloads/escrituras md/Escrituras/Antiguo Testamento/08 Rut|Rut 4|Rut|Rut 3|1 Samuel 1|#Escrituras\AntiguoT</v>
      </c>
      <c r="S882" s="1" t="s">
        <v>310</v>
      </c>
    </row>
    <row r="883" spans="1:19">
      <c r="A883" s="7" t="s">
        <v>2105</v>
      </c>
      <c r="B883" s="4" t="str">
        <f t="shared" si="107"/>
        <v>https://churchofjesuschrist.org/study/scriptures/ot/1-sam/1?lang=spa</v>
      </c>
      <c r="C883" s="7" t="s">
        <v>23</v>
      </c>
      <c r="D883" t="str" cm="1">
        <f t="array" ref="D883">INDEX(TranslationsTbl[],_xlfn.XMATCH(C883,TranslationsTbl[spa]),_xlfn.XMATCH(langSufix,TranslationsTbl[#Headers]))</f>
        <v>Antiguo Testamento</v>
      </c>
      <c r="E883" s="7" t="s">
        <v>527</v>
      </c>
      <c r="F883" s="7" t="s">
        <v>187</v>
      </c>
      <c r="G883" s="4" t="str" cm="1">
        <f t="array" ref="G883">INDEX(TranslationsTbl[],_xlfn.XMATCH(F883,TranslationsTbl[spa]),_xlfn.XMATCH(langSufix,TranslationsTbl[#Headers]))</f>
        <v>1 Samuel</v>
      </c>
      <c r="H883" t="str">
        <f t="shared" si="108"/>
        <v>09 1 Samuel</v>
      </c>
      <c r="I883" t="str">
        <f t="shared" si="106"/>
        <v>/Antiguo Testamento/09 1 Samuel</v>
      </c>
      <c r="J883" s="4" t="str">
        <f t="shared" si="109"/>
        <v>E:/Downloads/escrituras md/Escrituras/Antiguo Testamento/09 1 Samuel</v>
      </c>
      <c r="K883" s="4" t="str">
        <f t="shared" si="113"/>
        <v>1 Samuel 1</v>
      </c>
      <c r="L883" s="7">
        <v>1</v>
      </c>
      <c r="M883" s="7" t="s">
        <v>2106</v>
      </c>
      <c r="N883" s="4" t="str">
        <f t="shared" si="110"/>
        <v>Rut 4</v>
      </c>
      <c r="O883" s="4" t="str">
        <f t="shared" si="111"/>
        <v>1 Samuel 2</v>
      </c>
      <c r="P883" s="7" t="s">
        <v>286</v>
      </c>
      <c r="Q883" s="4" t="str" cm="1">
        <f t="array" ref="Q883">INDEX(TranslationsTbl[],_xlfn.XMATCH(P883,TranslationsTbl[spa]),_xlfn.XMATCH(langSufix,TranslationsTbl[#Headers]))</f>
        <v>#Escrituras\AntiguoT</v>
      </c>
      <c r="R883" s="2" t="str">
        <f t="shared" si="112"/>
        <v>https://churchofjesuschrist.org/study/scriptures/ot/1-sam/1?lang=spa|E:/Downloads/escrituras md/Escrituras/Antiguo Testamento/09 1 Samuel|1 Samuel 1|1 Samuel|Rut 4|1 Samuel 2|#Escrituras\AntiguoT</v>
      </c>
      <c r="S883" s="1" t="s">
        <v>310</v>
      </c>
    </row>
    <row r="884" spans="1:19">
      <c r="A884" s="7" t="s">
        <v>2107</v>
      </c>
      <c r="B884" s="4" t="str">
        <f t="shared" si="107"/>
        <v>https://churchofjesuschrist.org/study/scriptures/ot/1-sam/2?lang=spa</v>
      </c>
      <c r="C884" s="7" t="s">
        <v>23</v>
      </c>
      <c r="D884" t="str" cm="1">
        <f t="array" ref="D884">INDEX(TranslationsTbl[],_xlfn.XMATCH(C884,TranslationsTbl[spa]),_xlfn.XMATCH(langSufix,TranslationsTbl[#Headers]))</f>
        <v>Antiguo Testamento</v>
      </c>
      <c r="E884" s="7" t="s">
        <v>527</v>
      </c>
      <c r="F884" s="7" t="s">
        <v>187</v>
      </c>
      <c r="G884" s="4" t="str" cm="1">
        <f t="array" ref="G884">INDEX(TranslationsTbl[],_xlfn.XMATCH(F884,TranslationsTbl[spa]),_xlfn.XMATCH(langSufix,TranslationsTbl[#Headers]))</f>
        <v>1 Samuel</v>
      </c>
      <c r="H884" t="str">
        <f t="shared" si="108"/>
        <v>09 1 Samuel</v>
      </c>
      <c r="I884" t="str">
        <f t="shared" si="106"/>
        <v>/Antiguo Testamento/09 1 Samuel</v>
      </c>
      <c r="J884" s="4" t="str">
        <f t="shared" si="109"/>
        <v>E:/Downloads/escrituras md/Escrituras/Antiguo Testamento/09 1 Samuel</v>
      </c>
      <c r="K884" s="4" t="str">
        <f t="shared" si="113"/>
        <v>1 Samuel 2</v>
      </c>
      <c r="L884" s="7">
        <v>2</v>
      </c>
      <c r="M884" s="7" t="s">
        <v>2108</v>
      </c>
      <c r="N884" s="4" t="str">
        <f t="shared" si="110"/>
        <v>1 Samuel 1</v>
      </c>
      <c r="O884" s="4" t="str">
        <f t="shared" si="111"/>
        <v>1 Samuel 3</v>
      </c>
      <c r="P884" s="7" t="s">
        <v>286</v>
      </c>
      <c r="Q884" s="4" t="str" cm="1">
        <f t="array" ref="Q884">INDEX(TranslationsTbl[],_xlfn.XMATCH(P884,TranslationsTbl[spa]),_xlfn.XMATCH(langSufix,TranslationsTbl[#Headers]))</f>
        <v>#Escrituras\AntiguoT</v>
      </c>
      <c r="R884" s="2" t="str">
        <f t="shared" si="112"/>
        <v>https://churchofjesuschrist.org/study/scriptures/ot/1-sam/2?lang=spa|E:/Downloads/escrituras md/Escrituras/Antiguo Testamento/09 1 Samuel|1 Samuel 2|1 Samuel|1 Samuel 1|1 Samuel 3|#Escrituras\AntiguoT</v>
      </c>
      <c r="S884" s="1" t="s">
        <v>310</v>
      </c>
    </row>
    <row r="885" spans="1:19">
      <c r="A885" s="7" t="s">
        <v>2109</v>
      </c>
      <c r="B885" s="4" t="str">
        <f t="shared" si="107"/>
        <v>https://churchofjesuschrist.org/study/scriptures/ot/1-sam/3?lang=spa</v>
      </c>
      <c r="C885" s="7" t="s">
        <v>23</v>
      </c>
      <c r="D885" t="str" cm="1">
        <f t="array" ref="D885">INDEX(TranslationsTbl[],_xlfn.XMATCH(C885,TranslationsTbl[spa]),_xlfn.XMATCH(langSufix,TranslationsTbl[#Headers]))</f>
        <v>Antiguo Testamento</v>
      </c>
      <c r="E885" s="7" t="s">
        <v>527</v>
      </c>
      <c r="F885" s="7" t="s">
        <v>187</v>
      </c>
      <c r="G885" s="4" t="str" cm="1">
        <f t="array" ref="G885">INDEX(TranslationsTbl[],_xlfn.XMATCH(F885,TranslationsTbl[spa]),_xlfn.XMATCH(langSufix,TranslationsTbl[#Headers]))</f>
        <v>1 Samuel</v>
      </c>
      <c r="H885" t="str">
        <f t="shared" si="108"/>
        <v>09 1 Samuel</v>
      </c>
      <c r="I885" t="str">
        <f t="shared" si="106"/>
        <v>/Antiguo Testamento/09 1 Samuel</v>
      </c>
      <c r="J885" s="4" t="str">
        <f t="shared" si="109"/>
        <v>E:/Downloads/escrituras md/Escrituras/Antiguo Testamento/09 1 Samuel</v>
      </c>
      <c r="K885" s="4" t="str">
        <f t="shared" si="113"/>
        <v>1 Samuel 3</v>
      </c>
      <c r="L885" s="7">
        <v>3</v>
      </c>
      <c r="M885" s="7" t="s">
        <v>2110</v>
      </c>
      <c r="N885" s="4" t="str">
        <f t="shared" si="110"/>
        <v>1 Samuel 2</v>
      </c>
      <c r="O885" s="4" t="str">
        <f t="shared" si="111"/>
        <v>1 Samuel 4</v>
      </c>
      <c r="P885" s="7" t="s">
        <v>286</v>
      </c>
      <c r="Q885" s="4" t="str" cm="1">
        <f t="array" ref="Q885">INDEX(TranslationsTbl[],_xlfn.XMATCH(P885,TranslationsTbl[spa]),_xlfn.XMATCH(langSufix,TranslationsTbl[#Headers]))</f>
        <v>#Escrituras\AntiguoT</v>
      </c>
      <c r="R885" s="2" t="str">
        <f t="shared" si="112"/>
        <v>https://churchofjesuschrist.org/study/scriptures/ot/1-sam/3?lang=spa|E:/Downloads/escrituras md/Escrituras/Antiguo Testamento/09 1 Samuel|1 Samuel 3|1 Samuel|1 Samuel 2|1 Samuel 4|#Escrituras\AntiguoT</v>
      </c>
      <c r="S885" s="1" t="s">
        <v>310</v>
      </c>
    </row>
    <row r="886" spans="1:19">
      <c r="A886" s="7" t="s">
        <v>2111</v>
      </c>
      <c r="B886" s="4" t="str">
        <f t="shared" si="107"/>
        <v>https://churchofjesuschrist.org/study/scriptures/ot/1-sam/4?lang=spa</v>
      </c>
      <c r="C886" s="7" t="s">
        <v>23</v>
      </c>
      <c r="D886" t="str" cm="1">
        <f t="array" ref="D886">INDEX(TranslationsTbl[],_xlfn.XMATCH(C886,TranslationsTbl[spa]),_xlfn.XMATCH(langSufix,TranslationsTbl[#Headers]))</f>
        <v>Antiguo Testamento</v>
      </c>
      <c r="E886" s="7" t="s">
        <v>527</v>
      </c>
      <c r="F886" s="7" t="s">
        <v>187</v>
      </c>
      <c r="G886" s="4" t="str" cm="1">
        <f t="array" ref="G886">INDEX(TranslationsTbl[],_xlfn.XMATCH(F886,TranslationsTbl[spa]),_xlfn.XMATCH(langSufix,TranslationsTbl[#Headers]))</f>
        <v>1 Samuel</v>
      </c>
      <c r="H886" t="str">
        <f t="shared" si="108"/>
        <v>09 1 Samuel</v>
      </c>
      <c r="I886" t="str">
        <f t="shared" si="106"/>
        <v>/Antiguo Testamento/09 1 Samuel</v>
      </c>
      <c r="J886" s="4" t="str">
        <f t="shared" si="109"/>
        <v>E:/Downloads/escrituras md/Escrituras/Antiguo Testamento/09 1 Samuel</v>
      </c>
      <c r="K886" s="4" t="str">
        <f t="shared" si="113"/>
        <v>1 Samuel 4</v>
      </c>
      <c r="L886" s="7">
        <v>4</v>
      </c>
      <c r="M886" s="7" t="s">
        <v>2112</v>
      </c>
      <c r="N886" s="4" t="str">
        <f t="shared" si="110"/>
        <v>1 Samuel 3</v>
      </c>
      <c r="O886" s="4" t="str">
        <f t="shared" si="111"/>
        <v>1 Samuel 5</v>
      </c>
      <c r="P886" s="7" t="s">
        <v>286</v>
      </c>
      <c r="Q886" s="4" t="str" cm="1">
        <f t="array" ref="Q886">INDEX(TranslationsTbl[],_xlfn.XMATCH(P886,TranslationsTbl[spa]),_xlfn.XMATCH(langSufix,TranslationsTbl[#Headers]))</f>
        <v>#Escrituras\AntiguoT</v>
      </c>
      <c r="R886" s="2" t="str">
        <f t="shared" si="112"/>
        <v>https://churchofjesuschrist.org/study/scriptures/ot/1-sam/4?lang=spa|E:/Downloads/escrituras md/Escrituras/Antiguo Testamento/09 1 Samuel|1 Samuel 4|1 Samuel|1 Samuel 3|1 Samuel 5|#Escrituras\AntiguoT</v>
      </c>
      <c r="S886" s="1" t="s">
        <v>310</v>
      </c>
    </row>
    <row r="887" spans="1:19">
      <c r="A887" s="7" t="s">
        <v>2113</v>
      </c>
      <c r="B887" s="4" t="str">
        <f t="shared" si="107"/>
        <v>https://churchofjesuschrist.org/study/scriptures/ot/1-sam/5?lang=spa</v>
      </c>
      <c r="C887" s="7" t="s">
        <v>23</v>
      </c>
      <c r="D887" t="str" cm="1">
        <f t="array" ref="D887">INDEX(TranslationsTbl[],_xlfn.XMATCH(C887,TranslationsTbl[spa]),_xlfn.XMATCH(langSufix,TranslationsTbl[#Headers]))</f>
        <v>Antiguo Testamento</v>
      </c>
      <c r="E887" s="7" t="s">
        <v>527</v>
      </c>
      <c r="F887" s="7" t="s">
        <v>187</v>
      </c>
      <c r="G887" s="4" t="str" cm="1">
        <f t="array" ref="G887">INDEX(TranslationsTbl[],_xlfn.XMATCH(F887,TranslationsTbl[spa]),_xlfn.XMATCH(langSufix,TranslationsTbl[#Headers]))</f>
        <v>1 Samuel</v>
      </c>
      <c r="H887" t="str">
        <f t="shared" si="108"/>
        <v>09 1 Samuel</v>
      </c>
      <c r="I887" t="str">
        <f t="shared" si="106"/>
        <v>/Antiguo Testamento/09 1 Samuel</v>
      </c>
      <c r="J887" s="4" t="str">
        <f t="shared" si="109"/>
        <v>E:/Downloads/escrituras md/Escrituras/Antiguo Testamento/09 1 Samuel</v>
      </c>
      <c r="K887" s="4" t="str">
        <f t="shared" si="113"/>
        <v>1 Samuel 5</v>
      </c>
      <c r="L887" s="7">
        <v>5</v>
      </c>
      <c r="M887" s="7" t="s">
        <v>2114</v>
      </c>
      <c r="N887" s="4" t="str">
        <f t="shared" si="110"/>
        <v>1 Samuel 4</v>
      </c>
      <c r="O887" s="4" t="str">
        <f t="shared" si="111"/>
        <v>1 Samuel 6</v>
      </c>
      <c r="P887" s="7" t="s">
        <v>286</v>
      </c>
      <c r="Q887" s="4" t="str" cm="1">
        <f t="array" ref="Q887">INDEX(TranslationsTbl[],_xlfn.XMATCH(P887,TranslationsTbl[spa]),_xlfn.XMATCH(langSufix,TranslationsTbl[#Headers]))</f>
        <v>#Escrituras\AntiguoT</v>
      </c>
      <c r="R887" s="2" t="str">
        <f t="shared" si="112"/>
        <v>https://churchofjesuschrist.org/study/scriptures/ot/1-sam/5?lang=spa|E:/Downloads/escrituras md/Escrituras/Antiguo Testamento/09 1 Samuel|1 Samuel 5|1 Samuel|1 Samuel 4|1 Samuel 6|#Escrituras\AntiguoT</v>
      </c>
      <c r="S887" s="1" t="s">
        <v>310</v>
      </c>
    </row>
    <row r="888" spans="1:19">
      <c r="A888" s="7" t="s">
        <v>2115</v>
      </c>
      <c r="B888" s="4" t="str">
        <f t="shared" si="107"/>
        <v>https://churchofjesuschrist.org/study/scriptures/ot/1-sam/6?lang=spa</v>
      </c>
      <c r="C888" s="7" t="s">
        <v>23</v>
      </c>
      <c r="D888" t="str" cm="1">
        <f t="array" ref="D888">INDEX(TranslationsTbl[],_xlfn.XMATCH(C888,TranslationsTbl[spa]),_xlfn.XMATCH(langSufix,TranslationsTbl[#Headers]))</f>
        <v>Antiguo Testamento</v>
      </c>
      <c r="E888" s="7" t="s">
        <v>527</v>
      </c>
      <c r="F888" s="7" t="s">
        <v>187</v>
      </c>
      <c r="G888" s="4" t="str" cm="1">
        <f t="array" ref="G888">INDEX(TranslationsTbl[],_xlfn.XMATCH(F888,TranslationsTbl[spa]),_xlfn.XMATCH(langSufix,TranslationsTbl[#Headers]))</f>
        <v>1 Samuel</v>
      </c>
      <c r="H888" t="str">
        <f t="shared" si="108"/>
        <v>09 1 Samuel</v>
      </c>
      <c r="I888" t="str">
        <f t="shared" si="106"/>
        <v>/Antiguo Testamento/09 1 Samuel</v>
      </c>
      <c r="J888" s="4" t="str">
        <f t="shared" si="109"/>
        <v>E:/Downloads/escrituras md/Escrituras/Antiguo Testamento/09 1 Samuel</v>
      </c>
      <c r="K888" s="4" t="str">
        <f t="shared" si="113"/>
        <v>1 Samuel 6</v>
      </c>
      <c r="L888" s="7">
        <v>6</v>
      </c>
      <c r="M888" s="7" t="s">
        <v>2116</v>
      </c>
      <c r="N888" s="4" t="str">
        <f t="shared" si="110"/>
        <v>1 Samuel 5</v>
      </c>
      <c r="O888" s="4" t="str">
        <f t="shared" si="111"/>
        <v>1 Samuel 7</v>
      </c>
      <c r="P888" s="7" t="s">
        <v>286</v>
      </c>
      <c r="Q888" s="4" t="str" cm="1">
        <f t="array" ref="Q888">INDEX(TranslationsTbl[],_xlfn.XMATCH(P888,TranslationsTbl[spa]),_xlfn.XMATCH(langSufix,TranslationsTbl[#Headers]))</f>
        <v>#Escrituras\AntiguoT</v>
      </c>
      <c r="R888" s="2" t="str">
        <f t="shared" si="112"/>
        <v>https://churchofjesuschrist.org/study/scriptures/ot/1-sam/6?lang=spa|E:/Downloads/escrituras md/Escrituras/Antiguo Testamento/09 1 Samuel|1 Samuel 6|1 Samuel|1 Samuel 5|1 Samuel 7|#Escrituras\AntiguoT</v>
      </c>
      <c r="S888" s="1" t="s">
        <v>310</v>
      </c>
    </row>
    <row r="889" spans="1:19">
      <c r="A889" s="7" t="s">
        <v>2117</v>
      </c>
      <c r="B889" s="4" t="str">
        <f t="shared" si="107"/>
        <v>https://churchofjesuschrist.org/study/scriptures/ot/1-sam/7?lang=spa</v>
      </c>
      <c r="C889" s="7" t="s">
        <v>23</v>
      </c>
      <c r="D889" t="str" cm="1">
        <f t="array" ref="D889">INDEX(TranslationsTbl[],_xlfn.XMATCH(C889,TranslationsTbl[spa]),_xlfn.XMATCH(langSufix,TranslationsTbl[#Headers]))</f>
        <v>Antiguo Testamento</v>
      </c>
      <c r="E889" s="7" t="s">
        <v>527</v>
      </c>
      <c r="F889" s="7" t="s">
        <v>187</v>
      </c>
      <c r="G889" s="4" t="str" cm="1">
        <f t="array" ref="G889">INDEX(TranslationsTbl[],_xlfn.XMATCH(F889,TranslationsTbl[spa]),_xlfn.XMATCH(langSufix,TranslationsTbl[#Headers]))</f>
        <v>1 Samuel</v>
      </c>
      <c r="H889" t="str">
        <f t="shared" si="108"/>
        <v>09 1 Samuel</v>
      </c>
      <c r="I889" t="str">
        <f t="shared" si="106"/>
        <v>/Antiguo Testamento/09 1 Samuel</v>
      </c>
      <c r="J889" s="4" t="str">
        <f t="shared" si="109"/>
        <v>E:/Downloads/escrituras md/Escrituras/Antiguo Testamento/09 1 Samuel</v>
      </c>
      <c r="K889" s="4" t="str">
        <f t="shared" si="113"/>
        <v>1 Samuel 7</v>
      </c>
      <c r="L889" s="7">
        <v>7</v>
      </c>
      <c r="M889" s="7" t="s">
        <v>2118</v>
      </c>
      <c r="N889" s="4" t="str">
        <f t="shared" si="110"/>
        <v>1 Samuel 6</v>
      </c>
      <c r="O889" s="4" t="str">
        <f t="shared" si="111"/>
        <v>1 Samuel 8</v>
      </c>
      <c r="P889" s="7" t="s">
        <v>286</v>
      </c>
      <c r="Q889" s="4" t="str" cm="1">
        <f t="array" ref="Q889">INDEX(TranslationsTbl[],_xlfn.XMATCH(P889,TranslationsTbl[spa]),_xlfn.XMATCH(langSufix,TranslationsTbl[#Headers]))</f>
        <v>#Escrituras\AntiguoT</v>
      </c>
      <c r="R889" s="2" t="str">
        <f t="shared" si="112"/>
        <v>https://churchofjesuschrist.org/study/scriptures/ot/1-sam/7?lang=spa|E:/Downloads/escrituras md/Escrituras/Antiguo Testamento/09 1 Samuel|1 Samuel 7|1 Samuel|1 Samuel 6|1 Samuel 8|#Escrituras\AntiguoT</v>
      </c>
      <c r="S889" s="1" t="s">
        <v>310</v>
      </c>
    </row>
    <row r="890" spans="1:19">
      <c r="A890" s="7" t="s">
        <v>2119</v>
      </c>
      <c r="B890" s="4" t="str">
        <f t="shared" si="107"/>
        <v>https://churchofjesuschrist.org/study/scriptures/ot/1-sam/8?lang=spa</v>
      </c>
      <c r="C890" s="7" t="s">
        <v>23</v>
      </c>
      <c r="D890" t="str" cm="1">
        <f t="array" ref="D890">INDEX(TranslationsTbl[],_xlfn.XMATCH(C890,TranslationsTbl[spa]),_xlfn.XMATCH(langSufix,TranslationsTbl[#Headers]))</f>
        <v>Antiguo Testamento</v>
      </c>
      <c r="E890" s="7" t="s">
        <v>527</v>
      </c>
      <c r="F890" s="7" t="s">
        <v>187</v>
      </c>
      <c r="G890" s="4" t="str" cm="1">
        <f t="array" ref="G890">INDEX(TranslationsTbl[],_xlfn.XMATCH(F890,TranslationsTbl[spa]),_xlfn.XMATCH(langSufix,TranslationsTbl[#Headers]))</f>
        <v>1 Samuel</v>
      </c>
      <c r="H890" t="str">
        <f t="shared" si="108"/>
        <v>09 1 Samuel</v>
      </c>
      <c r="I890" t="str">
        <f t="shared" si="106"/>
        <v>/Antiguo Testamento/09 1 Samuel</v>
      </c>
      <c r="J890" s="4" t="str">
        <f t="shared" si="109"/>
        <v>E:/Downloads/escrituras md/Escrituras/Antiguo Testamento/09 1 Samuel</v>
      </c>
      <c r="K890" s="4" t="str">
        <f t="shared" si="113"/>
        <v>1 Samuel 8</v>
      </c>
      <c r="L890" s="7">
        <v>8</v>
      </c>
      <c r="M890" s="7" t="s">
        <v>2120</v>
      </c>
      <c r="N890" s="4" t="str">
        <f t="shared" si="110"/>
        <v>1 Samuel 7</v>
      </c>
      <c r="O890" s="4" t="str">
        <f t="shared" si="111"/>
        <v>1 Samuel 9</v>
      </c>
      <c r="P890" s="7" t="s">
        <v>286</v>
      </c>
      <c r="Q890" s="4" t="str" cm="1">
        <f t="array" ref="Q890">INDEX(TranslationsTbl[],_xlfn.XMATCH(P890,TranslationsTbl[spa]),_xlfn.XMATCH(langSufix,TranslationsTbl[#Headers]))</f>
        <v>#Escrituras\AntiguoT</v>
      </c>
      <c r="R890" s="2" t="str">
        <f t="shared" si="112"/>
        <v>https://churchofjesuschrist.org/study/scriptures/ot/1-sam/8?lang=spa|E:/Downloads/escrituras md/Escrituras/Antiguo Testamento/09 1 Samuel|1 Samuel 8|1 Samuel|1 Samuel 7|1 Samuel 9|#Escrituras\AntiguoT</v>
      </c>
      <c r="S890" s="1" t="s">
        <v>310</v>
      </c>
    </row>
    <row r="891" spans="1:19">
      <c r="A891" s="7" t="s">
        <v>2121</v>
      </c>
      <c r="B891" s="4" t="str">
        <f t="shared" si="107"/>
        <v>https://churchofjesuschrist.org/study/scriptures/ot/1-sam/9?lang=spa</v>
      </c>
      <c r="C891" s="7" t="s">
        <v>23</v>
      </c>
      <c r="D891" t="str" cm="1">
        <f t="array" ref="D891">INDEX(TranslationsTbl[],_xlfn.XMATCH(C891,TranslationsTbl[spa]),_xlfn.XMATCH(langSufix,TranslationsTbl[#Headers]))</f>
        <v>Antiguo Testamento</v>
      </c>
      <c r="E891" s="7" t="s">
        <v>527</v>
      </c>
      <c r="F891" s="7" t="s">
        <v>187</v>
      </c>
      <c r="G891" s="4" t="str" cm="1">
        <f t="array" ref="G891">INDEX(TranslationsTbl[],_xlfn.XMATCH(F891,TranslationsTbl[spa]),_xlfn.XMATCH(langSufix,TranslationsTbl[#Headers]))</f>
        <v>1 Samuel</v>
      </c>
      <c r="H891" t="str">
        <f t="shared" si="108"/>
        <v>09 1 Samuel</v>
      </c>
      <c r="I891" t="str">
        <f t="shared" si="106"/>
        <v>/Antiguo Testamento/09 1 Samuel</v>
      </c>
      <c r="J891" s="4" t="str">
        <f t="shared" si="109"/>
        <v>E:/Downloads/escrituras md/Escrituras/Antiguo Testamento/09 1 Samuel</v>
      </c>
      <c r="K891" s="4" t="str">
        <f t="shared" si="113"/>
        <v>1 Samuel 9</v>
      </c>
      <c r="L891" s="7">
        <v>9</v>
      </c>
      <c r="M891" s="7" t="s">
        <v>2122</v>
      </c>
      <c r="N891" s="4" t="str">
        <f t="shared" si="110"/>
        <v>1 Samuel 8</v>
      </c>
      <c r="O891" s="4" t="str">
        <f t="shared" si="111"/>
        <v>1 Samuel 10</v>
      </c>
      <c r="P891" s="7" t="s">
        <v>286</v>
      </c>
      <c r="Q891" s="4" t="str" cm="1">
        <f t="array" ref="Q891">INDEX(TranslationsTbl[],_xlfn.XMATCH(P891,TranslationsTbl[spa]),_xlfn.XMATCH(langSufix,TranslationsTbl[#Headers]))</f>
        <v>#Escrituras\AntiguoT</v>
      </c>
      <c r="R891" s="2" t="str">
        <f t="shared" si="112"/>
        <v>https://churchofjesuschrist.org/study/scriptures/ot/1-sam/9?lang=spa|E:/Downloads/escrituras md/Escrituras/Antiguo Testamento/09 1 Samuel|1 Samuel 9|1 Samuel|1 Samuel 8|1 Samuel 10|#Escrituras\AntiguoT</v>
      </c>
      <c r="S891" s="1" t="s">
        <v>310</v>
      </c>
    </row>
    <row r="892" spans="1:19">
      <c r="A892" s="7" t="s">
        <v>2123</v>
      </c>
      <c r="B892" s="4" t="str">
        <f t="shared" si="107"/>
        <v>https://churchofjesuschrist.org/study/scriptures/ot/1-sam/10?lang=spa</v>
      </c>
      <c r="C892" s="7" t="s">
        <v>23</v>
      </c>
      <c r="D892" t="str" cm="1">
        <f t="array" ref="D892">INDEX(TranslationsTbl[],_xlfn.XMATCH(C892,TranslationsTbl[spa]),_xlfn.XMATCH(langSufix,TranslationsTbl[#Headers]))</f>
        <v>Antiguo Testamento</v>
      </c>
      <c r="E892" s="7" t="s">
        <v>527</v>
      </c>
      <c r="F892" s="7" t="s">
        <v>187</v>
      </c>
      <c r="G892" s="4" t="str" cm="1">
        <f t="array" ref="G892">INDEX(TranslationsTbl[],_xlfn.XMATCH(F892,TranslationsTbl[spa]),_xlfn.XMATCH(langSufix,TranslationsTbl[#Headers]))</f>
        <v>1 Samuel</v>
      </c>
      <c r="H892" t="str">
        <f t="shared" si="108"/>
        <v>09 1 Samuel</v>
      </c>
      <c r="I892" t="str">
        <f t="shared" si="106"/>
        <v>/Antiguo Testamento/09 1 Samuel</v>
      </c>
      <c r="J892" s="4" t="str">
        <f t="shared" si="109"/>
        <v>E:/Downloads/escrituras md/Escrituras/Antiguo Testamento/09 1 Samuel</v>
      </c>
      <c r="K892" s="4" t="str">
        <f t="shared" si="113"/>
        <v>1 Samuel 10</v>
      </c>
      <c r="L892" s="7">
        <v>10</v>
      </c>
      <c r="M892" s="7" t="s">
        <v>2124</v>
      </c>
      <c r="N892" s="4" t="str">
        <f t="shared" si="110"/>
        <v>1 Samuel 9</v>
      </c>
      <c r="O892" s="4" t="str">
        <f t="shared" si="111"/>
        <v>1 Samuel 11</v>
      </c>
      <c r="P892" s="7" t="s">
        <v>286</v>
      </c>
      <c r="Q892" s="4" t="str" cm="1">
        <f t="array" ref="Q892">INDEX(TranslationsTbl[],_xlfn.XMATCH(P892,TranslationsTbl[spa]),_xlfn.XMATCH(langSufix,TranslationsTbl[#Headers]))</f>
        <v>#Escrituras\AntiguoT</v>
      </c>
      <c r="R892" s="2" t="str">
        <f t="shared" si="112"/>
        <v>https://churchofjesuschrist.org/study/scriptures/ot/1-sam/10?lang=spa|E:/Downloads/escrituras md/Escrituras/Antiguo Testamento/09 1 Samuel|1 Samuel 10|1 Samuel|1 Samuel 9|1 Samuel 11|#Escrituras\AntiguoT</v>
      </c>
      <c r="S892" s="1" t="s">
        <v>310</v>
      </c>
    </row>
    <row r="893" spans="1:19">
      <c r="A893" s="7" t="s">
        <v>2125</v>
      </c>
      <c r="B893" s="4" t="str">
        <f t="shared" si="107"/>
        <v>https://churchofjesuschrist.org/study/scriptures/ot/1-sam/11?lang=spa</v>
      </c>
      <c r="C893" s="7" t="s">
        <v>23</v>
      </c>
      <c r="D893" t="str" cm="1">
        <f t="array" ref="D893">INDEX(TranslationsTbl[],_xlfn.XMATCH(C893,TranslationsTbl[spa]),_xlfn.XMATCH(langSufix,TranslationsTbl[#Headers]))</f>
        <v>Antiguo Testamento</v>
      </c>
      <c r="E893" s="7" t="s">
        <v>527</v>
      </c>
      <c r="F893" s="7" t="s">
        <v>187</v>
      </c>
      <c r="G893" s="4" t="str" cm="1">
        <f t="array" ref="G893">INDEX(TranslationsTbl[],_xlfn.XMATCH(F893,TranslationsTbl[spa]),_xlfn.XMATCH(langSufix,TranslationsTbl[#Headers]))</f>
        <v>1 Samuel</v>
      </c>
      <c r="H893" t="str">
        <f t="shared" si="108"/>
        <v>09 1 Samuel</v>
      </c>
      <c r="I893" t="str">
        <f t="shared" si="106"/>
        <v>/Antiguo Testamento/09 1 Samuel</v>
      </c>
      <c r="J893" s="4" t="str">
        <f t="shared" si="109"/>
        <v>E:/Downloads/escrituras md/Escrituras/Antiguo Testamento/09 1 Samuel</v>
      </c>
      <c r="K893" s="4" t="str">
        <f t="shared" si="113"/>
        <v>1 Samuel 11</v>
      </c>
      <c r="L893" s="7">
        <v>11</v>
      </c>
      <c r="M893" s="7" t="s">
        <v>2126</v>
      </c>
      <c r="N893" s="4" t="str">
        <f t="shared" si="110"/>
        <v>1 Samuel 10</v>
      </c>
      <c r="O893" s="4" t="str">
        <f t="shared" si="111"/>
        <v>1 Samuel 12</v>
      </c>
      <c r="P893" s="7" t="s">
        <v>286</v>
      </c>
      <c r="Q893" s="4" t="str" cm="1">
        <f t="array" ref="Q893">INDEX(TranslationsTbl[],_xlfn.XMATCH(P893,TranslationsTbl[spa]),_xlfn.XMATCH(langSufix,TranslationsTbl[#Headers]))</f>
        <v>#Escrituras\AntiguoT</v>
      </c>
      <c r="R893" s="2" t="str">
        <f t="shared" si="112"/>
        <v>https://churchofjesuschrist.org/study/scriptures/ot/1-sam/11?lang=spa|E:/Downloads/escrituras md/Escrituras/Antiguo Testamento/09 1 Samuel|1 Samuel 11|1 Samuel|1 Samuel 10|1 Samuel 12|#Escrituras\AntiguoT</v>
      </c>
      <c r="S893" s="1" t="s">
        <v>310</v>
      </c>
    </row>
    <row r="894" spans="1:19">
      <c r="A894" s="7" t="s">
        <v>2127</v>
      </c>
      <c r="B894" s="4" t="str">
        <f t="shared" si="107"/>
        <v>https://churchofjesuschrist.org/study/scriptures/ot/1-sam/12?lang=spa</v>
      </c>
      <c r="C894" s="7" t="s">
        <v>23</v>
      </c>
      <c r="D894" t="str" cm="1">
        <f t="array" ref="D894">INDEX(TranslationsTbl[],_xlfn.XMATCH(C894,TranslationsTbl[spa]),_xlfn.XMATCH(langSufix,TranslationsTbl[#Headers]))</f>
        <v>Antiguo Testamento</v>
      </c>
      <c r="E894" s="7" t="s">
        <v>527</v>
      </c>
      <c r="F894" s="7" t="s">
        <v>187</v>
      </c>
      <c r="G894" s="4" t="str" cm="1">
        <f t="array" ref="G894">INDEX(TranslationsTbl[],_xlfn.XMATCH(F894,TranslationsTbl[spa]),_xlfn.XMATCH(langSufix,TranslationsTbl[#Headers]))</f>
        <v>1 Samuel</v>
      </c>
      <c r="H894" t="str">
        <f t="shared" si="108"/>
        <v>09 1 Samuel</v>
      </c>
      <c r="I894" t="str">
        <f t="shared" si="106"/>
        <v>/Antiguo Testamento/09 1 Samuel</v>
      </c>
      <c r="J894" s="4" t="str">
        <f t="shared" si="109"/>
        <v>E:/Downloads/escrituras md/Escrituras/Antiguo Testamento/09 1 Samuel</v>
      </c>
      <c r="K894" s="4" t="str">
        <f t="shared" si="113"/>
        <v>1 Samuel 12</v>
      </c>
      <c r="L894" s="7">
        <v>12</v>
      </c>
      <c r="M894" s="7" t="s">
        <v>2128</v>
      </c>
      <c r="N894" s="4" t="str">
        <f t="shared" si="110"/>
        <v>1 Samuel 11</v>
      </c>
      <c r="O894" s="4" t="str">
        <f t="shared" si="111"/>
        <v>1 Samuel 13</v>
      </c>
      <c r="P894" s="7" t="s">
        <v>286</v>
      </c>
      <c r="Q894" s="4" t="str" cm="1">
        <f t="array" ref="Q894">INDEX(TranslationsTbl[],_xlfn.XMATCH(P894,TranslationsTbl[spa]),_xlfn.XMATCH(langSufix,TranslationsTbl[#Headers]))</f>
        <v>#Escrituras\AntiguoT</v>
      </c>
      <c r="R894" s="2" t="str">
        <f t="shared" si="112"/>
        <v>https://churchofjesuschrist.org/study/scriptures/ot/1-sam/12?lang=spa|E:/Downloads/escrituras md/Escrituras/Antiguo Testamento/09 1 Samuel|1 Samuel 12|1 Samuel|1 Samuel 11|1 Samuel 13|#Escrituras\AntiguoT</v>
      </c>
      <c r="S894" s="1" t="s">
        <v>310</v>
      </c>
    </row>
    <row r="895" spans="1:19">
      <c r="A895" s="7" t="s">
        <v>2129</v>
      </c>
      <c r="B895" s="4" t="str">
        <f t="shared" si="107"/>
        <v>https://churchofjesuschrist.org/study/scriptures/ot/1-sam/13?lang=spa</v>
      </c>
      <c r="C895" s="7" t="s">
        <v>23</v>
      </c>
      <c r="D895" t="str" cm="1">
        <f t="array" ref="D895">INDEX(TranslationsTbl[],_xlfn.XMATCH(C895,TranslationsTbl[spa]),_xlfn.XMATCH(langSufix,TranslationsTbl[#Headers]))</f>
        <v>Antiguo Testamento</v>
      </c>
      <c r="E895" s="7" t="s">
        <v>527</v>
      </c>
      <c r="F895" s="7" t="s">
        <v>187</v>
      </c>
      <c r="G895" s="4" t="str" cm="1">
        <f t="array" ref="G895">INDEX(TranslationsTbl[],_xlfn.XMATCH(F895,TranslationsTbl[spa]),_xlfn.XMATCH(langSufix,TranslationsTbl[#Headers]))</f>
        <v>1 Samuel</v>
      </c>
      <c r="H895" t="str">
        <f t="shared" si="108"/>
        <v>09 1 Samuel</v>
      </c>
      <c r="I895" t="str">
        <f t="shared" si="106"/>
        <v>/Antiguo Testamento/09 1 Samuel</v>
      </c>
      <c r="J895" s="4" t="str">
        <f t="shared" si="109"/>
        <v>E:/Downloads/escrituras md/Escrituras/Antiguo Testamento/09 1 Samuel</v>
      </c>
      <c r="K895" s="4" t="str">
        <f t="shared" si="113"/>
        <v>1 Samuel 13</v>
      </c>
      <c r="L895" s="7">
        <v>13</v>
      </c>
      <c r="M895" s="7" t="s">
        <v>2130</v>
      </c>
      <c r="N895" s="4" t="str">
        <f t="shared" si="110"/>
        <v>1 Samuel 12</v>
      </c>
      <c r="O895" s="4" t="str">
        <f t="shared" si="111"/>
        <v>1 Samuel 14</v>
      </c>
      <c r="P895" s="7" t="s">
        <v>286</v>
      </c>
      <c r="Q895" s="4" t="str" cm="1">
        <f t="array" ref="Q895">INDEX(TranslationsTbl[],_xlfn.XMATCH(P895,TranslationsTbl[spa]),_xlfn.XMATCH(langSufix,TranslationsTbl[#Headers]))</f>
        <v>#Escrituras\AntiguoT</v>
      </c>
      <c r="R895" s="2" t="str">
        <f t="shared" si="112"/>
        <v>https://churchofjesuschrist.org/study/scriptures/ot/1-sam/13?lang=spa|E:/Downloads/escrituras md/Escrituras/Antiguo Testamento/09 1 Samuel|1 Samuel 13|1 Samuel|1 Samuel 12|1 Samuel 14|#Escrituras\AntiguoT</v>
      </c>
      <c r="S895" s="1" t="s">
        <v>310</v>
      </c>
    </row>
    <row r="896" spans="1:19">
      <c r="A896" s="7" t="s">
        <v>2131</v>
      </c>
      <c r="B896" s="4" t="str">
        <f t="shared" si="107"/>
        <v>https://churchofjesuschrist.org/study/scriptures/ot/1-sam/14?lang=spa</v>
      </c>
      <c r="C896" s="7" t="s">
        <v>23</v>
      </c>
      <c r="D896" t="str" cm="1">
        <f t="array" ref="D896">INDEX(TranslationsTbl[],_xlfn.XMATCH(C896,TranslationsTbl[spa]),_xlfn.XMATCH(langSufix,TranslationsTbl[#Headers]))</f>
        <v>Antiguo Testamento</v>
      </c>
      <c r="E896" s="7" t="s">
        <v>527</v>
      </c>
      <c r="F896" s="7" t="s">
        <v>187</v>
      </c>
      <c r="G896" s="4" t="str" cm="1">
        <f t="array" ref="G896">INDEX(TranslationsTbl[],_xlfn.XMATCH(F896,TranslationsTbl[spa]),_xlfn.XMATCH(langSufix,TranslationsTbl[#Headers]))</f>
        <v>1 Samuel</v>
      </c>
      <c r="H896" t="str">
        <f t="shared" si="108"/>
        <v>09 1 Samuel</v>
      </c>
      <c r="I896" t="str">
        <f t="shared" si="106"/>
        <v>/Antiguo Testamento/09 1 Samuel</v>
      </c>
      <c r="J896" s="4" t="str">
        <f t="shared" si="109"/>
        <v>E:/Downloads/escrituras md/Escrituras/Antiguo Testamento/09 1 Samuel</v>
      </c>
      <c r="K896" s="4" t="str">
        <f t="shared" si="113"/>
        <v>1 Samuel 14</v>
      </c>
      <c r="L896" s="7">
        <v>14</v>
      </c>
      <c r="M896" s="7" t="s">
        <v>2132</v>
      </c>
      <c r="N896" s="4" t="str">
        <f t="shared" si="110"/>
        <v>1 Samuel 13</v>
      </c>
      <c r="O896" s="4" t="str">
        <f t="shared" si="111"/>
        <v>1 Samuel 15</v>
      </c>
      <c r="P896" s="7" t="s">
        <v>286</v>
      </c>
      <c r="Q896" s="4" t="str" cm="1">
        <f t="array" ref="Q896">INDEX(TranslationsTbl[],_xlfn.XMATCH(P896,TranslationsTbl[spa]),_xlfn.XMATCH(langSufix,TranslationsTbl[#Headers]))</f>
        <v>#Escrituras\AntiguoT</v>
      </c>
      <c r="R896" s="2" t="str">
        <f t="shared" si="112"/>
        <v>https://churchofjesuschrist.org/study/scriptures/ot/1-sam/14?lang=spa|E:/Downloads/escrituras md/Escrituras/Antiguo Testamento/09 1 Samuel|1 Samuel 14|1 Samuel|1 Samuel 13|1 Samuel 15|#Escrituras\AntiguoT</v>
      </c>
      <c r="S896" s="1" t="s">
        <v>310</v>
      </c>
    </row>
    <row r="897" spans="1:19">
      <c r="A897" s="7" t="s">
        <v>2133</v>
      </c>
      <c r="B897" s="4" t="str">
        <f t="shared" si="107"/>
        <v>https://churchofjesuschrist.org/study/scriptures/ot/1-sam/15?lang=spa</v>
      </c>
      <c r="C897" s="7" t="s">
        <v>23</v>
      </c>
      <c r="D897" t="str" cm="1">
        <f t="array" ref="D897">INDEX(TranslationsTbl[],_xlfn.XMATCH(C897,TranslationsTbl[spa]),_xlfn.XMATCH(langSufix,TranslationsTbl[#Headers]))</f>
        <v>Antiguo Testamento</v>
      </c>
      <c r="E897" s="7" t="s">
        <v>527</v>
      </c>
      <c r="F897" s="7" t="s">
        <v>187</v>
      </c>
      <c r="G897" s="4" t="str" cm="1">
        <f t="array" ref="G897">INDEX(TranslationsTbl[],_xlfn.XMATCH(F897,TranslationsTbl[spa]),_xlfn.XMATCH(langSufix,TranslationsTbl[#Headers]))</f>
        <v>1 Samuel</v>
      </c>
      <c r="H897" t="str">
        <f t="shared" si="108"/>
        <v>09 1 Samuel</v>
      </c>
      <c r="I897" t="str">
        <f t="shared" si="106"/>
        <v>/Antiguo Testamento/09 1 Samuel</v>
      </c>
      <c r="J897" s="4" t="str">
        <f t="shared" si="109"/>
        <v>E:/Downloads/escrituras md/Escrituras/Antiguo Testamento/09 1 Samuel</v>
      </c>
      <c r="K897" s="4" t="str">
        <f t="shared" si="113"/>
        <v>1 Samuel 15</v>
      </c>
      <c r="L897" s="7">
        <v>15</v>
      </c>
      <c r="M897" s="7" t="s">
        <v>2134</v>
      </c>
      <c r="N897" s="4" t="str">
        <f t="shared" si="110"/>
        <v>1 Samuel 14</v>
      </c>
      <c r="O897" s="4" t="str">
        <f t="shared" si="111"/>
        <v>1 Samuel 16</v>
      </c>
      <c r="P897" s="7" t="s">
        <v>286</v>
      </c>
      <c r="Q897" s="4" t="str" cm="1">
        <f t="array" ref="Q897">INDEX(TranslationsTbl[],_xlfn.XMATCH(P897,TranslationsTbl[spa]),_xlfn.XMATCH(langSufix,TranslationsTbl[#Headers]))</f>
        <v>#Escrituras\AntiguoT</v>
      </c>
      <c r="R897" s="2" t="str">
        <f t="shared" si="112"/>
        <v>https://churchofjesuschrist.org/study/scriptures/ot/1-sam/15?lang=spa|E:/Downloads/escrituras md/Escrituras/Antiguo Testamento/09 1 Samuel|1 Samuel 15|1 Samuel|1 Samuel 14|1 Samuel 16|#Escrituras\AntiguoT</v>
      </c>
      <c r="S897" s="1" t="s">
        <v>310</v>
      </c>
    </row>
    <row r="898" spans="1:19">
      <c r="A898" s="7" t="s">
        <v>2135</v>
      </c>
      <c r="B898" s="4" t="str">
        <f t="shared" si="107"/>
        <v>https://churchofjesuschrist.org/study/scriptures/ot/1-sam/16?lang=spa</v>
      </c>
      <c r="C898" s="7" t="s">
        <v>23</v>
      </c>
      <c r="D898" t="str" cm="1">
        <f t="array" ref="D898">INDEX(TranslationsTbl[],_xlfn.XMATCH(C898,TranslationsTbl[spa]),_xlfn.XMATCH(langSufix,TranslationsTbl[#Headers]))</f>
        <v>Antiguo Testamento</v>
      </c>
      <c r="E898" s="7" t="s">
        <v>527</v>
      </c>
      <c r="F898" s="7" t="s">
        <v>187</v>
      </c>
      <c r="G898" s="4" t="str" cm="1">
        <f t="array" ref="G898">INDEX(TranslationsTbl[],_xlfn.XMATCH(F898,TranslationsTbl[spa]),_xlfn.XMATCH(langSufix,TranslationsTbl[#Headers]))</f>
        <v>1 Samuel</v>
      </c>
      <c r="H898" t="str">
        <f t="shared" si="108"/>
        <v>09 1 Samuel</v>
      </c>
      <c r="I898" t="str">
        <f t="shared" si="106"/>
        <v>/Antiguo Testamento/09 1 Samuel</v>
      </c>
      <c r="J898" s="4" t="str">
        <f t="shared" si="109"/>
        <v>E:/Downloads/escrituras md/Escrituras/Antiguo Testamento/09 1 Samuel</v>
      </c>
      <c r="K898" s="4" t="str">
        <f t="shared" si="113"/>
        <v>1 Samuel 16</v>
      </c>
      <c r="L898" s="7">
        <v>16</v>
      </c>
      <c r="M898" s="7" t="s">
        <v>2136</v>
      </c>
      <c r="N898" s="4" t="str">
        <f t="shared" si="110"/>
        <v>1 Samuel 15</v>
      </c>
      <c r="O898" s="4" t="str">
        <f t="shared" si="111"/>
        <v>1 Samuel 17</v>
      </c>
      <c r="P898" s="7" t="s">
        <v>286</v>
      </c>
      <c r="Q898" s="4" t="str" cm="1">
        <f t="array" ref="Q898">INDEX(TranslationsTbl[],_xlfn.XMATCH(P898,TranslationsTbl[spa]),_xlfn.XMATCH(langSufix,TranslationsTbl[#Headers]))</f>
        <v>#Escrituras\AntiguoT</v>
      </c>
      <c r="R898" s="2" t="str">
        <f t="shared" si="112"/>
        <v>https://churchofjesuschrist.org/study/scriptures/ot/1-sam/16?lang=spa|E:/Downloads/escrituras md/Escrituras/Antiguo Testamento/09 1 Samuel|1 Samuel 16|1 Samuel|1 Samuel 15|1 Samuel 17|#Escrituras\AntiguoT</v>
      </c>
      <c r="S898" s="1" t="s">
        <v>310</v>
      </c>
    </row>
    <row r="899" spans="1:19">
      <c r="A899" s="7" t="s">
        <v>2137</v>
      </c>
      <c r="B899" s="4" t="str">
        <f t="shared" si="107"/>
        <v>https://churchofjesuschrist.org/study/scriptures/ot/1-sam/17?lang=spa</v>
      </c>
      <c r="C899" s="7" t="s">
        <v>23</v>
      </c>
      <c r="D899" t="str" cm="1">
        <f t="array" ref="D899">INDEX(TranslationsTbl[],_xlfn.XMATCH(C899,TranslationsTbl[spa]),_xlfn.XMATCH(langSufix,TranslationsTbl[#Headers]))</f>
        <v>Antiguo Testamento</v>
      </c>
      <c r="E899" s="7" t="s">
        <v>527</v>
      </c>
      <c r="F899" s="7" t="s">
        <v>187</v>
      </c>
      <c r="G899" s="4" t="str" cm="1">
        <f t="array" ref="G899">INDEX(TranslationsTbl[],_xlfn.XMATCH(F899,TranslationsTbl[spa]),_xlfn.XMATCH(langSufix,TranslationsTbl[#Headers]))</f>
        <v>1 Samuel</v>
      </c>
      <c r="H899" t="str">
        <f t="shared" si="108"/>
        <v>09 1 Samuel</v>
      </c>
      <c r="I899" t="str">
        <f t="shared" ref="I899:I962" si="114">"/"&amp;D899&amp;"/"&amp;H899</f>
        <v>/Antiguo Testamento/09 1 Samuel</v>
      </c>
      <c r="J899" s="4" t="str">
        <f t="shared" si="109"/>
        <v>E:/Downloads/escrituras md/Escrituras/Antiguo Testamento/09 1 Samuel</v>
      </c>
      <c r="K899" s="4" t="str">
        <f t="shared" si="113"/>
        <v>1 Samuel 17</v>
      </c>
      <c r="L899" s="7">
        <v>17</v>
      </c>
      <c r="M899" s="7" t="s">
        <v>2138</v>
      </c>
      <c r="N899" s="4" t="str">
        <f t="shared" si="110"/>
        <v>1 Samuel 16</v>
      </c>
      <c r="O899" s="4" t="str">
        <f t="shared" si="111"/>
        <v>1 Samuel 18</v>
      </c>
      <c r="P899" s="7" t="s">
        <v>286</v>
      </c>
      <c r="Q899" s="4" t="str" cm="1">
        <f t="array" ref="Q899">INDEX(TranslationsTbl[],_xlfn.XMATCH(P899,TranslationsTbl[spa]),_xlfn.XMATCH(langSufix,TranslationsTbl[#Headers]))</f>
        <v>#Escrituras\AntiguoT</v>
      </c>
      <c r="R899" s="2" t="str">
        <f t="shared" si="112"/>
        <v>https://churchofjesuschrist.org/study/scriptures/ot/1-sam/17?lang=spa|E:/Downloads/escrituras md/Escrituras/Antiguo Testamento/09 1 Samuel|1 Samuel 17|1 Samuel|1 Samuel 16|1 Samuel 18|#Escrituras\AntiguoT</v>
      </c>
      <c r="S899" s="1" t="s">
        <v>310</v>
      </c>
    </row>
    <row r="900" spans="1:19">
      <c r="A900" s="7" t="s">
        <v>2139</v>
      </c>
      <c r="B900" s="4" t="str">
        <f t="shared" ref="B900:B963" si="115">A900&amp;langSufix</f>
        <v>https://churchofjesuschrist.org/study/scriptures/ot/1-sam/18?lang=spa</v>
      </c>
      <c r="C900" s="7" t="s">
        <v>23</v>
      </c>
      <c r="D900" t="str" cm="1">
        <f t="array" ref="D900">INDEX(TranslationsTbl[],_xlfn.XMATCH(C900,TranslationsTbl[spa]),_xlfn.XMATCH(langSufix,TranslationsTbl[#Headers]))</f>
        <v>Antiguo Testamento</v>
      </c>
      <c r="E900" s="7" t="s">
        <v>527</v>
      </c>
      <c r="F900" s="7" t="s">
        <v>187</v>
      </c>
      <c r="G900" s="4" t="str" cm="1">
        <f t="array" ref="G900">INDEX(TranslationsTbl[],_xlfn.XMATCH(F900,TranslationsTbl[spa]),_xlfn.XMATCH(langSufix,TranslationsTbl[#Headers]))</f>
        <v>1 Samuel</v>
      </c>
      <c r="H900" t="str">
        <f t="shared" ref="H900:H963" si="116">TRIM(E900&amp;" "&amp;G900)</f>
        <v>09 1 Samuel</v>
      </c>
      <c r="I900" t="str">
        <f t="shared" si="114"/>
        <v>/Antiguo Testamento/09 1 Samuel</v>
      </c>
      <c r="J900" s="4" t="str">
        <f t="shared" ref="J900:J963" si="117">RootFolder&amp;"/"&amp;CollectionName&amp;I900</f>
        <v>E:/Downloads/escrituras md/Escrituras/Antiguo Testamento/09 1 Samuel</v>
      </c>
      <c r="K900" s="4" t="str">
        <f t="shared" si="113"/>
        <v>1 Samuel 18</v>
      </c>
      <c r="L900" s="7">
        <v>18</v>
      </c>
      <c r="M900" s="7" t="s">
        <v>2140</v>
      </c>
      <c r="N900" s="4" t="str">
        <f t="shared" ref="N900:N963" si="118">IF(Q900=Q899,K899,"")</f>
        <v>1 Samuel 17</v>
      </c>
      <c r="O900" s="4" t="str">
        <f t="shared" ref="O900:O963" si="119">IF(Q900=Q901,K901,"")</f>
        <v>1 Samuel 19</v>
      </c>
      <c r="P900" s="7" t="s">
        <v>286</v>
      </c>
      <c r="Q900" s="4" t="str" cm="1">
        <f t="array" ref="Q900">INDEX(TranslationsTbl[],_xlfn.XMATCH(P900,TranslationsTbl[spa]),_xlfn.XMATCH(langSufix,TranslationsTbl[#Headers]))</f>
        <v>#Escrituras\AntiguoT</v>
      </c>
      <c r="R900" s="2" t="str">
        <f t="shared" si="112"/>
        <v>https://churchofjesuschrist.org/study/scriptures/ot/1-sam/18?lang=spa|E:/Downloads/escrituras md/Escrituras/Antiguo Testamento/09 1 Samuel|1 Samuel 18|1 Samuel|1 Samuel 17|1 Samuel 19|#Escrituras\AntiguoT</v>
      </c>
      <c r="S900" s="1" t="s">
        <v>310</v>
      </c>
    </row>
    <row r="901" spans="1:19">
      <c r="A901" s="7" t="s">
        <v>2141</v>
      </c>
      <c r="B901" s="4" t="str">
        <f t="shared" si="115"/>
        <v>https://churchofjesuschrist.org/study/scriptures/ot/1-sam/19?lang=spa</v>
      </c>
      <c r="C901" s="7" t="s">
        <v>23</v>
      </c>
      <c r="D901" t="str" cm="1">
        <f t="array" ref="D901">INDEX(TranslationsTbl[],_xlfn.XMATCH(C901,TranslationsTbl[spa]),_xlfn.XMATCH(langSufix,TranslationsTbl[#Headers]))</f>
        <v>Antiguo Testamento</v>
      </c>
      <c r="E901" s="7" t="s">
        <v>527</v>
      </c>
      <c r="F901" s="7" t="s">
        <v>187</v>
      </c>
      <c r="G901" s="4" t="str" cm="1">
        <f t="array" ref="G901">INDEX(TranslationsTbl[],_xlfn.XMATCH(F901,TranslationsTbl[spa]),_xlfn.XMATCH(langSufix,TranslationsTbl[#Headers]))</f>
        <v>1 Samuel</v>
      </c>
      <c r="H901" t="str">
        <f t="shared" si="116"/>
        <v>09 1 Samuel</v>
      </c>
      <c r="I901" t="str">
        <f t="shared" si="114"/>
        <v>/Antiguo Testamento/09 1 Samuel</v>
      </c>
      <c r="J901" s="4" t="str">
        <f t="shared" si="117"/>
        <v>E:/Downloads/escrituras md/Escrituras/Antiguo Testamento/09 1 Samuel</v>
      </c>
      <c r="K901" s="4" t="str">
        <f t="shared" si="113"/>
        <v>1 Samuel 19</v>
      </c>
      <c r="L901" s="7">
        <v>19</v>
      </c>
      <c r="M901" s="7" t="s">
        <v>2142</v>
      </c>
      <c r="N901" s="4" t="str">
        <f t="shared" si="118"/>
        <v>1 Samuel 18</v>
      </c>
      <c r="O901" s="4" t="str">
        <f t="shared" si="119"/>
        <v>1 Samuel 20</v>
      </c>
      <c r="P901" s="7" t="s">
        <v>286</v>
      </c>
      <c r="Q901" s="4" t="str" cm="1">
        <f t="array" ref="Q901">INDEX(TranslationsTbl[],_xlfn.XMATCH(P901,TranslationsTbl[spa]),_xlfn.XMATCH(langSufix,TranslationsTbl[#Headers]))</f>
        <v>#Escrituras\AntiguoT</v>
      </c>
      <c r="R901" s="2" t="str">
        <f t="shared" ref="R901:R964" si="120">_xlfn.TEXTJOIN("|",FALSE,B901,J901,K901,G901,N901,O901,Q901)</f>
        <v>https://churchofjesuschrist.org/study/scriptures/ot/1-sam/19?lang=spa|E:/Downloads/escrituras md/Escrituras/Antiguo Testamento/09 1 Samuel|1 Samuel 19|1 Samuel|1 Samuel 18|1 Samuel 20|#Escrituras\AntiguoT</v>
      </c>
      <c r="S901" s="1" t="s">
        <v>310</v>
      </c>
    </row>
    <row r="902" spans="1:19">
      <c r="A902" s="7" t="s">
        <v>2143</v>
      </c>
      <c r="B902" s="4" t="str">
        <f t="shared" si="115"/>
        <v>https://churchofjesuschrist.org/study/scriptures/ot/1-sam/20?lang=spa</v>
      </c>
      <c r="C902" s="7" t="s">
        <v>23</v>
      </c>
      <c r="D902" t="str" cm="1">
        <f t="array" ref="D902">INDEX(TranslationsTbl[],_xlfn.XMATCH(C902,TranslationsTbl[spa]),_xlfn.XMATCH(langSufix,TranslationsTbl[#Headers]))</f>
        <v>Antiguo Testamento</v>
      </c>
      <c r="E902" s="7" t="s">
        <v>527</v>
      </c>
      <c r="F902" s="7" t="s">
        <v>187</v>
      </c>
      <c r="G902" s="4" t="str" cm="1">
        <f t="array" ref="G902">INDEX(TranslationsTbl[],_xlfn.XMATCH(F902,TranslationsTbl[spa]),_xlfn.XMATCH(langSufix,TranslationsTbl[#Headers]))</f>
        <v>1 Samuel</v>
      </c>
      <c r="H902" t="str">
        <f t="shared" si="116"/>
        <v>09 1 Samuel</v>
      </c>
      <c r="I902" t="str">
        <f t="shared" si="114"/>
        <v>/Antiguo Testamento/09 1 Samuel</v>
      </c>
      <c r="J902" s="4" t="str">
        <f t="shared" si="117"/>
        <v>E:/Downloads/escrituras md/Escrituras/Antiguo Testamento/09 1 Samuel</v>
      </c>
      <c r="K902" s="4" t="str">
        <f t="shared" si="113"/>
        <v>1 Samuel 20</v>
      </c>
      <c r="L902" s="7">
        <v>20</v>
      </c>
      <c r="M902" s="7" t="s">
        <v>2144</v>
      </c>
      <c r="N902" s="4" t="str">
        <f t="shared" si="118"/>
        <v>1 Samuel 19</v>
      </c>
      <c r="O902" s="4" t="str">
        <f t="shared" si="119"/>
        <v>1 Samuel 21</v>
      </c>
      <c r="P902" s="7" t="s">
        <v>286</v>
      </c>
      <c r="Q902" s="4" t="str" cm="1">
        <f t="array" ref="Q902">INDEX(TranslationsTbl[],_xlfn.XMATCH(P902,TranslationsTbl[spa]),_xlfn.XMATCH(langSufix,TranslationsTbl[#Headers]))</f>
        <v>#Escrituras\AntiguoT</v>
      </c>
      <c r="R902" s="2" t="str">
        <f t="shared" si="120"/>
        <v>https://churchofjesuschrist.org/study/scriptures/ot/1-sam/20?lang=spa|E:/Downloads/escrituras md/Escrituras/Antiguo Testamento/09 1 Samuel|1 Samuel 20|1 Samuel|1 Samuel 19|1 Samuel 21|#Escrituras\AntiguoT</v>
      </c>
      <c r="S902" s="1" t="s">
        <v>310</v>
      </c>
    </row>
    <row r="903" spans="1:19">
      <c r="A903" s="7" t="s">
        <v>2145</v>
      </c>
      <c r="B903" s="4" t="str">
        <f t="shared" si="115"/>
        <v>https://churchofjesuschrist.org/study/scriptures/ot/1-sam/21?lang=spa</v>
      </c>
      <c r="C903" s="7" t="s">
        <v>23</v>
      </c>
      <c r="D903" t="str" cm="1">
        <f t="array" ref="D903">INDEX(TranslationsTbl[],_xlfn.XMATCH(C903,TranslationsTbl[spa]),_xlfn.XMATCH(langSufix,TranslationsTbl[#Headers]))</f>
        <v>Antiguo Testamento</v>
      </c>
      <c r="E903" s="7" t="s">
        <v>527</v>
      </c>
      <c r="F903" s="7" t="s">
        <v>187</v>
      </c>
      <c r="G903" s="4" t="str" cm="1">
        <f t="array" ref="G903">INDEX(TranslationsTbl[],_xlfn.XMATCH(F903,TranslationsTbl[spa]),_xlfn.XMATCH(langSufix,TranslationsTbl[#Headers]))</f>
        <v>1 Samuel</v>
      </c>
      <c r="H903" t="str">
        <f t="shared" si="116"/>
        <v>09 1 Samuel</v>
      </c>
      <c r="I903" t="str">
        <f t="shared" si="114"/>
        <v>/Antiguo Testamento/09 1 Samuel</v>
      </c>
      <c r="J903" s="4" t="str">
        <f t="shared" si="117"/>
        <v>E:/Downloads/escrituras md/Escrituras/Antiguo Testamento/09 1 Samuel</v>
      </c>
      <c r="K903" s="4" t="str">
        <f t="shared" si="113"/>
        <v>1 Samuel 21</v>
      </c>
      <c r="L903" s="7">
        <v>21</v>
      </c>
      <c r="M903" s="7" t="s">
        <v>2146</v>
      </c>
      <c r="N903" s="4" t="str">
        <f t="shared" si="118"/>
        <v>1 Samuel 20</v>
      </c>
      <c r="O903" s="4" t="str">
        <f t="shared" si="119"/>
        <v>1 Samuel 22</v>
      </c>
      <c r="P903" s="7" t="s">
        <v>286</v>
      </c>
      <c r="Q903" s="4" t="str" cm="1">
        <f t="array" ref="Q903">INDEX(TranslationsTbl[],_xlfn.XMATCH(P903,TranslationsTbl[spa]),_xlfn.XMATCH(langSufix,TranslationsTbl[#Headers]))</f>
        <v>#Escrituras\AntiguoT</v>
      </c>
      <c r="R903" s="2" t="str">
        <f t="shared" si="120"/>
        <v>https://churchofjesuschrist.org/study/scriptures/ot/1-sam/21?lang=spa|E:/Downloads/escrituras md/Escrituras/Antiguo Testamento/09 1 Samuel|1 Samuel 21|1 Samuel|1 Samuel 20|1 Samuel 22|#Escrituras\AntiguoT</v>
      </c>
      <c r="S903" s="1" t="s">
        <v>310</v>
      </c>
    </row>
    <row r="904" spans="1:19">
      <c r="A904" s="7" t="s">
        <v>2147</v>
      </c>
      <c r="B904" s="4" t="str">
        <f t="shared" si="115"/>
        <v>https://churchofjesuschrist.org/study/scriptures/ot/1-sam/22?lang=spa</v>
      </c>
      <c r="C904" s="7" t="s">
        <v>23</v>
      </c>
      <c r="D904" t="str" cm="1">
        <f t="array" ref="D904">INDEX(TranslationsTbl[],_xlfn.XMATCH(C904,TranslationsTbl[spa]),_xlfn.XMATCH(langSufix,TranslationsTbl[#Headers]))</f>
        <v>Antiguo Testamento</v>
      </c>
      <c r="E904" s="7" t="s">
        <v>527</v>
      </c>
      <c r="F904" s="7" t="s">
        <v>187</v>
      </c>
      <c r="G904" s="4" t="str" cm="1">
        <f t="array" ref="G904">INDEX(TranslationsTbl[],_xlfn.XMATCH(F904,TranslationsTbl[spa]),_xlfn.XMATCH(langSufix,TranslationsTbl[#Headers]))</f>
        <v>1 Samuel</v>
      </c>
      <c r="H904" t="str">
        <f t="shared" si="116"/>
        <v>09 1 Samuel</v>
      </c>
      <c r="I904" t="str">
        <f t="shared" si="114"/>
        <v>/Antiguo Testamento/09 1 Samuel</v>
      </c>
      <c r="J904" s="4" t="str">
        <f t="shared" si="117"/>
        <v>E:/Downloads/escrituras md/Escrituras/Antiguo Testamento/09 1 Samuel</v>
      </c>
      <c r="K904" s="4" t="str">
        <f t="shared" si="113"/>
        <v>1 Samuel 22</v>
      </c>
      <c r="L904" s="7">
        <v>22</v>
      </c>
      <c r="M904" s="7" t="s">
        <v>2148</v>
      </c>
      <c r="N904" s="4" t="str">
        <f t="shared" si="118"/>
        <v>1 Samuel 21</v>
      </c>
      <c r="O904" s="4" t="str">
        <f t="shared" si="119"/>
        <v>1 Samuel 23</v>
      </c>
      <c r="P904" s="7" t="s">
        <v>286</v>
      </c>
      <c r="Q904" s="4" t="str" cm="1">
        <f t="array" ref="Q904">INDEX(TranslationsTbl[],_xlfn.XMATCH(P904,TranslationsTbl[spa]),_xlfn.XMATCH(langSufix,TranslationsTbl[#Headers]))</f>
        <v>#Escrituras\AntiguoT</v>
      </c>
      <c r="R904" s="2" t="str">
        <f t="shared" si="120"/>
        <v>https://churchofjesuschrist.org/study/scriptures/ot/1-sam/22?lang=spa|E:/Downloads/escrituras md/Escrituras/Antiguo Testamento/09 1 Samuel|1 Samuel 22|1 Samuel|1 Samuel 21|1 Samuel 23|#Escrituras\AntiguoT</v>
      </c>
      <c r="S904" s="1" t="s">
        <v>310</v>
      </c>
    </row>
    <row r="905" spans="1:19">
      <c r="A905" s="7" t="s">
        <v>2149</v>
      </c>
      <c r="B905" s="4" t="str">
        <f t="shared" si="115"/>
        <v>https://churchofjesuschrist.org/study/scriptures/ot/1-sam/23?lang=spa</v>
      </c>
      <c r="C905" s="7" t="s">
        <v>23</v>
      </c>
      <c r="D905" t="str" cm="1">
        <f t="array" ref="D905">INDEX(TranslationsTbl[],_xlfn.XMATCH(C905,TranslationsTbl[spa]),_xlfn.XMATCH(langSufix,TranslationsTbl[#Headers]))</f>
        <v>Antiguo Testamento</v>
      </c>
      <c r="E905" s="7" t="s">
        <v>527</v>
      </c>
      <c r="F905" s="7" t="s">
        <v>187</v>
      </c>
      <c r="G905" s="4" t="str" cm="1">
        <f t="array" ref="G905">INDEX(TranslationsTbl[],_xlfn.XMATCH(F905,TranslationsTbl[spa]),_xlfn.XMATCH(langSufix,TranslationsTbl[#Headers]))</f>
        <v>1 Samuel</v>
      </c>
      <c r="H905" t="str">
        <f t="shared" si="116"/>
        <v>09 1 Samuel</v>
      </c>
      <c r="I905" t="str">
        <f t="shared" si="114"/>
        <v>/Antiguo Testamento/09 1 Samuel</v>
      </c>
      <c r="J905" s="4" t="str">
        <f t="shared" si="117"/>
        <v>E:/Downloads/escrituras md/Escrituras/Antiguo Testamento/09 1 Samuel</v>
      </c>
      <c r="K905" s="4" t="str">
        <f t="shared" si="113"/>
        <v>1 Samuel 23</v>
      </c>
      <c r="L905" s="7">
        <v>23</v>
      </c>
      <c r="M905" s="7" t="s">
        <v>2150</v>
      </c>
      <c r="N905" s="4" t="str">
        <f t="shared" si="118"/>
        <v>1 Samuel 22</v>
      </c>
      <c r="O905" s="4" t="str">
        <f t="shared" si="119"/>
        <v>1 Samuel 24</v>
      </c>
      <c r="P905" s="7" t="s">
        <v>286</v>
      </c>
      <c r="Q905" s="4" t="str" cm="1">
        <f t="array" ref="Q905">INDEX(TranslationsTbl[],_xlfn.XMATCH(P905,TranslationsTbl[spa]),_xlfn.XMATCH(langSufix,TranslationsTbl[#Headers]))</f>
        <v>#Escrituras\AntiguoT</v>
      </c>
      <c r="R905" s="2" t="str">
        <f t="shared" si="120"/>
        <v>https://churchofjesuschrist.org/study/scriptures/ot/1-sam/23?lang=spa|E:/Downloads/escrituras md/Escrituras/Antiguo Testamento/09 1 Samuel|1 Samuel 23|1 Samuel|1 Samuel 22|1 Samuel 24|#Escrituras\AntiguoT</v>
      </c>
      <c r="S905" s="1" t="s">
        <v>310</v>
      </c>
    </row>
    <row r="906" spans="1:19">
      <c r="A906" s="7" t="s">
        <v>2151</v>
      </c>
      <c r="B906" s="4" t="str">
        <f t="shared" si="115"/>
        <v>https://churchofjesuschrist.org/study/scriptures/ot/1-sam/24?lang=spa</v>
      </c>
      <c r="C906" s="7" t="s">
        <v>23</v>
      </c>
      <c r="D906" t="str" cm="1">
        <f t="array" ref="D906">INDEX(TranslationsTbl[],_xlfn.XMATCH(C906,TranslationsTbl[spa]),_xlfn.XMATCH(langSufix,TranslationsTbl[#Headers]))</f>
        <v>Antiguo Testamento</v>
      </c>
      <c r="E906" s="7" t="s">
        <v>527</v>
      </c>
      <c r="F906" s="7" t="s">
        <v>187</v>
      </c>
      <c r="G906" s="4" t="str" cm="1">
        <f t="array" ref="G906">INDEX(TranslationsTbl[],_xlfn.XMATCH(F906,TranslationsTbl[spa]),_xlfn.XMATCH(langSufix,TranslationsTbl[#Headers]))</f>
        <v>1 Samuel</v>
      </c>
      <c r="H906" t="str">
        <f t="shared" si="116"/>
        <v>09 1 Samuel</v>
      </c>
      <c r="I906" t="str">
        <f t="shared" si="114"/>
        <v>/Antiguo Testamento/09 1 Samuel</v>
      </c>
      <c r="J906" s="4" t="str">
        <f t="shared" si="117"/>
        <v>E:/Downloads/escrituras md/Escrituras/Antiguo Testamento/09 1 Samuel</v>
      </c>
      <c r="K906" s="4" t="str">
        <f t="shared" ref="K906:K969" si="121">_xlfn.TEXTJOIN(" ",TRUE,CollectionPrefix,G906,L906)</f>
        <v>1 Samuel 24</v>
      </c>
      <c r="L906" s="7">
        <v>24</v>
      </c>
      <c r="M906" s="7" t="s">
        <v>2152</v>
      </c>
      <c r="N906" s="4" t="str">
        <f t="shared" si="118"/>
        <v>1 Samuel 23</v>
      </c>
      <c r="O906" s="4" t="str">
        <f t="shared" si="119"/>
        <v>1 Samuel 25</v>
      </c>
      <c r="P906" s="7" t="s">
        <v>286</v>
      </c>
      <c r="Q906" s="4" t="str" cm="1">
        <f t="array" ref="Q906">INDEX(TranslationsTbl[],_xlfn.XMATCH(P906,TranslationsTbl[spa]),_xlfn.XMATCH(langSufix,TranslationsTbl[#Headers]))</f>
        <v>#Escrituras\AntiguoT</v>
      </c>
      <c r="R906" s="2" t="str">
        <f t="shared" si="120"/>
        <v>https://churchofjesuschrist.org/study/scriptures/ot/1-sam/24?lang=spa|E:/Downloads/escrituras md/Escrituras/Antiguo Testamento/09 1 Samuel|1 Samuel 24|1 Samuel|1 Samuel 23|1 Samuel 25|#Escrituras\AntiguoT</v>
      </c>
      <c r="S906" s="1" t="s">
        <v>310</v>
      </c>
    </row>
    <row r="907" spans="1:19">
      <c r="A907" s="7" t="s">
        <v>2153</v>
      </c>
      <c r="B907" s="4" t="str">
        <f t="shared" si="115"/>
        <v>https://churchofjesuschrist.org/study/scriptures/ot/1-sam/25?lang=spa</v>
      </c>
      <c r="C907" s="7" t="s">
        <v>23</v>
      </c>
      <c r="D907" t="str" cm="1">
        <f t="array" ref="D907">INDEX(TranslationsTbl[],_xlfn.XMATCH(C907,TranslationsTbl[spa]),_xlfn.XMATCH(langSufix,TranslationsTbl[#Headers]))</f>
        <v>Antiguo Testamento</v>
      </c>
      <c r="E907" s="7" t="s">
        <v>527</v>
      </c>
      <c r="F907" s="7" t="s">
        <v>187</v>
      </c>
      <c r="G907" s="4" t="str" cm="1">
        <f t="array" ref="G907">INDEX(TranslationsTbl[],_xlfn.XMATCH(F907,TranslationsTbl[spa]),_xlfn.XMATCH(langSufix,TranslationsTbl[#Headers]))</f>
        <v>1 Samuel</v>
      </c>
      <c r="H907" t="str">
        <f t="shared" si="116"/>
        <v>09 1 Samuel</v>
      </c>
      <c r="I907" t="str">
        <f t="shared" si="114"/>
        <v>/Antiguo Testamento/09 1 Samuel</v>
      </c>
      <c r="J907" s="4" t="str">
        <f t="shared" si="117"/>
        <v>E:/Downloads/escrituras md/Escrituras/Antiguo Testamento/09 1 Samuel</v>
      </c>
      <c r="K907" s="4" t="str">
        <f t="shared" si="121"/>
        <v>1 Samuel 25</v>
      </c>
      <c r="L907" s="7">
        <v>25</v>
      </c>
      <c r="M907" s="7" t="s">
        <v>2154</v>
      </c>
      <c r="N907" s="4" t="str">
        <f t="shared" si="118"/>
        <v>1 Samuel 24</v>
      </c>
      <c r="O907" s="4" t="str">
        <f t="shared" si="119"/>
        <v>1 Samuel 26</v>
      </c>
      <c r="P907" s="7" t="s">
        <v>286</v>
      </c>
      <c r="Q907" s="4" t="str" cm="1">
        <f t="array" ref="Q907">INDEX(TranslationsTbl[],_xlfn.XMATCH(P907,TranslationsTbl[spa]),_xlfn.XMATCH(langSufix,TranslationsTbl[#Headers]))</f>
        <v>#Escrituras\AntiguoT</v>
      </c>
      <c r="R907" s="2" t="str">
        <f t="shared" si="120"/>
        <v>https://churchofjesuschrist.org/study/scriptures/ot/1-sam/25?lang=spa|E:/Downloads/escrituras md/Escrituras/Antiguo Testamento/09 1 Samuel|1 Samuel 25|1 Samuel|1 Samuel 24|1 Samuel 26|#Escrituras\AntiguoT</v>
      </c>
      <c r="S907" s="1" t="s">
        <v>310</v>
      </c>
    </row>
    <row r="908" spans="1:19">
      <c r="A908" s="7" t="s">
        <v>2155</v>
      </c>
      <c r="B908" s="4" t="str">
        <f t="shared" si="115"/>
        <v>https://churchofjesuschrist.org/study/scriptures/ot/1-sam/26?lang=spa</v>
      </c>
      <c r="C908" s="7" t="s">
        <v>23</v>
      </c>
      <c r="D908" t="str" cm="1">
        <f t="array" ref="D908">INDEX(TranslationsTbl[],_xlfn.XMATCH(C908,TranslationsTbl[spa]),_xlfn.XMATCH(langSufix,TranslationsTbl[#Headers]))</f>
        <v>Antiguo Testamento</v>
      </c>
      <c r="E908" s="7" t="s">
        <v>527</v>
      </c>
      <c r="F908" s="7" t="s">
        <v>187</v>
      </c>
      <c r="G908" s="4" t="str" cm="1">
        <f t="array" ref="G908">INDEX(TranslationsTbl[],_xlfn.XMATCH(F908,TranslationsTbl[spa]),_xlfn.XMATCH(langSufix,TranslationsTbl[#Headers]))</f>
        <v>1 Samuel</v>
      </c>
      <c r="H908" t="str">
        <f t="shared" si="116"/>
        <v>09 1 Samuel</v>
      </c>
      <c r="I908" t="str">
        <f t="shared" si="114"/>
        <v>/Antiguo Testamento/09 1 Samuel</v>
      </c>
      <c r="J908" s="4" t="str">
        <f t="shared" si="117"/>
        <v>E:/Downloads/escrituras md/Escrituras/Antiguo Testamento/09 1 Samuel</v>
      </c>
      <c r="K908" s="4" t="str">
        <f t="shared" si="121"/>
        <v>1 Samuel 26</v>
      </c>
      <c r="L908" s="7">
        <v>26</v>
      </c>
      <c r="M908" s="7" t="s">
        <v>2156</v>
      </c>
      <c r="N908" s="4" t="str">
        <f t="shared" si="118"/>
        <v>1 Samuel 25</v>
      </c>
      <c r="O908" s="4" t="str">
        <f t="shared" si="119"/>
        <v>1 Samuel 27</v>
      </c>
      <c r="P908" s="7" t="s">
        <v>286</v>
      </c>
      <c r="Q908" s="4" t="str" cm="1">
        <f t="array" ref="Q908">INDEX(TranslationsTbl[],_xlfn.XMATCH(P908,TranslationsTbl[spa]),_xlfn.XMATCH(langSufix,TranslationsTbl[#Headers]))</f>
        <v>#Escrituras\AntiguoT</v>
      </c>
      <c r="R908" s="2" t="str">
        <f t="shared" si="120"/>
        <v>https://churchofjesuschrist.org/study/scriptures/ot/1-sam/26?lang=spa|E:/Downloads/escrituras md/Escrituras/Antiguo Testamento/09 1 Samuel|1 Samuel 26|1 Samuel|1 Samuel 25|1 Samuel 27|#Escrituras\AntiguoT</v>
      </c>
      <c r="S908" s="1" t="s">
        <v>310</v>
      </c>
    </row>
    <row r="909" spans="1:19">
      <c r="A909" s="7" t="s">
        <v>2157</v>
      </c>
      <c r="B909" s="4" t="str">
        <f t="shared" si="115"/>
        <v>https://churchofjesuschrist.org/study/scriptures/ot/1-sam/27?lang=spa</v>
      </c>
      <c r="C909" s="7" t="s">
        <v>23</v>
      </c>
      <c r="D909" t="str" cm="1">
        <f t="array" ref="D909">INDEX(TranslationsTbl[],_xlfn.XMATCH(C909,TranslationsTbl[spa]),_xlfn.XMATCH(langSufix,TranslationsTbl[#Headers]))</f>
        <v>Antiguo Testamento</v>
      </c>
      <c r="E909" s="7" t="s">
        <v>527</v>
      </c>
      <c r="F909" s="7" t="s">
        <v>187</v>
      </c>
      <c r="G909" s="4" t="str" cm="1">
        <f t="array" ref="G909">INDEX(TranslationsTbl[],_xlfn.XMATCH(F909,TranslationsTbl[spa]),_xlfn.XMATCH(langSufix,TranslationsTbl[#Headers]))</f>
        <v>1 Samuel</v>
      </c>
      <c r="H909" t="str">
        <f t="shared" si="116"/>
        <v>09 1 Samuel</v>
      </c>
      <c r="I909" t="str">
        <f t="shared" si="114"/>
        <v>/Antiguo Testamento/09 1 Samuel</v>
      </c>
      <c r="J909" s="4" t="str">
        <f t="shared" si="117"/>
        <v>E:/Downloads/escrituras md/Escrituras/Antiguo Testamento/09 1 Samuel</v>
      </c>
      <c r="K909" s="4" t="str">
        <f t="shared" si="121"/>
        <v>1 Samuel 27</v>
      </c>
      <c r="L909" s="7">
        <v>27</v>
      </c>
      <c r="M909" s="7" t="s">
        <v>2158</v>
      </c>
      <c r="N909" s="4" t="str">
        <f t="shared" si="118"/>
        <v>1 Samuel 26</v>
      </c>
      <c r="O909" s="4" t="str">
        <f t="shared" si="119"/>
        <v>1 Samuel 28</v>
      </c>
      <c r="P909" s="7" t="s">
        <v>286</v>
      </c>
      <c r="Q909" s="4" t="str" cm="1">
        <f t="array" ref="Q909">INDEX(TranslationsTbl[],_xlfn.XMATCH(P909,TranslationsTbl[spa]),_xlfn.XMATCH(langSufix,TranslationsTbl[#Headers]))</f>
        <v>#Escrituras\AntiguoT</v>
      </c>
      <c r="R909" s="2" t="str">
        <f t="shared" si="120"/>
        <v>https://churchofjesuschrist.org/study/scriptures/ot/1-sam/27?lang=spa|E:/Downloads/escrituras md/Escrituras/Antiguo Testamento/09 1 Samuel|1 Samuel 27|1 Samuel|1 Samuel 26|1 Samuel 28|#Escrituras\AntiguoT</v>
      </c>
      <c r="S909" s="1" t="s">
        <v>310</v>
      </c>
    </row>
    <row r="910" spans="1:19">
      <c r="A910" s="7" t="s">
        <v>2159</v>
      </c>
      <c r="B910" s="4" t="str">
        <f t="shared" si="115"/>
        <v>https://churchofjesuschrist.org/study/scriptures/ot/1-sam/28?lang=spa</v>
      </c>
      <c r="C910" s="7" t="s">
        <v>23</v>
      </c>
      <c r="D910" t="str" cm="1">
        <f t="array" ref="D910">INDEX(TranslationsTbl[],_xlfn.XMATCH(C910,TranslationsTbl[spa]),_xlfn.XMATCH(langSufix,TranslationsTbl[#Headers]))</f>
        <v>Antiguo Testamento</v>
      </c>
      <c r="E910" s="7" t="s">
        <v>527</v>
      </c>
      <c r="F910" s="7" t="s">
        <v>187</v>
      </c>
      <c r="G910" s="4" t="str" cm="1">
        <f t="array" ref="G910">INDEX(TranslationsTbl[],_xlfn.XMATCH(F910,TranslationsTbl[spa]),_xlfn.XMATCH(langSufix,TranslationsTbl[#Headers]))</f>
        <v>1 Samuel</v>
      </c>
      <c r="H910" t="str">
        <f t="shared" si="116"/>
        <v>09 1 Samuel</v>
      </c>
      <c r="I910" t="str">
        <f t="shared" si="114"/>
        <v>/Antiguo Testamento/09 1 Samuel</v>
      </c>
      <c r="J910" s="4" t="str">
        <f t="shared" si="117"/>
        <v>E:/Downloads/escrituras md/Escrituras/Antiguo Testamento/09 1 Samuel</v>
      </c>
      <c r="K910" s="4" t="str">
        <f t="shared" si="121"/>
        <v>1 Samuel 28</v>
      </c>
      <c r="L910" s="7">
        <v>28</v>
      </c>
      <c r="M910" s="7" t="s">
        <v>2160</v>
      </c>
      <c r="N910" s="4" t="str">
        <f t="shared" si="118"/>
        <v>1 Samuel 27</v>
      </c>
      <c r="O910" s="4" t="str">
        <f t="shared" si="119"/>
        <v>1 Samuel 29</v>
      </c>
      <c r="P910" s="7" t="s">
        <v>286</v>
      </c>
      <c r="Q910" s="4" t="str" cm="1">
        <f t="array" ref="Q910">INDEX(TranslationsTbl[],_xlfn.XMATCH(P910,TranslationsTbl[spa]),_xlfn.XMATCH(langSufix,TranslationsTbl[#Headers]))</f>
        <v>#Escrituras\AntiguoT</v>
      </c>
      <c r="R910" s="2" t="str">
        <f t="shared" si="120"/>
        <v>https://churchofjesuschrist.org/study/scriptures/ot/1-sam/28?lang=spa|E:/Downloads/escrituras md/Escrituras/Antiguo Testamento/09 1 Samuel|1 Samuel 28|1 Samuel|1 Samuel 27|1 Samuel 29|#Escrituras\AntiguoT</v>
      </c>
      <c r="S910" s="1" t="s">
        <v>310</v>
      </c>
    </row>
    <row r="911" spans="1:19">
      <c r="A911" s="7" t="s">
        <v>2161</v>
      </c>
      <c r="B911" s="4" t="str">
        <f t="shared" si="115"/>
        <v>https://churchofjesuschrist.org/study/scriptures/ot/1-sam/29?lang=spa</v>
      </c>
      <c r="C911" s="7" t="s">
        <v>23</v>
      </c>
      <c r="D911" t="str" cm="1">
        <f t="array" ref="D911">INDEX(TranslationsTbl[],_xlfn.XMATCH(C911,TranslationsTbl[spa]),_xlfn.XMATCH(langSufix,TranslationsTbl[#Headers]))</f>
        <v>Antiguo Testamento</v>
      </c>
      <c r="E911" s="7" t="s">
        <v>527</v>
      </c>
      <c r="F911" s="7" t="s">
        <v>187</v>
      </c>
      <c r="G911" s="4" t="str" cm="1">
        <f t="array" ref="G911">INDEX(TranslationsTbl[],_xlfn.XMATCH(F911,TranslationsTbl[spa]),_xlfn.XMATCH(langSufix,TranslationsTbl[#Headers]))</f>
        <v>1 Samuel</v>
      </c>
      <c r="H911" t="str">
        <f t="shared" si="116"/>
        <v>09 1 Samuel</v>
      </c>
      <c r="I911" t="str">
        <f t="shared" si="114"/>
        <v>/Antiguo Testamento/09 1 Samuel</v>
      </c>
      <c r="J911" s="4" t="str">
        <f t="shared" si="117"/>
        <v>E:/Downloads/escrituras md/Escrituras/Antiguo Testamento/09 1 Samuel</v>
      </c>
      <c r="K911" s="4" t="str">
        <f t="shared" si="121"/>
        <v>1 Samuel 29</v>
      </c>
      <c r="L911" s="7">
        <v>29</v>
      </c>
      <c r="M911" s="7" t="s">
        <v>2162</v>
      </c>
      <c r="N911" s="4" t="str">
        <f t="shared" si="118"/>
        <v>1 Samuel 28</v>
      </c>
      <c r="O911" s="4" t="str">
        <f t="shared" si="119"/>
        <v>1 Samuel 30</v>
      </c>
      <c r="P911" s="7" t="s">
        <v>286</v>
      </c>
      <c r="Q911" s="4" t="str" cm="1">
        <f t="array" ref="Q911">INDEX(TranslationsTbl[],_xlfn.XMATCH(P911,TranslationsTbl[spa]),_xlfn.XMATCH(langSufix,TranslationsTbl[#Headers]))</f>
        <v>#Escrituras\AntiguoT</v>
      </c>
      <c r="R911" s="2" t="str">
        <f t="shared" si="120"/>
        <v>https://churchofjesuschrist.org/study/scriptures/ot/1-sam/29?lang=spa|E:/Downloads/escrituras md/Escrituras/Antiguo Testamento/09 1 Samuel|1 Samuel 29|1 Samuel|1 Samuel 28|1 Samuel 30|#Escrituras\AntiguoT</v>
      </c>
      <c r="S911" s="1" t="s">
        <v>310</v>
      </c>
    </row>
    <row r="912" spans="1:19">
      <c r="A912" s="7" t="s">
        <v>2163</v>
      </c>
      <c r="B912" s="4" t="str">
        <f t="shared" si="115"/>
        <v>https://churchofjesuschrist.org/study/scriptures/ot/1-sam/30?lang=spa</v>
      </c>
      <c r="C912" s="7" t="s">
        <v>23</v>
      </c>
      <c r="D912" t="str" cm="1">
        <f t="array" ref="D912">INDEX(TranslationsTbl[],_xlfn.XMATCH(C912,TranslationsTbl[spa]),_xlfn.XMATCH(langSufix,TranslationsTbl[#Headers]))</f>
        <v>Antiguo Testamento</v>
      </c>
      <c r="E912" s="7" t="s">
        <v>527</v>
      </c>
      <c r="F912" s="7" t="s">
        <v>187</v>
      </c>
      <c r="G912" s="4" t="str" cm="1">
        <f t="array" ref="G912">INDEX(TranslationsTbl[],_xlfn.XMATCH(F912,TranslationsTbl[spa]),_xlfn.XMATCH(langSufix,TranslationsTbl[#Headers]))</f>
        <v>1 Samuel</v>
      </c>
      <c r="H912" t="str">
        <f t="shared" si="116"/>
        <v>09 1 Samuel</v>
      </c>
      <c r="I912" t="str">
        <f t="shared" si="114"/>
        <v>/Antiguo Testamento/09 1 Samuel</v>
      </c>
      <c r="J912" s="4" t="str">
        <f t="shared" si="117"/>
        <v>E:/Downloads/escrituras md/Escrituras/Antiguo Testamento/09 1 Samuel</v>
      </c>
      <c r="K912" s="4" t="str">
        <f t="shared" si="121"/>
        <v>1 Samuel 30</v>
      </c>
      <c r="L912" s="7">
        <v>30</v>
      </c>
      <c r="M912" s="7" t="s">
        <v>2164</v>
      </c>
      <c r="N912" s="4" t="str">
        <f t="shared" si="118"/>
        <v>1 Samuel 29</v>
      </c>
      <c r="O912" s="4" t="str">
        <f t="shared" si="119"/>
        <v>1 Samuel 31</v>
      </c>
      <c r="P912" s="7" t="s">
        <v>286</v>
      </c>
      <c r="Q912" s="4" t="str" cm="1">
        <f t="array" ref="Q912">INDEX(TranslationsTbl[],_xlfn.XMATCH(P912,TranslationsTbl[spa]),_xlfn.XMATCH(langSufix,TranslationsTbl[#Headers]))</f>
        <v>#Escrituras\AntiguoT</v>
      </c>
      <c r="R912" s="2" t="str">
        <f t="shared" si="120"/>
        <v>https://churchofjesuschrist.org/study/scriptures/ot/1-sam/30?lang=spa|E:/Downloads/escrituras md/Escrituras/Antiguo Testamento/09 1 Samuel|1 Samuel 30|1 Samuel|1 Samuel 29|1 Samuel 31|#Escrituras\AntiguoT</v>
      </c>
      <c r="S912" s="1" t="s">
        <v>310</v>
      </c>
    </row>
    <row r="913" spans="1:19">
      <c r="A913" s="7" t="s">
        <v>2165</v>
      </c>
      <c r="B913" s="4" t="str">
        <f t="shared" si="115"/>
        <v>https://churchofjesuschrist.org/study/scriptures/ot/1-sam/31?lang=spa</v>
      </c>
      <c r="C913" s="7" t="s">
        <v>23</v>
      </c>
      <c r="D913" t="str" cm="1">
        <f t="array" ref="D913">INDEX(TranslationsTbl[],_xlfn.XMATCH(C913,TranslationsTbl[spa]),_xlfn.XMATCH(langSufix,TranslationsTbl[#Headers]))</f>
        <v>Antiguo Testamento</v>
      </c>
      <c r="E913" s="7" t="s">
        <v>527</v>
      </c>
      <c r="F913" s="7" t="s">
        <v>187</v>
      </c>
      <c r="G913" s="4" t="str" cm="1">
        <f t="array" ref="G913">INDEX(TranslationsTbl[],_xlfn.XMATCH(F913,TranslationsTbl[spa]),_xlfn.XMATCH(langSufix,TranslationsTbl[#Headers]))</f>
        <v>1 Samuel</v>
      </c>
      <c r="H913" t="str">
        <f t="shared" si="116"/>
        <v>09 1 Samuel</v>
      </c>
      <c r="I913" t="str">
        <f t="shared" si="114"/>
        <v>/Antiguo Testamento/09 1 Samuel</v>
      </c>
      <c r="J913" s="4" t="str">
        <f t="shared" si="117"/>
        <v>E:/Downloads/escrituras md/Escrituras/Antiguo Testamento/09 1 Samuel</v>
      </c>
      <c r="K913" s="4" t="str">
        <f t="shared" si="121"/>
        <v>1 Samuel 31</v>
      </c>
      <c r="L913" s="7">
        <v>31</v>
      </c>
      <c r="M913" s="7" t="s">
        <v>2166</v>
      </c>
      <c r="N913" s="4" t="str">
        <f t="shared" si="118"/>
        <v>1 Samuel 30</v>
      </c>
      <c r="O913" s="4" t="str">
        <f t="shared" si="119"/>
        <v>2 Samuel 1</v>
      </c>
      <c r="P913" s="7" t="s">
        <v>286</v>
      </c>
      <c r="Q913" s="4" t="str" cm="1">
        <f t="array" ref="Q913">INDEX(TranslationsTbl[],_xlfn.XMATCH(P913,TranslationsTbl[spa]),_xlfn.XMATCH(langSufix,TranslationsTbl[#Headers]))</f>
        <v>#Escrituras\AntiguoT</v>
      </c>
      <c r="R913" s="2" t="str">
        <f t="shared" si="120"/>
        <v>https://churchofjesuschrist.org/study/scriptures/ot/1-sam/31?lang=spa|E:/Downloads/escrituras md/Escrituras/Antiguo Testamento/09 1 Samuel|1 Samuel 31|1 Samuel|1 Samuel 30|2 Samuel 1|#Escrituras\AntiguoT</v>
      </c>
      <c r="S913" s="1" t="s">
        <v>310</v>
      </c>
    </row>
    <row r="914" spans="1:19">
      <c r="A914" s="7" t="s">
        <v>2167</v>
      </c>
      <c r="B914" s="4" t="str">
        <f t="shared" si="115"/>
        <v>https://churchofjesuschrist.org/study/scriptures/ot/2-sam/1?lang=spa</v>
      </c>
      <c r="C914" s="7" t="s">
        <v>23</v>
      </c>
      <c r="D914" t="str" cm="1">
        <f t="array" ref="D914">INDEX(TranslationsTbl[],_xlfn.XMATCH(C914,TranslationsTbl[spa]),_xlfn.XMATCH(langSufix,TranslationsTbl[#Headers]))</f>
        <v>Antiguo Testamento</v>
      </c>
      <c r="E914" s="7" t="s">
        <v>654</v>
      </c>
      <c r="F914" s="7" t="s">
        <v>188</v>
      </c>
      <c r="G914" s="4" t="str" cm="1">
        <f t="array" ref="G914">INDEX(TranslationsTbl[],_xlfn.XMATCH(F914,TranslationsTbl[spa]),_xlfn.XMATCH(langSufix,TranslationsTbl[#Headers]))</f>
        <v>2 Samuel</v>
      </c>
      <c r="H914" t="str">
        <f t="shared" si="116"/>
        <v>10 2 Samuel</v>
      </c>
      <c r="I914" t="str">
        <f t="shared" si="114"/>
        <v>/Antiguo Testamento/10 2 Samuel</v>
      </c>
      <c r="J914" s="4" t="str">
        <f t="shared" si="117"/>
        <v>E:/Downloads/escrituras md/Escrituras/Antiguo Testamento/10 2 Samuel</v>
      </c>
      <c r="K914" s="4" t="str">
        <f t="shared" si="121"/>
        <v>2 Samuel 1</v>
      </c>
      <c r="L914" s="7">
        <v>1</v>
      </c>
      <c r="M914" s="7" t="s">
        <v>2168</v>
      </c>
      <c r="N914" s="4" t="str">
        <f t="shared" si="118"/>
        <v>1 Samuel 31</v>
      </c>
      <c r="O914" s="4" t="str">
        <f t="shared" si="119"/>
        <v>2 Samuel 2</v>
      </c>
      <c r="P914" s="7" t="s">
        <v>286</v>
      </c>
      <c r="Q914" s="4" t="str" cm="1">
        <f t="array" ref="Q914">INDEX(TranslationsTbl[],_xlfn.XMATCH(P914,TranslationsTbl[spa]),_xlfn.XMATCH(langSufix,TranslationsTbl[#Headers]))</f>
        <v>#Escrituras\AntiguoT</v>
      </c>
      <c r="R914" s="2" t="str">
        <f t="shared" si="120"/>
        <v>https://churchofjesuschrist.org/study/scriptures/ot/2-sam/1?lang=spa|E:/Downloads/escrituras md/Escrituras/Antiguo Testamento/10 2 Samuel|2 Samuel 1|2 Samuel|1 Samuel 31|2 Samuel 2|#Escrituras\AntiguoT</v>
      </c>
      <c r="S914" s="1" t="s">
        <v>310</v>
      </c>
    </row>
    <row r="915" spans="1:19">
      <c r="A915" s="7" t="s">
        <v>2169</v>
      </c>
      <c r="B915" s="4" t="str">
        <f t="shared" si="115"/>
        <v>https://churchofjesuschrist.org/study/scriptures/ot/2-sam/2?lang=spa</v>
      </c>
      <c r="C915" s="7" t="s">
        <v>23</v>
      </c>
      <c r="D915" t="str" cm="1">
        <f t="array" ref="D915">INDEX(TranslationsTbl[],_xlfn.XMATCH(C915,TranslationsTbl[spa]),_xlfn.XMATCH(langSufix,TranslationsTbl[#Headers]))</f>
        <v>Antiguo Testamento</v>
      </c>
      <c r="E915" s="7" t="s">
        <v>654</v>
      </c>
      <c r="F915" s="7" t="s">
        <v>188</v>
      </c>
      <c r="G915" s="4" t="str" cm="1">
        <f t="array" ref="G915">INDEX(TranslationsTbl[],_xlfn.XMATCH(F915,TranslationsTbl[spa]),_xlfn.XMATCH(langSufix,TranslationsTbl[#Headers]))</f>
        <v>2 Samuel</v>
      </c>
      <c r="H915" t="str">
        <f t="shared" si="116"/>
        <v>10 2 Samuel</v>
      </c>
      <c r="I915" t="str">
        <f t="shared" si="114"/>
        <v>/Antiguo Testamento/10 2 Samuel</v>
      </c>
      <c r="J915" s="4" t="str">
        <f t="shared" si="117"/>
        <v>E:/Downloads/escrituras md/Escrituras/Antiguo Testamento/10 2 Samuel</v>
      </c>
      <c r="K915" s="4" t="str">
        <f t="shared" si="121"/>
        <v>2 Samuel 2</v>
      </c>
      <c r="L915" s="7">
        <v>2</v>
      </c>
      <c r="M915" s="7" t="s">
        <v>2170</v>
      </c>
      <c r="N915" s="4" t="str">
        <f t="shared" si="118"/>
        <v>2 Samuel 1</v>
      </c>
      <c r="O915" s="4" t="str">
        <f t="shared" si="119"/>
        <v>2 Samuel 3</v>
      </c>
      <c r="P915" s="7" t="s">
        <v>286</v>
      </c>
      <c r="Q915" s="4" t="str" cm="1">
        <f t="array" ref="Q915">INDEX(TranslationsTbl[],_xlfn.XMATCH(P915,TranslationsTbl[spa]),_xlfn.XMATCH(langSufix,TranslationsTbl[#Headers]))</f>
        <v>#Escrituras\AntiguoT</v>
      </c>
      <c r="R915" s="2" t="str">
        <f t="shared" si="120"/>
        <v>https://churchofjesuschrist.org/study/scriptures/ot/2-sam/2?lang=spa|E:/Downloads/escrituras md/Escrituras/Antiguo Testamento/10 2 Samuel|2 Samuel 2|2 Samuel|2 Samuel 1|2 Samuel 3|#Escrituras\AntiguoT</v>
      </c>
      <c r="S915" s="1" t="s">
        <v>310</v>
      </c>
    </row>
    <row r="916" spans="1:19">
      <c r="A916" s="7" t="s">
        <v>2171</v>
      </c>
      <c r="B916" s="4" t="str">
        <f t="shared" si="115"/>
        <v>https://churchofjesuschrist.org/study/scriptures/ot/2-sam/3?lang=spa</v>
      </c>
      <c r="C916" s="7" t="s">
        <v>23</v>
      </c>
      <c r="D916" t="str" cm="1">
        <f t="array" ref="D916">INDEX(TranslationsTbl[],_xlfn.XMATCH(C916,TranslationsTbl[spa]),_xlfn.XMATCH(langSufix,TranslationsTbl[#Headers]))</f>
        <v>Antiguo Testamento</v>
      </c>
      <c r="E916" s="7" t="s">
        <v>654</v>
      </c>
      <c r="F916" s="7" t="s">
        <v>188</v>
      </c>
      <c r="G916" s="4" t="str" cm="1">
        <f t="array" ref="G916">INDEX(TranslationsTbl[],_xlfn.XMATCH(F916,TranslationsTbl[spa]),_xlfn.XMATCH(langSufix,TranslationsTbl[#Headers]))</f>
        <v>2 Samuel</v>
      </c>
      <c r="H916" t="str">
        <f t="shared" si="116"/>
        <v>10 2 Samuel</v>
      </c>
      <c r="I916" t="str">
        <f t="shared" si="114"/>
        <v>/Antiguo Testamento/10 2 Samuel</v>
      </c>
      <c r="J916" s="4" t="str">
        <f t="shared" si="117"/>
        <v>E:/Downloads/escrituras md/Escrituras/Antiguo Testamento/10 2 Samuel</v>
      </c>
      <c r="K916" s="4" t="str">
        <f t="shared" si="121"/>
        <v>2 Samuel 3</v>
      </c>
      <c r="L916" s="7">
        <v>3</v>
      </c>
      <c r="M916" s="7" t="s">
        <v>2172</v>
      </c>
      <c r="N916" s="4" t="str">
        <f t="shared" si="118"/>
        <v>2 Samuel 2</v>
      </c>
      <c r="O916" s="4" t="str">
        <f t="shared" si="119"/>
        <v>2 Samuel 4</v>
      </c>
      <c r="P916" s="7" t="s">
        <v>286</v>
      </c>
      <c r="Q916" s="4" t="str" cm="1">
        <f t="array" ref="Q916">INDEX(TranslationsTbl[],_xlfn.XMATCH(P916,TranslationsTbl[spa]),_xlfn.XMATCH(langSufix,TranslationsTbl[#Headers]))</f>
        <v>#Escrituras\AntiguoT</v>
      </c>
      <c r="R916" s="2" t="str">
        <f t="shared" si="120"/>
        <v>https://churchofjesuschrist.org/study/scriptures/ot/2-sam/3?lang=spa|E:/Downloads/escrituras md/Escrituras/Antiguo Testamento/10 2 Samuel|2 Samuel 3|2 Samuel|2 Samuel 2|2 Samuel 4|#Escrituras\AntiguoT</v>
      </c>
      <c r="S916" s="1" t="s">
        <v>310</v>
      </c>
    </row>
    <row r="917" spans="1:19">
      <c r="A917" s="7" t="s">
        <v>2173</v>
      </c>
      <c r="B917" s="4" t="str">
        <f t="shared" si="115"/>
        <v>https://churchofjesuschrist.org/study/scriptures/ot/2-sam/4?lang=spa</v>
      </c>
      <c r="C917" s="7" t="s">
        <v>23</v>
      </c>
      <c r="D917" t="str" cm="1">
        <f t="array" ref="D917">INDEX(TranslationsTbl[],_xlfn.XMATCH(C917,TranslationsTbl[spa]),_xlfn.XMATCH(langSufix,TranslationsTbl[#Headers]))</f>
        <v>Antiguo Testamento</v>
      </c>
      <c r="E917" s="7" t="s">
        <v>654</v>
      </c>
      <c r="F917" s="7" t="s">
        <v>188</v>
      </c>
      <c r="G917" s="4" t="str" cm="1">
        <f t="array" ref="G917">INDEX(TranslationsTbl[],_xlfn.XMATCH(F917,TranslationsTbl[spa]),_xlfn.XMATCH(langSufix,TranslationsTbl[#Headers]))</f>
        <v>2 Samuel</v>
      </c>
      <c r="H917" t="str">
        <f t="shared" si="116"/>
        <v>10 2 Samuel</v>
      </c>
      <c r="I917" t="str">
        <f t="shared" si="114"/>
        <v>/Antiguo Testamento/10 2 Samuel</v>
      </c>
      <c r="J917" s="4" t="str">
        <f t="shared" si="117"/>
        <v>E:/Downloads/escrituras md/Escrituras/Antiguo Testamento/10 2 Samuel</v>
      </c>
      <c r="K917" s="4" t="str">
        <f t="shared" si="121"/>
        <v>2 Samuel 4</v>
      </c>
      <c r="L917" s="7">
        <v>4</v>
      </c>
      <c r="M917" s="7" t="s">
        <v>2174</v>
      </c>
      <c r="N917" s="4" t="str">
        <f t="shared" si="118"/>
        <v>2 Samuel 3</v>
      </c>
      <c r="O917" s="4" t="str">
        <f t="shared" si="119"/>
        <v>2 Samuel 5</v>
      </c>
      <c r="P917" s="7" t="s">
        <v>286</v>
      </c>
      <c r="Q917" s="4" t="str" cm="1">
        <f t="array" ref="Q917">INDEX(TranslationsTbl[],_xlfn.XMATCH(P917,TranslationsTbl[spa]),_xlfn.XMATCH(langSufix,TranslationsTbl[#Headers]))</f>
        <v>#Escrituras\AntiguoT</v>
      </c>
      <c r="R917" s="2" t="str">
        <f t="shared" si="120"/>
        <v>https://churchofjesuschrist.org/study/scriptures/ot/2-sam/4?lang=spa|E:/Downloads/escrituras md/Escrituras/Antiguo Testamento/10 2 Samuel|2 Samuel 4|2 Samuel|2 Samuel 3|2 Samuel 5|#Escrituras\AntiguoT</v>
      </c>
      <c r="S917" s="1" t="s">
        <v>310</v>
      </c>
    </row>
    <row r="918" spans="1:19">
      <c r="A918" s="7" t="s">
        <v>2175</v>
      </c>
      <c r="B918" s="4" t="str">
        <f t="shared" si="115"/>
        <v>https://churchofjesuschrist.org/study/scriptures/ot/2-sam/5?lang=spa</v>
      </c>
      <c r="C918" s="7" t="s">
        <v>23</v>
      </c>
      <c r="D918" t="str" cm="1">
        <f t="array" ref="D918">INDEX(TranslationsTbl[],_xlfn.XMATCH(C918,TranslationsTbl[spa]),_xlfn.XMATCH(langSufix,TranslationsTbl[#Headers]))</f>
        <v>Antiguo Testamento</v>
      </c>
      <c r="E918" s="7" t="s">
        <v>654</v>
      </c>
      <c r="F918" s="7" t="s">
        <v>188</v>
      </c>
      <c r="G918" s="4" t="str" cm="1">
        <f t="array" ref="G918">INDEX(TranslationsTbl[],_xlfn.XMATCH(F918,TranslationsTbl[spa]),_xlfn.XMATCH(langSufix,TranslationsTbl[#Headers]))</f>
        <v>2 Samuel</v>
      </c>
      <c r="H918" t="str">
        <f t="shared" si="116"/>
        <v>10 2 Samuel</v>
      </c>
      <c r="I918" t="str">
        <f t="shared" si="114"/>
        <v>/Antiguo Testamento/10 2 Samuel</v>
      </c>
      <c r="J918" s="4" t="str">
        <f t="shared" si="117"/>
        <v>E:/Downloads/escrituras md/Escrituras/Antiguo Testamento/10 2 Samuel</v>
      </c>
      <c r="K918" s="4" t="str">
        <f t="shared" si="121"/>
        <v>2 Samuel 5</v>
      </c>
      <c r="L918" s="7">
        <v>5</v>
      </c>
      <c r="M918" s="7" t="s">
        <v>2176</v>
      </c>
      <c r="N918" s="4" t="str">
        <f t="shared" si="118"/>
        <v>2 Samuel 4</v>
      </c>
      <c r="O918" s="4" t="str">
        <f t="shared" si="119"/>
        <v>2 Samuel 6</v>
      </c>
      <c r="P918" s="7" t="s">
        <v>286</v>
      </c>
      <c r="Q918" s="4" t="str" cm="1">
        <f t="array" ref="Q918">INDEX(TranslationsTbl[],_xlfn.XMATCH(P918,TranslationsTbl[spa]),_xlfn.XMATCH(langSufix,TranslationsTbl[#Headers]))</f>
        <v>#Escrituras\AntiguoT</v>
      </c>
      <c r="R918" s="2" t="str">
        <f t="shared" si="120"/>
        <v>https://churchofjesuschrist.org/study/scriptures/ot/2-sam/5?lang=spa|E:/Downloads/escrituras md/Escrituras/Antiguo Testamento/10 2 Samuel|2 Samuel 5|2 Samuel|2 Samuel 4|2 Samuel 6|#Escrituras\AntiguoT</v>
      </c>
      <c r="S918" s="1" t="s">
        <v>310</v>
      </c>
    </row>
    <row r="919" spans="1:19">
      <c r="A919" s="7" t="s">
        <v>2177</v>
      </c>
      <c r="B919" s="4" t="str">
        <f t="shared" si="115"/>
        <v>https://churchofjesuschrist.org/study/scriptures/ot/2-sam/6?lang=spa</v>
      </c>
      <c r="C919" s="7" t="s">
        <v>23</v>
      </c>
      <c r="D919" t="str" cm="1">
        <f t="array" ref="D919">INDEX(TranslationsTbl[],_xlfn.XMATCH(C919,TranslationsTbl[spa]),_xlfn.XMATCH(langSufix,TranslationsTbl[#Headers]))</f>
        <v>Antiguo Testamento</v>
      </c>
      <c r="E919" s="7" t="s">
        <v>654</v>
      </c>
      <c r="F919" s="7" t="s">
        <v>188</v>
      </c>
      <c r="G919" s="4" t="str" cm="1">
        <f t="array" ref="G919">INDEX(TranslationsTbl[],_xlfn.XMATCH(F919,TranslationsTbl[spa]),_xlfn.XMATCH(langSufix,TranslationsTbl[#Headers]))</f>
        <v>2 Samuel</v>
      </c>
      <c r="H919" t="str">
        <f t="shared" si="116"/>
        <v>10 2 Samuel</v>
      </c>
      <c r="I919" t="str">
        <f t="shared" si="114"/>
        <v>/Antiguo Testamento/10 2 Samuel</v>
      </c>
      <c r="J919" s="4" t="str">
        <f t="shared" si="117"/>
        <v>E:/Downloads/escrituras md/Escrituras/Antiguo Testamento/10 2 Samuel</v>
      </c>
      <c r="K919" s="4" t="str">
        <f t="shared" si="121"/>
        <v>2 Samuel 6</v>
      </c>
      <c r="L919" s="7">
        <v>6</v>
      </c>
      <c r="M919" s="7" t="s">
        <v>2178</v>
      </c>
      <c r="N919" s="4" t="str">
        <f t="shared" si="118"/>
        <v>2 Samuel 5</v>
      </c>
      <c r="O919" s="4" t="str">
        <f t="shared" si="119"/>
        <v>2 Samuel 7</v>
      </c>
      <c r="P919" s="7" t="s">
        <v>286</v>
      </c>
      <c r="Q919" s="4" t="str" cm="1">
        <f t="array" ref="Q919">INDEX(TranslationsTbl[],_xlfn.XMATCH(P919,TranslationsTbl[spa]),_xlfn.XMATCH(langSufix,TranslationsTbl[#Headers]))</f>
        <v>#Escrituras\AntiguoT</v>
      </c>
      <c r="R919" s="2" t="str">
        <f t="shared" si="120"/>
        <v>https://churchofjesuschrist.org/study/scriptures/ot/2-sam/6?lang=spa|E:/Downloads/escrituras md/Escrituras/Antiguo Testamento/10 2 Samuel|2 Samuel 6|2 Samuel|2 Samuel 5|2 Samuel 7|#Escrituras\AntiguoT</v>
      </c>
      <c r="S919" s="1" t="s">
        <v>310</v>
      </c>
    </row>
    <row r="920" spans="1:19">
      <c r="A920" s="7" t="s">
        <v>2179</v>
      </c>
      <c r="B920" s="4" t="str">
        <f t="shared" si="115"/>
        <v>https://churchofjesuschrist.org/study/scriptures/ot/2-sam/7?lang=spa</v>
      </c>
      <c r="C920" s="7" t="s">
        <v>23</v>
      </c>
      <c r="D920" t="str" cm="1">
        <f t="array" ref="D920">INDEX(TranslationsTbl[],_xlfn.XMATCH(C920,TranslationsTbl[spa]),_xlfn.XMATCH(langSufix,TranslationsTbl[#Headers]))</f>
        <v>Antiguo Testamento</v>
      </c>
      <c r="E920" s="7" t="s">
        <v>654</v>
      </c>
      <c r="F920" s="7" t="s">
        <v>188</v>
      </c>
      <c r="G920" s="4" t="str" cm="1">
        <f t="array" ref="G920">INDEX(TranslationsTbl[],_xlfn.XMATCH(F920,TranslationsTbl[spa]),_xlfn.XMATCH(langSufix,TranslationsTbl[#Headers]))</f>
        <v>2 Samuel</v>
      </c>
      <c r="H920" t="str">
        <f t="shared" si="116"/>
        <v>10 2 Samuel</v>
      </c>
      <c r="I920" t="str">
        <f t="shared" si="114"/>
        <v>/Antiguo Testamento/10 2 Samuel</v>
      </c>
      <c r="J920" s="4" t="str">
        <f t="shared" si="117"/>
        <v>E:/Downloads/escrituras md/Escrituras/Antiguo Testamento/10 2 Samuel</v>
      </c>
      <c r="K920" s="4" t="str">
        <f t="shared" si="121"/>
        <v>2 Samuel 7</v>
      </c>
      <c r="L920" s="7">
        <v>7</v>
      </c>
      <c r="M920" s="7" t="s">
        <v>2180</v>
      </c>
      <c r="N920" s="4" t="str">
        <f t="shared" si="118"/>
        <v>2 Samuel 6</v>
      </c>
      <c r="O920" s="4" t="str">
        <f t="shared" si="119"/>
        <v>2 Samuel 8</v>
      </c>
      <c r="P920" s="7" t="s">
        <v>286</v>
      </c>
      <c r="Q920" s="4" t="str" cm="1">
        <f t="array" ref="Q920">INDEX(TranslationsTbl[],_xlfn.XMATCH(P920,TranslationsTbl[spa]),_xlfn.XMATCH(langSufix,TranslationsTbl[#Headers]))</f>
        <v>#Escrituras\AntiguoT</v>
      </c>
      <c r="R920" s="2" t="str">
        <f t="shared" si="120"/>
        <v>https://churchofjesuschrist.org/study/scriptures/ot/2-sam/7?lang=spa|E:/Downloads/escrituras md/Escrituras/Antiguo Testamento/10 2 Samuel|2 Samuel 7|2 Samuel|2 Samuel 6|2 Samuel 8|#Escrituras\AntiguoT</v>
      </c>
      <c r="S920" s="1" t="s">
        <v>310</v>
      </c>
    </row>
    <row r="921" spans="1:19">
      <c r="A921" s="7" t="s">
        <v>2181</v>
      </c>
      <c r="B921" s="4" t="str">
        <f t="shared" si="115"/>
        <v>https://churchofjesuschrist.org/study/scriptures/ot/2-sam/8?lang=spa</v>
      </c>
      <c r="C921" s="7" t="s">
        <v>23</v>
      </c>
      <c r="D921" t="str" cm="1">
        <f t="array" ref="D921">INDEX(TranslationsTbl[],_xlfn.XMATCH(C921,TranslationsTbl[spa]),_xlfn.XMATCH(langSufix,TranslationsTbl[#Headers]))</f>
        <v>Antiguo Testamento</v>
      </c>
      <c r="E921" s="7" t="s">
        <v>654</v>
      </c>
      <c r="F921" s="7" t="s">
        <v>188</v>
      </c>
      <c r="G921" s="4" t="str" cm="1">
        <f t="array" ref="G921">INDEX(TranslationsTbl[],_xlfn.XMATCH(F921,TranslationsTbl[spa]),_xlfn.XMATCH(langSufix,TranslationsTbl[#Headers]))</f>
        <v>2 Samuel</v>
      </c>
      <c r="H921" t="str">
        <f t="shared" si="116"/>
        <v>10 2 Samuel</v>
      </c>
      <c r="I921" t="str">
        <f t="shared" si="114"/>
        <v>/Antiguo Testamento/10 2 Samuel</v>
      </c>
      <c r="J921" s="4" t="str">
        <f t="shared" si="117"/>
        <v>E:/Downloads/escrituras md/Escrituras/Antiguo Testamento/10 2 Samuel</v>
      </c>
      <c r="K921" s="4" t="str">
        <f t="shared" si="121"/>
        <v>2 Samuel 8</v>
      </c>
      <c r="L921" s="7">
        <v>8</v>
      </c>
      <c r="M921" s="7" t="s">
        <v>2182</v>
      </c>
      <c r="N921" s="4" t="str">
        <f t="shared" si="118"/>
        <v>2 Samuel 7</v>
      </c>
      <c r="O921" s="4" t="str">
        <f t="shared" si="119"/>
        <v>2 Samuel 9</v>
      </c>
      <c r="P921" s="7" t="s">
        <v>286</v>
      </c>
      <c r="Q921" s="4" t="str" cm="1">
        <f t="array" ref="Q921">INDEX(TranslationsTbl[],_xlfn.XMATCH(P921,TranslationsTbl[spa]),_xlfn.XMATCH(langSufix,TranslationsTbl[#Headers]))</f>
        <v>#Escrituras\AntiguoT</v>
      </c>
      <c r="R921" s="2" t="str">
        <f t="shared" si="120"/>
        <v>https://churchofjesuschrist.org/study/scriptures/ot/2-sam/8?lang=spa|E:/Downloads/escrituras md/Escrituras/Antiguo Testamento/10 2 Samuel|2 Samuel 8|2 Samuel|2 Samuel 7|2 Samuel 9|#Escrituras\AntiguoT</v>
      </c>
      <c r="S921" s="1" t="s">
        <v>310</v>
      </c>
    </row>
    <row r="922" spans="1:19">
      <c r="A922" s="7" t="s">
        <v>2183</v>
      </c>
      <c r="B922" s="4" t="str">
        <f t="shared" si="115"/>
        <v>https://churchofjesuschrist.org/study/scriptures/ot/2-sam/9?lang=spa</v>
      </c>
      <c r="C922" s="7" t="s">
        <v>23</v>
      </c>
      <c r="D922" t="str" cm="1">
        <f t="array" ref="D922">INDEX(TranslationsTbl[],_xlfn.XMATCH(C922,TranslationsTbl[spa]),_xlfn.XMATCH(langSufix,TranslationsTbl[#Headers]))</f>
        <v>Antiguo Testamento</v>
      </c>
      <c r="E922" s="7" t="s">
        <v>654</v>
      </c>
      <c r="F922" s="7" t="s">
        <v>188</v>
      </c>
      <c r="G922" s="4" t="str" cm="1">
        <f t="array" ref="G922">INDEX(TranslationsTbl[],_xlfn.XMATCH(F922,TranslationsTbl[spa]),_xlfn.XMATCH(langSufix,TranslationsTbl[#Headers]))</f>
        <v>2 Samuel</v>
      </c>
      <c r="H922" t="str">
        <f t="shared" si="116"/>
        <v>10 2 Samuel</v>
      </c>
      <c r="I922" t="str">
        <f t="shared" si="114"/>
        <v>/Antiguo Testamento/10 2 Samuel</v>
      </c>
      <c r="J922" s="4" t="str">
        <f t="shared" si="117"/>
        <v>E:/Downloads/escrituras md/Escrituras/Antiguo Testamento/10 2 Samuel</v>
      </c>
      <c r="K922" s="4" t="str">
        <f t="shared" si="121"/>
        <v>2 Samuel 9</v>
      </c>
      <c r="L922" s="7">
        <v>9</v>
      </c>
      <c r="M922" s="7" t="s">
        <v>2184</v>
      </c>
      <c r="N922" s="4" t="str">
        <f t="shared" si="118"/>
        <v>2 Samuel 8</v>
      </c>
      <c r="O922" s="4" t="str">
        <f t="shared" si="119"/>
        <v>2 Samuel 10</v>
      </c>
      <c r="P922" s="7" t="s">
        <v>286</v>
      </c>
      <c r="Q922" s="4" t="str" cm="1">
        <f t="array" ref="Q922">INDEX(TranslationsTbl[],_xlfn.XMATCH(P922,TranslationsTbl[spa]),_xlfn.XMATCH(langSufix,TranslationsTbl[#Headers]))</f>
        <v>#Escrituras\AntiguoT</v>
      </c>
      <c r="R922" s="2" t="str">
        <f t="shared" si="120"/>
        <v>https://churchofjesuschrist.org/study/scriptures/ot/2-sam/9?lang=spa|E:/Downloads/escrituras md/Escrituras/Antiguo Testamento/10 2 Samuel|2 Samuel 9|2 Samuel|2 Samuel 8|2 Samuel 10|#Escrituras\AntiguoT</v>
      </c>
      <c r="S922" s="1" t="s">
        <v>310</v>
      </c>
    </row>
    <row r="923" spans="1:19">
      <c r="A923" s="7" t="s">
        <v>2185</v>
      </c>
      <c r="B923" s="4" t="str">
        <f t="shared" si="115"/>
        <v>https://churchofjesuschrist.org/study/scriptures/ot/2-sam/10?lang=spa</v>
      </c>
      <c r="C923" s="7" t="s">
        <v>23</v>
      </c>
      <c r="D923" t="str" cm="1">
        <f t="array" ref="D923">INDEX(TranslationsTbl[],_xlfn.XMATCH(C923,TranslationsTbl[spa]),_xlfn.XMATCH(langSufix,TranslationsTbl[#Headers]))</f>
        <v>Antiguo Testamento</v>
      </c>
      <c r="E923" s="7" t="s">
        <v>654</v>
      </c>
      <c r="F923" s="7" t="s">
        <v>188</v>
      </c>
      <c r="G923" s="4" t="str" cm="1">
        <f t="array" ref="G923">INDEX(TranslationsTbl[],_xlfn.XMATCH(F923,TranslationsTbl[spa]),_xlfn.XMATCH(langSufix,TranslationsTbl[#Headers]))</f>
        <v>2 Samuel</v>
      </c>
      <c r="H923" t="str">
        <f t="shared" si="116"/>
        <v>10 2 Samuel</v>
      </c>
      <c r="I923" t="str">
        <f t="shared" si="114"/>
        <v>/Antiguo Testamento/10 2 Samuel</v>
      </c>
      <c r="J923" s="4" t="str">
        <f t="shared" si="117"/>
        <v>E:/Downloads/escrituras md/Escrituras/Antiguo Testamento/10 2 Samuel</v>
      </c>
      <c r="K923" s="4" t="str">
        <f t="shared" si="121"/>
        <v>2 Samuel 10</v>
      </c>
      <c r="L923" s="7">
        <v>10</v>
      </c>
      <c r="M923" s="7" t="s">
        <v>2186</v>
      </c>
      <c r="N923" s="4" t="str">
        <f t="shared" si="118"/>
        <v>2 Samuel 9</v>
      </c>
      <c r="O923" s="4" t="str">
        <f t="shared" si="119"/>
        <v>2 Samuel 11</v>
      </c>
      <c r="P923" s="7" t="s">
        <v>286</v>
      </c>
      <c r="Q923" s="4" t="str" cm="1">
        <f t="array" ref="Q923">INDEX(TranslationsTbl[],_xlfn.XMATCH(P923,TranslationsTbl[spa]),_xlfn.XMATCH(langSufix,TranslationsTbl[#Headers]))</f>
        <v>#Escrituras\AntiguoT</v>
      </c>
      <c r="R923" s="2" t="str">
        <f t="shared" si="120"/>
        <v>https://churchofjesuschrist.org/study/scriptures/ot/2-sam/10?lang=spa|E:/Downloads/escrituras md/Escrituras/Antiguo Testamento/10 2 Samuel|2 Samuel 10|2 Samuel|2 Samuel 9|2 Samuel 11|#Escrituras\AntiguoT</v>
      </c>
      <c r="S923" s="1" t="s">
        <v>310</v>
      </c>
    </row>
    <row r="924" spans="1:19">
      <c r="A924" s="7" t="s">
        <v>2187</v>
      </c>
      <c r="B924" s="4" t="str">
        <f t="shared" si="115"/>
        <v>https://churchofjesuschrist.org/study/scriptures/ot/2-sam/11?lang=spa</v>
      </c>
      <c r="C924" s="7" t="s">
        <v>23</v>
      </c>
      <c r="D924" t="str" cm="1">
        <f t="array" ref="D924">INDEX(TranslationsTbl[],_xlfn.XMATCH(C924,TranslationsTbl[spa]),_xlfn.XMATCH(langSufix,TranslationsTbl[#Headers]))</f>
        <v>Antiguo Testamento</v>
      </c>
      <c r="E924" s="7" t="s">
        <v>654</v>
      </c>
      <c r="F924" s="7" t="s">
        <v>188</v>
      </c>
      <c r="G924" s="4" t="str" cm="1">
        <f t="array" ref="G924">INDEX(TranslationsTbl[],_xlfn.XMATCH(F924,TranslationsTbl[spa]),_xlfn.XMATCH(langSufix,TranslationsTbl[#Headers]))</f>
        <v>2 Samuel</v>
      </c>
      <c r="H924" t="str">
        <f t="shared" si="116"/>
        <v>10 2 Samuel</v>
      </c>
      <c r="I924" t="str">
        <f t="shared" si="114"/>
        <v>/Antiguo Testamento/10 2 Samuel</v>
      </c>
      <c r="J924" s="4" t="str">
        <f t="shared" si="117"/>
        <v>E:/Downloads/escrituras md/Escrituras/Antiguo Testamento/10 2 Samuel</v>
      </c>
      <c r="K924" s="4" t="str">
        <f t="shared" si="121"/>
        <v>2 Samuel 11</v>
      </c>
      <c r="L924" s="7">
        <v>11</v>
      </c>
      <c r="M924" s="7" t="s">
        <v>2188</v>
      </c>
      <c r="N924" s="4" t="str">
        <f t="shared" si="118"/>
        <v>2 Samuel 10</v>
      </c>
      <c r="O924" s="4" t="str">
        <f t="shared" si="119"/>
        <v>2 Samuel 12</v>
      </c>
      <c r="P924" s="7" t="s">
        <v>286</v>
      </c>
      <c r="Q924" s="4" t="str" cm="1">
        <f t="array" ref="Q924">INDEX(TranslationsTbl[],_xlfn.XMATCH(P924,TranslationsTbl[spa]),_xlfn.XMATCH(langSufix,TranslationsTbl[#Headers]))</f>
        <v>#Escrituras\AntiguoT</v>
      </c>
      <c r="R924" s="2" t="str">
        <f t="shared" si="120"/>
        <v>https://churchofjesuschrist.org/study/scriptures/ot/2-sam/11?lang=spa|E:/Downloads/escrituras md/Escrituras/Antiguo Testamento/10 2 Samuel|2 Samuel 11|2 Samuel|2 Samuel 10|2 Samuel 12|#Escrituras\AntiguoT</v>
      </c>
      <c r="S924" s="1" t="s">
        <v>310</v>
      </c>
    </row>
    <row r="925" spans="1:19">
      <c r="A925" s="7" t="s">
        <v>2189</v>
      </c>
      <c r="B925" s="4" t="str">
        <f t="shared" si="115"/>
        <v>https://churchofjesuschrist.org/study/scriptures/ot/2-sam/12?lang=spa</v>
      </c>
      <c r="C925" s="7" t="s">
        <v>23</v>
      </c>
      <c r="D925" t="str" cm="1">
        <f t="array" ref="D925">INDEX(TranslationsTbl[],_xlfn.XMATCH(C925,TranslationsTbl[spa]),_xlfn.XMATCH(langSufix,TranslationsTbl[#Headers]))</f>
        <v>Antiguo Testamento</v>
      </c>
      <c r="E925" s="7" t="s">
        <v>654</v>
      </c>
      <c r="F925" s="7" t="s">
        <v>188</v>
      </c>
      <c r="G925" s="4" t="str" cm="1">
        <f t="array" ref="G925">INDEX(TranslationsTbl[],_xlfn.XMATCH(F925,TranslationsTbl[spa]),_xlfn.XMATCH(langSufix,TranslationsTbl[#Headers]))</f>
        <v>2 Samuel</v>
      </c>
      <c r="H925" t="str">
        <f t="shared" si="116"/>
        <v>10 2 Samuel</v>
      </c>
      <c r="I925" t="str">
        <f t="shared" si="114"/>
        <v>/Antiguo Testamento/10 2 Samuel</v>
      </c>
      <c r="J925" s="4" t="str">
        <f t="shared" si="117"/>
        <v>E:/Downloads/escrituras md/Escrituras/Antiguo Testamento/10 2 Samuel</v>
      </c>
      <c r="K925" s="4" t="str">
        <f t="shared" si="121"/>
        <v>2 Samuel 12</v>
      </c>
      <c r="L925" s="7">
        <v>12</v>
      </c>
      <c r="M925" s="7" t="s">
        <v>2190</v>
      </c>
      <c r="N925" s="4" t="str">
        <f t="shared" si="118"/>
        <v>2 Samuel 11</v>
      </c>
      <c r="O925" s="4" t="str">
        <f t="shared" si="119"/>
        <v>2 Samuel 13</v>
      </c>
      <c r="P925" s="7" t="s">
        <v>286</v>
      </c>
      <c r="Q925" s="4" t="str" cm="1">
        <f t="array" ref="Q925">INDEX(TranslationsTbl[],_xlfn.XMATCH(P925,TranslationsTbl[spa]),_xlfn.XMATCH(langSufix,TranslationsTbl[#Headers]))</f>
        <v>#Escrituras\AntiguoT</v>
      </c>
      <c r="R925" s="2" t="str">
        <f t="shared" si="120"/>
        <v>https://churchofjesuschrist.org/study/scriptures/ot/2-sam/12?lang=spa|E:/Downloads/escrituras md/Escrituras/Antiguo Testamento/10 2 Samuel|2 Samuel 12|2 Samuel|2 Samuel 11|2 Samuel 13|#Escrituras\AntiguoT</v>
      </c>
      <c r="S925" s="1" t="s">
        <v>310</v>
      </c>
    </row>
    <row r="926" spans="1:19">
      <c r="A926" s="7" t="s">
        <v>2191</v>
      </c>
      <c r="B926" s="4" t="str">
        <f t="shared" si="115"/>
        <v>https://churchofjesuschrist.org/study/scriptures/ot/2-sam/13?lang=spa</v>
      </c>
      <c r="C926" s="7" t="s">
        <v>23</v>
      </c>
      <c r="D926" t="str" cm="1">
        <f t="array" ref="D926">INDEX(TranslationsTbl[],_xlfn.XMATCH(C926,TranslationsTbl[spa]),_xlfn.XMATCH(langSufix,TranslationsTbl[#Headers]))</f>
        <v>Antiguo Testamento</v>
      </c>
      <c r="E926" s="7" t="s">
        <v>654</v>
      </c>
      <c r="F926" s="7" t="s">
        <v>188</v>
      </c>
      <c r="G926" s="4" t="str" cm="1">
        <f t="array" ref="G926">INDEX(TranslationsTbl[],_xlfn.XMATCH(F926,TranslationsTbl[spa]),_xlfn.XMATCH(langSufix,TranslationsTbl[#Headers]))</f>
        <v>2 Samuel</v>
      </c>
      <c r="H926" t="str">
        <f t="shared" si="116"/>
        <v>10 2 Samuel</v>
      </c>
      <c r="I926" t="str">
        <f t="shared" si="114"/>
        <v>/Antiguo Testamento/10 2 Samuel</v>
      </c>
      <c r="J926" s="4" t="str">
        <f t="shared" si="117"/>
        <v>E:/Downloads/escrituras md/Escrituras/Antiguo Testamento/10 2 Samuel</v>
      </c>
      <c r="K926" s="4" t="str">
        <f t="shared" si="121"/>
        <v>2 Samuel 13</v>
      </c>
      <c r="L926" s="7">
        <v>13</v>
      </c>
      <c r="M926" s="7" t="s">
        <v>2192</v>
      </c>
      <c r="N926" s="4" t="str">
        <f t="shared" si="118"/>
        <v>2 Samuel 12</v>
      </c>
      <c r="O926" s="4" t="str">
        <f t="shared" si="119"/>
        <v>2 Samuel 14</v>
      </c>
      <c r="P926" s="7" t="s">
        <v>286</v>
      </c>
      <c r="Q926" s="4" t="str" cm="1">
        <f t="array" ref="Q926">INDEX(TranslationsTbl[],_xlfn.XMATCH(P926,TranslationsTbl[spa]),_xlfn.XMATCH(langSufix,TranslationsTbl[#Headers]))</f>
        <v>#Escrituras\AntiguoT</v>
      </c>
      <c r="R926" s="2" t="str">
        <f t="shared" si="120"/>
        <v>https://churchofjesuschrist.org/study/scriptures/ot/2-sam/13?lang=spa|E:/Downloads/escrituras md/Escrituras/Antiguo Testamento/10 2 Samuel|2 Samuel 13|2 Samuel|2 Samuel 12|2 Samuel 14|#Escrituras\AntiguoT</v>
      </c>
      <c r="S926" s="1" t="s">
        <v>310</v>
      </c>
    </row>
    <row r="927" spans="1:19">
      <c r="A927" s="7" t="s">
        <v>2193</v>
      </c>
      <c r="B927" s="4" t="str">
        <f t="shared" si="115"/>
        <v>https://churchofjesuschrist.org/study/scriptures/ot/2-sam/14?lang=spa</v>
      </c>
      <c r="C927" s="7" t="s">
        <v>23</v>
      </c>
      <c r="D927" t="str" cm="1">
        <f t="array" ref="D927">INDEX(TranslationsTbl[],_xlfn.XMATCH(C927,TranslationsTbl[spa]),_xlfn.XMATCH(langSufix,TranslationsTbl[#Headers]))</f>
        <v>Antiguo Testamento</v>
      </c>
      <c r="E927" s="7" t="s">
        <v>654</v>
      </c>
      <c r="F927" s="7" t="s">
        <v>188</v>
      </c>
      <c r="G927" s="4" t="str" cm="1">
        <f t="array" ref="G927">INDEX(TranslationsTbl[],_xlfn.XMATCH(F927,TranslationsTbl[spa]),_xlfn.XMATCH(langSufix,TranslationsTbl[#Headers]))</f>
        <v>2 Samuel</v>
      </c>
      <c r="H927" t="str">
        <f t="shared" si="116"/>
        <v>10 2 Samuel</v>
      </c>
      <c r="I927" t="str">
        <f t="shared" si="114"/>
        <v>/Antiguo Testamento/10 2 Samuel</v>
      </c>
      <c r="J927" s="4" t="str">
        <f t="shared" si="117"/>
        <v>E:/Downloads/escrituras md/Escrituras/Antiguo Testamento/10 2 Samuel</v>
      </c>
      <c r="K927" s="4" t="str">
        <f t="shared" si="121"/>
        <v>2 Samuel 14</v>
      </c>
      <c r="L927" s="7">
        <v>14</v>
      </c>
      <c r="M927" s="7" t="s">
        <v>2194</v>
      </c>
      <c r="N927" s="4" t="str">
        <f t="shared" si="118"/>
        <v>2 Samuel 13</v>
      </c>
      <c r="O927" s="4" t="str">
        <f t="shared" si="119"/>
        <v>2 Samuel 15</v>
      </c>
      <c r="P927" s="7" t="s">
        <v>286</v>
      </c>
      <c r="Q927" s="4" t="str" cm="1">
        <f t="array" ref="Q927">INDEX(TranslationsTbl[],_xlfn.XMATCH(P927,TranslationsTbl[spa]),_xlfn.XMATCH(langSufix,TranslationsTbl[#Headers]))</f>
        <v>#Escrituras\AntiguoT</v>
      </c>
      <c r="R927" s="2" t="str">
        <f t="shared" si="120"/>
        <v>https://churchofjesuschrist.org/study/scriptures/ot/2-sam/14?lang=spa|E:/Downloads/escrituras md/Escrituras/Antiguo Testamento/10 2 Samuel|2 Samuel 14|2 Samuel|2 Samuel 13|2 Samuel 15|#Escrituras\AntiguoT</v>
      </c>
      <c r="S927" s="1" t="s">
        <v>310</v>
      </c>
    </row>
    <row r="928" spans="1:19">
      <c r="A928" s="7" t="s">
        <v>2195</v>
      </c>
      <c r="B928" s="4" t="str">
        <f t="shared" si="115"/>
        <v>https://churchofjesuschrist.org/study/scriptures/ot/2-sam/15?lang=spa</v>
      </c>
      <c r="C928" s="7" t="s">
        <v>23</v>
      </c>
      <c r="D928" t="str" cm="1">
        <f t="array" ref="D928">INDEX(TranslationsTbl[],_xlfn.XMATCH(C928,TranslationsTbl[spa]),_xlfn.XMATCH(langSufix,TranslationsTbl[#Headers]))</f>
        <v>Antiguo Testamento</v>
      </c>
      <c r="E928" s="7" t="s">
        <v>654</v>
      </c>
      <c r="F928" s="7" t="s">
        <v>188</v>
      </c>
      <c r="G928" s="4" t="str" cm="1">
        <f t="array" ref="G928">INDEX(TranslationsTbl[],_xlfn.XMATCH(F928,TranslationsTbl[spa]),_xlfn.XMATCH(langSufix,TranslationsTbl[#Headers]))</f>
        <v>2 Samuel</v>
      </c>
      <c r="H928" t="str">
        <f t="shared" si="116"/>
        <v>10 2 Samuel</v>
      </c>
      <c r="I928" t="str">
        <f t="shared" si="114"/>
        <v>/Antiguo Testamento/10 2 Samuel</v>
      </c>
      <c r="J928" s="4" t="str">
        <f t="shared" si="117"/>
        <v>E:/Downloads/escrituras md/Escrituras/Antiguo Testamento/10 2 Samuel</v>
      </c>
      <c r="K928" s="4" t="str">
        <f t="shared" si="121"/>
        <v>2 Samuel 15</v>
      </c>
      <c r="L928" s="7">
        <v>15</v>
      </c>
      <c r="M928" s="7" t="s">
        <v>2196</v>
      </c>
      <c r="N928" s="4" t="str">
        <f t="shared" si="118"/>
        <v>2 Samuel 14</v>
      </c>
      <c r="O928" s="4" t="str">
        <f t="shared" si="119"/>
        <v>2 Samuel 16</v>
      </c>
      <c r="P928" s="7" t="s">
        <v>286</v>
      </c>
      <c r="Q928" s="4" t="str" cm="1">
        <f t="array" ref="Q928">INDEX(TranslationsTbl[],_xlfn.XMATCH(P928,TranslationsTbl[spa]),_xlfn.XMATCH(langSufix,TranslationsTbl[#Headers]))</f>
        <v>#Escrituras\AntiguoT</v>
      </c>
      <c r="R928" s="2" t="str">
        <f t="shared" si="120"/>
        <v>https://churchofjesuschrist.org/study/scriptures/ot/2-sam/15?lang=spa|E:/Downloads/escrituras md/Escrituras/Antiguo Testamento/10 2 Samuel|2 Samuel 15|2 Samuel|2 Samuel 14|2 Samuel 16|#Escrituras\AntiguoT</v>
      </c>
      <c r="S928" s="1" t="s">
        <v>310</v>
      </c>
    </row>
    <row r="929" spans="1:19">
      <c r="A929" s="7" t="s">
        <v>2197</v>
      </c>
      <c r="B929" s="4" t="str">
        <f t="shared" si="115"/>
        <v>https://churchofjesuschrist.org/study/scriptures/ot/2-sam/16?lang=spa</v>
      </c>
      <c r="C929" s="7" t="s">
        <v>23</v>
      </c>
      <c r="D929" t="str" cm="1">
        <f t="array" ref="D929">INDEX(TranslationsTbl[],_xlfn.XMATCH(C929,TranslationsTbl[spa]),_xlfn.XMATCH(langSufix,TranslationsTbl[#Headers]))</f>
        <v>Antiguo Testamento</v>
      </c>
      <c r="E929" s="7" t="s">
        <v>654</v>
      </c>
      <c r="F929" s="7" t="s">
        <v>188</v>
      </c>
      <c r="G929" s="4" t="str" cm="1">
        <f t="array" ref="G929">INDEX(TranslationsTbl[],_xlfn.XMATCH(F929,TranslationsTbl[spa]),_xlfn.XMATCH(langSufix,TranslationsTbl[#Headers]))</f>
        <v>2 Samuel</v>
      </c>
      <c r="H929" t="str">
        <f t="shared" si="116"/>
        <v>10 2 Samuel</v>
      </c>
      <c r="I929" t="str">
        <f t="shared" si="114"/>
        <v>/Antiguo Testamento/10 2 Samuel</v>
      </c>
      <c r="J929" s="4" t="str">
        <f t="shared" si="117"/>
        <v>E:/Downloads/escrituras md/Escrituras/Antiguo Testamento/10 2 Samuel</v>
      </c>
      <c r="K929" s="4" t="str">
        <f t="shared" si="121"/>
        <v>2 Samuel 16</v>
      </c>
      <c r="L929" s="7">
        <v>16</v>
      </c>
      <c r="M929" s="7" t="s">
        <v>2198</v>
      </c>
      <c r="N929" s="4" t="str">
        <f t="shared" si="118"/>
        <v>2 Samuel 15</v>
      </c>
      <c r="O929" s="4" t="str">
        <f t="shared" si="119"/>
        <v>2 Samuel 17</v>
      </c>
      <c r="P929" s="7" t="s">
        <v>286</v>
      </c>
      <c r="Q929" s="4" t="str" cm="1">
        <f t="array" ref="Q929">INDEX(TranslationsTbl[],_xlfn.XMATCH(P929,TranslationsTbl[spa]),_xlfn.XMATCH(langSufix,TranslationsTbl[#Headers]))</f>
        <v>#Escrituras\AntiguoT</v>
      </c>
      <c r="R929" s="2" t="str">
        <f t="shared" si="120"/>
        <v>https://churchofjesuschrist.org/study/scriptures/ot/2-sam/16?lang=spa|E:/Downloads/escrituras md/Escrituras/Antiguo Testamento/10 2 Samuel|2 Samuel 16|2 Samuel|2 Samuel 15|2 Samuel 17|#Escrituras\AntiguoT</v>
      </c>
      <c r="S929" s="1" t="s">
        <v>310</v>
      </c>
    </row>
    <row r="930" spans="1:19">
      <c r="A930" s="7" t="s">
        <v>2199</v>
      </c>
      <c r="B930" s="4" t="str">
        <f t="shared" si="115"/>
        <v>https://churchofjesuschrist.org/study/scriptures/ot/2-sam/17?lang=spa</v>
      </c>
      <c r="C930" s="7" t="s">
        <v>23</v>
      </c>
      <c r="D930" t="str" cm="1">
        <f t="array" ref="D930">INDEX(TranslationsTbl[],_xlfn.XMATCH(C930,TranslationsTbl[spa]),_xlfn.XMATCH(langSufix,TranslationsTbl[#Headers]))</f>
        <v>Antiguo Testamento</v>
      </c>
      <c r="E930" s="7" t="s">
        <v>654</v>
      </c>
      <c r="F930" s="7" t="s">
        <v>188</v>
      </c>
      <c r="G930" s="4" t="str" cm="1">
        <f t="array" ref="G930">INDEX(TranslationsTbl[],_xlfn.XMATCH(F930,TranslationsTbl[spa]),_xlfn.XMATCH(langSufix,TranslationsTbl[#Headers]))</f>
        <v>2 Samuel</v>
      </c>
      <c r="H930" t="str">
        <f t="shared" si="116"/>
        <v>10 2 Samuel</v>
      </c>
      <c r="I930" t="str">
        <f t="shared" si="114"/>
        <v>/Antiguo Testamento/10 2 Samuel</v>
      </c>
      <c r="J930" s="4" t="str">
        <f t="shared" si="117"/>
        <v>E:/Downloads/escrituras md/Escrituras/Antiguo Testamento/10 2 Samuel</v>
      </c>
      <c r="K930" s="4" t="str">
        <f t="shared" si="121"/>
        <v>2 Samuel 17</v>
      </c>
      <c r="L930" s="7">
        <v>17</v>
      </c>
      <c r="M930" s="7" t="s">
        <v>2200</v>
      </c>
      <c r="N930" s="4" t="str">
        <f t="shared" si="118"/>
        <v>2 Samuel 16</v>
      </c>
      <c r="O930" s="4" t="str">
        <f t="shared" si="119"/>
        <v>2 Samuel 18</v>
      </c>
      <c r="P930" s="7" t="s">
        <v>286</v>
      </c>
      <c r="Q930" s="4" t="str" cm="1">
        <f t="array" ref="Q930">INDEX(TranslationsTbl[],_xlfn.XMATCH(P930,TranslationsTbl[spa]),_xlfn.XMATCH(langSufix,TranslationsTbl[#Headers]))</f>
        <v>#Escrituras\AntiguoT</v>
      </c>
      <c r="R930" s="2" t="str">
        <f t="shared" si="120"/>
        <v>https://churchofjesuschrist.org/study/scriptures/ot/2-sam/17?lang=spa|E:/Downloads/escrituras md/Escrituras/Antiguo Testamento/10 2 Samuel|2 Samuel 17|2 Samuel|2 Samuel 16|2 Samuel 18|#Escrituras\AntiguoT</v>
      </c>
      <c r="S930" s="1" t="s">
        <v>310</v>
      </c>
    </row>
    <row r="931" spans="1:19">
      <c r="A931" s="7" t="s">
        <v>2201</v>
      </c>
      <c r="B931" s="4" t="str">
        <f t="shared" si="115"/>
        <v>https://churchofjesuschrist.org/study/scriptures/ot/2-sam/18?lang=spa</v>
      </c>
      <c r="C931" s="7" t="s">
        <v>23</v>
      </c>
      <c r="D931" t="str" cm="1">
        <f t="array" ref="D931">INDEX(TranslationsTbl[],_xlfn.XMATCH(C931,TranslationsTbl[spa]),_xlfn.XMATCH(langSufix,TranslationsTbl[#Headers]))</f>
        <v>Antiguo Testamento</v>
      </c>
      <c r="E931" s="7" t="s">
        <v>654</v>
      </c>
      <c r="F931" s="7" t="s">
        <v>188</v>
      </c>
      <c r="G931" s="4" t="str" cm="1">
        <f t="array" ref="G931">INDEX(TranslationsTbl[],_xlfn.XMATCH(F931,TranslationsTbl[spa]),_xlfn.XMATCH(langSufix,TranslationsTbl[#Headers]))</f>
        <v>2 Samuel</v>
      </c>
      <c r="H931" t="str">
        <f t="shared" si="116"/>
        <v>10 2 Samuel</v>
      </c>
      <c r="I931" t="str">
        <f t="shared" si="114"/>
        <v>/Antiguo Testamento/10 2 Samuel</v>
      </c>
      <c r="J931" s="4" t="str">
        <f t="shared" si="117"/>
        <v>E:/Downloads/escrituras md/Escrituras/Antiguo Testamento/10 2 Samuel</v>
      </c>
      <c r="K931" s="4" t="str">
        <f t="shared" si="121"/>
        <v>2 Samuel 18</v>
      </c>
      <c r="L931" s="7">
        <v>18</v>
      </c>
      <c r="M931" s="7" t="s">
        <v>2202</v>
      </c>
      <c r="N931" s="4" t="str">
        <f t="shared" si="118"/>
        <v>2 Samuel 17</v>
      </c>
      <c r="O931" s="4" t="str">
        <f t="shared" si="119"/>
        <v>2 Samuel 19</v>
      </c>
      <c r="P931" s="7" t="s">
        <v>286</v>
      </c>
      <c r="Q931" s="4" t="str" cm="1">
        <f t="array" ref="Q931">INDEX(TranslationsTbl[],_xlfn.XMATCH(P931,TranslationsTbl[spa]),_xlfn.XMATCH(langSufix,TranslationsTbl[#Headers]))</f>
        <v>#Escrituras\AntiguoT</v>
      </c>
      <c r="R931" s="2" t="str">
        <f t="shared" si="120"/>
        <v>https://churchofjesuschrist.org/study/scriptures/ot/2-sam/18?lang=spa|E:/Downloads/escrituras md/Escrituras/Antiguo Testamento/10 2 Samuel|2 Samuel 18|2 Samuel|2 Samuel 17|2 Samuel 19|#Escrituras\AntiguoT</v>
      </c>
      <c r="S931" s="1" t="s">
        <v>310</v>
      </c>
    </row>
    <row r="932" spans="1:19">
      <c r="A932" s="7" t="s">
        <v>2203</v>
      </c>
      <c r="B932" s="4" t="str">
        <f t="shared" si="115"/>
        <v>https://churchofjesuschrist.org/study/scriptures/ot/2-sam/19?lang=spa</v>
      </c>
      <c r="C932" s="7" t="s">
        <v>23</v>
      </c>
      <c r="D932" t="str" cm="1">
        <f t="array" ref="D932">INDEX(TranslationsTbl[],_xlfn.XMATCH(C932,TranslationsTbl[spa]),_xlfn.XMATCH(langSufix,TranslationsTbl[#Headers]))</f>
        <v>Antiguo Testamento</v>
      </c>
      <c r="E932" s="7" t="s">
        <v>654</v>
      </c>
      <c r="F932" s="7" t="s">
        <v>188</v>
      </c>
      <c r="G932" s="4" t="str" cm="1">
        <f t="array" ref="G932">INDEX(TranslationsTbl[],_xlfn.XMATCH(F932,TranslationsTbl[spa]),_xlfn.XMATCH(langSufix,TranslationsTbl[#Headers]))</f>
        <v>2 Samuel</v>
      </c>
      <c r="H932" t="str">
        <f t="shared" si="116"/>
        <v>10 2 Samuel</v>
      </c>
      <c r="I932" t="str">
        <f t="shared" si="114"/>
        <v>/Antiguo Testamento/10 2 Samuel</v>
      </c>
      <c r="J932" s="4" t="str">
        <f t="shared" si="117"/>
        <v>E:/Downloads/escrituras md/Escrituras/Antiguo Testamento/10 2 Samuel</v>
      </c>
      <c r="K932" s="4" t="str">
        <f t="shared" si="121"/>
        <v>2 Samuel 19</v>
      </c>
      <c r="L932" s="7">
        <v>19</v>
      </c>
      <c r="M932" s="7" t="s">
        <v>2204</v>
      </c>
      <c r="N932" s="4" t="str">
        <f t="shared" si="118"/>
        <v>2 Samuel 18</v>
      </c>
      <c r="O932" s="4" t="str">
        <f t="shared" si="119"/>
        <v>2 Samuel 20</v>
      </c>
      <c r="P932" s="7" t="s">
        <v>286</v>
      </c>
      <c r="Q932" s="4" t="str" cm="1">
        <f t="array" ref="Q932">INDEX(TranslationsTbl[],_xlfn.XMATCH(P932,TranslationsTbl[spa]),_xlfn.XMATCH(langSufix,TranslationsTbl[#Headers]))</f>
        <v>#Escrituras\AntiguoT</v>
      </c>
      <c r="R932" s="2" t="str">
        <f t="shared" si="120"/>
        <v>https://churchofjesuschrist.org/study/scriptures/ot/2-sam/19?lang=spa|E:/Downloads/escrituras md/Escrituras/Antiguo Testamento/10 2 Samuel|2 Samuel 19|2 Samuel|2 Samuel 18|2 Samuel 20|#Escrituras\AntiguoT</v>
      </c>
      <c r="S932" s="1" t="s">
        <v>310</v>
      </c>
    </row>
    <row r="933" spans="1:19">
      <c r="A933" s="7" t="s">
        <v>2205</v>
      </c>
      <c r="B933" s="4" t="str">
        <f t="shared" si="115"/>
        <v>https://churchofjesuschrist.org/study/scriptures/ot/2-sam/20?lang=spa</v>
      </c>
      <c r="C933" s="7" t="s">
        <v>23</v>
      </c>
      <c r="D933" t="str" cm="1">
        <f t="array" ref="D933">INDEX(TranslationsTbl[],_xlfn.XMATCH(C933,TranslationsTbl[spa]),_xlfn.XMATCH(langSufix,TranslationsTbl[#Headers]))</f>
        <v>Antiguo Testamento</v>
      </c>
      <c r="E933" s="7" t="s">
        <v>654</v>
      </c>
      <c r="F933" s="7" t="s">
        <v>188</v>
      </c>
      <c r="G933" s="4" t="str" cm="1">
        <f t="array" ref="G933">INDEX(TranslationsTbl[],_xlfn.XMATCH(F933,TranslationsTbl[spa]),_xlfn.XMATCH(langSufix,TranslationsTbl[#Headers]))</f>
        <v>2 Samuel</v>
      </c>
      <c r="H933" t="str">
        <f t="shared" si="116"/>
        <v>10 2 Samuel</v>
      </c>
      <c r="I933" t="str">
        <f t="shared" si="114"/>
        <v>/Antiguo Testamento/10 2 Samuel</v>
      </c>
      <c r="J933" s="4" t="str">
        <f t="shared" si="117"/>
        <v>E:/Downloads/escrituras md/Escrituras/Antiguo Testamento/10 2 Samuel</v>
      </c>
      <c r="K933" s="4" t="str">
        <f t="shared" si="121"/>
        <v>2 Samuel 20</v>
      </c>
      <c r="L933" s="7">
        <v>20</v>
      </c>
      <c r="M933" s="7" t="s">
        <v>2206</v>
      </c>
      <c r="N933" s="4" t="str">
        <f t="shared" si="118"/>
        <v>2 Samuel 19</v>
      </c>
      <c r="O933" s="4" t="str">
        <f t="shared" si="119"/>
        <v>2 Samuel 21</v>
      </c>
      <c r="P933" s="7" t="s">
        <v>286</v>
      </c>
      <c r="Q933" s="4" t="str" cm="1">
        <f t="array" ref="Q933">INDEX(TranslationsTbl[],_xlfn.XMATCH(P933,TranslationsTbl[spa]),_xlfn.XMATCH(langSufix,TranslationsTbl[#Headers]))</f>
        <v>#Escrituras\AntiguoT</v>
      </c>
      <c r="R933" s="2" t="str">
        <f t="shared" si="120"/>
        <v>https://churchofjesuschrist.org/study/scriptures/ot/2-sam/20?lang=spa|E:/Downloads/escrituras md/Escrituras/Antiguo Testamento/10 2 Samuel|2 Samuel 20|2 Samuel|2 Samuel 19|2 Samuel 21|#Escrituras\AntiguoT</v>
      </c>
      <c r="S933" s="1" t="s">
        <v>310</v>
      </c>
    </row>
    <row r="934" spans="1:19">
      <c r="A934" s="7" t="s">
        <v>2207</v>
      </c>
      <c r="B934" s="4" t="str">
        <f t="shared" si="115"/>
        <v>https://churchofjesuschrist.org/study/scriptures/ot/2-sam/21?lang=spa</v>
      </c>
      <c r="C934" s="7" t="s">
        <v>23</v>
      </c>
      <c r="D934" t="str" cm="1">
        <f t="array" ref="D934">INDEX(TranslationsTbl[],_xlfn.XMATCH(C934,TranslationsTbl[spa]),_xlfn.XMATCH(langSufix,TranslationsTbl[#Headers]))</f>
        <v>Antiguo Testamento</v>
      </c>
      <c r="E934" s="7" t="s">
        <v>654</v>
      </c>
      <c r="F934" s="7" t="s">
        <v>188</v>
      </c>
      <c r="G934" s="4" t="str" cm="1">
        <f t="array" ref="G934">INDEX(TranslationsTbl[],_xlfn.XMATCH(F934,TranslationsTbl[spa]),_xlfn.XMATCH(langSufix,TranslationsTbl[#Headers]))</f>
        <v>2 Samuel</v>
      </c>
      <c r="H934" t="str">
        <f t="shared" si="116"/>
        <v>10 2 Samuel</v>
      </c>
      <c r="I934" t="str">
        <f t="shared" si="114"/>
        <v>/Antiguo Testamento/10 2 Samuel</v>
      </c>
      <c r="J934" s="4" t="str">
        <f t="shared" si="117"/>
        <v>E:/Downloads/escrituras md/Escrituras/Antiguo Testamento/10 2 Samuel</v>
      </c>
      <c r="K934" s="4" t="str">
        <f t="shared" si="121"/>
        <v>2 Samuel 21</v>
      </c>
      <c r="L934" s="7">
        <v>21</v>
      </c>
      <c r="M934" s="7" t="s">
        <v>2208</v>
      </c>
      <c r="N934" s="4" t="str">
        <f t="shared" si="118"/>
        <v>2 Samuel 20</v>
      </c>
      <c r="O934" s="4" t="str">
        <f t="shared" si="119"/>
        <v>2 Samuel 22</v>
      </c>
      <c r="P934" s="7" t="s">
        <v>286</v>
      </c>
      <c r="Q934" s="4" t="str" cm="1">
        <f t="array" ref="Q934">INDEX(TranslationsTbl[],_xlfn.XMATCH(P934,TranslationsTbl[spa]),_xlfn.XMATCH(langSufix,TranslationsTbl[#Headers]))</f>
        <v>#Escrituras\AntiguoT</v>
      </c>
      <c r="R934" s="2" t="str">
        <f t="shared" si="120"/>
        <v>https://churchofjesuschrist.org/study/scriptures/ot/2-sam/21?lang=spa|E:/Downloads/escrituras md/Escrituras/Antiguo Testamento/10 2 Samuel|2 Samuel 21|2 Samuel|2 Samuel 20|2 Samuel 22|#Escrituras\AntiguoT</v>
      </c>
      <c r="S934" s="1" t="s">
        <v>310</v>
      </c>
    </row>
    <row r="935" spans="1:19">
      <c r="A935" s="7" t="s">
        <v>2209</v>
      </c>
      <c r="B935" s="4" t="str">
        <f t="shared" si="115"/>
        <v>https://churchofjesuschrist.org/study/scriptures/ot/2-sam/22?lang=spa</v>
      </c>
      <c r="C935" s="7" t="s">
        <v>23</v>
      </c>
      <c r="D935" t="str" cm="1">
        <f t="array" ref="D935">INDEX(TranslationsTbl[],_xlfn.XMATCH(C935,TranslationsTbl[spa]),_xlfn.XMATCH(langSufix,TranslationsTbl[#Headers]))</f>
        <v>Antiguo Testamento</v>
      </c>
      <c r="E935" s="7" t="s">
        <v>654</v>
      </c>
      <c r="F935" s="7" t="s">
        <v>188</v>
      </c>
      <c r="G935" s="4" t="str" cm="1">
        <f t="array" ref="G935">INDEX(TranslationsTbl[],_xlfn.XMATCH(F935,TranslationsTbl[spa]),_xlfn.XMATCH(langSufix,TranslationsTbl[#Headers]))</f>
        <v>2 Samuel</v>
      </c>
      <c r="H935" t="str">
        <f t="shared" si="116"/>
        <v>10 2 Samuel</v>
      </c>
      <c r="I935" t="str">
        <f t="shared" si="114"/>
        <v>/Antiguo Testamento/10 2 Samuel</v>
      </c>
      <c r="J935" s="4" t="str">
        <f t="shared" si="117"/>
        <v>E:/Downloads/escrituras md/Escrituras/Antiguo Testamento/10 2 Samuel</v>
      </c>
      <c r="K935" s="4" t="str">
        <f t="shared" si="121"/>
        <v>2 Samuel 22</v>
      </c>
      <c r="L935" s="7">
        <v>22</v>
      </c>
      <c r="M935" s="7" t="s">
        <v>2210</v>
      </c>
      <c r="N935" s="4" t="str">
        <f t="shared" si="118"/>
        <v>2 Samuel 21</v>
      </c>
      <c r="O935" s="4" t="str">
        <f t="shared" si="119"/>
        <v>2 Samuel 23</v>
      </c>
      <c r="P935" s="7" t="s">
        <v>286</v>
      </c>
      <c r="Q935" s="4" t="str" cm="1">
        <f t="array" ref="Q935">INDEX(TranslationsTbl[],_xlfn.XMATCH(P935,TranslationsTbl[spa]),_xlfn.XMATCH(langSufix,TranslationsTbl[#Headers]))</f>
        <v>#Escrituras\AntiguoT</v>
      </c>
      <c r="R935" s="2" t="str">
        <f t="shared" si="120"/>
        <v>https://churchofjesuschrist.org/study/scriptures/ot/2-sam/22?lang=spa|E:/Downloads/escrituras md/Escrituras/Antiguo Testamento/10 2 Samuel|2 Samuel 22|2 Samuel|2 Samuel 21|2 Samuel 23|#Escrituras\AntiguoT</v>
      </c>
      <c r="S935" s="1" t="s">
        <v>310</v>
      </c>
    </row>
    <row r="936" spans="1:19">
      <c r="A936" s="7" t="s">
        <v>2211</v>
      </c>
      <c r="B936" s="4" t="str">
        <f t="shared" si="115"/>
        <v>https://churchofjesuschrist.org/study/scriptures/ot/2-sam/23?lang=spa</v>
      </c>
      <c r="C936" s="7" t="s">
        <v>23</v>
      </c>
      <c r="D936" t="str" cm="1">
        <f t="array" ref="D936">INDEX(TranslationsTbl[],_xlfn.XMATCH(C936,TranslationsTbl[spa]),_xlfn.XMATCH(langSufix,TranslationsTbl[#Headers]))</f>
        <v>Antiguo Testamento</v>
      </c>
      <c r="E936" s="7" t="s">
        <v>654</v>
      </c>
      <c r="F936" s="7" t="s">
        <v>188</v>
      </c>
      <c r="G936" s="4" t="str" cm="1">
        <f t="array" ref="G936">INDEX(TranslationsTbl[],_xlfn.XMATCH(F936,TranslationsTbl[spa]),_xlfn.XMATCH(langSufix,TranslationsTbl[#Headers]))</f>
        <v>2 Samuel</v>
      </c>
      <c r="H936" t="str">
        <f t="shared" si="116"/>
        <v>10 2 Samuel</v>
      </c>
      <c r="I936" t="str">
        <f t="shared" si="114"/>
        <v>/Antiguo Testamento/10 2 Samuel</v>
      </c>
      <c r="J936" s="4" t="str">
        <f t="shared" si="117"/>
        <v>E:/Downloads/escrituras md/Escrituras/Antiguo Testamento/10 2 Samuel</v>
      </c>
      <c r="K936" s="4" t="str">
        <f t="shared" si="121"/>
        <v>2 Samuel 23</v>
      </c>
      <c r="L936" s="7">
        <v>23</v>
      </c>
      <c r="M936" s="7" t="s">
        <v>2212</v>
      </c>
      <c r="N936" s="4" t="str">
        <f t="shared" si="118"/>
        <v>2 Samuel 22</v>
      </c>
      <c r="O936" s="4" t="str">
        <f t="shared" si="119"/>
        <v>2 Samuel 24</v>
      </c>
      <c r="P936" s="7" t="s">
        <v>286</v>
      </c>
      <c r="Q936" s="4" t="str" cm="1">
        <f t="array" ref="Q936">INDEX(TranslationsTbl[],_xlfn.XMATCH(P936,TranslationsTbl[spa]),_xlfn.XMATCH(langSufix,TranslationsTbl[#Headers]))</f>
        <v>#Escrituras\AntiguoT</v>
      </c>
      <c r="R936" s="2" t="str">
        <f t="shared" si="120"/>
        <v>https://churchofjesuschrist.org/study/scriptures/ot/2-sam/23?lang=spa|E:/Downloads/escrituras md/Escrituras/Antiguo Testamento/10 2 Samuel|2 Samuel 23|2 Samuel|2 Samuel 22|2 Samuel 24|#Escrituras\AntiguoT</v>
      </c>
      <c r="S936" s="1" t="s">
        <v>310</v>
      </c>
    </row>
    <row r="937" spans="1:19">
      <c r="A937" s="7" t="s">
        <v>2213</v>
      </c>
      <c r="B937" s="4" t="str">
        <f t="shared" si="115"/>
        <v>https://churchofjesuschrist.org/study/scriptures/ot/2-sam/24?lang=spa</v>
      </c>
      <c r="C937" s="7" t="s">
        <v>23</v>
      </c>
      <c r="D937" t="str" cm="1">
        <f t="array" ref="D937">INDEX(TranslationsTbl[],_xlfn.XMATCH(C937,TranslationsTbl[spa]),_xlfn.XMATCH(langSufix,TranslationsTbl[#Headers]))</f>
        <v>Antiguo Testamento</v>
      </c>
      <c r="E937" s="7" t="s">
        <v>654</v>
      </c>
      <c r="F937" s="7" t="s">
        <v>188</v>
      </c>
      <c r="G937" s="4" t="str" cm="1">
        <f t="array" ref="G937">INDEX(TranslationsTbl[],_xlfn.XMATCH(F937,TranslationsTbl[spa]),_xlfn.XMATCH(langSufix,TranslationsTbl[#Headers]))</f>
        <v>2 Samuel</v>
      </c>
      <c r="H937" t="str">
        <f t="shared" si="116"/>
        <v>10 2 Samuel</v>
      </c>
      <c r="I937" t="str">
        <f t="shared" si="114"/>
        <v>/Antiguo Testamento/10 2 Samuel</v>
      </c>
      <c r="J937" s="4" t="str">
        <f t="shared" si="117"/>
        <v>E:/Downloads/escrituras md/Escrituras/Antiguo Testamento/10 2 Samuel</v>
      </c>
      <c r="K937" s="4" t="str">
        <f t="shared" si="121"/>
        <v>2 Samuel 24</v>
      </c>
      <c r="L937" s="7">
        <v>24</v>
      </c>
      <c r="M937" s="7" t="s">
        <v>2214</v>
      </c>
      <c r="N937" s="4" t="str">
        <f t="shared" si="118"/>
        <v>2 Samuel 23</v>
      </c>
      <c r="O937" s="4" t="str">
        <f t="shared" si="119"/>
        <v>1 Reyes 1</v>
      </c>
      <c r="P937" s="7" t="s">
        <v>286</v>
      </c>
      <c r="Q937" s="4" t="str" cm="1">
        <f t="array" ref="Q937">INDEX(TranslationsTbl[],_xlfn.XMATCH(P937,TranslationsTbl[spa]),_xlfn.XMATCH(langSufix,TranslationsTbl[#Headers]))</f>
        <v>#Escrituras\AntiguoT</v>
      </c>
      <c r="R937" s="2" t="str">
        <f t="shared" si="120"/>
        <v>https://churchofjesuschrist.org/study/scriptures/ot/2-sam/24?lang=spa|E:/Downloads/escrituras md/Escrituras/Antiguo Testamento/10 2 Samuel|2 Samuel 24|2 Samuel|2 Samuel 23|1 Reyes 1|#Escrituras\AntiguoT</v>
      </c>
      <c r="S937" s="1" t="s">
        <v>310</v>
      </c>
    </row>
    <row r="938" spans="1:19">
      <c r="A938" s="7" t="s">
        <v>2215</v>
      </c>
      <c r="B938" s="4" t="str">
        <f t="shared" si="115"/>
        <v>https://churchofjesuschrist.org/study/scriptures/ot/1-kgs/1?lang=spa</v>
      </c>
      <c r="C938" s="7" t="s">
        <v>23</v>
      </c>
      <c r="D938" t="str" cm="1">
        <f t="array" ref="D938">INDEX(TranslationsTbl[],_xlfn.XMATCH(C938,TranslationsTbl[spa]),_xlfn.XMATCH(langSufix,TranslationsTbl[#Headers]))</f>
        <v>Antiguo Testamento</v>
      </c>
      <c r="E938" s="7" t="s">
        <v>687</v>
      </c>
      <c r="F938" s="7" t="s">
        <v>189</v>
      </c>
      <c r="G938" s="4" t="str" cm="1">
        <f t="array" ref="G938">INDEX(TranslationsTbl[],_xlfn.XMATCH(F938,TranslationsTbl[spa]),_xlfn.XMATCH(langSufix,TranslationsTbl[#Headers]))</f>
        <v>1 Reyes</v>
      </c>
      <c r="H938" t="str">
        <f t="shared" si="116"/>
        <v>11 1 Reyes</v>
      </c>
      <c r="I938" t="str">
        <f t="shared" si="114"/>
        <v>/Antiguo Testamento/11 1 Reyes</v>
      </c>
      <c r="J938" s="4" t="str">
        <f t="shared" si="117"/>
        <v>E:/Downloads/escrituras md/Escrituras/Antiguo Testamento/11 1 Reyes</v>
      </c>
      <c r="K938" s="4" t="str">
        <f t="shared" si="121"/>
        <v>1 Reyes 1</v>
      </c>
      <c r="L938" s="7">
        <v>1</v>
      </c>
      <c r="M938" s="7" t="s">
        <v>2216</v>
      </c>
      <c r="N938" s="4" t="str">
        <f t="shared" si="118"/>
        <v>2 Samuel 24</v>
      </c>
      <c r="O938" s="4" t="str">
        <f t="shared" si="119"/>
        <v>1 Reyes 2</v>
      </c>
      <c r="P938" s="7" t="s">
        <v>286</v>
      </c>
      <c r="Q938" s="4" t="str" cm="1">
        <f t="array" ref="Q938">INDEX(TranslationsTbl[],_xlfn.XMATCH(P938,TranslationsTbl[spa]),_xlfn.XMATCH(langSufix,TranslationsTbl[#Headers]))</f>
        <v>#Escrituras\AntiguoT</v>
      </c>
      <c r="R938" s="2" t="str">
        <f t="shared" si="120"/>
        <v>https://churchofjesuschrist.org/study/scriptures/ot/1-kgs/1?lang=spa|E:/Downloads/escrituras md/Escrituras/Antiguo Testamento/11 1 Reyes|1 Reyes 1|1 Reyes|2 Samuel 24|1 Reyes 2|#Escrituras\AntiguoT</v>
      </c>
      <c r="S938" s="1" t="s">
        <v>310</v>
      </c>
    </row>
    <row r="939" spans="1:19">
      <c r="A939" s="7" t="s">
        <v>2217</v>
      </c>
      <c r="B939" s="4" t="str">
        <f t="shared" si="115"/>
        <v>https://churchofjesuschrist.org/study/scriptures/ot/1-kgs/2?lang=spa</v>
      </c>
      <c r="C939" s="7" t="s">
        <v>23</v>
      </c>
      <c r="D939" t="str" cm="1">
        <f t="array" ref="D939">INDEX(TranslationsTbl[],_xlfn.XMATCH(C939,TranslationsTbl[spa]),_xlfn.XMATCH(langSufix,TranslationsTbl[#Headers]))</f>
        <v>Antiguo Testamento</v>
      </c>
      <c r="E939" s="7" t="s">
        <v>687</v>
      </c>
      <c r="F939" s="7" t="s">
        <v>189</v>
      </c>
      <c r="G939" s="4" t="str" cm="1">
        <f t="array" ref="G939">INDEX(TranslationsTbl[],_xlfn.XMATCH(F939,TranslationsTbl[spa]),_xlfn.XMATCH(langSufix,TranslationsTbl[#Headers]))</f>
        <v>1 Reyes</v>
      </c>
      <c r="H939" t="str">
        <f t="shared" si="116"/>
        <v>11 1 Reyes</v>
      </c>
      <c r="I939" t="str">
        <f t="shared" si="114"/>
        <v>/Antiguo Testamento/11 1 Reyes</v>
      </c>
      <c r="J939" s="4" t="str">
        <f t="shared" si="117"/>
        <v>E:/Downloads/escrituras md/Escrituras/Antiguo Testamento/11 1 Reyes</v>
      </c>
      <c r="K939" s="4" t="str">
        <f t="shared" si="121"/>
        <v>1 Reyes 2</v>
      </c>
      <c r="L939" s="7">
        <v>2</v>
      </c>
      <c r="M939" s="7" t="s">
        <v>2218</v>
      </c>
      <c r="N939" s="4" t="str">
        <f t="shared" si="118"/>
        <v>1 Reyes 1</v>
      </c>
      <c r="O939" s="4" t="str">
        <f t="shared" si="119"/>
        <v>1 Reyes 3</v>
      </c>
      <c r="P939" s="7" t="s">
        <v>286</v>
      </c>
      <c r="Q939" s="4" t="str" cm="1">
        <f t="array" ref="Q939">INDEX(TranslationsTbl[],_xlfn.XMATCH(P939,TranslationsTbl[spa]),_xlfn.XMATCH(langSufix,TranslationsTbl[#Headers]))</f>
        <v>#Escrituras\AntiguoT</v>
      </c>
      <c r="R939" s="2" t="str">
        <f t="shared" si="120"/>
        <v>https://churchofjesuschrist.org/study/scriptures/ot/1-kgs/2?lang=spa|E:/Downloads/escrituras md/Escrituras/Antiguo Testamento/11 1 Reyes|1 Reyes 2|1 Reyes|1 Reyes 1|1 Reyes 3|#Escrituras\AntiguoT</v>
      </c>
      <c r="S939" s="1" t="s">
        <v>310</v>
      </c>
    </row>
    <row r="940" spans="1:19">
      <c r="A940" s="7" t="s">
        <v>2219</v>
      </c>
      <c r="B940" s="4" t="str">
        <f t="shared" si="115"/>
        <v>https://churchofjesuschrist.org/study/scriptures/ot/1-kgs/3?lang=spa</v>
      </c>
      <c r="C940" s="7" t="s">
        <v>23</v>
      </c>
      <c r="D940" t="str" cm="1">
        <f t="array" ref="D940">INDEX(TranslationsTbl[],_xlfn.XMATCH(C940,TranslationsTbl[spa]),_xlfn.XMATCH(langSufix,TranslationsTbl[#Headers]))</f>
        <v>Antiguo Testamento</v>
      </c>
      <c r="E940" s="7" t="s">
        <v>687</v>
      </c>
      <c r="F940" s="7" t="s">
        <v>189</v>
      </c>
      <c r="G940" s="4" t="str" cm="1">
        <f t="array" ref="G940">INDEX(TranslationsTbl[],_xlfn.XMATCH(F940,TranslationsTbl[spa]),_xlfn.XMATCH(langSufix,TranslationsTbl[#Headers]))</f>
        <v>1 Reyes</v>
      </c>
      <c r="H940" t="str">
        <f t="shared" si="116"/>
        <v>11 1 Reyes</v>
      </c>
      <c r="I940" t="str">
        <f t="shared" si="114"/>
        <v>/Antiguo Testamento/11 1 Reyes</v>
      </c>
      <c r="J940" s="4" t="str">
        <f t="shared" si="117"/>
        <v>E:/Downloads/escrituras md/Escrituras/Antiguo Testamento/11 1 Reyes</v>
      </c>
      <c r="K940" s="4" t="str">
        <f t="shared" si="121"/>
        <v>1 Reyes 3</v>
      </c>
      <c r="L940" s="7">
        <v>3</v>
      </c>
      <c r="M940" s="7" t="s">
        <v>2220</v>
      </c>
      <c r="N940" s="4" t="str">
        <f t="shared" si="118"/>
        <v>1 Reyes 2</v>
      </c>
      <c r="O940" s="4" t="str">
        <f t="shared" si="119"/>
        <v>1 Reyes 4</v>
      </c>
      <c r="P940" s="7" t="s">
        <v>286</v>
      </c>
      <c r="Q940" s="4" t="str" cm="1">
        <f t="array" ref="Q940">INDEX(TranslationsTbl[],_xlfn.XMATCH(P940,TranslationsTbl[spa]),_xlfn.XMATCH(langSufix,TranslationsTbl[#Headers]))</f>
        <v>#Escrituras\AntiguoT</v>
      </c>
      <c r="R940" s="2" t="str">
        <f t="shared" si="120"/>
        <v>https://churchofjesuschrist.org/study/scriptures/ot/1-kgs/3?lang=spa|E:/Downloads/escrituras md/Escrituras/Antiguo Testamento/11 1 Reyes|1 Reyes 3|1 Reyes|1 Reyes 2|1 Reyes 4|#Escrituras\AntiguoT</v>
      </c>
      <c r="S940" s="1" t="s">
        <v>310</v>
      </c>
    </row>
    <row r="941" spans="1:19">
      <c r="A941" s="7" t="s">
        <v>2221</v>
      </c>
      <c r="B941" s="4" t="str">
        <f t="shared" si="115"/>
        <v>https://churchofjesuschrist.org/study/scriptures/ot/1-kgs/4?lang=spa</v>
      </c>
      <c r="C941" s="7" t="s">
        <v>23</v>
      </c>
      <c r="D941" t="str" cm="1">
        <f t="array" ref="D941">INDEX(TranslationsTbl[],_xlfn.XMATCH(C941,TranslationsTbl[spa]),_xlfn.XMATCH(langSufix,TranslationsTbl[#Headers]))</f>
        <v>Antiguo Testamento</v>
      </c>
      <c r="E941" s="7" t="s">
        <v>687</v>
      </c>
      <c r="F941" s="7" t="s">
        <v>189</v>
      </c>
      <c r="G941" s="4" t="str" cm="1">
        <f t="array" ref="G941">INDEX(TranslationsTbl[],_xlfn.XMATCH(F941,TranslationsTbl[spa]),_xlfn.XMATCH(langSufix,TranslationsTbl[#Headers]))</f>
        <v>1 Reyes</v>
      </c>
      <c r="H941" t="str">
        <f t="shared" si="116"/>
        <v>11 1 Reyes</v>
      </c>
      <c r="I941" t="str">
        <f t="shared" si="114"/>
        <v>/Antiguo Testamento/11 1 Reyes</v>
      </c>
      <c r="J941" s="4" t="str">
        <f t="shared" si="117"/>
        <v>E:/Downloads/escrituras md/Escrituras/Antiguo Testamento/11 1 Reyes</v>
      </c>
      <c r="K941" s="4" t="str">
        <f t="shared" si="121"/>
        <v>1 Reyes 4</v>
      </c>
      <c r="L941" s="7">
        <v>4</v>
      </c>
      <c r="M941" s="7" t="s">
        <v>2222</v>
      </c>
      <c r="N941" s="4" t="str">
        <f t="shared" si="118"/>
        <v>1 Reyes 3</v>
      </c>
      <c r="O941" s="4" t="str">
        <f t="shared" si="119"/>
        <v>1 Reyes 5</v>
      </c>
      <c r="P941" s="7" t="s">
        <v>286</v>
      </c>
      <c r="Q941" s="4" t="str" cm="1">
        <f t="array" ref="Q941">INDEX(TranslationsTbl[],_xlfn.XMATCH(P941,TranslationsTbl[spa]),_xlfn.XMATCH(langSufix,TranslationsTbl[#Headers]))</f>
        <v>#Escrituras\AntiguoT</v>
      </c>
      <c r="R941" s="2" t="str">
        <f t="shared" si="120"/>
        <v>https://churchofjesuschrist.org/study/scriptures/ot/1-kgs/4?lang=spa|E:/Downloads/escrituras md/Escrituras/Antiguo Testamento/11 1 Reyes|1 Reyes 4|1 Reyes|1 Reyes 3|1 Reyes 5|#Escrituras\AntiguoT</v>
      </c>
      <c r="S941" s="1" t="s">
        <v>310</v>
      </c>
    </row>
    <row r="942" spans="1:19">
      <c r="A942" s="7" t="s">
        <v>2223</v>
      </c>
      <c r="B942" s="4" t="str">
        <f t="shared" si="115"/>
        <v>https://churchofjesuschrist.org/study/scriptures/ot/1-kgs/5?lang=spa</v>
      </c>
      <c r="C942" s="7" t="s">
        <v>23</v>
      </c>
      <c r="D942" t="str" cm="1">
        <f t="array" ref="D942">INDEX(TranslationsTbl[],_xlfn.XMATCH(C942,TranslationsTbl[spa]),_xlfn.XMATCH(langSufix,TranslationsTbl[#Headers]))</f>
        <v>Antiguo Testamento</v>
      </c>
      <c r="E942" s="7" t="s">
        <v>687</v>
      </c>
      <c r="F942" s="7" t="s">
        <v>189</v>
      </c>
      <c r="G942" s="4" t="str" cm="1">
        <f t="array" ref="G942">INDEX(TranslationsTbl[],_xlfn.XMATCH(F942,TranslationsTbl[spa]),_xlfn.XMATCH(langSufix,TranslationsTbl[#Headers]))</f>
        <v>1 Reyes</v>
      </c>
      <c r="H942" t="str">
        <f t="shared" si="116"/>
        <v>11 1 Reyes</v>
      </c>
      <c r="I942" t="str">
        <f t="shared" si="114"/>
        <v>/Antiguo Testamento/11 1 Reyes</v>
      </c>
      <c r="J942" s="4" t="str">
        <f t="shared" si="117"/>
        <v>E:/Downloads/escrituras md/Escrituras/Antiguo Testamento/11 1 Reyes</v>
      </c>
      <c r="K942" s="4" t="str">
        <f t="shared" si="121"/>
        <v>1 Reyes 5</v>
      </c>
      <c r="L942" s="7">
        <v>5</v>
      </c>
      <c r="M942" s="7" t="s">
        <v>2224</v>
      </c>
      <c r="N942" s="4" t="str">
        <f t="shared" si="118"/>
        <v>1 Reyes 4</v>
      </c>
      <c r="O942" s="4" t="str">
        <f t="shared" si="119"/>
        <v>1 Reyes 6</v>
      </c>
      <c r="P942" s="7" t="s">
        <v>286</v>
      </c>
      <c r="Q942" s="4" t="str" cm="1">
        <f t="array" ref="Q942">INDEX(TranslationsTbl[],_xlfn.XMATCH(P942,TranslationsTbl[spa]),_xlfn.XMATCH(langSufix,TranslationsTbl[#Headers]))</f>
        <v>#Escrituras\AntiguoT</v>
      </c>
      <c r="R942" s="2" t="str">
        <f t="shared" si="120"/>
        <v>https://churchofjesuschrist.org/study/scriptures/ot/1-kgs/5?lang=spa|E:/Downloads/escrituras md/Escrituras/Antiguo Testamento/11 1 Reyes|1 Reyes 5|1 Reyes|1 Reyes 4|1 Reyes 6|#Escrituras\AntiguoT</v>
      </c>
      <c r="S942" s="1" t="s">
        <v>310</v>
      </c>
    </row>
    <row r="943" spans="1:19">
      <c r="A943" s="7" t="s">
        <v>2225</v>
      </c>
      <c r="B943" s="4" t="str">
        <f t="shared" si="115"/>
        <v>https://churchofjesuschrist.org/study/scriptures/ot/1-kgs/6?lang=spa</v>
      </c>
      <c r="C943" s="7" t="s">
        <v>23</v>
      </c>
      <c r="D943" t="str" cm="1">
        <f t="array" ref="D943">INDEX(TranslationsTbl[],_xlfn.XMATCH(C943,TranslationsTbl[spa]),_xlfn.XMATCH(langSufix,TranslationsTbl[#Headers]))</f>
        <v>Antiguo Testamento</v>
      </c>
      <c r="E943" s="7" t="s">
        <v>687</v>
      </c>
      <c r="F943" s="7" t="s">
        <v>189</v>
      </c>
      <c r="G943" s="4" t="str" cm="1">
        <f t="array" ref="G943">INDEX(TranslationsTbl[],_xlfn.XMATCH(F943,TranslationsTbl[spa]),_xlfn.XMATCH(langSufix,TranslationsTbl[#Headers]))</f>
        <v>1 Reyes</v>
      </c>
      <c r="H943" t="str">
        <f t="shared" si="116"/>
        <v>11 1 Reyes</v>
      </c>
      <c r="I943" t="str">
        <f t="shared" si="114"/>
        <v>/Antiguo Testamento/11 1 Reyes</v>
      </c>
      <c r="J943" s="4" t="str">
        <f t="shared" si="117"/>
        <v>E:/Downloads/escrituras md/Escrituras/Antiguo Testamento/11 1 Reyes</v>
      </c>
      <c r="K943" s="4" t="str">
        <f t="shared" si="121"/>
        <v>1 Reyes 6</v>
      </c>
      <c r="L943" s="7">
        <v>6</v>
      </c>
      <c r="M943" s="7" t="s">
        <v>2226</v>
      </c>
      <c r="N943" s="4" t="str">
        <f t="shared" si="118"/>
        <v>1 Reyes 5</v>
      </c>
      <c r="O943" s="4" t="str">
        <f t="shared" si="119"/>
        <v>1 Reyes 7</v>
      </c>
      <c r="P943" s="7" t="s">
        <v>286</v>
      </c>
      <c r="Q943" s="4" t="str" cm="1">
        <f t="array" ref="Q943">INDEX(TranslationsTbl[],_xlfn.XMATCH(P943,TranslationsTbl[spa]),_xlfn.XMATCH(langSufix,TranslationsTbl[#Headers]))</f>
        <v>#Escrituras\AntiguoT</v>
      </c>
      <c r="R943" s="2" t="str">
        <f t="shared" si="120"/>
        <v>https://churchofjesuschrist.org/study/scriptures/ot/1-kgs/6?lang=spa|E:/Downloads/escrituras md/Escrituras/Antiguo Testamento/11 1 Reyes|1 Reyes 6|1 Reyes|1 Reyes 5|1 Reyes 7|#Escrituras\AntiguoT</v>
      </c>
      <c r="S943" s="1" t="s">
        <v>310</v>
      </c>
    </row>
    <row r="944" spans="1:19">
      <c r="A944" s="7" t="s">
        <v>2227</v>
      </c>
      <c r="B944" s="4" t="str">
        <f t="shared" si="115"/>
        <v>https://churchofjesuschrist.org/study/scriptures/ot/1-kgs/7?lang=spa</v>
      </c>
      <c r="C944" s="7" t="s">
        <v>23</v>
      </c>
      <c r="D944" t="str" cm="1">
        <f t="array" ref="D944">INDEX(TranslationsTbl[],_xlfn.XMATCH(C944,TranslationsTbl[spa]),_xlfn.XMATCH(langSufix,TranslationsTbl[#Headers]))</f>
        <v>Antiguo Testamento</v>
      </c>
      <c r="E944" s="7" t="s">
        <v>687</v>
      </c>
      <c r="F944" s="7" t="s">
        <v>189</v>
      </c>
      <c r="G944" s="4" t="str" cm="1">
        <f t="array" ref="G944">INDEX(TranslationsTbl[],_xlfn.XMATCH(F944,TranslationsTbl[spa]),_xlfn.XMATCH(langSufix,TranslationsTbl[#Headers]))</f>
        <v>1 Reyes</v>
      </c>
      <c r="H944" t="str">
        <f t="shared" si="116"/>
        <v>11 1 Reyes</v>
      </c>
      <c r="I944" t="str">
        <f t="shared" si="114"/>
        <v>/Antiguo Testamento/11 1 Reyes</v>
      </c>
      <c r="J944" s="4" t="str">
        <f t="shared" si="117"/>
        <v>E:/Downloads/escrituras md/Escrituras/Antiguo Testamento/11 1 Reyes</v>
      </c>
      <c r="K944" s="4" t="str">
        <f t="shared" si="121"/>
        <v>1 Reyes 7</v>
      </c>
      <c r="L944" s="7">
        <v>7</v>
      </c>
      <c r="M944" s="7" t="s">
        <v>2228</v>
      </c>
      <c r="N944" s="4" t="str">
        <f t="shared" si="118"/>
        <v>1 Reyes 6</v>
      </c>
      <c r="O944" s="4" t="str">
        <f t="shared" si="119"/>
        <v>1 Reyes 8</v>
      </c>
      <c r="P944" s="7" t="s">
        <v>286</v>
      </c>
      <c r="Q944" s="4" t="str" cm="1">
        <f t="array" ref="Q944">INDEX(TranslationsTbl[],_xlfn.XMATCH(P944,TranslationsTbl[spa]),_xlfn.XMATCH(langSufix,TranslationsTbl[#Headers]))</f>
        <v>#Escrituras\AntiguoT</v>
      </c>
      <c r="R944" s="2" t="str">
        <f t="shared" si="120"/>
        <v>https://churchofjesuschrist.org/study/scriptures/ot/1-kgs/7?lang=spa|E:/Downloads/escrituras md/Escrituras/Antiguo Testamento/11 1 Reyes|1 Reyes 7|1 Reyes|1 Reyes 6|1 Reyes 8|#Escrituras\AntiguoT</v>
      </c>
      <c r="S944" s="1" t="s">
        <v>310</v>
      </c>
    </row>
    <row r="945" spans="1:19">
      <c r="A945" s="7" t="s">
        <v>2229</v>
      </c>
      <c r="B945" s="4" t="str">
        <f t="shared" si="115"/>
        <v>https://churchofjesuschrist.org/study/scriptures/ot/1-kgs/8?lang=spa</v>
      </c>
      <c r="C945" s="7" t="s">
        <v>23</v>
      </c>
      <c r="D945" t="str" cm="1">
        <f t="array" ref="D945">INDEX(TranslationsTbl[],_xlfn.XMATCH(C945,TranslationsTbl[spa]),_xlfn.XMATCH(langSufix,TranslationsTbl[#Headers]))</f>
        <v>Antiguo Testamento</v>
      </c>
      <c r="E945" s="7" t="s">
        <v>687</v>
      </c>
      <c r="F945" s="7" t="s">
        <v>189</v>
      </c>
      <c r="G945" s="4" t="str" cm="1">
        <f t="array" ref="G945">INDEX(TranslationsTbl[],_xlfn.XMATCH(F945,TranslationsTbl[spa]),_xlfn.XMATCH(langSufix,TranslationsTbl[#Headers]))</f>
        <v>1 Reyes</v>
      </c>
      <c r="H945" t="str">
        <f t="shared" si="116"/>
        <v>11 1 Reyes</v>
      </c>
      <c r="I945" t="str">
        <f t="shared" si="114"/>
        <v>/Antiguo Testamento/11 1 Reyes</v>
      </c>
      <c r="J945" s="4" t="str">
        <f t="shared" si="117"/>
        <v>E:/Downloads/escrituras md/Escrituras/Antiguo Testamento/11 1 Reyes</v>
      </c>
      <c r="K945" s="4" t="str">
        <f t="shared" si="121"/>
        <v>1 Reyes 8</v>
      </c>
      <c r="L945" s="7">
        <v>8</v>
      </c>
      <c r="M945" s="7" t="s">
        <v>2230</v>
      </c>
      <c r="N945" s="4" t="str">
        <f t="shared" si="118"/>
        <v>1 Reyes 7</v>
      </c>
      <c r="O945" s="4" t="str">
        <f t="shared" si="119"/>
        <v>1 Reyes 9</v>
      </c>
      <c r="P945" s="7" t="s">
        <v>286</v>
      </c>
      <c r="Q945" s="4" t="str" cm="1">
        <f t="array" ref="Q945">INDEX(TranslationsTbl[],_xlfn.XMATCH(P945,TranslationsTbl[spa]),_xlfn.XMATCH(langSufix,TranslationsTbl[#Headers]))</f>
        <v>#Escrituras\AntiguoT</v>
      </c>
      <c r="R945" s="2" t="str">
        <f t="shared" si="120"/>
        <v>https://churchofjesuschrist.org/study/scriptures/ot/1-kgs/8?lang=spa|E:/Downloads/escrituras md/Escrituras/Antiguo Testamento/11 1 Reyes|1 Reyes 8|1 Reyes|1 Reyes 7|1 Reyes 9|#Escrituras\AntiguoT</v>
      </c>
      <c r="S945" s="1" t="s">
        <v>310</v>
      </c>
    </row>
    <row r="946" spans="1:19">
      <c r="A946" s="7" t="s">
        <v>2231</v>
      </c>
      <c r="B946" s="4" t="str">
        <f t="shared" si="115"/>
        <v>https://churchofjesuschrist.org/study/scriptures/ot/1-kgs/9?lang=spa</v>
      </c>
      <c r="C946" s="7" t="s">
        <v>23</v>
      </c>
      <c r="D946" t="str" cm="1">
        <f t="array" ref="D946">INDEX(TranslationsTbl[],_xlfn.XMATCH(C946,TranslationsTbl[spa]),_xlfn.XMATCH(langSufix,TranslationsTbl[#Headers]))</f>
        <v>Antiguo Testamento</v>
      </c>
      <c r="E946" s="7" t="s">
        <v>687</v>
      </c>
      <c r="F946" s="7" t="s">
        <v>189</v>
      </c>
      <c r="G946" s="4" t="str" cm="1">
        <f t="array" ref="G946">INDEX(TranslationsTbl[],_xlfn.XMATCH(F946,TranslationsTbl[spa]),_xlfn.XMATCH(langSufix,TranslationsTbl[#Headers]))</f>
        <v>1 Reyes</v>
      </c>
      <c r="H946" t="str">
        <f t="shared" si="116"/>
        <v>11 1 Reyes</v>
      </c>
      <c r="I946" t="str">
        <f t="shared" si="114"/>
        <v>/Antiguo Testamento/11 1 Reyes</v>
      </c>
      <c r="J946" s="4" t="str">
        <f t="shared" si="117"/>
        <v>E:/Downloads/escrituras md/Escrituras/Antiguo Testamento/11 1 Reyes</v>
      </c>
      <c r="K946" s="4" t="str">
        <f t="shared" si="121"/>
        <v>1 Reyes 9</v>
      </c>
      <c r="L946" s="7">
        <v>9</v>
      </c>
      <c r="M946" s="7" t="s">
        <v>2232</v>
      </c>
      <c r="N946" s="4" t="str">
        <f t="shared" si="118"/>
        <v>1 Reyes 8</v>
      </c>
      <c r="O946" s="4" t="str">
        <f t="shared" si="119"/>
        <v>1 Reyes 10</v>
      </c>
      <c r="P946" s="7" t="s">
        <v>286</v>
      </c>
      <c r="Q946" s="4" t="str" cm="1">
        <f t="array" ref="Q946">INDEX(TranslationsTbl[],_xlfn.XMATCH(P946,TranslationsTbl[spa]),_xlfn.XMATCH(langSufix,TranslationsTbl[#Headers]))</f>
        <v>#Escrituras\AntiguoT</v>
      </c>
      <c r="R946" s="2" t="str">
        <f t="shared" si="120"/>
        <v>https://churchofjesuschrist.org/study/scriptures/ot/1-kgs/9?lang=spa|E:/Downloads/escrituras md/Escrituras/Antiguo Testamento/11 1 Reyes|1 Reyes 9|1 Reyes|1 Reyes 8|1 Reyes 10|#Escrituras\AntiguoT</v>
      </c>
      <c r="S946" s="1" t="s">
        <v>310</v>
      </c>
    </row>
    <row r="947" spans="1:19">
      <c r="A947" s="7" t="s">
        <v>2233</v>
      </c>
      <c r="B947" s="4" t="str">
        <f t="shared" si="115"/>
        <v>https://churchofjesuschrist.org/study/scriptures/ot/1-kgs/10?lang=spa</v>
      </c>
      <c r="C947" s="7" t="s">
        <v>23</v>
      </c>
      <c r="D947" t="str" cm="1">
        <f t="array" ref="D947">INDEX(TranslationsTbl[],_xlfn.XMATCH(C947,TranslationsTbl[spa]),_xlfn.XMATCH(langSufix,TranslationsTbl[#Headers]))</f>
        <v>Antiguo Testamento</v>
      </c>
      <c r="E947" s="7" t="s">
        <v>687</v>
      </c>
      <c r="F947" s="7" t="s">
        <v>189</v>
      </c>
      <c r="G947" s="4" t="str" cm="1">
        <f t="array" ref="G947">INDEX(TranslationsTbl[],_xlfn.XMATCH(F947,TranslationsTbl[spa]),_xlfn.XMATCH(langSufix,TranslationsTbl[#Headers]))</f>
        <v>1 Reyes</v>
      </c>
      <c r="H947" t="str">
        <f t="shared" si="116"/>
        <v>11 1 Reyes</v>
      </c>
      <c r="I947" t="str">
        <f t="shared" si="114"/>
        <v>/Antiguo Testamento/11 1 Reyes</v>
      </c>
      <c r="J947" s="4" t="str">
        <f t="shared" si="117"/>
        <v>E:/Downloads/escrituras md/Escrituras/Antiguo Testamento/11 1 Reyes</v>
      </c>
      <c r="K947" s="4" t="str">
        <f t="shared" si="121"/>
        <v>1 Reyes 10</v>
      </c>
      <c r="L947" s="7">
        <v>10</v>
      </c>
      <c r="M947" s="7" t="s">
        <v>2234</v>
      </c>
      <c r="N947" s="4" t="str">
        <f t="shared" si="118"/>
        <v>1 Reyes 9</v>
      </c>
      <c r="O947" s="4" t="str">
        <f t="shared" si="119"/>
        <v>1 Reyes 11</v>
      </c>
      <c r="P947" s="7" t="s">
        <v>286</v>
      </c>
      <c r="Q947" s="4" t="str" cm="1">
        <f t="array" ref="Q947">INDEX(TranslationsTbl[],_xlfn.XMATCH(P947,TranslationsTbl[spa]),_xlfn.XMATCH(langSufix,TranslationsTbl[#Headers]))</f>
        <v>#Escrituras\AntiguoT</v>
      </c>
      <c r="R947" s="2" t="str">
        <f t="shared" si="120"/>
        <v>https://churchofjesuschrist.org/study/scriptures/ot/1-kgs/10?lang=spa|E:/Downloads/escrituras md/Escrituras/Antiguo Testamento/11 1 Reyes|1 Reyes 10|1 Reyes|1 Reyes 9|1 Reyes 11|#Escrituras\AntiguoT</v>
      </c>
      <c r="S947" s="1" t="s">
        <v>310</v>
      </c>
    </row>
    <row r="948" spans="1:19">
      <c r="A948" s="7" t="s">
        <v>2235</v>
      </c>
      <c r="B948" s="4" t="str">
        <f t="shared" si="115"/>
        <v>https://churchofjesuschrist.org/study/scriptures/ot/1-kgs/11?lang=spa</v>
      </c>
      <c r="C948" s="7" t="s">
        <v>23</v>
      </c>
      <c r="D948" t="str" cm="1">
        <f t="array" ref="D948">INDEX(TranslationsTbl[],_xlfn.XMATCH(C948,TranslationsTbl[spa]),_xlfn.XMATCH(langSufix,TranslationsTbl[#Headers]))</f>
        <v>Antiguo Testamento</v>
      </c>
      <c r="E948" s="7" t="s">
        <v>687</v>
      </c>
      <c r="F948" s="7" t="s">
        <v>189</v>
      </c>
      <c r="G948" s="4" t="str" cm="1">
        <f t="array" ref="G948">INDEX(TranslationsTbl[],_xlfn.XMATCH(F948,TranslationsTbl[spa]),_xlfn.XMATCH(langSufix,TranslationsTbl[#Headers]))</f>
        <v>1 Reyes</v>
      </c>
      <c r="H948" t="str">
        <f t="shared" si="116"/>
        <v>11 1 Reyes</v>
      </c>
      <c r="I948" t="str">
        <f t="shared" si="114"/>
        <v>/Antiguo Testamento/11 1 Reyes</v>
      </c>
      <c r="J948" s="4" t="str">
        <f t="shared" si="117"/>
        <v>E:/Downloads/escrituras md/Escrituras/Antiguo Testamento/11 1 Reyes</v>
      </c>
      <c r="K948" s="4" t="str">
        <f t="shared" si="121"/>
        <v>1 Reyes 11</v>
      </c>
      <c r="L948" s="7">
        <v>11</v>
      </c>
      <c r="M948" s="7" t="s">
        <v>2236</v>
      </c>
      <c r="N948" s="4" t="str">
        <f t="shared" si="118"/>
        <v>1 Reyes 10</v>
      </c>
      <c r="O948" s="4" t="str">
        <f t="shared" si="119"/>
        <v>1 Reyes 12</v>
      </c>
      <c r="P948" s="7" t="s">
        <v>286</v>
      </c>
      <c r="Q948" s="4" t="str" cm="1">
        <f t="array" ref="Q948">INDEX(TranslationsTbl[],_xlfn.XMATCH(P948,TranslationsTbl[spa]),_xlfn.XMATCH(langSufix,TranslationsTbl[#Headers]))</f>
        <v>#Escrituras\AntiguoT</v>
      </c>
      <c r="R948" s="2" t="str">
        <f t="shared" si="120"/>
        <v>https://churchofjesuschrist.org/study/scriptures/ot/1-kgs/11?lang=spa|E:/Downloads/escrituras md/Escrituras/Antiguo Testamento/11 1 Reyes|1 Reyes 11|1 Reyes|1 Reyes 10|1 Reyes 12|#Escrituras\AntiguoT</v>
      </c>
      <c r="S948" s="1" t="s">
        <v>310</v>
      </c>
    </row>
    <row r="949" spans="1:19">
      <c r="A949" s="7" t="s">
        <v>2237</v>
      </c>
      <c r="B949" s="4" t="str">
        <f t="shared" si="115"/>
        <v>https://churchofjesuschrist.org/study/scriptures/ot/1-kgs/12?lang=spa</v>
      </c>
      <c r="C949" s="7" t="s">
        <v>23</v>
      </c>
      <c r="D949" t="str" cm="1">
        <f t="array" ref="D949">INDEX(TranslationsTbl[],_xlfn.XMATCH(C949,TranslationsTbl[spa]),_xlfn.XMATCH(langSufix,TranslationsTbl[#Headers]))</f>
        <v>Antiguo Testamento</v>
      </c>
      <c r="E949" s="7" t="s">
        <v>687</v>
      </c>
      <c r="F949" s="7" t="s">
        <v>189</v>
      </c>
      <c r="G949" s="4" t="str" cm="1">
        <f t="array" ref="G949">INDEX(TranslationsTbl[],_xlfn.XMATCH(F949,TranslationsTbl[spa]),_xlfn.XMATCH(langSufix,TranslationsTbl[#Headers]))</f>
        <v>1 Reyes</v>
      </c>
      <c r="H949" t="str">
        <f t="shared" si="116"/>
        <v>11 1 Reyes</v>
      </c>
      <c r="I949" t="str">
        <f t="shared" si="114"/>
        <v>/Antiguo Testamento/11 1 Reyes</v>
      </c>
      <c r="J949" s="4" t="str">
        <f t="shared" si="117"/>
        <v>E:/Downloads/escrituras md/Escrituras/Antiguo Testamento/11 1 Reyes</v>
      </c>
      <c r="K949" s="4" t="str">
        <f t="shared" si="121"/>
        <v>1 Reyes 12</v>
      </c>
      <c r="L949" s="7">
        <v>12</v>
      </c>
      <c r="M949" s="7" t="s">
        <v>2238</v>
      </c>
      <c r="N949" s="4" t="str">
        <f t="shared" si="118"/>
        <v>1 Reyes 11</v>
      </c>
      <c r="O949" s="4" t="str">
        <f t="shared" si="119"/>
        <v>1 Reyes 13</v>
      </c>
      <c r="P949" s="7" t="s">
        <v>286</v>
      </c>
      <c r="Q949" s="4" t="str" cm="1">
        <f t="array" ref="Q949">INDEX(TranslationsTbl[],_xlfn.XMATCH(P949,TranslationsTbl[spa]),_xlfn.XMATCH(langSufix,TranslationsTbl[#Headers]))</f>
        <v>#Escrituras\AntiguoT</v>
      </c>
      <c r="R949" s="2" t="str">
        <f t="shared" si="120"/>
        <v>https://churchofjesuschrist.org/study/scriptures/ot/1-kgs/12?lang=spa|E:/Downloads/escrituras md/Escrituras/Antiguo Testamento/11 1 Reyes|1 Reyes 12|1 Reyes|1 Reyes 11|1 Reyes 13|#Escrituras\AntiguoT</v>
      </c>
      <c r="S949" s="1" t="s">
        <v>310</v>
      </c>
    </row>
    <row r="950" spans="1:19">
      <c r="A950" s="7" t="s">
        <v>2239</v>
      </c>
      <c r="B950" s="4" t="str">
        <f t="shared" si="115"/>
        <v>https://churchofjesuschrist.org/study/scriptures/ot/1-kgs/13?lang=spa</v>
      </c>
      <c r="C950" s="7" t="s">
        <v>23</v>
      </c>
      <c r="D950" t="str" cm="1">
        <f t="array" ref="D950">INDEX(TranslationsTbl[],_xlfn.XMATCH(C950,TranslationsTbl[spa]),_xlfn.XMATCH(langSufix,TranslationsTbl[#Headers]))</f>
        <v>Antiguo Testamento</v>
      </c>
      <c r="E950" s="7" t="s">
        <v>687</v>
      </c>
      <c r="F950" s="7" t="s">
        <v>189</v>
      </c>
      <c r="G950" s="4" t="str" cm="1">
        <f t="array" ref="G950">INDEX(TranslationsTbl[],_xlfn.XMATCH(F950,TranslationsTbl[spa]),_xlfn.XMATCH(langSufix,TranslationsTbl[#Headers]))</f>
        <v>1 Reyes</v>
      </c>
      <c r="H950" t="str">
        <f t="shared" si="116"/>
        <v>11 1 Reyes</v>
      </c>
      <c r="I950" t="str">
        <f t="shared" si="114"/>
        <v>/Antiguo Testamento/11 1 Reyes</v>
      </c>
      <c r="J950" s="4" t="str">
        <f t="shared" si="117"/>
        <v>E:/Downloads/escrituras md/Escrituras/Antiguo Testamento/11 1 Reyes</v>
      </c>
      <c r="K950" s="4" t="str">
        <f t="shared" si="121"/>
        <v>1 Reyes 13</v>
      </c>
      <c r="L950" s="7">
        <v>13</v>
      </c>
      <c r="M950" s="7" t="s">
        <v>2240</v>
      </c>
      <c r="N950" s="4" t="str">
        <f t="shared" si="118"/>
        <v>1 Reyes 12</v>
      </c>
      <c r="O950" s="4" t="str">
        <f t="shared" si="119"/>
        <v>1 Reyes 14</v>
      </c>
      <c r="P950" s="7" t="s">
        <v>286</v>
      </c>
      <c r="Q950" s="4" t="str" cm="1">
        <f t="array" ref="Q950">INDEX(TranslationsTbl[],_xlfn.XMATCH(P950,TranslationsTbl[spa]),_xlfn.XMATCH(langSufix,TranslationsTbl[#Headers]))</f>
        <v>#Escrituras\AntiguoT</v>
      </c>
      <c r="R950" s="2" t="str">
        <f t="shared" si="120"/>
        <v>https://churchofjesuschrist.org/study/scriptures/ot/1-kgs/13?lang=spa|E:/Downloads/escrituras md/Escrituras/Antiguo Testamento/11 1 Reyes|1 Reyes 13|1 Reyes|1 Reyes 12|1 Reyes 14|#Escrituras\AntiguoT</v>
      </c>
      <c r="S950" s="1" t="s">
        <v>310</v>
      </c>
    </row>
    <row r="951" spans="1:19">
      <c r="A951" s="7" t="s">
        <v>2241</v>
      </c>
      <c r="B951" s="4" t="str">
        <f t="shared" si="115"/>
        <v>https://churchofjesuschrist.org/study/scriptures/ot/1-kgs/14?lang=spa</v>
      </c>
      <c r="C951" s="7" t="s">
        <v>23</v>
      </c>
      <c r="D951" t="str" cm="1">
        <f t="array" ref="D951">INDEX(TranslationsTbl[],_xlfn.XMATCH(C951,TranslationsTbl[spa]),_xlfn.XMATCH(langSufix,TranslationsTbl[#Headers]))</f>
        <v>Antiguo Testamento</v>
      </c>
      <c r="E951" s="7" t="s">
        <v>687</v>
      </c>
      <c r="F951" s="7" t="s">
        <v>189</v>
      </c>
      <c r="G951" s="4" t="str" cm="1">
        <f t="array" ref="G951">INDEX(TranslationsTbl[],_xlfn.XMATCH(F951,TranslationsTbl[spa]),_xlfn.XMATCH(langSufix,TranslationsTbl[#Headers]))</f>
        <v>1 Reyes</v>
      </c>
      <c r="H951" t="str">
        <f t="shared" si="116"/>
        <v>11 1 Reyes</v>
      </c>
      <c r="I951" t="str">
        <f t="shared" si="114"/>
        <v>/Antiguo Testamento/11 1 Reyes</v>
      </c>
      <c r="J951" s="4" t="str">
        <f t="shared" si="117"/>
        <v>E:/Downloads/escrituras md/Escrituras/Antiguo Testamento/11 1 Reyes</v>
      </c>
      <c r="K951" s="4" t="str">
        <f t="shared" si="121"/>
        <v>1 Reyes 14</v>
      </c>
      <c r="L951" s="7">
        <v>14</v>
      </c>
      <c r="M951" s="7" t="s">
        <v>2242</v>
      </c>
      <c r="N951" s="4" t="str">
        <f t="shared" si="118"/>
        <v>1 Reyes 13</v>
      </c>
      <c r="O951" s="4" t="str">
        <f t="shared" si="119"/>
        <v>1 Reyes 15</v>
      </c>
      <c r="P951" s="7" t="s">
        <v>286</v>
      </c>
      <c r="Q951" s="4" t="str" cm="1">
        <f t="array" ref="Q951">INDEX(TranslationsTbl[],_xlfn.XMATCH(P951,TranslationsTbl[spa]),_xlfn.XMATCH(langSufix,TranslationsTbl[#Headers]))</f>
        <v>#Escrituras\AntiguoT</v>
      </c>
      <c r="R951" s="2" t="str">
        <f t="shared" si="120"/>
        <v>https://churchofjesuschrist.org/study/scriptures/ot/1-kgs/14?lang=spa|E:/Downloads/escrituras md/Escrituras/Antiguo Testamento/11 1 Reyes|1 Reyes 14|1 Reyes|1 Reyes 13|1 Reyes 15|#Escrituras\AntiguoT</v>
      </c>
      <c r="S951" s="1" t="s">
        <v>310</v>
      </c>
    </row>
    <row r="952" spans="1:19">
      <c r="A952" s="7" t="s">
        <v>2243</v>
      </c>
      <c r="B952" s="4" t="str">
        <f t="shared" si="115"/>
        <v>https://churchofjesuschrist.org/study/scriptures/ot/1-kgs/15?lang=spa</v>
      </c>
      <c r="C952" s="7" t="s">
        <v>23</v>
      </c>
      <c r="D952" t="str" cm="1">
        <f t="array" ref="D952">INDEX(TranslationsTbl[],_xlfn.XMATCH(C952,TranslationsTbl[spa]),_xlfn.XMATCH(langSufix,TranslationsTbl[#Headers]))</f>
        <v>Antiguo Testamento</v>
      </c>
      <c r="E952" s="7" t="s">
        <v>687</v>
      </c>
      <c r="F952" s="7" t="s">
        <v>189</v>
      </c>
      <c r="G952" s="4" t="str" cm="1">
        <f t="array" ref="G952">INDEX(TranslationsTbl[],_xlfn.XMATCH(F952,TranslationsTbl[spa]),_xlfn.XMATCH(langSufix,TranslationsTbl[#Headers]))</f>
        <v>1 Reyes</v>
      </c>
      <c r="H952" t="str">
        <f t="shared" si="116"/>
        <v>11 1 Reyes</v>
      </c>
      <c r="I952" t="str">
        <f t="shared" si="114"/>
        <v>/Antiguo Testamento/11 1 Reyes</v>
      </c>
      <c r="J952" s="4" t="str">
        <f t="shared" si="117"/>
        <v>E:/Downloads/escrituras md/Escrituras/Antiguo Testamento/11 1 Reyes</v>
      </c>
      <c r="K952" s="4" t="str">
        <f t="shared" si="121"/>
        <v>1 Reyes 15</v>
      </c>
      <c r="L952" s="7">
        <v>15</v>
      </c>
      <c r="M952" s="7" t="s">
        <v>2244</v>
      </c>
      <c r="N952" s="4" t="str">
        <f t="shared" si="118"/>
        <v>1 Reyes 14</v>
      </c>
      <c r="O952" s="4" t="str">
        <f t="shared" si="119"/>
        <v>1 Reyes 16</v>
      </c>
      <c r="P952" s="7" t="s">
        <v>286</v>
      </c>
      <c r="Q952" s="4" t="str" cm="1">
        <f t="array" ref="Q952">INDEX(TranslationsTbl[],_xlfn.XMATCH(P952,TranslationsTbl[spa]),_xlfn.XMATCH(langSufix,TranslationsTbl[#Headers]))</f>
        <v>#Escrituras\AntiguoT</v>
      </c>
      <c r="R952" s="2" t="str">
        <f t="shared" si="120"/>
        <v>https://churchofjesuschrist.org/study/scriptures/ot/1-kgs/15?lang=spa|E:/Downloads/escrituras md/Escrituras/Antiguo Testamento/11 1 Reyes|1 Reyes 15|1 Reyes|1 Reyes 14|1 Reyes 16|#Escrituras\AntiguoT</v>
      </c>
      <c r="S952" s="1" t="s">
        <v>310</v>
      </c>
    </row>
    <row r="953" spans="1:19">
      <c r="A953" s="7" t="s">
        <v>2245</v>
      </c>
      <c r="B953" s="4" t="str">
        <f t="shared" si="115"/>
        <v>https://churchofjesuschrist.org/study/scriptures/ot/1-kgs/16?lang=spa</v>
      </c>
      <c r="C953" s="7" t="s">
        <v>23</v>
      </c>
      <c r="D953" t="str" cm="1">
        <f t="array" ref="D953">INDEX(TranslationsTbl[],_xlfn.XMATCH(C953,TranslationsTbl[spa]),_xlfn.XMATCH(langSufix,TranslationsTbl[#Headers]))</f>
        <v>Antiguo Testamento</v>
      </c>
      <c r="E953" s="7" t="s">
        <v>687</v>
      </c>
      <c r="F953" s="7" t="s">
        <v>189</v>
      </c>
      <c r="G953" s="4" t="str" cm="1">
        <f t="array" ref="G953">INDEX(TranslationsTbl[],_xlfn.XMATCH(F953,TranslationsTbl[spa]),_xlfn.XMATCH(langSufix,TranslationsTbl[#Headers]))</f>
        <v>1 Reyes</v>
      </c>
      <c r="H953" t="str">
        <f t="shared" si="116"/>
        <v>11 1 Reyes</v>
      </c>
      <c r="I953" t="str">
        <f t="shared" si="114"/>
        <v>/Antiguo Testamento/11 1 Reyes</v>
      </c>
      <c r="J953" s="4" t="str">
        <f t="shared" si="117"/>
        <v>E:/Downloads/escrituras md/Escrituras/Antiguo Testamento/11 1 Reyes</v>
      </c>
      <c r="K953" s="4" t="str">
        <f t="shared" si="121"/>
        <v>1 Reyes 16</v>
      </c>
      <c r="L953" s="7">
        <v>16</v>
      </c>
      <c r="M953" s="7" t="s">
        <v>2246</v>
      </c>
      <c r="N953" s="4" t="str">
        <f t="shared" si="118"/>
        <v>1 Reyes 15</v>
      </c>
      <c r="O953" s="4" t="str">
        <f t="shared" si="119"/>
        <v>1 Reyes 17</v>
      </c>
      <c r="P953" s="7" t="s">
        <v>286</v>
      </c>
      <c r="Q953" s="4" t="str" cm="1">
        <f t="array" ref="Q953">INDEX(TranslationsTbl[],_xlfn.XMATCH(P953,TranslationsTbl[spa]),_xlfn.XMATCH(langSufix,TranslationsTbl[#Headers]))</f>
        <v>#Escrituras\AntiguoT</v>
      </c>
      <c r="R953" s="2" t="str">
        <f t="shared" si="120"/>
        <v>https://churchofjesuschrist.org/study/scriptures/ot/1-kgs/16?lang=spa|E:/Downloads/escrituras md/Escrituras/Antiguo Testamento/11 1 Reyes|1 Reyes 16|1 Reyes|1 Reyes 15|1 Reyes 17|#Escrituras\AntiguoT</v>
      </c>
      <c r="S953" s="1" t="s">
        <v>310</v>
      </c>
    </row>
    <row r="954" spans="1:19">
      <c r="A954" s="7" t="s">
        <v>2247</v>
      </c>
      <c r="B954" s="4" t="str">
        <f t="shared" si="115"/>
        <v>https://churchofjesuschrist.org/study/scriptures/ot/1-kgs/17?lang=spa</v>
      </c>
      <c r="C954" s="7" t="s">
        <v>23</v>
      </c>
      <c r="D954" t="str" cm="1">
        <f t="array" ref="D954">INDEX(TranslationsTbl[],_xlfn.XMATCH(C954,TranslationsTbl[spa]),_xlfn.XMATCH(langSufix,TranslationsTbl[#Headers]))</f>
        <v>Antiguo Testamento</v>
      </c>
      <c r="E954" s="7" t="s">
        <v>687</v>
      </c>
      <c r="F954" s="7" t="s">
        <v>189</v>
      </c>
      <c r="G954" s="4" t="str" cm="1">
        <f t="array" ref="G954">INDEX(TranslationsTbl[],_xlfn.XMATCH(F954,TranslationsTbl[spa]),_xlfn.XMATCH(langSufix,TranslationsTbl[#Headers]))</f>
        <v>1 Reyes</v>
      </c>
      <c r="H954" t="str">
        <f t="shared" si="116"/>
        <v>11 1 Reyes</v>
      </c>
      <c r="I954" t="str">
        <f t="shared" si="114"/>
        <v>/Antiguo Testamento/11 1 Reyes</v>
      </c>
      <c r="J954" s="4" t="str">
        <f t="shared" si="117"/>
        <v>E:/Downloads/escrituras md/Escrituras/Antiguo Testamento/11 1 Reyes</v>
      </c>
      <c r="K954" s="4" t="str">
        <f t="shared" si="121"/>
        <v>1 Reyes 17</v>
      </c>
      <c r="L954" s="7">
        <v>17</v>
      </c>
      <c r="M954" s="7" t="s">
        <v>2248</v>
      </c>
      <c r="N954" s="4" t="str">
        <f t="shared" si="118"/>
        <v>1 Reyes 16</v>
      </c>
      <c r="O954" s="4" t="str">
        <f t="shared" si="119"/>
        <v>1 Reyes 18</v>
      </c>
      <c r="P954" s="7" t="s">
        <v>286</v>
      </c>
      <c r="Q954" s="4" t="str" cm="1">
        <f t="array" ref="Q954">INDEX(TranslationsTbl[],_xlfn.XMATCH(P954,TranslationsTbl[spa]),_xlfn.XMATCH(langSufix,TranslationsTbl[#Headers]))</f>
        <v>#Escrituras\AntiguoT</v>
      </c>
      <c r="R954" s="2" t="str">
        <f t="shared" si="120"/>
        <v>https://churchofjesuschrist.org/study/scriptures/ot/1-kgs/17?lang=spa|E:/Downloads/escrituras md/Escrituras/Antiguo Testamento/11 1 Reyes|1 Reyes 17|1 Reyes|1 Reyes 16|1 Reyes 18|#Escrituras\AntiguoT</v>
      </c>
      <c r="S954" s="1" t="s">
        <v>310</v>
      </c>
    </row>
    <row r="955" spans="1:19">
      <c r="A955" s="7" t="s">
        <v>2249</v>
      </c>
      <c r="B955" s="4" t="str">
        <f t="shared" si="115"/>
        <v>https://churchofjesuschrist.org/study/scriptures/ot/1-kgs/18?lang=spa</v>
      </c>
      <c r="C955" s="7" t="s">
        <v>23</v>
      </c>
      <c r="D955" t="str" cm="1">
        <f t="array" ref="D955">INDEX(TranslationsTbl[],_xlfn.XMATCH(C955,TranslationsTbl[spa]),_xlfn.XMATCH(langSufix,TranslationsTbl[#Headers]))</f>
        <v>Antiguo Testamento</v>
      </c>
      <c r="E955" s="7" t="s">
        <v>687</v>
      </c>
      <c r="F955" s="7" t="s">
        <v>189</v>
      </c>
      <c r="G955" s="4" t="str" cm="1">
        <f t="array" ref="G955">INDEX(TranslationsTbl[],_xlfn.XMATCH(F955,TranslationsTbl[spa]),_xlfn.XMATCH(langSufix,TranslationsTbl[#Headers]))</f>
        <v>1 Reyes</v>
      </c>
      <c r="H955" t="str">
        <f t="shared" si="116"/>
        <v>11 1 Reyes</v>
      </c>
      <c r="I955" t="str">
        <f t="shared" si="114"/>
        <v>/Antiguo Testamento/11 1 Reyes</v>
      </c>
      <c r="J955" s="4" t="str">
        <f t="shared" si="117"/>
        <v>E:/Downloads/escrituras md/Escrituras/Antiguo Testamento/11 1 Reyes</v>
      </c>
      <c r="K955" s="4" t="str">
        <f t="shared" si="121"/>
        <v>1 Reyes 18</v>
      </c>
      <c r="L955" s="7">
        <v>18</v>
      </c>
      <c r="M955" s="7" t="s">
        <v>2250</v>
      </c>
      <c r="N955" s="4" t="str">
        <f t="shared" si="118"/>
        <v>1 Reyes 17</v>
      </c>
      <c r="O955" s="4" t="str">
        <f t="shared" si="119"/>
        <v>1 Reyes 19</v>
      </c>
      <c r="P955" s="7" t="s">
        <v>286</v>
      </c>
      <c r="Q955" s="4" t="str" cm="1">
        <f t="array" ref="Q955">INDEX(TranslationsTbl[],_xlfn.XMATCH(P955,TranslationsTbl[spa]),_xlfn.XMATCH(langSufix,TranslationsTbl[#Headers]))</f>
        <v>#Escrituras\AntiguoT</v>
      </c>
      <c r="R955" s="2" t="str">
        <f t="shared" si="120"/>
        <v>https://churchofjesuschrist.org/study/scriptures/ot/1-kgs/18?lang=spa|E:/Downloads/escrituras md/Escrituras/Antiguo Testamento/11 1 Reyes|1 Reyes 18|1 Reyes|1 Reyes 17|1 Reyes 19|#Escrituras\AntiguoT</v>
      </c>
      <c r="S955" s="1" t="s">
        <v>310</v>
      </c>
    </row>
    <row r="956" spans="1:19">
      <c r="A956" s="7" t="s">
        <v>2251</v>
      </c>
      <c r="B956" s="4" t="str">
        <f t="shared" si="115"/>
        <v>https://churchofjesuschrist.org/study/scriptures/ot/1-kgs/19?lang=spa</v>
      </c>
      <c r="C956" s="7" t="s">
        <v>23</v>
      </c>
      <c r="D956" t="str" cm="1">
        <f t="array" ref="D956">INDEX(TranslationsTbl[],_xlfn.XMATCH(C956,TranslationsTbl[spa]),_xlfn.XMATCH(langSufix,TranslationsTbl[#Headers]))</f>
        <v>Antiguo Testamento</v>
      </c>
      <c r="E956" s="7" t="s">
        <v>687</v>
      </c>
      <c r="F956" s="7" t="s">
        <v>189</v>
      </c>
      <c r="G956" s="4" t="str" cm="1">
        <f t="array" ref="G956">INDEX(TranslationsTbl[],_xlfn.XMATCH(F956,TranslationsTbl[spa]),_xlfn.XMATCH(langSufix,TranslationsTbl[#Headers]))</f>
        <v>1 Reyes</v>
      </c>
      <c r="H956" t="str">
        <f t="shared" si="116"/>
        <v>11 1 Reyes</v>
      </c>
      <c r="I956" t="str">
        <f t="shared" si="114"/>
        <v>/Antiguo Testamento/11 1 Reyes</v>
      </c>
      <c r="J956" s="4" t="str">
        <f t="shared" si="117"/>
        <v>E:/Downloads/escrituras md/Escrituras/Antiguo Testamento/11 1 Reyes</v>
      </c>
      <c r="K956" s="4" t="str">
        <f t="shared" si="121"/>
        <v>1 Reyes 19</v>
      </c>
      <c r="L956" s="7">
        <v>19</v>
      </c>
      <c r="M956" s="7" t="s">
        <v>2252</v>
      </c>
      <c r="N956" s="4" t="str">
        <f t="shared" si="118"/>
        <v>1 Reyes 18</v>
      </c>
      <c r="O956" s="4" t="str">
        <f t="shared" si="119"/>
        <v>1 Reyes 20</v>
      </c>
      <c r="P956" s="7" t="s">
        <v>286</v>
      </c>
      <c r="Q956" s="4" t="str" cm="1">
        <f t="array" ref="Q956">INDEX(TranslationsTbl[],_xlfn.XMATCH(P956,TranslationsTbl[spa]),_xlfn.XMATCH(langSufix,TranslationsTbl[#Headers]))</f>
        <v>#Escrituras\AntiguoT</v>
      </c>
      <c r="R956" s="2" t="str">
        <f t="shared" si="120"/>
        <v>https://churchofjesuschrist.org/study/scriptures/ot/1-kgs/19?lang=spa|E:/Downloads/escrituras md/Escrituras/Antiguo Testamento/11 1 Reyes|1 Reyes 19|1 Reyes|1 Reyes 18|1 Reyes 20|#Escrituras\AntiguoT</v>
      </c>
      <c r="S956" s="1" t="s">
        <v>310</v>
      </c>
    </row>
    <row r="957" spans="1:19">
      <c r="A957" s="7" t="s">
        <v>2253</v>
      </c>
      <c r="B957" s="4" t="str">
        <f t="shared" si="115"/>
        <v>https://churchofjesuschrist.org/study/scriptures/ot/1-kgs/20?lang=spa</v>
      </c>
      <c r="C957" s="7" t="s">
        <v>23</v>
      </c>
      <c r="D957" t="str" cm="1">
        <f t="array" ref="D957">INDEX(TranslationsTbl[],_xlfn.XMATCH(C957,TranslationsTbl[spa]),_xlfn.XMATCH(langSufix,TranslationsTbl[#Headers]))</f>
        <v>Antiguo Testamento</v>
      </c>
      <c r="E957" s="7" t="s">
        <v>687</v>
      </c>
      <c r="F957" s="7" t="s">
        <v>189</v>
      </c>
      <c r="G957" s="4" t="str" cm="1">
        <f t="array" ref="G957">INDEX(TranslationsTbl[],_xlfn.XMATCH(F957,TranslationsTbl[spa]),_xlfn.XMATCH(langSufix,TranslationsTbl[#Headers]))</f>
        <v>1 Reyes</v>
      </c>
      <c r="H957" t="str">
        <f t="shared" si="116"/>
        <v>11 1 Reyes</v>
      </c>
      <c r="I957" t="str">
        <f t="shared" si="114"/>
        <v>/Antiguo Testamento/11 1 Reyes</v>
      </c>
      <c r="J957" s="4" t="str">
        <f t="shared" si="117"/>
        <v>E:/Downloads/escrituras md/Escrituras/Antiguo Testamento/11 1 Reyes</v>
      </c>
      <c r="K957" s="4" t="str">
        <f t="shared" si="121"/>
        <v>1 Reyes 20</v>
      </c>
      <c r="L957" s="7">
        <v>20</v>
      </c>
      <c r="M957" s="7" t="s">
        <v>2254</v>
      </c>
      <c r="N957" s="4" t="str">
        <f t="shared" si="118"/>
        <v>1 Reyes 19</v>
      </c>
      <c r="O957" s="4" t="str">
        <f t="shared" si="119"/>
        <v>1 Reyes 21</v>
      </c>
      <c r="P957" s="7" t="s">
        <v>286</v>
      </c>
      <c r="Q957" s="4" t="str" cm="1">
        <f t="array" ref="Q957">INDEX(TranslationsTbl[],_xlfn.XMATCH(P957,TranslationsTbl[spa]),_xlfn.XMATCH(langSufix,TranslationsTbl[#Headers]))</f>
        <v>#Escrituras\AntiguoT</v>
      </c>
      <c r="R957" s="2" t="str">
        <f t="shared" si="120"/>
        <v>https://churchofjesuschrist.org/study/scriptures/ot/1-kgs/20?lang=spa|E:/Downloads/escrituras md/Escrituras/Antiguo Testamento/11 1 Reyes|1 Reyes 20|1 Reyes|1 Reyes 19|1 Reyes 21|#Escrituras\AntiguoT</v>
      </c>
      <c r="S957" s="1" t="s">
        <v>310</v>
      </c>
    </row>
    <row r="958" spans="1:19">
      <c r="A958" s="7" t="s">
        <v>2255</v>
      </c>
      <c r="B958" s="4" t="str">
        <f t="shared" si="115"/>
        <v>https://churchofjesuschrist.org/study/scriptures/ot/1-kgs/21?lang=spa</v>
      </c>
      <c r="C958" s="7" t="s">
        <v>23</v>
      </c>
      <c r="D958" t="str" cm="1">
        <f t="array" ref="D958">INDEX(TranslationsTbl[],_xlfn.XMATCH(C958,TranslationsTbl[spa]),_xlfn.XMATCH(langSufix,TranslationsTbl[#Headers]))</f>
        <v>Antiguo Testamento</v>
      </c>
      <c r="E958" s="7" t="s">
        <v>687</v>
      </c>
      <c r="F958" s="7" t="s">
        <v>189</v>
      </c>
      <c r="G958" s="4" t="str" cm="1">
        <f t="array" ref="G958">INDEX(TranslationsTbl[],_xlfn.XMATCH(F958,TranslationsTbl[spa]),_xlfn.XMATCH(langSufix,TranslationsTbl[#Headers]))</f>
        <v>1 Reyes</v>
      </c>
      <c r="H958" t="str">
        <f t="shared" si="116"/>
        <v>11 1 Reyes</v>
      </c>
      <c r="I958" t="str">
        <f t="shared" si="114"/>
        <v>/Antiguo Testamento/11 1 Reyes</v>
      </c>
      <c r="J958" s="4" t="str">
        <f t="shared" si="117"/>
        <v>E:/Downloads/escrituras md/Escrituras/Antiguo Testamento/11 1 Reyes</v>
      </c>
      <c r="K958" s="4" t="str">
        <f t="shared" si="121"/>
        <v>1 Reyes 21</v>
      </c>
      <c r="L958" s="7">
        <v>21</v>
      </c>
      <c r="M958" s="7" t="s">
        <v>2256</v>
      </c>
      <c r="N958" s="4" t="str">
        <f t="shared" si="118"/>
        <v>1 Reyes 20</v>
      </c>
      <c r="O958" s="4" t="str">
        <f t="shared" si="119"/>
        <v>1 Reyes 22</v>
      </c>
      <c r="P958" s="7" t="s">
        <v>286</v>
      </c>
      <c r="Q958" s="4" t="str" cm="1">
        <f t="array" ref="Q958">INDEX(TranslationsTbl[],_xlfn.XMATCH(P958,TranslationsTbl[spa]),_xlfn.XMATCH(langSufix,TranslationsTbl[#Headers]))</f>
        <v>#Escrituras\AntiguoT</v>
      </c>
      <c r="R958" s="2" t="str">
        <f t="shared" si="120"/>
        <v>https://churchofjesuschrist.org/study/scriptures/ot/1-kgs/21?lang=spa|E:/Downloads/escrituras md/Escrituras/Antiguo Testamento/11 1 Reyes|1 Reyes 21|1 Reyes|1 Reyes 20|1 Reyes 22|#Escrituras\AntiguoT</v>
      </c>
      <c r="S958" s="1" t="s">
        <v>310</v>
      </c>
    </row>
    <row r="959" spans="1:19">
      <c r="A959" s="7" t="s">
        <v>2257</v>
      </c>
      <c r="B959" s="4" t="str">
        <f t="shared" si="115"/>
        <v>https://churchofjesuschrist.org/study/scriptures/ot/1-kgs/22?lang=spa</v>
      </c>
      <c r="C959" s="7" t="s">
        <v>23</v>
      </c>
      <c r="D959" t="str" cm="1">
        <f t="array" ref="D959">INDEX(TranslationsTbl[],_xlfn.XMATCH(C959,TranslationsTbl[spa]),_xlfn.XMATCH(langSufix,TranslationsTbl[#Headers]))</f>
        <v>Antiguo Testamento</v>
      </c>
      <c r="E959" s="7" t="s">
        <v>687</v>
      </c>
      <c r="F959" s="7" t="s">
        <v>189</v>
      </c>
      <c r="G959" s="4" t="str" cm="1">
        <f t="array" ref="G959">INDEX(TranslationsTbl[],_xlfn.XMATCH(F959,TranslationsTbl[spa]),_xlfn.XMATCH(langSufix,TranslationsTbl[#Headers]))</f>
        <v>1 Reyes</v>
      </c>
      <c r="H959" t="str">
        <f t="shared" si="116"/>
        <v>11 1 Reyes</v>
      </c>
      <c r="I959" t="str">
        <f t="shared" si="114"/>
        <v>/Antiguo Testamento/11 1 Reyes</v>
      </c>
      <c r="J959" s="4" t="str">
        <f t="shared" si="117"/>
        <v>E:/Downloads/escrituras md/Escrituras/Antiguo Testamento/11 1 Reyes</v>
      </c>
      <c r="K959" s="4" t="str">
        <f t="shared" si="121"/>
        <v>1 Reyes 22</v>
      </c>
      <c r="L959" s="7">
        <v>22</v>
      </c>
      <c r="M959" s="7" t="s">
        <v>2258</v>
      </c>
      <c r="N959" s="4" t="str">
        <f t="shared" si="118"/>
        <v>1 Reyes 21</v>
      </c>
      <c r="O959" s="4" t="str">
        <f t="shared" si="119"/>
        <v>2 Reyes 1</v>
      </c>
      <c r="P959" s="7" t="s">
        <v>286</v>
      </c>
      <c r="Q959" s="4" t="str" cm="1">
        <f t="array" ref="Q959">INDEX(TranslationsTbl[],_xlfn.XMATCH(P959,TranslationsTbl[spa]),_xlfn.XMATCH(langSufix,TranslationsTbl[#Headers]))</f>
        <v>#Escrituras\AntiguoT</v>
      </c>
      <c r="R959" s="2" t="str">
        <f t="shared" si="120"/>
        <v>https://churchofjesuschrist.org/study/scriptures/ot/1-kgs/22?lang=spa|E:/Downloads/escrituras md/Escrituras/Antiguo Testamento/11 1 Reyes|1 Reyes 22|1 Reyes|1 Reyes 21|2 Reyes 1|#Escrituras\AntiguoT</v>
      </c>
      <c r="S959" s="1" t="s">
        <v>310</v>
      </c>
    </row>
    <row r="960" spans="1:19">
      <c r="A960" s="7" t="s">
        <v>2259</v>
      </c>
      <c r="B960" s="4" t="str">
        <f t="shared" si="115"/>
        <v>https://churchofjesuschrist.org/study/scriptures/ot/2-kgs/1?lang=spa</v>
      </c>
      <c r="C960" s="7" t="s">
        <v>23</v>
      </c>
      <c r="D960" t="str" cm="1">
        <f t="array" ref="D960">INDEX(TranslationsTbl[],_xlfn.XMATCH(C960,TranslationsTbl[spa]),_xlfn.XMATCH(langSufix,TranslationsTbl[#Headers]))</f>
        <v>Antiguo Testamento</v>
      </c>
      <c r="E960" s="7" t="s">
        <v>748</v>
      </c>
      <c r="F960" s="7" t="s">
        <v>192</v>
      </c>
      <c r="G960" s="4" t="str" cm="1">
        <f t="array" ref="G960">INDEX(TranslationsTbl[],_xlfn.XMATCH(F960,TranslationsTbl[spa]),_xlfn.XMATCH(langSufix,TranslationsTbl[#Headers]))</f>
        <v>2 Reyes</v>
      </c>
      <c r="H960" t="str">
        <f t="shared" si="116"/>
        <v>12 2 Reyes</v>
      </c>
      <c r="I960" t="str">
        <f t="shared" si="114"/>
        <v>/Antiguo Testamento/12 2 Reyes</v>
      </c>
      <c r="J960" s="4" t="str">
        <f t="shared" si="117"/>
        <v>E:/Downloads/escrituras md/Escrituras/Antiguo Testamento/12 2 Reyes</v>
      </c>
      <c r="K960" s="4" t="str">
        <f t="shared" si="121"/>
        <v>2 Reyes 1</v>
      </c>
      <c r="L960" s="7">
        <v>1</v>
      </c>
      <c r="M960" s="7" t="s">
        <v>2260</v>
      </c>
      <c r="N960" s="4" t="str">
        <f t="shared" si="118"/>
        <v>1 Reyes 22</v>
      </c>
      <c r="O960" s="4" t="str">
        <f t="shared" si="119"/>
        <v>2 Reyes 2</v>
      </c>
      <c r="P960" s="7" t="s">
        <v>286</v>
      </c>
      <c r="Q960" s="4" t="str" cm="1">
        <f t="array" ref="Q960">INDEX(TranslationsTbl[],_xlfn.XMATCH(P960,TranslationsTbl[spa]),_xlfn.XMATCH(langSufix,TranslationsTbl[#Headers]))</f>
        <v>#Escrituras\AntiguoT</v>
      </c>
      <c r="R960" s="2" t="str">
        <f t="shared" si="120"/>
        <v>https://churchofjesuschrist.org/study/scriptures/ot/2-kgs/1?lang=spa|E:/Downloads/escrituras md/Escrituras/Antiguo Testamento/12 2 Reyes|2 Reyes 1|2 Reyes|1 Reyes 22|2 Reyes 2|#Escrituras\AntiguoT</v>
      </c>
      <c r="S960" s="1" t="s">
        <v>310</v>
      </c>
    </row>
    <row r="961" spans="1:19">
      <c r="A961" s="7" t="s">
        <v>2261</v>
      </c>
      <c r="B961" s="4" t="str">
        <f t="shared" si="115"/>
        <v>https://churchofjesuschrist.org/study/scriptures/ot/2-kgs/2?lang=spa</v>
      </c>
      <c r="C961" s="7" t="s">
        <v>23</v>
      </c>
      <c r="D961" t="str" cm="1">
        <f t="array" ref="D961">INDEX(TranslationsTbl[],_xlfn.XMATCH(C961,TranslationsTbl[spa]),_xlfn.XMATCH(langSufix,TranslationsTbl[#Headers]))</f>
        <v>Antiguo Testamento</v>
      </c>
      <c r="E961" s="7" t="s">
        <v>748</v>
      </c>
      <c r="F961" s="7" t="s">
        <v>192</v>
      </c>
      <c r="G961" s="4" t="str" cm="1">
        <f t="array" ref="G961">INDEX(TranslationsTbl[],_xlfn.XMATCH(F961,TranslationsTbl[spa]),_xlfn.XMATCH(langSufix,TranslationsTbl[#Headers]))</f>
        <v>2 Reyes</v>
      </c>
      <c r="H961" t="str">
        <f t="shared" si="116"/>
        <v>12 2 Reyes</v>
      </c>
      <c r="I961" t="str">
        <f t="shared" si="114"/>
        <v>/Antiguo Testamento/12 2 Reyes</v>
      </c>
      <c r="J961" s="4" t="str">
        <f t="shared" si="117"/>
        <v>E:/Downloads/escrituras md/Escrituras/Antiguo Testamento/12 2 Reyes</v>
      </c>
      <c r="K961" s="4" t="str">
        <f t="shared" si="121"/>
        <v>2 Reyes 2</v>
      </c>
      <c r="L961" s="7">
        <v>2</v>
      </c>
      <c r="M961" s="7" t="s">
        <v>2262</v>
      </c>
      <c r="N961" s="4" t="str">
        <f t="shared" si="118"/>
        <v>2 Reyes 1</v>
      </c>
      <c r="O961" s="4" t="str">
        <f t="shared" si="119"/>
        <v>2 Reyes 3</v>
      </c>
      <c r="P961" s="7" t="s">
        <v>286</v>
      </c>
      <c r="Q961" s="4" t="str" cm="1">
        <f t="array" ref="Q961">INDEX(TranslationsTbl[],_xlfn.XMATCH(P961,TranslationsTbl[spa]),_xlfn.XMATCH(langSufix,TranslationsTbl[#Headers]))</f>
        <v>#Escrituras\AntiguoT</v>
      </c>
      <c r="R961" s="2" t="str">
        <f t="shared" si="120"/>
        <v>https://churchofjesuschrist.org/study/scriptures/ot/2-kgs/2?lang=spa|E:/Downloads/escrituras md/Escrituras/Antiguo Testamento/12 2 Reyes|2 Reyes 2|2 Reyes|2 Reyes 1|2 Reyes 3|#Escrituras\AntiguoT</v>
      </c>
      <c r="S961" s="1" t="s">
        <v>310</v>
      </c>
    </row>
    <row r="962" spans="1:19">
      <c r="A962" s="7" t="s">
        <v>2263</v>
      </c>
      <c r="B962" s="4" t="str">
        <f t="shared" si="115"/>
        <v>https://churchofjesuschrist.org/study/scriptures/ot/2-kgs/3?lang=spa</v>
      </c>
      <c r="C962" s="7" t="s">
        <v>23</v>
      </c>
      <c r="D962" t="str" cm="1">
        <f t="array" ref="D962">INDEX(TranslationsTbl[],_xlfn.XMATCH(C962,TranslationsTbl[spa]),_xlfn.XMATCH(langSufix,TranslationsTbl[#Headers]))</f>
        <v>Antiguo Testamento</v>
      </c>
      <c r="E962" s="7" t="s">
        <v>748</v>
      </c>
      <c r="F962" s="7" t="s">
        <v>192</v>
      </c>
      <c r="G962" s="4" t="str" cm="1">
        <f t="array" ref="G962">INDEX(TranslationsTbl[],_xlfn.XMATCH(F962,TranslationsTbl[spa]),_xlfn.XMATCH(langSufix,TranslationsTbl[#Headers]))</f>
        <v>2 Reyes</v>
      </c>
      <c r="H962" t="str">
        <f t="shared" si="116"/>
        <v>12 2 Reyes</v>
      </c>
      <c r="I962" t="str">
        <f t="shared" si="114"/>
        <v>/Antiguo Testamento/12 2 Reyes</v>
      </c>
      <c r="J962" s="4" t="str">
        <f t="shared" si="117"/>
        <v>E:/Downloads/escrituras md/Escrituras/Antiguo Testamento/12 2 Reyes</v>
      </c>
      <c r="K962" s="4" t="str">
        <f t="shared" si="121"/>
        <v>2 Reyes 3</v>
      </c>
      <c r="L962" s="7">
        <v>3</v>
      </c>
      <c r="M962" s="7" t="s">
        <v>2264</v>
      </c>
      <c r="N962" s="4" t="str">
        <f t="shared" si="118"/>
        <v>2 Reyes 2</v>
      </c>
      <c r="O962" s="4" t="str">
        <f t="shared" si="119"/>
        <v>2 Reyes 4</v>
      </c>
      <c r="P962" s="7" t="s">
        <v>286</v>
      </c>
      <c r="Q962" s="4" t="str" cm="1">
        <f t="array" ref="Q962">INDEX(TranslationsTbl[],_xlfn.XMATCH(P962,TranslationsTbl[spa]),_xlfn.XMATCH(langSufix,TranslationsTbl[#Headers]))</f>
        <v>#Escrituras\AntiguoT</v>
      </c>
      <c r="R962" s="2" t="str">
        <f t="shared" si="120"/>
        <v>https://churchofjesuschrist.org/study/scriptures/ot/2-kgs/3?lang=spa|E:/Downloads/escrituras md/Escrituras/Antiguo Testamento/12 2 Reyes|2 Reyes 3|2 Reyes|2 Reyes 2|2 Reyes 4|#Escrituras\AntiguoT</v>
      </c>
      <c r="S962" s="1" t="s">
        <v>310</v>
      </c>
    </row>
    <row r="963" spans="1:19">
      <c r="A963" s="7" t="s">
        <v>2265</v>
      </c>
      <c r="B963" s="4" t="str">
        <f t="shared" si="115"/>
        <v>https://churchofjesuschrist.org/study/scriptures/ot/2-kgs/4?lang=spa</v>
      </c>
      <c r="C963" s="7" t="s">
        <v>23</v>
      </c>
      <c r="D963" t="str" cm="1">
        <f t="array" ref="D963">INDEX(TranslationsTbl[],_xlfn.XMATCH(C963,TranslationsTbl[spa]),_xlfn.XMATCH(langSufix,TranslationsTbl[#Headers]))</f>
        <v>Antiguo Testamento</v>
      </c>
      <c r="E963" s="7" t="s">
        <v>748</v>
      </c>
      <c r="F963" s="7" t="s">
        <v>192</v>
      </c>
      <c r="G963" s="4" t="str" cm="1">
        <f t="array" ref="G963">INDEX(TranslationsTbl[],_xlfn.XMATCH(F963,TranslationsTbl[spa]),_xlfn.XMATCH(langSufix,TranslationsTbl[#Headers]))</f>
        <v>2 Reyes</v>
      </c>
      <c r="H963" t="str">
        <f t="shared" si="116"/>
        <v>12 2 Reyes</v>
      </c>
      <c r="I963" t="str">
        <f t="shared" ref="I963:I1026" si="122">"/"&amp;D963&amp;"/"&amp;H963</f>
        <v>/Antiguo Testamento/12 2 Reyes</v>
      </c>
      <c r="J963" s="4" t="str">
        <f t="shared" si="117"/>
        <v>E:/Downloads/escrituras md/Escrituras/Antiguo Testamento/12 2 Reyes</v>
      </c>
      <c r="K963" s="4" t="str">
        <f t="shared" si="121"/>
        <v>2 Reyes 4</v>
      </c>
      <c r="L963" s="7">
        <v>4</v>
      </c>
      <c r="M963" s="7" t="s">
        <v>2266</v>
      </c>
      <c r="N963" s="4" t="str">
        <f t="shared" si="118"/>
        <v>2 Reyes 3</v>
      </c>
      <c r="O963" s="4" t="str">
        <f t="shared" si="119"/>
        <v>2 Reyes 5</v>
      </c>
      <c r="P963" s="7" t="s">
        <v>286</v>
      </c>
      <c r="Q963" s="4" t="str" cm="1">
        <f t="array" ref="Q963">INDEX(TranslationsTbl[],_xlfn.XMATCH(P963,TranslationsTbl[spa]),_xlfn.XMATCH(langSufix,TranslationsTbl[#Headers]))</f>
        <v>#Escrituras\AntiguoT</v>
      </c>
      <c r="R963" s="2" t="str">
        <f t="shared" si="120"/>
        <v>https://churchofjesuschrist.org/study/scriptures/ot/2-kgs/4?lang=spa|E:/Downloads/escrituras md/Escrituras/Antiguo Testamento/12 2 Reyes|2 Reyes 4|2 Reyes|2 Reyes 3|2 Reyes 5|#Escrituras\AntiguoT</v>
      </c>
      <c r="S963" s="1" t="s">
        <v>310</v>
      </c>
    </row>
    <row r="964" spans="1:19">
      <c r="A964" s="7" t="s">
        <v>2267</v>
      </c>
      <c r="B964" s="4" t="str">
        <f t="shared" ref="B964:B1027" si="123">A964&amp;langSufix</f>
        <v>https://churchofjesuschrist.org/study/scriptures/ot/2-kgs/5?lang=spa</v>
      </c>
      <c r="C964" s="7" t="s">
        <v>23</v>
      </c>
      <c r="D964" t="str" cm="1">
        <f t="array" ref="D964">INDEX(TranslationsTbl[],_xlfn.XMATCH(C964,TranslationsTbl[spa]),_xlfn.XMATCH(langSufix,TranslationsTbl[#Headers]))</f>
        <v>Antiguo Testamento</v>
      </c>
      <c r="E964" s="7" t="s">
        <v>748</v>
      </c>
      <c r="F964" s="7" t="s">
        <v>192</v>
      </c>
      <c r="G964" s="4" t="str" cm="1">
        <f t="array" ref="G964">INDEX(TranslationsTbl[],_xlfn.XMATCH(F964,TranslationsTbl[spa]),_xlfn.XMATCH(langSufix,TranslationsTbl[#Headers]))</f>
        <v>2 Reyes</v>
      </c>
      <c r="H964" t="str">
        <f t="shared" ref="H964:H1027" si="124">TRIM(E964&amp;" "&amp;G964)</f>
        <v>12 2 Reyes</v>
      </c>
      <c r="I964" t="str">
        <f t="shared" si="122"/>
        <v>/Antiguo Testamento/12 2 Reyes</v>
      </c>
      <c r="J964" s="4" t="str">
        <f t="shared" ref="J964:J1027" si="125">RootFolder&amp;"/"&amp;CollectionName&amp;I964</f>
        <v>E:/Downloads/escrituras md/Escrituras/Antiguo Testamento/12 2 Reyes</v>
      </c>
      <c r="K964" s="4" t="str">
        <f t="shared" si="121"/>
        <v>2 Reyes 5</v>
      </c>
      <c r="L964" s="7">
        <v>5</v>
      </c>
      <c r="M964" s="7" t="s">
        <v>2268</v>
      </c>
      <c r="N964" s="4" t="str">
        <f t="shared" ref="N964:N1027" si="126">IF(Q964=Q963,K963,"")</f>
        <v>2 Reyes 4</v>
      </c>
      <c r="O964" s="4" t="str">
        <f t="shared" ref="O964:O1027" si="127">IF(Q964=Q965,K965,"")</f>
        <v>2 Reyes 6</v>
      </c>
      <c r="P964" s="7" t="s">
        <v>286</v>
      </c>
      <c r="Q964" s="4" t="str" cm="1">
        <f t="array" ref="Q964">INDEX(TranslationsTbl[],_xlfn.XMATCH(P964,TranslationsTbl[spa]),_xlfn.XMATCH(langSufix,TranslationsTbl[#Headers]))</f>
        <v>#Escrituras\AntiguoT</v>
      </c>
      <c r="R964" s="2" t="str">
        <f t="shared" si="120"/>
        <v>https://churchofjesuschrist.org/study/scriptures/ot/2-kgs/5?lang=spa|E:/Downloads/escrituras md/Escrituras/Antiguo Testamento/12 2 Reyes|2 Reyes 5|2 Reyes|2 Reyes 4|2 Reyes 6|#Escrituras\AntiguoT</v>
      </c>
      <c r="S964" s="1" t="s">
        <v>310</v>
      </c>
    </row>
    <row r="965" spans="1:19">
      <c r="A965" s="7" t="s">
        <v>2269</v>
      </c>
      <c r="B965" s="4" t="str">
        <f t="shared" si="123"/>
        <v>https://churchofjesuschrist.org/study/scriptures/ot/2-kgs/6?lang=spa</v>
      </c>
      <c r="C965" s="7" t="s">
        <v>23</v>
      </c>
      <c r="D965" t="str" cm="1">
        <f t="array" ref="D965">INDEX(TranslationsTbl[],_xlfn.XMATCH(C965,TranslationsTbl[spa]),_xlfn.XMATCH(langSufix,TranslationsTbl[#Headers]))</f>
        <v>Antiguo Testamento</v>
      </c>
      <c r="E965" s="7" t="s">
        <v>748</v>
      </c>
      <c r="F965" s="7" t="s">
        <v>192</v>
      </c>
      <c r="G965" s="4" t="str" cm="1">
        <f t="array" ref="G965">INDEX(TranslationsTbl[],_xlfn.XMATCH(F965,TranslationsTbl[spa]),_xlfn.XMATCH(langSufix,TranslationsTbl[#Headers]))</f>
        <v>2 Reyes</v>
      </c>
      <c r="H965" t="str">
        <f t="shared" si="124"/>
        <v>12 2 Reyes</v>
      </c>
      <c r="I965" t="str">
        <f t="shared" si="122"/>
        <v>/Antiguo Testamento/12 2 Reyes</v>
      </c>
      <c r="J965" s="4" t="str">
        <f t="shared" si="125"/>
        <v>E:/Downloads/escrituras md/Escrituras/Antiguo Testamento/12 2 Reyes</v>
      </c>
      <c r="K965" s="4" t="str">
        <f t="shared" si="121"/>
        <v>2 Reyes 6</v>
      </c>
      <c r="L965" s="7">
        <v>6</v>
      </c>
      <c r="M965" s="7" t="s">
        <v>2270</v>
      </c>
      <c r="N965" s="4" t="str">
        <f t="shared" si="126"/>
        <v>2 Reyes 5</v>
      </c>
      <c r="O965" s="4" t="str">
        <f t="shared" si="127"/>
        <v>2 Reyes 7</v>
      </c>
      <c r="P965" s="7" t="s">
        <v>286</v>
      </c>
      <c r="Q965" s="4" t="str" cm="1">
        <f t="array" ref="Q965">INDEX(TranslationsTbl[],_xlfn.XMATCH(P965,TranslationsTbl[spa]),_xlfn.XMATCH(langSufix,TranslationsTbl[#Headers]))</f>
        <v>#Escrituras\AntiguoT</v>
      </c>
      <c r="R965" s="2" t="str">
        <f t="shared" ref="R965:R1028" si="128">_xlfn.TEXTJOIN("|",FALSE,B965,J965,K965,G965,N965,O965,Q965)</f>
        <v>https://churchofjesuschrist.org/study/scriptures/ot/2-kgs/6?lang=spa|E:/Downloads/escrituras md/Escrituras/Antiguo Testamento/12 2 Reyes|2 Reyes 6|2 Reyes|2 Reyes 5|2 Reyes 7|#Escrituras\AntiguoT</v>
      </c>
      <c r="S965" s="1" t="s">
        <v>310</v>
      </c>
    </row>
    <row r="966" spans="1:19">
      <c r="A966" s="7" t="s">
        <v>2271</v>
      </c>
      <c r="B966" s="4" t="str">
        <f t="shared" si="123"/>
        <v>https://churchofjesuschrist.org/study/scriptures/ot/2-kgs/7?lang=spa</v>
      </c>
      <c r="C966" s="7" t="s">
        <v>23</v>
      </c>
      <c r="D966" t="str" cm="1">
        <f t="array" ref="D966">INDEX(TranslationsTbl[],_xlfn.XMATCH(C966,TranslationsTbl[spa]),_xlfn.XMATCH(langSufix,TranslationsTbl[#Headers]))</f>
        <v>Antiguo Testamento</v>
      </c>
      <c r="E966" s="7" t="s">
        <v>748</v>
      </c>
      <c r="F966" s="7" t="s">
        <v>192</v>
      </c>
      <c r="G966" s="4" t="str" cm="1">
        <f t="array" ref="G966">INDEX(TranslationsTbl[],_xlfn.XMATCH(F966,TranslationsTbl[spa]),_xlfn.XMATCH(langSufix,TranslationsTbl[#Headers]))</f>
        <v>2 Reyes</v>
      </c>
      <c r="H966" t="str">
        <f t="shared" si="124"/>
        <v>12 2 Reyes</v>
      </c>
      <c r="I966" t="str">
        <f t="shared" si="122"/>
        <v>/Antiguo Testamento/12 2 Reyes</v>
      </c>
      <c r="J966" s="4" t="str">
        <f t="shared" si="125"/>
        <v>E:/Downloads/escrituras md/Escrituras/Antiguo Testamento/12 2 Reyes</v>
      </c>
      <c r="K966" s="4" t="str">
        <f t="shared" si="121"/>
        <v>2 Reyes 7</v>
      </c>
      <c r="L966" s="7">
        <v>7</v>
      </c>
      <c r="M966" s="7" t="s">
        <v>2272</v>
      </c>
      <c r="N966" s="4" t="str">
        <f t="shared" si="126"/>
        <v>2 Reyes 6</v>
      </c>
      <c r="O966" s="4" t="str">
        <f t="shared" si="127"/>
        <v>2 Reyes 8</v>
      </c>
      <c r="P966" s="7" t="s">
        <v>286</v>
      </c>
      <c r="Q966" s="4" t="str" cm="1">
        <f t="array" ref="Q966">INDEX(TranslationsTbl[],_xlfn.XMATCH(P966,TranslationsTbl[spa]),_xlfn.XMATCH(langSufix,TranslationsTbl[#Headers]))</f>
        <v>#Escrituras\AntiguoT</v>
      </c>
      <c r="R966" s="2" t="str">
        <f t="shared" si="128"/>
        <v>https://churchofjesuschrist.org/study/scriptures/ot/2-kgs/7?lang=spa|E:/Downloads/escrituras md/Escrituras/Antiguo Testamento/12 2 Reyes|2 Reyes 7|2 Reyes|2 Reyes 6|2 Reyes 8|#Escrituras\AntiguoT</v>
      </c>
      <c r="S966" s="1" t="s">
        <v>310</v>
      </c>
    </row>
    <row r="967" spans="1:19">
      <c r="A967" s="7" t="s">
        <v>2273</v>
      </c>
      <c r="B967" s="4" t="str">
        <f t="shared" si="123"/>
        <v>https://churchofjesuschrist.org/study/scriptures/ot/2-kgs/8?lang=spa</v>
      </c>
      <c r="C967" s="7" t="s">
        <v>23</v>
      </c>
      <c r="D967" t="str" cm="1">
        <f t="array" ref="D967">INDEX(TranslationsTbl[],_xlfn.XMATCH(C967,TranslationsTbl[spa]),_xlfn.XMATCH(langSufix,TranslationsTbl[#Headers]))</f>
        <v>Antiguo Testamento</v>
      </c>
      <c r="E967" s="7" t="s">
        <v>748</v>
      </c>
      <c r="F967" s="7" t="s">
        <v>192</v>
      </c>
      <c r="G967" s="4" t="str" cm="1">
        <f t="array" ref="G967">INDEX(TranslationsTbl[],_xlfn.XMATCH(F967,TranslationsTbl[spa]),_xlfn.XMATCH(langSufix,TranslationsTbl[#Headers]))</f>
        <v>2 Reyes</v>
      </c>
      <c r="H967" t="str">
        <f t="shared" si="124"/>
        <v>12 2 Reyes</v>
      </c>
      <c r="I967" t="str">
        <f t="shared" si="122"/>
        <v>/Antiguo Testamento/12 2 Reyes</v>
      </c>
      <c r="J967" s="4" t="str">
        <f t="shared" si="125"/>
        <v>E:/Downloads/escrituras md/Escrituras/Antiguo Testamento/12 2 Reyes</v>
      </c>
      <c r="K967" s="4" t="str">
        <f t="shared" si="121"/>
        <v>2 Reyes 8</v>
      </c>
      <c r="L967" s="7">
        <v>8</v>
      </c>
      <c r="M967" s="7" t="s">
        <v>2274</v>
      </c>
      <c r="N967" s="4" t="str">
        <f t="shared" si="126"/>
        <v>2 Reyes 7</v>
      </c>
      <c r="O967" s="4" t="str">
        <f t="shared" si="127"/>
        <v>2 Reyes 9</v>
      </c>
      <c r="P967" s="7" t="s">
        <v>286</v>
      </c>
      <c r="Q967" s="4" t="str" cm="1">
        <f t="array" ref="Q967">INDEX(TranslationsTbl[],_xlfn.XMATCH(P967,TranslationsTbl[spa]),_xlfn.XMATCH(langSufix,TranslationsTbl[#Headers]))</f>
        <v>#Escrituras\AntiguoT</v>
      </c>
      <c r="R967" s="2" t="str">
        <f t="shared" si="128"/>
        <v>https://churchofjesuschrist.org/study/scriptures/ot/2-kgs/8?lang=spa|E:/Downloads/escrituras md/Escrituras/Antiguo Testamento/12 2 Reyes|2 Reyes 8|2 Reyes|2 Reyes 7|2 Reyes 9|#Escrituras\AntiguoT</v>
      </c>
      <c r="S967" s="1" t="s">
        <v>310</v>
      </c>
    </row>
    <row r="968" spans="1:19">
      <c r="A968" s="7" t="s">
        <v>2275</v>
      </c>
      <c r="B968" s="4" t="str">
        <f t="shared" si="123"/>
        <v>https://churchofjesuschrist.org/study/scriptures/ot/2-kgs/9?lang=spa</v>
      </c>
      <c r="C968" s="7" t="s">
        <v>23</v>
      </c>
      <c r="D968" t="str" cm="1">
        <f t="array" ref="D968">INDEX(TranslationsTbl[],_xlfn.XMATCH(C968,TranslationsTbl[spa]),_xlfn.XMATCH(langSufix,TranslationsTbl[#Headers]))</f>
        <v>Antiguo Testamento</v>
      </c>
      <c r="E968" s="7" t="s">
        <v>748</v>
      </c>
      <c r="F968" s="7" t="s">
        <v>192</v>
      </c>
      <c r="G968" s="4" t="str" cm="1">
        <f t="array" ref="G968">INDEX(TranslationsTbl[],_xlfn.XMATCH(F968,TranslationsTbl[spa]),_xlfn.XMATCH(langSufix,TranslationsTbl[#Headers]))</f>
        <v>2 Reyes</v>
      </c>
      <c r="H968" t="str">
        <f t="shared" si="124"/>
        <v>12 2 Reyes</v>
      </c>
      <c r="I968" t="str">
        <f t="shared" si="122"/>
        <v>/Antiguo Testamento/12 2 Reyes</v>
      </c>
      <c r="J968" s="4" t="str">
        <f t="shared" si="125"/>
        <v>E:/Downloads/escrituras md/Escrituras/Antiguo Testamento/12 2 Reyes</v>
      </c>
      <c r="K968" s="4" t="str">
        <f t="shared" si="121"/>
        <v>2 Reyes 9</v>
      </c>
      <c r="L968" s="7">
        <v>9</v>
      </c>
      <c r="M968" s="7" t="s">
        <v>2276</v>
      </c>
      <c r="N968" s="4" t="str">
        <f t="shared" si="126"/>
        <v>2 Reyes 8</v>
      </c>
      <c r="O968" s="4" t="str">
        <f t="shared" si="127"/>
        <v>2 Reyes 10</v>
      </c>
      <c r="P968" s="7" t="s">
        <v>286</v>
      </c>
      <c r="Q968" s="4" t="str" cm="1">
        <f t="array" ref="Q968">INDEX(TranslationsTbl[],_xlfn.XMATCH(P968,TranslationsTbl[spa]),_xlfn.XMATCH(langSufix,TranslationsTbl[#Headers]))</f>
        <v>#Escrituras\AntiguoT</v>
      </c>
      <c r="R968" s="2" t="str">
        <f t="shared" si="128"/>
        <v>https://churchofjesuschrist.org/study/scriptures/ot/2-kgs/9?lang=spa|E:/Downloads/escrituras md/Escrituras/Antiguo Testamento/12 2 Reyes|2 Reyes 9|2 Reyes|2 Reyes 8|2 Reyes 10|#Escrituras\AntiguoT</v>
      </c>
      <c r="S968" s="1" t="s">
        <v>310</v>
      </c>
    </row>
    <row r="969" spans="1:19">
      <c r="A969" s="7" t="s">
        <v>2277</v>
      </c>
      <c r="B969" s="4" t="str">
        <f t="shared" si="123"/>
        <v>https://churchofjesuschrist.org/study/scriptures/ot/2-kgs/10?lang=spa</v>
      </c>
      <c r="C969" s="7" t="s">
        <v>23</v>
      </c>
      <c r="D969" t="str" cm="1">
        <f t="array" ref="D969">INDEX(TranslationsTbl[],_xlfn.XMATCH(C969,TranslationsTbl[spa]),_xlfn.XMATCH(langSufix,TranslationsTbl[#Headers]))</f>
        <v>Antiguo Testamento</v>
      </c>
      <c r="E969" s="7" t="s">
        <v>748</v>
      </c>
      <c r="F969" s="7" t="s">
        <v>192</v>
      </c>
      <c r="G969" s="4" t="str" cm="1">
        <f t="array" ref="G969">INDEX(TranslationsTbl[],_xlfn.XMATCH(F969,TranslationsTbl[spa]),_xlfn.XMATCH(langSufix,TranslationsTbl[#Headers]))</f>
        <v>2 Reyes</v>
      </c>
      <c r="H969" t="str">
        <f t="shared" si="124"/>
        <v>12 2 Reyes</v>
      </c>
      <c r="I969" t="str">
        <f t="shared" si="122"/>
        <v>/Antiguo Testamento/12 2 Reyes</v>
      </c>
      <c r="J969" s="4" t="str">
        <f t="shared" si="125"/>
        <v>E:/Downloads/escrituras md/Escrituras/Antiguo Testamento/12 2 Reyes</v>
      </c>
      <c r="K969" s="4" t="str">
        <f t="shared" si="121"/>
        <v>2 Reyes 10</v>
      </c>
      <c r="L969" s="7">
        <v>10</v>
      </c>
      <c r="M969" s="7" t="s">
        <v>2278</v>
      </c>
      <c r="N969" s="4" t="str">
        <f t="shared" si="126"/>
        <v>2 Reyes 9</v>
      </c>
      <c r="O969" s="4" t="str">
        <f t="shared" si="127"/>
        <v>2 Reyes 11</v>
      </c>
      <c r="P969" s="7" t="s">
        <v>286</v>
      </c>
      <c r="Q969" s="4" t="str" cm="1">
        <f t="array" ref="Q969">INDEX(TranslationsTbl[],_xlfn.XMATCH(P969,TranslationsTbl[spa]),_xlfn.XMATCH(langSufix,TranslationsTbl[#Headers]))</f>
        <v>#Escrituras\AntiguoT</v>
      </c>
      <c r="R969" s="2" t="str">
        <f t="shared" si="128"/>
        <v>https://churchofjesuschrist.org/study/scriptures/ot/2-kgs/10?lang=spa|E:/Downloads/escrituras md/Escrituras/Antiguo Testamento/12 2 Reyes|2 Reyes 10|2 Reyes|2 Reyes 9|2 Reyes 11|#Escrituras\AntiguoT</v>
      </c>
      <c r="S969" s="1" t="s">
        <v>310</v>
      </c>
    </row>
    <row r="970" spans="1:19">
      <c r="A970" s="7" t="s">
        <v>2279</v>
      </c>
      <c r="B970" s="4" t="str">
        <f t="shared" si="123"/>
        <v>https://churchofjesuschrist.org/study/scriptures/ot/2-kgs/11?lang=spa</v>
      </c>
      <c r="C970" s="7" t="s">
        <v>23</v>
      </c>
      <c r="D970" t="str" cm="1">
        <f t="array" ref="D970">INDEX(TranslationsTbl[],_xlfn.XMATCH(C970,TranslationsTbl[spa]),_xlfn.XMATCH(langSufix,TranslationsTbl[#Headers]))</f>
        <v>Antiguo Testamento</v>
      </c>
      <c r="E970" s="7" t="s">
        <v>748</v>
      </c>
      <c r="F970" s="7" t="s">
        <v>192</v>
      </c>
      <c r="G970" s="4" t="str" cm="1">
        <f t="array" ref="G970">INDEX(TranslationsTbl[],_xlfn.XMATCH(F970,TranslationsTbl[spa]),_xlfn.XMATCH(langSufix,TranslationsTbl[#Headers]))</f>
        <v>2 Reyes</v>
      </c>
      <c r="H970" t="str">
        <f t="shared" si="124"/>
        <v>12 2 Reyes</v>
      </c>
      <c r="I970" t="str">
        <f t="shared" si="122"/>
        <v>/Antiguo Testamento/12 2 Reyes</v>
      </c>
      <c r="J970" s="4" t="str">
        <f t="shared" si="125"/>
        <v>E:/Downloads/escrituras md/Escrituras/Antiguo Testamento/12 2 Reyes</v>
      </c>
      <c r="K970" s="4" t="str">
        <f t="shared" ref="K970:K1033" si="129">_xlfn.TEXTJOIN(" ",TRUE,CollectionPrefix,G970,L970)</f>
        <v>2 Reyes 11</v>
      </c>
      <c r="L970" s="7">
        <v>11</v>
      </c>
      <c r="M970" s="7" t="s">
        <v>2280</v>
      </c>
      <c r="N970" s="4" t="str">
        <f t="shared" si="126"/>
        <v>2 Reyes 10</v>
      </c>
      <c r="O970" s="4" t="str">
        <f t="shared" si="127"/>
        <v>2 Reyes 12</v>
      </c>
      <c r="P970" s="7" t="s">
        <v>286</v>
      </c>
      <c r="Q970" s="4" t="str" cm="1">
        <f t="array" ref="Q970">INDEX(TranslationsTbl[],_xlfn.XMATCH(P970,TranslationsTbl[spa]),_xlfn.XMATCH(langSufix,TranslationsTbl[#Headers]))</f>
        <v>#Escrituras\AntiguoT</v>
      </c>
      <c r="R970" s="2" t="str">
        <f t="shared" si="128"/>
        <v>https://churchofjesuschrist.org/study/scriptures/ot/2-kgs/11?lang=spa|E:/Downloads/escrituras md/Escrituras/Antiguo Testamento/12 2 Reyes|2 Reyes 11|2 Reyes|2 Reyes 10|2 Reyes 12|#Escrituras\AntiguoT</v>
      </c>
      <c r="S970" s="1" t="s">
        <v>310</v>
      </c>
    </row>
    <row r="971" spans="1:19">
      <c r="A971" s="7" t="s">
        <v>2281</v>
      </c>
      <c r="B971" s="4" t="str">
        <f t="shared" si="123"/>
        <v>https://churchofjesuschrist.org/study/scriptures/ot/2-kgs/12?lang=spa</v>
      </c>
      <c r="C971" s="7" t="s">
        <v>23</v>
      </c>
      <c r="D971" t="str" cm="1">
        <f t="array" ref="D971">INDEX(TranslationsTbl[],_xlfn.XMATCH(C971,TranslationsTbl[spa]),_xlfn.XMATCH(langSufix,TranslationsTbl[#Headers]))</f>
        <v>Antiguo Testamento</v>
      </c>
      <c r="E971" s="7" t="s">
        <v>748</v>
      </c>
      <c r="F971" s="7" t="s">
        <v>192</v>
      </c>
      <c r="G971" s="4" t="str" cm="1">
        <f t="array" ref="G971">INDEX(TranslationsTbl[],_xlfn.XMATCH(F971,TranslationsTbl[spa]),_xlfn.XMATCH(langSufix,TranslationsTbl[#Headers]))</f>
        <v>2 Reyes</v>
      </c>
      <c r="H971" t="str">
        <f t="shared" si="124"/>
        <v>12 2 Reyes</v>
      </c>
      <c r="I971" t="str">
        <f t="shared" si="122"/>
        <v>/Antiguo Testamento/12 2 Reyes</v>
      </c>
      <c r="J971" s="4" t="str">
        <f t="shared" si="125"/>
        <v>E:/Downloads/escrituras md/Escrituras/Antiguo Testamento/12 2 Reyes</v>
      </c>
      <c r="K971" s="4" t="str">
        <f t="shared" si="129"/>
        <v>2 Reyes 12</v>
      </c>
      <c r="L971" s="7">
        <v>12</v>
      </c>
      <c r="M971" s="7" t="s">
        <v>2282</v>
      </c>
      <c r="N971" s="4" t="str">
        <f t="shared" si="126"/>
        <v>2 Reyes 11</v>
      </c>
      <c r="O971" s="4" t="str">
        <f t="shared" si="127"/>
        <v>2 Reyes 13</v>
      </c>
      <c r="P971" s="7" t="s">
        <v>286</v>
      </c>
      <c r="Q971" s="4" t="str" cm="1">
        <f t="array" ref="Q971">INDEX(TranslationsTbl[],_xlfn.XMATCH(P971,TranslationsTbl[spa]),_xlfn.XMATCH(langSufix,TranslationsTbl[#Headers]))</f>
        <v>#Escrituras\AntiguoT</v>
      </c>
      <c r="R971" s="2" t="str">
        <f t="shared" si="128"/>
        <v>https://churchofjesuschrist.org/study/scriptures/ot/2-kgs/12?lang=spa|E:/Downloads/escrituras md/Escrituras/Antiguo Testamento/12 2 Reyes|2 Reyes 12|2 Reyes|2 Reyes 11|2 Reyes 13|#Escrituras\AntiguoT</v>
      </c>
      <c r="S971" s="1" t="s">
        <v>310</v>
      </c>
    </row>
    <row r="972" spans="1:19">
      <c r="A972" s="7" t="s">
        <v>2283</v>
      </c>
      <c r="B972" s="4" t="str">
        <f t="shared" si="123"/>
        <v>https://churchofjesuschrist.org/study/scriptures/ot/2-kgs/13?lang=spa</v>
      </c>
      <c r="C972" s="7" t="s">
        <v>23</v>
      </c>
      <c r="D972" t="str" cm="1">
        <f t="array" ref="D972">INDEX(TranslationsTbl[],_xlfn.XMATCH(C972,TranslationsTbl[spa]),_xlfn.XMATCH(langSufix,TranslationsTbl[#Headers]))</f>
        <v>Antiguo Testamento</v>
      </c>
      <c r="E972" s="7" t="s">
        <v>748</v>
      </c>
      <c r="F972" s="7" t="s">
        <v>192</v>
      </c>
      <c r="G972" s="4" t="str" cm="1">
        <f t="array" ref="G972">INDEX(TranslationsTbl[],_xlfn.XMATCH(F972,TranslationsTbl[spa]),_xlfn.XMATCH(langSufix,TranslationsTbl[#Headers]))</f>
        <v>2 Reyes</v>
      </c>
      <c r="H972" t="str">
        <f t="shared" si="124"/>
        <v>12 2 Reyes</v>
      </c>
      <c r="I972" t="str">
        <f t="shared" si="122"/>
        <v>/Antiguo Testamento/12 2 Reyes</v>
      </c>
      <c r="J972" s="4" t="str">
        <f t="shared" si="125"/>
        <v>E:/Downloads/escrituras md/Escrituras/Antiguo Testamento/12 2 Reyes</v>
      </c>
      <c r="K972" s="4" t="str">
        <f t="shared" si="129"/>
        <v>2 Reyes 13</v>
      </c>
      <c r="L972" s="7">
        <v>13</v>
      </c>
      <c r="M972" s="7" t="s">
        <v>2284</v>
      </c>
      <c r="N972" s="4" t="str">
        <f t="shared" si="126"/>
        <v>2 Reyes 12</v>
      </c>
      <c r="O972" s="4" t="str">
        <f t="shared" si="127"/>
        <v>2 Reyes 14</v>
      </c>
      <c r="P972" s="7" t="s">
        <v>286</v>
      </c>
      <c r="Q972" s="4" t="str" cm="1">
        <f t="array" ref="Q972">INDEX(TranslationsTbl[],_xlfn.XMATCH(P972,TranslationsTbl[spa]),_xlfn.XMATCH(langSufix,TranslationsTbl[#Headers]))</f>
        <v>#Escrituras\AntiguoT</v>
      </c>
      <c r="R972" s="2" t="str">
        <f t="shared" si="128"/>
        <v>https://churchofjesuschrist.org/study/scriptures/ot/2-kgs/13?lang=spa|E:/Downloads/escrituras md/Escrituras/Antiguo Testamento/12 2 Reyes|2 Reyes 13|2 Reyes|2 Reyes 12|2 Reyes 14|#Escrituras\AntiguoT</v>
      </c>
      <c r="S972" s="1" t="s">
        <v>310</v>
      </c>
    </row>
    <row r="973" spans="1:19">
      <c r="A973" s="7" t="s">
        <v>2285</v>
      </c>
      <c r="B973" s="4" t="str">
        <f t="shared" si="123"/>
        <v>https://churchofjesuschrist.org/study/scriptures/ot/2-kgs/14?lang=spa</v>
      </c>
      <c r="C973" s="7" t="s">
        <v>23</v>
      </c>
      <c r="D973" t="str" cm="1">
        <f t="array" ref="D973">INDEX(TranslationsTbl[],_xlfn.XMATCH(C973,TranslationsTbl[spa]),_xlfn.XMATCH(langSufix,TranslationsTbl[#Headers]))</f>
        <v>Antiguo Testamento</v>
      </c>
      <c r="E973" s="7" t="s">
        <v>748</v>
      </c>
      <c r="F973" s="7" t="s">
        <v>192</v>
      </c>
      <c r="G973" s="4" t="str" cm="1">
        <f t="array" ref="G973">INDEX(TranslationsTbl[],_xlfn.XMATCH(F973,TranslationsTbl[spa]),_xlfn.XMATCH(langSufix,TranslationsTbl[#Headers]))</f>
        <v>2 Reyes</v>
      </c>
      <c r="H973" t="str">
        <f t="shared" si="124"/>
        <v>12 2 Reyes</v>
      </c>
      <c r="I973" t="str">
        <f t="shared" si="122"/>
        <v>/Antiguo Testamento/12 2 Reyes</v>
      </c>
      <c r="J973" s="4" t="str">
        <f t="shared" si="125"/>
        <v>E:/Downloads/escrituras md/Escrituras/Antiguo Testamento/12 2 Reyes</v>
      </c>
      <c r="K973" s="4" t="str">
        <f t="shared" si="129"/>
        <v>2 Reyes 14</v>
      </c>
      <c r="L973" s="7">
        <v>14</v>
      </c>
      <c r="M973" s="7" t="s">
        <v>2286</v>
      </c>
      <c r="N973" s="4" t="str">
        <f t="shared" si="126"/>
        <v>2 Reyes 13</v>
      </c>
      <c r="O973" s="4" t="str">
        <f t="shared" si="127"/>
        <v>2 Reyes 15</v>
      </c>
      <c r="P973" s="7" t="s">
        <v>286</v>
      </c>
      <c r="Q973" s="4" t="str" cm="1">
        <f t="array" ref="Q973">INDEX(TranslationsTbl[],_xlfn.XMATCH(P973,TranslationsTbl[spa]),_xlfn.XMATCH(langSufix,TranslationsTbl[#Headers]))</f>
        <v>#Escrituras\AntiguoT</v>
      </c>
      <c r="R973" s="2" t="str">
        <f t="shared" si="128"/>
        <v>https://churchofjesuschrist.org/study/scriptures/ot/2-kgs/14?lang=spa|E:/Downloads/escrituras md/Escrituras/Antiguo Testamento/12 2 Reyes|2 Reyes 14|2 Reyes|2 Reyes 13|2 Reyes 15|#Escrituras\AntiguoT</v>
      </c>
      <c r="S973" s="1" t="s">
        <v>310</v>
      </c>
    </row>
    <row r="974" spans="1:19">
      <c r="A974" s="7" t="s">
        <v>2287</v>
      </c>
      <c r="B974" s="4" t="str">
        <f t="shared" si="123"/>
        <v>https://churchofjesuschrist.org/study/scriptures/ot/2-kgs/15?lang=spa</v>
      </c>
      <c r="C974" s="7" t="s">
        <v>23</v>
      </c>
      <c r="D974" t="str" cm="1">
        <f t="array" ref="D974">INDEX(TranslationsTbl[],_xlfn.XMATCH(C974,TranslationsTbl[spa]),_xlfn.XMATCH(langSufix,TranslationsTbl[#Headers]))</f>
        <v>Antiguo Testamento</v>
      </c>
      <c r="E974" s="7" t="s">
        <v>748</v>
      </c>
      <c r="F974" s="7" t="s">
        <v>192</v>
      </c>
      <c r="G974" s="4" t="str" cm="1">
        <f t="array" ref="G974">INDEX(TranslationsTbl[],_xlfn.XMATCH(F974,TranslationsTbl[spa]),_xlfn.XMATCH(langSufix,TranslationsTbl[#Headers]))</f>
        <v>2 Reyes</v>
      </c>
      <c r="H974" t="str">
        <f t="shared" si="124"/>
        <v>12 2 Reyes</v>
      </c>
      <c r="I974" t="str">
        <f t="shared" si="122"/>
        <v>/Antiguo Testamento/12 2 Reyes</v>
      </c>
      <c r="J974" s="4" t="str">
        <f t="shared" si="125"/>
        <v>E:/Downloads/escrituras md/Escrituras/Antiguo Testamento/12 2 Reyes</v>
      </c>
      <c r="K974" s="4" t="str">
        <f t="shared" si="129"/>
        <v>2 Reyes 15</v>
      </c>
      <c r="L974" s="7">
        <v>15</v>
      </c>
      <c r="M974" s="7" t="s">
        <v>2288</v>
      </c>
      <c r="N974" s="4" t="str">
        <f t="shared" si="126"/>
        <v>2 Reyes 14</v>
      </c>
      <c r="O974" s="4" t="str">
        <f t="shared" si="127"/>
        <v>2 Reyes 16</v>
      </c>
      <c r="P974" s="7" t="s">
        <v>286</v>
      </c>
      <c r="Q974" s="4" t="str" cm="1">
        <f t="array" ref="Q974">INDEX(TranslationsTbl[],_xlfn.XMATCH(P974,TranslationsTbl[spa]),_xlfn.XMATCH(langSufix,TranslationsTbl[#Headers]))</f>
        <v>#Escrituras\AntiguoT</v>
      </c>
      <c r="R974" s="2" t="str">
        <f t="shared" si="128"/>
        <v>https://churchofjesuschrist.org/study/scriptures/ot/2-kgs/15?lang=spa|E:/Downloads/escrituras md/Escrituras/Antiguo Testamento/12 2 Reyes|2 Reyes 15|2 Reyes|2 Reyes 14|2 Reyes 16|#Escrituras\AntiguoT</v>
      </c>
      <c r="S974" s="1" t="s">
        <v>310</v>
      </c>
    </row>
    <row r="975" spans="1:19">
      <c r="A975" s="7" t="s">
        <v>2289</v>
      </c>
      <c r="B975" s="4" t="str">
        <f t="shared" si="123"/>
        <v>https://churchofjesuschrist.org/study/scriptures/ot/2-kgs/16?lang=spa</v>
      </c>
      <c r="C975" s="7" t="s">
        <v>23</v>
      </c>
      <c r="D975" t="str" cm="1">
        <f t="array" ref="D975">INDEX(TranslationsTbl[],_xlfn.XMATCH(C975,TranslationsTbl[spa]),_xlfn.XMATCH(langSufix,TranslationsTbl[#Headers]))</f>
        <v>Antiguo Testamento</v>
      </c>
      <c r="E975" s="7" t="s">
        <v>748</v>
      </c>
      <c r="F975" s="7" t="s">
        <v>192</v>
      </c>
      <c r="G975" s="4" t="str" cm="1">
        <f t="array" ref="G975">INDEX(TranslationsTbl[],_xlfn.XMATCH(F975,TranslationsTbl[spa]),_xlfn.XMATCH(langSufix,TranslationsTbl[#Headers]))</f>
        <v>2 Reyes</v>
      </c>
      <c r="H975" t="str">
        <f t="shared" si="124"/>
        <v>12 2 Reyes</v>
      </c>
      <c r="I975" t="str">
        <f t="shared" si="122"/>
        <v>/Antiguo Testamento/12 2 Reyes</v>
      </c>
      <c r="J975" s="4" t="str">
        <f t="shared" si="125"/>
        <v>E:/Downloads/escrituras md/Escrituras/Antiguo Testamento/12 2 Reyes</v>
      </c>
      <c r="K975" s="4" t="str">
        <f t="shared" si="129"/>
        <v>2 Reyes 16</v>
      </c>
      <c r="L975" s="7">
        <v>16</v>
      </c>
      <c r="M975" s="7" t="s">
        <v>2290</v>
      </c>
      <c r="N975" s="4" t="str">
        <f t="shared" si="126"/>
        <v>2 Reyes 15</v>
      </c>
      <c r="O975" s="4" t="str">
        <f t="shared" si="127"/>
        <v>2 Reyes 17</v>
      </c>
      <c r="P975" s="7" t="s">
        <v>286</v>
      </c>
      <c r="Q975" s="4" t="str" cm="1">
        <f t="array" ref="Q975">INDEX(TranslationsTbl[],_xlfn.XMATCH(P975,TranslationsTbl[spa]),_xlfn.XMATCH(langSufix,TranslationsTbl[#Headers]))</f>
        <v>#Escrituras\AntiguoT</v>
      </c>
      <c r="R975" s="2" t="str">
        <f t="shared" si="128"/>
        <v>https://churchofjesuschrist.org/study/scriptures/ot/2-kgs/16?lang=spa|E:/Downloads/escrituras md/Escrituras/Antiguo Testamento/12 2 Reyes|2 Reyes 16|2 Reyes|2 Reyes 15|2 Reyes 17|#Escrituras\AntiguoT</v>
      </c>
      <c r="S975" s="1" t="s">
        <v>310</v>
      </c>
    </row>
    <row r="976" spans="1:19">
      <c r="A976" s="7" t="s">
        <v>2291</v>
      </c>
      <c r="B976" s="4" t="str">
        <f t="shared" si="123"/>
        <v>https://churchofjesuschrist.org/study/scriptures/ot/2-kgs/17?lang=spa</v>
      </c>
      <c r="C976" s="7" t="s">
        <v>23</v>
      </c>
      <c r="D976" t="str" cm="1">
        <f t="array" ref="D976">INDEX(TranslationsTbl[],_xlfn.XMATCH(C976,TranslationsTbl[spa]),_xlfn.XMATCH(langSufix,TranslationsTbl[#Headers]))</f>
        <v>Antiguo Testamento</v>
      </c>
      <c r="E976" s="7" t="s">
        <v>748</v>
      </c>
      <c r="F976" s="7" t="s">
        <v>192</v>
      </c>
      <c r="G976" s="4" t="str" cm="1">
        <f t="array" ref="G976">INDEX(TranslationsTbl[],_xlfn.XMATCH(F976,TranslationsTbl[spa]),_xlfn.XMATCH(langSufix,TranslationsTbl[#Headers]))</f>
        <v>2 Reyes</v>
      </c>
      <c r="H976" t="str">
        <f t="shared" si="124"/>
        <v>12 2 Reyes</v>
      </c>
      <c r="I976" t="str">
        <f t="shared" si="122"/>
        <v>/Antiguo Testamento/12 2 Reyes</v>
      </c>
      <c r="J976" s="4" t="str">
        <f t="shared" si="125"/>
        <v>E:/Downloads/escrituras md/Escrituras/Antiguo Testamento/12 2 Reyes</v>
      </c>
      <c r="K976" s="4" t="str">
        <f t="shared" si="129"/>
        <v>2 Reyes 17</v>
      </c>
      <c r="L976" s="7">
        <v>17</v>
      </c>
      <c r="M976" s="7" t="s">
        <v>2292</v>
      </c>
      <c r="N976" s="4" t="str">
        <f t="shared" si="126"/>
        <v>2 Reyes 16</v>
      </c>
      <c r="O976" s="4" t="str">
        <f t="shared" si="127"/>
        <v>2 Reyes 18</v>
      </c>
      <c r="P976" s="7" t="s">
        <v>286</v>
      </c>
      <c r="Q976" s="4" t="str" cm="1">
        <f t="array" ref="Q976">INDEX(TranslationsTbl[],_xlfn.XMATCH(P976,TranslationsTbl[spa]),_xlfn.XMATCH(langSufix,TranslationsTbl[#Headers]))</f>
        <v>#Escrituras\AntiguoT</v>
      </c>
      <c r="R976" s="2" t="str">
        <f t="shared" si="128"/>
        <v>https://churchofjesuschrist.org/study/scriptures/ot/2-kgs/17?lang=spa|E:/Downloads/escrituras md/Escrituras/Antiguo Testamento/12 2 Reyes|2 Reyes 17|2 Reyes|2 Reyes 16|2 Reyes 18|#Escrituras\AntiguoT</v>
      </c>
      <c r="S976" s="1" t="s">
        <v>310</v>
      </c>
    </row>
    <row r="977" spans="1:19">
      <c r="A977" s="7" t="s">
        <v>2293</v>
      </c>
      <c r="B977" s="4" t="str">
        <f t="shared" si="123"/>
        <v>https://churchofjesuschrist.org/study/scriptures/ot/2-kgs/18?lang=spa</v>
      </c>
      <c r="C977" s="7" t="s">
        <v>23</v>
      </c>
      <c r="D977" t="str" cm="1">
        <f t="array" ref="D977">INDEX(TranslationsTbl[],_xlfn.XMATCH(C977,TranslationsTbl[spa]),_xlfn.XMATCH(langSufix,TranslationsTbl[#Headers]))</f>
        <v>Antiguo Testamento</v>
      </c>
      <c r="E977" s="7" t="s">
        <v>748</v>
      </c>
      <c r="F977" s="7" t="s">
        <v>192</v>
      </c>
      <c r="G977" s="4" t="str" cm="1">
        <f t="array" ref="G977">INDEX(TranslationsTbl[],_xlfn.XMATCH(F977,TranslationsTbl[spa]),_xlfn.XMATCH(langSufix,TranslationsTbl[#Headers]))</f>
        <v>2 Reyes</v>
      </c>
      <c r="H977" t="str">
        <f t="shared" si="124"/>
        <v>12 2 Reyes</v>
      </c>
      <c r="I977" t="str">
        <f t="shared" si="122"/>
        <v>/Antiguo Testamento/12 2 Reyes</v>
      </c>
      <c r="J977" s="4" t="str">
        <f t="shared" si="125"/>
        <v>E:/Downloads/escrituras md/Escrituras/Antiguo Testamento/12 2 Reyes</v>
      </c>
      <c r="K977" s="4" t="str">
        <f t="shared" si="129"/>
        <v>2 Reyes 18</v>
      </c>
      <c r="L977" s="7">
        <v>18</v>
      </c>
      <c r="M977" s="7" t="s">
        <v>2294</v>
      </c>
      <c r="N977" s="4" t="str">
        <f t="shared" si="126"/>
        <v>2 Reyes 17</v>
      </c>
      <c r="O977" s="4" t="str">
        <f t="shared" si="127"/>
        <v>2 Reyes 19</v>
      </c>
      <c r="P977" s="7" t="s">
        <v>286</v>
      </c>
      <c r="Q977" s="4" t="str" cm="1">
        <f t="array" ref="Q977">INDEX(TranslationsTbl[],_xlfn.XMATCH(P977,TranslationsTbl[spa]),_xlfn.XMATCH(langSufix,TranslationsTbl[#Headers]))</f>
        <v>#Escrituras\AntiguoT</v>
      </c>
      <c r="R977" s="2" t="str">
        <f t="shared" si="128"/>
        <v>https://churchofjesuschrist.org/study/scriptures/ot/2-kgs/18?lang=spa|E:/Downloads/escrituras md/Escrituras/Antiguo Testamento/12 2 Reyes|2 Reyes 18|2 Reyes|2 Reyes 17|2 Reyes 19|#Escrituras\AntiguoT</v>
      </c>
      <c r="S977" s="1" t="s">
        <v>310</v>
      </c>
    </row>
    <row r="978" spans="1:19">
      <c r="A978" s="7" t="s">
        <v>2295</v>
      </c>
      <c r="B978" s="4" t="str">
        <f t="shared" si="123"/>
        <v>https://churchofjesuschrist.org/study/scriptures/ot/2-kgs/19?lang=spa</v>
      </c>
      <c r="C978" s="7" t="s">
        <v>23</v>
      </c>
      <c r="D978" t="str" cm="1">
        <f t="array" ref="D978">INDEX(TranslationsTbl[],_xlfn.XMATCH(C978,TranslationsTbl[spa]),_xlfn.XMATCH(langSufix,TranslationsTbl[#Headers]))</f>
        <v>Antiguo Testamento</v>
      </c>
      <c r="E978" s="7" t="s">
        <v>748</v>
      </c>
      <c r="F978" s="7" t="s">
        <v>192</v>
      </c>
      <c r="G978" s="4" t="str" cm="1">
        <f t="array" ref="G978">INDEX(TranslationsTbl[],_xlfn.XMATCH(F978,TranslationsTbl[spa]),_xlfn.XMATCH(langSufix,TranslationsTbl[#Headers]))</f>
        <v>2 Reyes</v>
      </c>
      <c r="H978" t="str">
        <f t="shared" si="124"/>
        <v>12 2 Reyes</v>
      </c>
      <c r="I978" t="str">
        <f t="shared" si="122"/>
        <v>/Antiguo Testamento/12 2 Reyes</v>
      </c>
      <c r="J978" s="4" t="str">
        <f t="shared" si="125"/>
        <v>E:/Downloads/escrituras md/Escrituras/Antiguo Testamento/12 2 Reyes</v>
      </c>
      <c r="K978" s="4" t="str">
        <f t="shared" si="129"/>
        <v>2 Reyes 19</v>
      </c>
      <c r="L978" s="7">
        <v>19</v>
      </c>
      <c r="M978" s="7" t="s">
        <v>2296</v>
      </c>
      <c r="N978" s="4" t="str">
        <f t="shared" si="126"/>
        <v>2 Reyes 18</v>
      </c>
      <c r="O978" s="4" t="str">
        <f t="shared" si="127"/>
        <v>2 Reyes 20</v>
      </c>
      <c r="P978" s="7" t="s">
        <v>286</v>
      </c>
      <c r="Q978" s="4" t="str" cm="1">
        <f t="array" ref="Q978">INDEX(TranslationsTbl[],_xlfn.XMATCH(P978,TranslationsTbl[spa]),_xlfn.XMATCH(langSufix,TranslationsTbl[#Headers]))</f>
        <v>#Escrituras\AntiguoT</v>
      </c>
      <c r="R978" s="2" t="str">
        <f t="shared" si="128"/>
        <v>https://churchofjesuschrist.org/study/scriptures/ot/2-kgs/19?lang=spa|E:/Downloads/escrituras md/Escrituras/Antiguo Testamento/12 2 Reyes|2 Reyes 19|2 Reyes|2 Reyes 18|2 Reyes 20|#Escrituras\AntiguoT</v>
      </c>
      <c r="S978" s="1" t="s">
        <v>310</v>
      </c>
    </row>
    <row r="979" spans="1:19">
      <c r="A979" s="7" t="s">
        <v>2297</v>
      </c>
      <c r="B979" s="4" t="str">
        <f t="shared" si="123"/>
        <v>https://churchofjesuschrist.org/study/scriptures/ot/2-kgs/20?lang=spa</v>
      </c>
      <c r="C979" s="7" t="s">
        <v>23</v>
      </c>
      <c r="D979" t="str" cm="1">
        <f t="array" ref="D979">INDEX(TranslationsTbl[],_xlfn.XMATCH(C979,TranslationsTbl[spa]),_xlfn.XMATCH(langSufix,TranslationsTbl[#Headers]))</f>
        <v>Antiguo Testamento</v>
      </c>
      <c r="E979" s="7" t="s">
        <v>748</v>
      </c>
      <c r="F979" s="7" t="s">
        <v>192</v>
      </c>
      <c r="G979" s="4" t="str" cm="1">
        <f t="array" ref="G979">INDEX(TranslationsTbl[],_xlfn.XMATCH(F979,TranslationsTbl[spa]),_xlfn.XMATCH(langSufix,TranslationsTbl[#Headers]))</f>
        <v>2 Reyes</v>
      </c>
      <c r="H979" t="str">
        <f t="shared" si="124"/>
        <v>12 2 Reyes</v>
      </c>
      <c r="I979" t="str">
        <f t="shared" si="122"/>
        <v>/Antiguo Testamento/12 2 Reyes</v>
      </c>
      <c r="J979" s="4" t="str">
        <f t="shared" si="125"/>
        <v>E:/Downloads/escrituras md/Escrituras/Antiguo Testamento/12 2 Reyes</v>
      </c>
      <c r="K979" s="4" t="str">
        <f t="shared" si="129"/>
        <v>2 Reyes 20</v>
      </c>
      <c r="L979" s="7">
        <v>20</v>
      </c>
      <c r="M979" s="7" t="s">
        <v>2298</v>
      </c>
      <c r="N979" s="4" t="str">
        <f t="shared" si="126"/>
        <v>2 Reyes 19</v>
      </c>
      <c r="O979" s="4" t="str">
        <f t="shared" si="127"/>
        <v>2 Reyes 21</v>
      </c>
      <c r="P979" s="7" t="s">
        <v>286</v>
      </c>
      <c r="Q979" s="4" t="str" cm="1">
        <f t="array" ref="Q979">INDEX(TranslationsTbl[],_xlfn.XMATCH(P979,TranslationsTbl[spa]),_xlfn.XMATCH(langSufix,TranslationsTbl[#Headers]))</f>
        <v>#Escrituras\AntiguoT</v>
      </c>
      <c r="R979" s="2" t="str">
        <f t="shared" si="128"/>
        <v>https://churchofjesuschrist.org/study/scriptures/ot/2-kgs/20?lang=spa|E:/Downloads/escrituras md/Escrituras/Antiguo Testamento/12 2 Reyes|2 Reyes 20|2 Reyes|2 Reyes 19|2 Reyes 21|#Escrituras\AntiguoT</v>
      </c>
      <c r="S979" s="1" t="s">
        <v>310</v>
      </c>
    </row>
    <row r="980" spans="1:19">
      <c r="A980" s="7" t="s">
        <v>2299</v>
      </c>
      <c r="B980" s="4" t="str">
        <f t="shared" si="123"/>
        <v>https://churchofjesuschrist.org/study/scriptures/ot/2-kgs/21?lang=spa</v>
      </c>
      <c r="C980" s="7" t="s">
        <v>23</v>
      </c>
      <c r="D980" t="str" cm="1">
        <f t="array" ref="D980">INDEX(TranslationsTbl[],_xlfn.XMATCH(C980,TranslationsTbl[spa]),_xlfn.XMATCH(langSufix,TranslationsTbl[#Headers]))</f>
        <v>Antiguo Testamento</v>
      </c>
      <c r="E980" s="7" t="s">
        <v>748</v>
      </c>
      <c r="F980" s="7" t="s">
        <v>192</v>
      </c>
      <c r="G980" s="4" t="str" cm="1">
        <f t="array" ref="G980">INDEX(TranslationsTbl[],_xlfn.XMATCH(F980,TranslationsTbl[spa]),_xlfn.XMATCH(langSufix,TranslationsTbl[#Headers]))</f>
        <v>2 Reyes</v>
      </c>
      <c r="H980" t="str">
        <f t="shared" si="124"/>
        <v>12 2 Reyes</v>
      </c>
      <c r="I980" t="str">
        <f t="shared" si="122"/>
        <v>/Antiguo Testamento/12 2 Reyes</v>
      </c>
      <c r="J980" s="4" t="str">
        <f t="shared" si="125"/>
        <v>E:/Downloads/escrituras md/Escrituras/Antiguo Testamento/12 2 Reyes</v>
      </c>
      <c r="K980" s="4" t="str">
        <f t="shared" si="129"/>
        <v>2 Reyes 21</v>
      </c>
      <c r="L980" s="7">
        <v>21</v>
      </c>
      <c r="M980" s="7" t="s">
        <v>2300</v>
      </c>
      <c r="N980" s="4" t="str">
        <f t="shared" si="126"/>
        <v>2 Reyes 20</v>
      </c>
      <c r="O980" s="4" t="str">
        <f t="shared" si="127"/>
        <v>2 Reyes 22</v>
      </c>
      <c r="P980" s="7" t="s">
        <v>286</v>
      </c>
      <c r="Q980" s="4" t="str" cm="1">
        <f t="array" ref="Q980">INDEX(TranslationsTbl[],_xlfn.XMATCH(P980,TranslationsTbl[spa]),_xlfn.XMATCH(langSufix,TranslationsTbl[#Headers]))</f>
        <v>#Escrituras\AntiguoT</v>
      </c>
      <c r="R980" s="2" t="str">
        <f t="shared" si="128"/>
        <v>https://churchofjesuschrist.org/study/scriptures/ot/2-kgs/21?lang=spa|E:/Downloads/escrituras md/Escrituras/Antiguo Testamento/12 2 Reyes|2 Reyes 21|2 Reyes|2 Reyes 20|2 Reyes 22|#Escrituras\AntiguoT</v>
      </c>
      <c r="S980" s="1" t="s">
        <v>310</v>
      </c>
    </row>
    <row r="981" spans="1:19">
      <c r="A981" s="7" t="s">
        <v>2301</v>
      </c>
      <c r="B981" s="4" t="str">
        <f t="shared" si="123"/>
        <v>https://churchofjesuschrist.org/study/scriptures/ot/2-kgs/22?lang=spa</v>
      </c>
      <c r="C981" s="7" t="s">
        <v>23</v>
      </c>
      <c r="D981" t="str" cm="1">
        <f t="array" ref="D981">INDEX(TranslationsTbl[],_xlfn.XMATCH(C981,TranslationsTbl[spa]),_xlfn.XMATCH(langSufix,TranslationsTbl[#Headers]))</f>
        <v>Antiguo Testamento</v>
      </c>
      <c r="E981" s="7" t="s">
        <v>748</v>
      </c>
      <c r="F981" s="7" t="s">
        <v>192</v>
      </c>
      <c r="G981" s="4" t="str" cm="1">
        <f t="array" ref="G981">INDEX(TranslationsTbl[],_xlfn.XMATCH(F981,TranslationsTbl[spa]),_xlfn.XMATCH(langSufix,TranslationsTbl[#Headers]))</f>
        <v>2 Reyes</v>
      </c>
      <c r="H981" t="str">
        <f t="shared" si="124"/>
        <v>12 2 Reyes</v>
      </c>
      <c r="I981" t="str">
        <f t="shared" si="122"/>
        <v>/Antiguo Testamento/12 2 Reyes</v>
      </c>
      <c r="J981" s="4" t="str">
        <f t="shared" si="125"/>
        <v>E:/Downloads/escrituras md/Escrituras/Antiguo Testamento/12 2 Reyes</v>
      </c>
      <c r="K981" s="4" t="str">
        <f t="shared" si="129"/>
        <v>2 Reyes 22</v>
      </c>
      <c r="L981" s="7">
        <v>22</v>
      </c>
      <c r="M981" s="7" t="s">
        <v>2302</v>
      </c>
      <c r="N981" s="4" t="str">
        <f t="shared" si="126"/>
        <v>2 Reyes 21</v>
      </c>
      <c r="O981" s="4" t="str">
        <f t="shared" si="127"/>
        <v>2 Reyes 23</v>
      </c>
      <c r="P981" s="7" t="s">
        <v>286</v>
      </c>
      <c r="Q981" s="4" t="str" cm="1">
        <f t="array" ref="Q981">INDEX(TranslationsTbl[],_xlfn.XMATCH(P981,TranslationsTbl[spa]),_xlfn.XMATCH(langSufix,TranslationsTbl[#Headers]))</f>
        <v>#Escrituras\AntiguoT</v>
      </c>
      <c r="R981" s="2" t="str">
        <f t="shared" si="128"/>
        <v>https://churchofjesuschrist.org/study/scriptures/ot/2-kgs/22?lang=spa|E:/Downloads/escrituras md/Escrituras/Antiguo Testamento/12 2 Reyes|2 Reyes 22|2 Reyes|2 Reyes 21|2 Reyes 23|#Escrituras\AntiguoT</v>
      </c>
      <c r="S981" s="1" t="s">
        <v>310</v>
      </c>
    </row>
    <row r="982" spans="1:19">
      <c r="A982" s="7" t="s">
        <v>2303</v>
      </c>
      <c r="B982" s="4" t="str">
        <f t="shared" si="123"/>
        <v>https://churchofjesuschrist.org/study/scriptures/ot/2-kgs/23?lang=spa</v>
      </c>
      <c r="C982" s="7" t="s">
        <v>23</v>
      </c>
      <c r="D982" t="str" cm="1">
        <f t="array" ref="D982">INDEX(TranslationsTbl[],_xlfn.XMATCH(C982,TranslationsTbl[spa]),_xlfn.XMATCH(langSufix,TranslationsTbl[#Headers]))</f>
        <v>Antiguo Testamento</v>
      </c>
      <c r="E982" s="7" t="s">
        <v>748</v>
      </c>
      <c r="F982" s="7" t="s">
        <v>192</v>
      </c>
      <c r="G982" s="4" t="str" cm="1">
        <f t="array" ref="G982">INDEX(TranslationsTbl[],_xlfn.XMATCH(F982,TranslationsTbl[spa]),_xlfn.XMATCH(langSufix,TranslationsTbl[#Headers]))</f>
        <v>2 Reyes</v>
      </c>
      <c r="H982" t="str">
        <f t="shared" si="124"/>
        <v>12 2 Reyes</v>
      </c>
      <c r="I982" t="str">
        <f t="shared" si="122"/>
        <v>/Antiguo Testamento/12 2 Reyes</v>
      </c>
      <c r="J982" s="4" t="str">
        <f t="shared" si="125"/>
        <v>E:/Downloads/escrituras md/Escrituras/Antiguo Testamento/12 2 Reyes</v>
      </c>
      <c r="K982" s="4" t="str">
        <f t="shared" si="129"/>
        <v>2 Reyes 23</v>
      </c>
      <c r="L982" s="7">
        <v>23</v>
      </c>
      <c r="M982" s="7" t="s">
        <v>2304</v>
      </c>
      <c r="N982" s="4" t="str">
        <f t="shared" si="126"/>
        <v>2 Reyes 22</v>
      </c>
      <c r="O982" s="4" t="str">
        <f t="shared" si="127"/>
        <v>2 Reyes 24</v>
      </c>
      <c r="P982" s="7" t="s">
        <v>286</v>
      </c>
      <c r="Q982" s="4" t="str" cm="1">
        <f t="array" ref="Q982">INDEX(TranslationsTbl[],_xlfn.XMATCH(P982,TranslationsTbl[spa]),_xlfn.XMATCH(langSufix,TranslationsTbl[#Headers]))</f>
        <v>#Escrituras\AntiguoT</v>
      </c>
      <c r="R982" s="2" t="str">
        <f t="shared" si="128"/>
        <v>https://churchofjesuschrist.org/study/scriptures/ot/2-kgs/23?lang=spa|E:/Downloads/escrituras md/Escrituras/Antiguo Testamento/12 2 Reyes|2 Reyes 23|2 Reyes|2 Reyes 22|2 Reyes 24|#Escrituras\AntiguoT</v>
      </c>
      <c r="S982" s="1" t="s">
        <v>310</v>
      </c>
    </row>
    <row r="983" spans="1:19">
      <c r="A983" s="7" t="s">
        <v>2305</v>
      </c>
      <c r="B983" s="4" t="str">
        <f t="shared" si="123"/>
        <v>https://churchofjesuschrist.org/study/scriptures/ot/2-kgs/24?lang=spa</v>
      </c>
      <c r="C983" s="7" t="s">
        <v>23</v>
      </c>
      <c r="D983" t="str" cm="1">
        <f t="array" ref="D983">INDEX(TranslationsTbl[],_xlfn.XMATCH(C983,TranslationsTbl[spa]),_xlfn.XMATCH(langSufix,TranslationsTbl[#Headers]))</f>
        <v>Antiguo Testamento</v>
      </c>
      <c r="E983" s="7" t="s">
        <v>748</v>
      </c>
      <c r="F983" s="7" t="s">
        <v>192</v>
      </c>
      <c r="G983" s="4" t="str" cm="1">
        <f t="array" ref="G983">INDEX(TranslationsTbl[],_xlfn.XMATCH(F983,TranslationsTbl[spa]),_xlfn.XMATCH(langSufix,TranslationsTbl[#Headers]))</f>
        <v>2 Reyes</v>
      </c>
      <c r="H983" t="str">
        <f t="shared" si="124"/>
        <v>12 2 Reyes</v>
      </c>
      <c r="I983" t="str">
        <f t="shared" si="122"/>
        <v>/Antiguo Testamento/12 2 Reyes</v>
      </c>
      <c r="J983" s="4" t="str">
        <f t="shared" si="125"/>
        <v>E:/Downloads/escrituras md/Escrituras/Antiguo Testamento/12 2 Reyes</v>
      </c>
      <c r="K983" s="4" t="str">
        <f t="shared" si="129"/>
        <v>2 Reyes 24</v>
      </c>
      <c r="L983" s="7">
        <v>24</v>
      </c>
      <c r="M983" s="7" t="s">
        <v>2306</v>
      </c>
      <c r="N983" s="4" t="str">
        <f t="shared" si="126"/>
        <v>2 Reyes 23</v>
      </c>
      <c r="O983" s="4" t="str">
        <f t="shared" si="127"/>
        <v>2 Reyes 25</v>
      </c>
      <c r="P983" s="7" t="s">
        <v>286</v>
      </c>
      <c r="Q983" s="4" t="str" cm="1">
        <f t="array" ref="Q983">INDEX(TranslationsTbl[],_xlfn.XMATCH(P983,TranslationsTbl[spa]),_xlfn.XMATCH(langSufix,TranslationsTbl[#Headers]))</f>
        <v>#Escrituras\AntiguoT</v>
      </c>
      <c r="R983" s="2" t="str">
        <f t="shared" si="128"/>
        <v>https://churchofjesuschrist.org/study/scriptures/ot/2-kgs/24?lang=spa|E:/Downloads/escrituras md/Escrituras/Antiguo Testamento/12 2 Reyes|2 Reyes 24|2 Reyes|2 Reyes 23|2 Reyes 25|#Escrituras\AntiguoT</v>
      </c>
      <c r="S983" s="1" t="s">
        <v>310</v>
      </c>
    </row>
    <row r="984" spans="1:19">
      <c r="A984" s="7" t="s">
        <v>2307</v>
      </c>
      <c r="B984" s="4" t="str">
        <f t="shared" si="123"/>
        <v>https://churchofjesuschrist.org/study/scriptures/ot/2-kgs/25?lang=spa</v>
      </c>
      <c r="C984" s="7" t="s">
        <v>23</v>
      </c>
      <c r="D984" t="str" cm="1">
        <f t="array" ref="D984">INDEX(TranslationsTbl[],_xlfn.XMATCH(C984,TranslationsTbl[spa]),_xlfn.XMATCH(langSufix,TranslationsTbl[#Headers]))</f>
        <v>Antiguo Testamento</v>
      </c>
      <c r="E984" s="7" t="s">
        <v>748</v>
      </c>
      <c r="F984" s="7" t="s">
        <v>192</v>
      </c>
      <c r="G984" s="4" t="str" cm="1">
        <f t="array" ref="G984">INDEX(TranslationsTbl[],_xlfn.XMATCH(F984,TranslationsTbl[spa]),_xlfn.XMATCH(langSufix,TranslationsTbl[#Headers]))</f>
        <v>2 Reyes</v>
      </c>
      <c r="H984" t="str">
        <f t="shared" si="124"/>
        <v>12 2 Reyes</v>
      </c>
      <c r="I984" t="str">
        <f t="shared" si="122"/>
        <v>/Antiguo Testamento/12 2 Reyes</v>
      </c>
      <c r="J984" s="4" t="str">
        <f t="shared" si="125"/>
        <v>E:/Downloads/escrituras md/Escrituras/Antiguo Testamento/12 2 Reyes</v>
      </c>
      <c r="K984" s="4" t="str">
        <f t="shared" si="129"/>
        <v>2 Reyes 25</v>
      </c>
      <c r="L984" s="7">
        <v>25</v>
      </c>
      <c r="M984" s="7" t="s">
        <v>2308</v>
      </c>
      <c r="N984" s="4" t="str">
        <f t="shared" si="126"/>
        <v>2 Reyes 24</v>
      </c>
      <c r="O984" s="4" t="str">
        <f t="shared" si="127"/>
        <v>1 Crónicas 1</v>
      </c>
      <c r="P984" s="7" t="s">
        <v>286</v>
      </c>
      <c r="Q984" s="4" t="str" cm="1">
        <f t="array" ref="Q984">INDEX(TranslationsTbl[],_xlfn.XMATCH(P984,TranslationsTbl[spa]),_xlfn.XMATCH(langSufix,TranslationsTbl[#Headers]))</f>
        <v>#Escrituras\AntiguoT</v>
      </c>
      <c r="R984" s="2" t="str">
        <f t="shared" si="128"/>
        <v>https://churchofjesuschrist.org/study/scriptures/ot/2-kgs/25?lang=spa|E:/Downloads/escrituras md/Escrituras/Antiguo Testamento/12 2 Reyes|2 Reyes 25|2 Reyes|2 Reyes 24|1 Crónicas 1|#Escrituras\AntiguoT</v>
      </c>
      <c r="S984" s="1" t="s">
        <v>310</v>
      </c>
    </row>
    <row r="985" spans="1:19">
      <c r="A985" s="7" t="s">
        <v>2309</v>
      </c>
      <c r="B985" s="4" t="str">
        <f t="shared" si="123"/>
        <v>https://churchofjesuschrist.org/study/scriptures/ot/1-chr/1?lang=spa</v>
      </c>
      <c r="C985" s="7" t="s">
        <v>23</v>
      </c>
      <c r="D985" t="str" cm="1">
        <f t="array" ref="D985">INDEX(TranslationsTbl[],_xlfn.XMATCH(C985,TranslationsTbl[spa]),_xlfn.XMATCH(langSufix,TranslationsTbl[#Headers]))</f>
        <v>Antiguo Testamento</v>
      </c>
      <c r="E985" s="7" t="s">
        <v>751</v>
      </c>
      <c r="F985" s="7" t="s">
        <v>195</v>
      </c>
      <c r="G985" s="4" t="str" cm="1">
        <f t="array" ref="G985">INDEX(TranslationsTbl[],_xlfn.XMATCH(F985,TranslationsTbl[spa]),_xlfn.XMATCH(langSufix,TranslationsTbl[#Headers]))</f>
        <v>1 Crónicas</v>
      </c>
      <c r="H985" t="str">
        <f t="shared" si="124"/>
        <v>13 1 Crónicas</v>
      </c>
      <c r="I985" t="str">
        <f t="shared" si="122"/>
        <v>/Antiguo Testamento/13 1 Crónicas</v>
      </c>
      <c r="J985" s="4" t="str">
        <f t="shared" si="125"/>
        <v>E:/Downloads/escrituras md/Escrituras/Antiguo Testamento/13 1 Crónicas</v>
      </c>
      <c r="K985" s="4" t="str">
        <f t="shared" si="129"/>
        <v>1 Crónicas 1</v>
      </c>
      <c r="L985" s="7">
        <v>1</v>
      </c>
      <c r="M985" s="7" t="s">
        <v>2310</v>
      </c>
      <c r="N985" s="4" t="str">
        <f t="shared" si="126"/>
        <v>2 Reyes 25</v>
      </c>
      <c r="O985" s="4" t="str">
        <f t="shared" si="127"/>
        <v>1 Crónicas 2</v>
      </c>
      <c r="P985" s="7" t="s">
        <v>286</v>
      </c>
      <c r="Q985" s="4" t="str" cm="1">
        <f t="array" ref="Q985">INDEX(TranslationsTbl[],_xlfn.XMATCH(P985,TranslationsTbl[spa]),_xlfn.XMATCH(langSufix,TranslationsTbl[#Headers]))</f>
        <v>#Escrituras\AntiguoT</v>
      </c>
      <c r="R985" s="2" t="str">
        <f t="shared" si="128"/>
        <v>https://churchofjesuschrist.org/study/scriptures/ot/1-chr/1?lang=spa|E:/Downloads/escrituras md/Escrituras/Antiguo Testamento/13 1 Crónicas|1 Crónicas 1|1 Crónicas|2 Reyes 25|1 Crónicas 2|#Escrituras\AntiguoT</v>
      </c>
      <c r="S985" s="1" t="s">
        <v>310</v>
      </c>
    </row>
    <row r="986" spans="1:19">
      <c r="A986" s="7" t="s">
        <v>2311</v>
      </c>
      <c r="B986" s="4" t="str">
        <f t="shared" si="123"/>
        <v>https://churchofjesuschrist.org/study/scriptures/ot/1-chr/2?lang=spa</v>
      </c>
      <c r="C986" s="7" t="s">
        <v>23</v>
      </c>
      <c r="D986" t="str" cm="1">
        <f t="array" ref="D986">INDEX(TranslationsTbl[],_xlfn.XMATCH(C986,TranslationsTbl[spa]),_xlfn.XMATCH(langSufix,TranslationsTbl[#Headers]))</f>
        <v>Antiguo Testamento</v>
      </c>
      <c r="E986" s="7" t="s">
        <v>751</v>
      </c>
      <c r="F986" s="7" t="s">
        <v>195</v>
      </c>
      <c r="G986" s="4" t="str" cm="1">
        <f t="array" ref="G986">INDEX(TranslationsTbl[],_xlfn.XMATCH(F986,TranslationsTbl[spa]),_xlfn.XMATCH(langSufix,TranslationsTbl[#Headers]))</f>
        <v>1 Crónicas</v>
      </c>
      <c r="H986" t="str">
        <f t="shared" si="124"/>
        <v>13 1 Crónicas</v>
      </c>
      <c r="I986" t="str">
        <f t="shared" si="122"/>
        <v>/Antiguo Testamento/13 1 Crónicas</v>
      </c>
      <c r="J986" s="4" t="str">
        <f t="shared" si="125"/>
        <v>E:/Downloads/escrituras md/Escrituras/Antiguo Testamento/13 1 Crónicas</v>
      </c>
      <c r="K986" s="4" t="str">
        <f t="shared" si="129"/>
        <v>1 Crónicas 2</v>
      </c>
      <c r="L986" s="7">
        <v>2</v>
      </c>
      <c r="M986" s="7" t="s">
        <v>2312</v>
      </c>
      <c r="N986" s="4" t="str">
        <f t="shared" si="126"/>
        <v>1 Crónicas 1</v>
      </c>
      <c r="O986" s="4" t="str">
        <f t="shared" si="127"/>
        <v>1 Crónicas 3</v>
      </c>
      <c r="P986" s="7" t="s">
        <v>286</v>
      </c>
      <c r="Q986" s="4" t="str" cm="1">
        <f t="array" ref="Q986">INDEX(TranslationsTbl[],_xlfn.XMATCH(P986,TranslationsTbl[spa]),_xlfn.XMATCH(langSufix,TranslationsTbl[#Headers]))</f>
        <v>#Escrituras\AntiguoT</v>
      </c>
      <c r="R986" s="2" t="str">
        <f t="shared" si="128"/>
        <v>https://churchofjesuschrist.org/study/scriptures/ot/1-chr/2?lang=spa|E:/Downloads/escrituras md/Escrituras/Antiguo Testamento/13 1 Crónicas|1 Crónicas 2|1 Crónicas|1 Crónicas 1|1 Crónicas 3|#Escrituras\AntiguoT</v>
      </c>
      <c r="S986" s="1" t="s">
        <v>310</v>
      </c>
    </row>
    <row r="987" spans="1:19">
      <c r="A987" s="7" t="s">
        <v>2313</v>
      </c>
      <c r="B987" s="4" t="str">
        <f t="shared" si="123"/>
        <v>https://churchofjesuschrist.org/study/scriptures/ot/1-chr/3?lang=spa</v>
      </c>
      <c r="C987" s="7" t="s">
        <v>23</v>
      </c>
      <c r="D987" t="str" cm="1">
        <f t="array" ref="D987">INDEX(TranslationsTbl[],_xlfn.XMATCH(C987,TranslationsTbl[spa]),_xlfn.XMATCH(langSufix,TranslationsTbl[#Headers]))</f>
        <v>Antiguo Testamento</v>
      </c>
      <c r="E987" s="7" t="s">
        <v>751</v>
      </c>
      <c r="F987" s="7" t="s">
        <v>195</v>
      </c>
      <c r="G987" s="4" t="str" cm="1">
        <f t="array" ref="G987">INDEX(TranslationsTbl[],_xlfn.XMATCH(F987,TranslationsTbl[spa]),_xlfn.XMATCH(langSufix,TranslationsTbl[#Headers]))</f>
        <v>1 Crónicas</v>
      </c>
      <c r="H987" t="str">
        <f t="shared" si="124"/>
        <v>13 1 Crónicas</v>
      </c>
      <c r="I987" t="str">
        <f t="shared" si="122"/>
        <v>/Antiguo Testamento/13 1 Crónicas</v>
      </c>
      <c r="J987" s="4" t="str">
        <f t="shared" si="125"/>
        <v>E:/Downloads/escrituras md/Escrituras/Antiguo Testamento/13 1 Crónicas</v>
      </c>
      <c r="K987" s="4" t="str">
        <f t="shared" si="129"/>
        <v>1 Crónicas 3</v>
      </c>
      <c r="L987" s="7">
        <v>3</v>
      </c>
      <c r="M987" s="7" t="s">
        <v>2314</v>
      </c>
      <c r="N987" s="4" t="str">
        <f t="shared" si="126"/>
        <v>1 Crónicas 2</v>
      </c>
      <c r="O987" s="4" t="str">
        <f t="shared" si="127"/>
        <v>1 Crónicas 4</v>
      </c>
      <c r="P987" s="7" t="s">
        <v>286</v>
      </c>
      <c r="Q987" s="4" t="str" cm="1">
        <f t="array" ref="Q987">INDEX(TranslationsTbl[],_xlfn.XMATCH(P987,TranslationsTbl[spa]),_xlfn.XMATCH(langSufix,TranslationsTbl[#Headers]))</f>
        <v>#Escrituras\AntiguoT</v>
      </c>
      <c r="R987" s="2" t="str">
        <f t="shared" si="128"/>
        <v>https://churchofjesuschrist.org/study/scriptures/ot/1-chr/3?lang=spa|E:/Downloads/escrituras md/Escrituras/Antiguo Testamento/13 1 Crónicas|1 Crónicas 3|1 Crónicas|1 Crónicas 2|1 Crónicas 4|#Escrituras\AntiguoT</v>
      </c>
      <c r="S987" s="1" t="s">
        <v>310</v>
      </c>
    </row>
    <row r="988" spans="1:19">
      <c r="A988" s="7" t="s">
        <v>2315</v>
      </c>
      <c r="B988" s="4" t="str">
        <f t="shared" si="123"/>
        <v>https://churchofjesuschrist.org/study/scriptures/ot/1-chr/4?lang=spa</v>
      </c>
      <c r="C988" s="7" t="s">
        <v>23</v>
      </c>
      <c r="D988" t="str" cm="1">
        <f t="array" ref="D988">INDEX(TranslationsTbl[],_xlfn.XMATCH(C988,TranslationsTbl[spa]),_xlfn.XMATCH(langSufix,TranslationsTbl[#Headers]))</f>
        <v>Antiguo Testamento</v>
      </c>
      <c r="E988" s="7" t="s">
        <v>751</v>
      </c>
      <c r="F988" s="7" t="s">
        <v>195</v>
      </c>
      <c r="G988" s="4" t="str" cm="1">
        <f t="array" ref="G988">INDEX(TranslationsTbl[],_xlfn.XMATCH(F988,TranslationsTbl[spa]),_xlfn.XMATCH(langSufix,TranslationsTbl[#Headers]))</f>
        <v>1 Crónicas</v>
      </c>
      <c r="H988" t="str">
        <f t="shared" si="124"/>
        <v>13 1 Crónicas</v>
      </c>
      <c r="I988" t="str">
        <f t="shared" si="122"/>
        <v>/Antiguo Testamento/13 1 Crónicas</v>
      </c>
      <c r="J988" s="4" t="str">
        <f t="shared" si="125"/>
        <v>E:/Downloads/escrituras md/Escrituras/Antiguo Testamento/13 1 Crónicas</v>
      </c>
      <c r="K988" s="4" t="str">
        <f t="shared" si="129"/>
        <v>1 Crónicas 4</v>
      </c>
      <c r="L988" s="7">
        <v>4</v>
      </c>
      <c r="M988" s="7" t="s">
        <v>2316</v>
      </c>
      <c r="N988" s="4" t="str">
        <f t="shared" si="126"/>
        <v>1 Crónicas 3</v>
      </c>
      <c r="O988" s="4" t="str">
        <f t="shared" si="127"/>
        <v>1 Crónicas 5</v>
      </c>
      <c r="P988" s="7" t="s">
        <v>286</v>
      </c>
      <c r="Q988" s="4" t="str" cm="1">
        <f t="array" ref="Q988">INDEX(TranslationsTbl[],_xlfn.XMATCH(P988,TranslationsTbl[spa]),_xlfn.XMATCH(langSufix,TranslationsTbl[#Headers]))</f>
        <v>#Escrituras\AntiguoT</v>
      </c>
      <c r="R988" s="2" t="str">
        <f t="shared" si="128"/>
        <v>https://churchofjesuschrist.org/study/scriptures/ot/1-chr/4?lang=spa|E:/Downloads/escrituras md/Escrituras/Antiguo Testamento/13 1 Crónicas|1 Crónicas 4|1 Crónicas|1 Crónicas 3|1 Crónicas 5|#Escrituras\AntiguoT</v>
      </c>
      <c r="S988" s="1" t="s">
        <v>310</v>
      </c>
    </row>
    <row r="989" spans="1:19">
      <c r="A989" s="7" t="s">
        <v>2317</v>
      </c>
      <c r="B989" s="4" t="str">
        <f t="shared" si="123"/>
        <v>https://churchofjesuschrist.org/study/scriptures/ot/1-chr/5?lang=spa</v>
      </c>
      <c r="C989" s="7" t="s">
        <v>23</v>
      </c>
      <c r="D989" t="str" cm="1">
        <f t="array" ref="D989">INDEX(TranslationsTbl[],_xlfn.XMATCH(C989,TranslationsTbl[spa]),_xlfn.XMATCH(langSufix,TranslationsTbl[#Headers]))</f>
        <v>Antiguo Testamento</v>
      </c>
      <c r="E989" s="7" t="s">
        <v>751</v>
      </c>
      <c r="F989" s="7" t="s">
        <v>195</v>
      </c>
      <c r="G989" s="4" t="str" cm="1">
        <f t="array" ref="G989">INDEX(TranslationsTbl[],_xlfn.XMATCH(F989,TranslationsTbl[spa]),_xlfn.XMATCH(langSufix,TranslationsTbl[#Headers]))</f>
        <v>1 Crónicas</v>
      </c>
      <c r="H989" t="str">
        <f t="shared" si="124"/>
        <v>13 1 Crónicas</v>
      </c>
      <c r="I989" t="str">
        <f t="shared" si="122"/>
        <v>/Antiguo Testamento/13 1 Crónicas</v>
      </c>
      <c r="J989" s="4" t="str">
        <f t="shared" si="125"/>
        <v>E:/Downloads/escrituras md/Escrituras/Antiguo Testamento/13 1 Crónicas</v>
      </c>
      <c r="K989" s="4" t="str">
        <f t="shared" si="129"/>
        <v>1 Crónicas 5</v>
      </c>
      <c r="L989" s="7">
        <v>5</v>
      </c>
      <c r="M989" s="7" t="s">
        <v>2318</v>
      </c>
      <c r="N989" s="4" t="str">
        <f t="shared" si="126"/>
        <v>1 Crónicas 4</v>
      </c>
      <c r="O989" s="4" t="str">
        <f t="shared" si="127"/>
        <v>1 Crónicas 6</v>
      </c>
      <c r="P989" s="7" t="s">
        <v>286</v>
      </c>
      <c r="Q989" s="4" t="str" cm="1">
        <f t="array" ref="Q989">INDEX(TranslationsTbl[],_xlfn.XMATCH(P989,TranslationsTbl[spa]),_xlfn.XMATCH(langSufix,TranslationsTbl[#Headers]))</f>
        <v>#Escrituras\AntiguoT</v>
      </c>
      <c r="R989" s="2" t="str">
        <f t="shared" si="128"/>
        <v>https://churchofjesuschrist.org/study/scriptures/ot/1-chr/5?lang=spa|E:/Downloads/escrituras md/Escrituras/Antiguo Testamento/13 1 Crónicas|1 Crónicas 5|1 Crónicas|1 Crónicas 4|1 Crónicas 6|#Escrituras\AntiguoT</v>
      </c>
      <c r="S989" s="1" t="s">
        <v>310</v>
      </c>
    </row>
    <row r="990" spans="1:19">
      <c r="A990" s="7" t="s">
        <v>2319</v>
      </c>
      <c r="B990" s="4" t="str">
        <f t="shared" si="123"/>
        <v>https://churchofjesuschrist.org/study/scriptures/ot/1-chr/6?lang=spa</v>
      </c>
      <c r="C990" s="7" t="s">
        <v>23</v>
      </c>
      <c r="D990" t="str" cm="1">
        <f t="array" ref="D990">INDEX(TranslationsTbl[],_xlfn.XMATCH(C990,TranslationsTbl[spa]),_xlfn.XMATCH(langSufix,TranslationsTbl[#Headers]))</f>
        <v>Antiguo Testamento</v>
      </c>
      <c r="E990" s="7" t="s">
        <v>751</v>
      </c>
      <c r="F990" s="7" t="s">
        <v>195</v>
      </c>
      <c r="G990" s="4" t="str" cm="1">
        <f t="array" ref="G990">INDEX(TranslationsTbl[],_xlfn.XMATCH(F990,TranslationsTbl[spa]),_xlfn.XMATCH(langSufix,TranslationsTbl[#Headers]))</f>
        <v>1 Crónicas</v>
      </c>
      <c r="H990" t="str">
        <f t="shared" si="124"/>
        <v>13 1 Crónicas</v>
      </c>
      <c r="I990" t="str">
        <f t="shared" si="122"/>
        <v>/Antiguo Testamento/13 1 Crónicas</v>
      </c>
      <c r="J990" s="4" t="str">
        <f t="shared" si="125"/>
        <v>E:/Downloads/escrituras md/Escrituras/Antiguo Testamento/13 1 Crónicas</v>
      </c>
      <c r="K990" s="4" t="str">
        <f t="shared" si="129"/>
        <v>1 Crónicas 6</v>
      </c>
      <c r="L990" s="7">
        <v>6</v>
      </c>
      <c r="M990" s="7" t="s">
        <v>2320</v>
      </c>
      <c r="N990" s="4" t="str">
        <f t="shared" si="126"/>
        <v>1 Crónicas 5</v>
      </c>
      <c r="O990" s="4" t="str">
        <f t="shared" si="127"/>
        <v>1 Crónicas 7</v>
      </c>
      <c r="P990" s="7" t="s">
        <v>286</v>
      </c>
      <c r="Q990" s="4" t="str" cm="1">
        <f t="array" ref="Q990">INDEX(TranslationsTbl[],_xlfn.XMATCH(P990,TranslationsTbl[spa]),_xlfn.XMATCH(langSufix,TranslationsTbl[#Headers]))</f>
        <v>#Escrituras\AntiguoT</v>
      </c>
      <c r="R990" s="2" t="str">
        <f t="shared" si="128"/>
        <v>https://churchofjesuschrist.org/study/scriptures/ot/1-chr/6?lang=spa|E:/Downloads/escrituras md/Escrituras/Antiguo Testamento/13 1 Crónicas|1 Crónicas 6|1 Crónicas|1 Crónicas 5|1 Crónicas 7|#Escrituras\AntiguoT</v>
      </c>
      <c r="S990" s="1" t="s">
        <v>310</v>
      </c>
    </row>
    <row r="991" spans="1:19">
      <c r="A991" s="7" t="s">
        <v>2321</v>
      </c>
      <c r="B991" s="4" t="str">
        <f t="shared" si="123"/>
        <v>https://churchofjesuschrist.org/study/scriptures/ot/1-chr/7?lang=spa</v>
      </c>
      <c r="C991" s="7" t="s">
        <v>23</v>
      </c>
      <c r="D991" t="str" cm="1">
        <f t="array" ref="D991">INDEX(TranslationsTbl[],_xlfn.XMATCH(C991,TranslationsTbl[spa]),_xlfn.XMATCH(langSufix,TranslationsTbl[#Headers]))</f>
        <v>Antiguo Testamento</v>
      </c>
      <c r="E991" s="7" t="s">
        <v>751</v>
      </c>
      <c r="F991" s="7" t="s">
        <v>195</v>
      </c>
      <c r="G991" s="4" t="str" cm="1">
        <f t="array" ref="G991">INDEX(TranslationsTbl[],_xlfn.XMATCH(F991,TranslationsTbl[spa]),_xlfn.XMATCH(langSufix,TranslationsTbl[#Headers]))</f>
        <v>1 Crónicas</v>
      </c>
      <c r="H991" t="str">
        <f t="shared" si="124"/>
        <v>13 1 Crónicas</v>
      </c>
      <c r="I991" t="str">
        <f t="shared" si="122"/>
        <v>/Antiguo Testamento/13 1 Crónicas</v>
      </c>
      <c r="J991" s="4" t="str">
        <f t="shared" si="125"/>
        <v>E:/Downloads/escrituras md/Escrituras/Antiguo Testamento/13 1 Crónicas</v>
      </c>
      <c r="K991" s="4" t="str">
        <f t="shared" si="129"/>
        <v>1 Crónicas 7</v>
      </c>
      <c r="L991" s="7">
        <v>7</v>
      </c>
      <c r="M991" s="7" t="s">
        <v>2322</v>
      </c>
      <c r="N991" s="4" t="str">
        <f t="shared" si="126"/>
        <v>1 Crónicas 6</v>
      </c>
      <c r="O991" s="4" t="str">
        <f t="shared" si="127"/>
        <v>1 Crónicas 8</v>
      </c>
      <c r="P991" s="7" t="s">
        <v>286</v>
      </c>
      <c r="Q991" s="4" t="str" cm="1">
        <f t="array" ref="Q991">INDEX(TranslationsTbl[],_xlfn.XMATCH(P991,TranslationsTbl[spa]),_xlfn.XMATCH(langSufix,TranslationsTbl[#Headers]))</f>
        <v>#Escrituras\AntiguoT</v>
      </c>
      <c r="R991" s="2" t="str">
        <f t="shared" si="128"/>
        <v>https://churchofjesuschrist.org/study/scriptures/ot/1-chr/7?lang=spa|E:/Downloads/escrituras md/Escrituras/Antiguo Testamento/13 1 Crónicas|1 Crónicas 7|1 Crónicas|1 Crónicas 6|1 Crónicas 8|#Escrituras\AntiguoT</v>
      </c>
      <c r="S991" s="1" t="s">
        <v>310</v>
      </c>
    </row>
    <row r="992" spans="1:19">
      <c r="A992" s="7" t="s">
        <v>2323</v>
      </c>
      <c r="B992" s="4" t="str">
        <f t="shared" si="123"/>
        <v>https://churchofjesuschrist.org/study/scriptures/ot/1-chr/8?lang=spa</v>
      </c>
      <c r="C992" s="7" t="s">
        <v>23</v>
      </c>
      <c r="D992" t="str" cm="1">
        <f t="array" ref="D992">INDEX(TranslationsTbl[],_xlfn.XMATCH(C992,TranslationsTbl[spa]),_xlfn.XMATCH(langSufix,TranslationsTbl[#Headers]))</f>
        <v>Antiguo Testamento</v>
      </c>
      <c r="E992" s="7" t="s">
        <v>751</v>
      </c>
      <c r="F992" s="7" t="s">
        <v>195</v>
      </c>
      <c r="G992" s="4" t="str" cm="1">
        <f t="array" ref="G992">INDEX(TranslationsTbl[],_xlfn.XMATCH(F992,TranslationsTbl[spa]),_xlfn.XMATCH(langSufix,TranslationsTbl[#Headers]))</f>
        <v>1 Crónicas</v>
      </c>
      <c r="H992" t="str">
        <f t="shared" si="124"/>
        <v>13 1 Crónicas</v>
      </c>
      <c r="I992" t="str">
        <f t="shared" si="122"/>
        <v>/Antiguo Testamento/13 1 Crónicas</v>
      </c>
      <c r="J992" s="4" t="str">
        <f t="shared" si="125"/>
        <v>E:/Downloads/escrituras md/Escrituras/Antiguo Testamento/13 1 Crónicas</v>
      </c>
      <c r="K992" s="4" t="str">
        <f t="shared" si="129"/>
        <v>1 Crónicas 8</v>
      </c>
      <c r="L992" s="7">
        <v>8</v>
      </c>
      <c r="M992" s="7" t="s">
        <v>2324</v>
      </c>
      <c r="N992" s="4" t="str">
        <f t="shared" si="126"/>
        <v>1 Crónicas 7</v>
      </c>
      <c r="O992" s="4" t="str">
        <f t="shared" si="127"/>
        <v>1 Crónicas 9</v>
      </c>
      <c r="P992" s="7" t="s">
        <v>286</v>
      </c>
      <c r="Q992" s="4" t="str" cm="1">
        <f t="array" ref="Q992">INDEX(TranslationsTbl[],_xlfn.XMATCH(P992,TranslationsTbl[spa]),_xlfn.XMATCH(langSufix,TranslationsTbl[#Headers]))</f>
        <v>#Escrituras\AntiguoT</v>
      </c>
      <c r="R992" s="2" t="str">
        <f t="shared" si="128"/>
        <v>https://churchofjesuschrist.org/study/scriptures/ot/1-chr/8?lang=spa|E:/Downloads/escrituras md/Escrituras/Antiguo Testamento/13 1 Crónicas|1 Crónicas 8|1 Crónicas|1 Crónicas 7|1 Crónicas 9|#Escrituras\AntiguoT</v>
      </c>
      <c r="S992" s="1" t="s">
        <v>310</v>
      </c>
    </row>
    <row r="993" spans="1:19">
      <c r="A993" s="7" t="s">
        <v>2325</v>
      </c>
      <c r="B993" s="4" t="str">
        <f t="shared" si="123"/>
        <v>https://churchofjesuschrist.org/study/scriptures/ot/1-chr/9?lang=spa</v>
      </c>
      <c r="C993" s="7" t="s">
        <v>23</v>
      </c>
      <c r="D993" t="str" cm="1">
        <f t="array" ref="D993">INDEX(TranslationsTbl[],_xlfn.XMATCH(C993,TranslationsTbl[spa]),_xlfn.XMATCH(langSufix,TranslationsTbl[#Headers]))</f>
        <v>Antiguo Testamento</v>
      </c>
      <c r="E993" s="7" t="s">
        <v>751</v>
      </c>
      <c r="F993" s="7" t="s">
        <v>195</v>
      </c>
      <c r="G993" s="4" t="str" cm="1">
        <f t="array" ref="G993">INDEX(TranslationsTbl[],_xlfn.XMATCH(F993,TranslationsTbl[spa]),_xlfn.XMATCH(langSufix,TranslationsTbl[#Headers]))</f>
        <v>1 Crónicas</v>
      </c>
      <c r="H993" t="str">
        <f t="shared" si="124"/>
        <v>13 1 Crónicas</v>
      </c>
      <c r="I993" t="str">
        <f t="shared" si="122"/>
        <v>/Antiguo Testamento/13 1 Crónicas</v>
      </c>
      <c r="J993" s="4" t="str">
        <f t="shared" si="125"/>
        <v>E:/Downloads/escrituras md/Escrituras/Antiguo Testamento/13 1 Crónicas</v>
      </c>
      <c r="K993" s="4" t="str">
        <f t="shared" si="129"/>
        <v>1 Crónicas 9</v>
      </c>
      <c r="L993" s="7">
        <v>9</v>
      </c>
      <c r="M993" s="7" t="s">
        <v>2326</v>
      </c>
      <c r="N993" s="4" t="str">
        <f t="shared" si="126"/>
        <v>1 Crónicas 8</v>
      </c>
      <c r="O993" s="4" t="str">
        <f t="shared" si="127"/>
        <v>1 Crónicas 10</v>
      </c>
      <c r="P993" s="7" t="s">
        <v>286</v>
      </c>
      <c r="Q993" s="4" t="str" cm="1">
        <f t="array" ref="Q993">INDEX(TranslationsTbl[],_xlfn.XMATCH(P993,TranslationsTbl[spa]),_xlfn.XMATCH(langSufix,TranslationsTbl[#Headers]))</f>
        <v>#Escrituras\AntiguoT</v>
      </c>
      <c r="R993" s="2" t="str">
        <f t="shared" si="128"/>
        <v>https://churchofjesuschrist.org/study/scriptures/ot/1-chr/9?lang=spa|E:/Downloads/escrituras md/Escrituras/Antiguo Testamento/13 1 Crónicas|1 Crónicas 9|1 Crónicas|1 Crónicas 8|1 Crónicas 10|#Escrituras\AntiguoT</v>
      </c>
      <c r="S993" s="1" t="s">
        <v>310</v>
      </c>
    </row>
    <row r="994" spans="1:19">
      <c r="A994" s="7" t="s">
        <v>2327</v>
      </c>
      <c r="B994" s="4" t="str">
        <f t="shared" si="123"/>
        <v>https://churchofjesuschrist.org/study/scriptures/ot/1-chr/10?lang=spa</v>
      </c>
      <c r="C994" s="7" t="s">
        <v>23</v>
      </c>
      <c r="D994" t="str" cm="1">
        <f t="array" ref="D994">INDEX(TranslationsTbl[],_xlfn.XMATCH(C994,TranslationsTbl[spa]),_xlfn.XMATCH(langSufix,TranslationsTbl[#Headers]))</f>
        <v>Antiguo Testamento</v>
      </c>
      <c r="E994" s="7" t="s">
        <v>751</v>
      </c>
      <c r="F994" s="7" t="s">
        <v>195</v>
      </c>
      <c r="G994" s="4" t="str" cm="1">
        <f t="array" ref="G994">INDEX(TranslationsTbl[],_xlfn.XMATCH(F994,TranslationsTbl[spa]),_xlfn.XMATCH(langSufix,TranslationsTbl[#Headers]))</f>
        <v>1 Crónicas</v>
      </c>
      <c r="H994" t="str">
        <f t="shared" si="124"/>
        <v>13 1 Crónicas</v>
      </c>
      <c r="I994" t="str">
        <f t="shared" si="122"/>
        <v>/Antiguo Testamento/13 1 Crónicas</v>
      </c>
      <c r="J994" s="4" t="str">
        <f t="shared" si="125"/>
        <v>E:/Downloads/escrituras md/Escrituras/Antiguo Testamento/13 1 Crónicas</v>
      </c>
      <c r="K994" s="4" t="str">
        <f t="shared" si="129"/>
        <v>1 Crónicas 10</v>
      </c>
      <c r="L994" s="7">
        <v>10</v>
      </c>
      <c r="M994" s="7" t="s">
        <v>2328</v>
      </c>
      <c r="N994" s="4" t="str">
        <f t="shared" si="126"/>
        <v>1 Crónicas 9</v>
      </c>
      <c r="O994" s="4" t="str">
        <f t="shared" si="127"/>
        <v>1 Crónicas 11</v>
      </c>
      <c r="P994" s="7" t="s">
        <v>286</v>
      </c>
      <c r="Q994" s="4" t="str" cm="1">
        <f t="array" ref="Q994">INDEX(TranslationsTbl[],_xlfn.XMATCH(P994,TranslationsTbl[spa]),_xlfn.XMATCH(langSufix,TranslationsTbl[#Headers]))</f>
        <v>#Escrituras\AntiguoT</v>
      </c>
      <c r="R994" s="2" t="str">
        <f t="shared" si="128"/>
        <v>https://churchofjesuschrist.org/study/scriptures/ot/1-chr/10?lang=spa|E:/Downloads/escrituras md/Escrituras/Antiguo Testamento/13 1 Crónicas|1 Crónicas 10|1 Crónicas|1 Crónicas 9|1 Crónicas 11|#Escrituras\AntiguoT</v>
      </c>
      <c r="S994" s="1" t="s">
        <v>310</v>
      </c>
    </row>
    <row r="995" spans="1:19">
      <c r="A995" s="7" t="s">
        <v>2329</v>
      </c>
      <c r="B995" s="4" t="str">
        <f t="shared" si="123"/>
        <v>https://churchofjesuschrist.org/study/scriptures/ot/1-chr/11?lang=spa</v>
      </c>
      <c r="C995" s="7" t="s">
        <v>23</v>
      </c>
      <c r="D995" t="str" cm="1">
        <f t="array" ref="D995">INDEX(TranslationsTbl[],_xlfn.XMATCH(C995,TranslationsTbl[spa]),_xlfn.XMATCH(langSufix,TranslationsTbl[#Headers]))</f>
        <v>Antiguo Testamento</v>
      </c>
      <c r="E995" s="7" t="s">
        <v>751</v>
      </c>
      <c r="F995" s="7" t="s">
        <v>195</v>
      </c>
      <c r="G995" s="4" t="str" cm="1">
        <f t="array" ref="G995">INDEX(TranslationsTbl[],_xlfn.XMATCH(F995,TranslationsTbl[spa]),_xlfn.XMATCH(langSufix,TranslationsTbl[#Headers]))</f>
        <v>1 Crónicas</v>
      </c>
      <c r="H995" t="str">
        <f t="shared" si="124"/>
        <v>13 1 Crónicas</v>
      </c>
      <c r="I995" t="str">
        <f t="shared" si="122"/>
        <v>/Antiguo Testamento/13 1 Crónicas</v>
      </c>
      <c r="J995" s="4" t="str">
        <f t="shared" si="125"/>
        <v>E:/Downloads/escrituras md/Escrituras/Antiguo Testamento/13 1 Crónicas</v>
      </c>
      <c r="K995" s="4" t="str">
        <f t="shared" si="129"/>
        <v>1 Crónicas 11</v>
      </c>
      <c r="L995" s="7">
        <v>11</v>
      </c>
      <c r="M995" s="7" t="s">
        <v>2330</v>
      </c>
      <c r="N995" s="4" t="str">
        <f t="shared" si="126"/>
        <v>1 Crónicas 10</v>
      </c>
      <c r="O995" s="4" t="str">
        <f t="shared" si="127"/>
        <v>1 Crónicas 12</v>
      </c>
      <c r="P995" s="7" t="s">
        <v>286</v>
      </c>
      <c r="Q995" s="4" t="str" cm="1">
        <f t="array" ref="Q995">INDEX(TranslationsTbl[],_xlfn.XMATCH(P995,TranslationsTbl[spa]),_xlfn.XMATCH(langSufix,TranslationsTbl[#Headers]))</f>
        <v>#Escrituras\AntiguoT</v>
      </c>
      <c r="R995" s="2" t="str">
        <f t="shared" si="128"/>
        <v>https://churchofjesuschrist.org/study/scriptures/ot/1-chr/11?lang=spa|E:/Downloads/escrituras md/Escrituras/Antiguo Testamento/13 1 Crónicas|1 Crónicas 11|1 Crónicas|1 Crónicas 10|1 Crónicas 12|#Escrituras\AntiguoT</v>
      </c>
      <c r="S995" s="1" t="s">
        <v>310</v>
      </c>
    </row>
    <row r="996" spans="1:19">
      <c r="A996" s="7" t="s">
        <v>2331</v>
      </c>
      <c r="B996" s="4" t="str">
        <f t="shared" si="123"/>
        <v>https://churchofjesuschrist.org/study/scriptures/ot/1-chr/12?lang=spa</v>
      </c>
      <c r="C996" s="7" t="s">
        <v>23</v>
      </c>
      <c r="D996" t="str" cm="1">
        <f t="array" ref="D996">INDEX(TranslationsTbl[],_xlfn.XMATCH(C996,TranslationsTbl[spa]),_xlfn.XMATCH(langSufix,TranslationsTbl[#Headers]))</f>
        <v>Antiguo Testamento</v>
      </c>
      <c r="E996" s="7" t="s">
        <v>751</v>
      </c>
      <c r="F996" s="7" t="s">
        <v>195</v>
      </c>
      <c r="G996" s="4" t="str" cm="1">
        <f t="array" ref="G996">INDEX(TranslationsTbl[],_xlfn.XMATCH(F996,TranslationsTbl[spa]),_xlfn.XMATCH(langSufix,TranslationsTbl[#Headers]))</f>
        <v>1 Crónicas</v>
      </c>
      <c r="H996" t="str">
        <f t="shared" si="124"/>
        <v>13 1 Crónicas</v>
      </c>
      <c r="I996" t="str">
        <f t="shared" si="122"/>
        <v>/Antiguo Testamento/13 1 Crónicas</v>
      </c>
      <c r="J996" s="4" t="str">
        <f t="shared" si="125"/>
        <v>E:/Downloads/escrituras md/Escrituras/Antiguo Testamento/13 1 Crónicas</v>
      </c>
      <c r="K996" s="4" t="str">
        <f t="shared" si="129"/>
        <v>1 Crónicas 12</v>
      </c>
      <c r="L996" s="7">
        <v>12</v>
      </c>
      <c r="M996" s="7" t="s">
        <v>2332</v>
      </c>
      <c r="N996" s="4" t="str">
        <f t="shared" si="126"/>
        <v>1 Crónicas 11</v>
      </c>
      <c r="O996" s="4" t="str">
        <f t="shared" si="127"/>
        <v>1 Crónicas 13</v>
      </c>
      <c r="P996" s="7" t="s">
        <v>286</v>
      </c>
      <c r="Q996" s="4" t="str" cm="1">
        <f t="array" ref="Q996">INDEX(TranslationsTbl[],_xlfn.XMATCH(P996,TranslationsTbl[spa]),_xlfn.XMATCH(langSufix,TranslationsTbl[#Headers]))</f>
        <v>#Escrituras\AntiguoT</v>
      </c>
      <c r="R996" s="2" t="str">
        <f t="shared" si="128"/>
        <v>https://churchofjesuschrist.org/study/scriptures/ot/1-chr/12?lang=spa|E:/Downloads/escrituras md/Escrituras/Antiguo Testamento/13 1 Crónicas|1 Crónicas 12|1 Crónicas|1 Crónicas 11|1 Crónicas 13|#Escrituras\AntiguoT</v>
      </c>
      <c r="S996" s="1" t="s">
        <v>310</v>
      </c>
    </row>
    <row r="997" spans="1:19">
      <c r="A997" s="7" t="s">
        <v>2333</v>
      </c>
      <c r="B997" s="4" t="str">
        <f t="shared" si="123"/>
        <v>https://churchofjesuschrist.org/study/scriptures/ot/1-chr/13?lang=spa</v>
      </c>
      <c r="C997" s="7" t="s">
        <v>23</v>
      </c>
      <c r="D997" t="str" cm="1">
        <f t="array" ref="D997">INDEX(TranslationsTbl[],_xlfn.XMATCH(C997,TranslationsTbl[spa]),_xlfn.XMATCH(langSufix,TranslationsTbl[#Headers]))</f>
        <v>Antiguo Testamento</v>
      </c>
      <c r="E997" s="7" t="s">
        <v>751</v>
      </c>
      <c r="F997" s="7" t="s">
        <v>195</v>
      </c>
      <c r="G997" s="4" t="str" cm="1">
        <f t="array" ref="G997">INDEX(TranslationsTbl[],_xlfn.XMATCH(F997,TranslationsTbl[spa]),_xlfn.XMATCH(langSufix,TranslationsTbl[#Headers]))</f>
        <v>1 Crónicas</v>
      </c>
      <c r="H997" t="str">
        <f t="shared" si="124"/>
        <v>13 1 Crónicas</v>
      </c>
      <c r="I997" t="str">
        <f t="shared" si="122"/>
        <v>/Antiguo Testamento/13 1 Crónicas</v>
      </c>
      <c r="J997" s="4" t="str">
        <f t="shared" si="125"/>
        <v>E:/Downloads/escrituras md/Escrituras/Antiguo Testamento/13 1 Crónicas</v>
      </c>
      <c r="K997" s="4" t="str">
        <f t="shared" si="129"/>
        <v>1 Crónicas 13</v>
      </c>
      <c r="L997" s="7">
        <v>13</v>
      </c>
      <c r="M997" s="7" t="s">
        <v>2334</v>
      </c>
      <c r="N997" s="4" t="str">
        <f t="shared" si="126"/>
        <v>1 Crónicas 12</v>
      </c>
      <c r="O997" s="4" t="str">
        <f t="shared" si="127"/>
        <v>1 Crónicas 14</v>
      </c>
      <c r="P997" s="7" t="s">
        <v>286</v>
      </c>
      <c r="Q997" s="4" t="str" cm="1">
        <f t="array" ref="Q997">INDEX(TranslationsTbl[],_xlfn.XMATCH(P997,TranslationsTbl[spa]),_xlfn.XMATCH(langSufix,TranslationsTbl[#Headers]))</f>
        <v>#Escrituras\AntiguoT</v>
      </c>
      <c r="R997" s="2" t="str">
        <f t="shared" si="128"/>
        <v>https://churchofjesuschrist.org/study/scriptures/ot/1-chr/13?lang=spa|E:/Downloads/escrituras md/Escrituras/Antiguo Testamento/13 1 Crónicas|1 Crónicas 13|1 Crónicas|1 Crónicas 12|1 Crónicas 14|#Escrituras\AntiguoT</v>
      </c>
      <c r="S997" s="1" t="s">
        <v>310</v>
      </c>
    </row>
    <row r="998" spans="1:19">
      <c r="A998" s="7" t="s">
        <v>2335</v>
      </c>
      <c r="B998" s="4" t="str">
        <f t="shared" si="123"/>
        <v>https://churchofjesuschrist.org/study/scriptures/ot/1-chr/14?lang=spa</v>
      </c>
      <c r="C998" s="7" t="s">
        <v>23</v>
      </c>
      <c r="D998" t="str" cm="1">
        <f t="array" ref="D998">INDEX(TranslationsTbl[],_xlfn.XMATCH(C998,TranslationsTbl[spa]),_xlfn.XMATCH(langSufix,TranslationsTbl[#Headers]))</f>
        <v>Antiguo Testamento</v>
      </c>
      <c r="E998" s="7" t="s">
        <v>751</v>
      </c>
      <c r="F998" s="7" t="s">
        <v>195</v>
      </c>
      <c r="G998" s="4" t="str" cm="1">
        <f t="array" ref="G998">INDEX(TranslationsTbl[],_xlfn.XMATCH(F998,TranslationsTbl[spa]),_xlfn.XMATCH(langSufix,TranslationsTbl[#Headers]))</f>
        <v>1 Crónicas</v>
      </c>
      <c r="H998" t="str">
        <f t="shared" si="124"/>
        <v>13 1 Crónicas</v>
      </c>
      <c r="I998" t="str">
        <f t="shared" si="122"/>
        <v>/Antiguo Testamento/13 1 Crónicas</v>
      </c>
      <c r="J998" s="4" t="str">
        <f t="shared" si="125"/>
        <v>E:/Downloads/escrituras md/Escrituras/Antiguo Testamento/13 1 Crónicas</v>
      </c>
      <c r="K998" s="4" t="str">
        <f t="shared" si="129"/>
        <v>1 Crónicas 14</v>
      </c>
      <c r="L998" s="7">
        <v>14</v>
      </c>
      <c r="M998" s="7" t="s">
        <v>2336</v>
      </c>
      <c r="N998" s="4" t="str">
        <f t="shared" si="126"/>
        <v>1 Crónicas 13</v>
      </c>
      <c r="O998" s="4" t="str">
        <f t="shared" si="127"/>
        <v>1 Crónicas 15</v>
      </c>
      <c r="P998" s="7" t="s">
        <v>286</v>
      </c>
      <c r="Q998" s="4" t="str" cm="1">
        <f t="array" ref="Q998">INDEX(TranslationsTbl[],_xlfn.XMATCH(P998,TranslationsTbl[spa]),_xlfn.XMATCH(langSufix,TranslationsTbl[#Headers]))</f>
        <v>#Escrituras\AntiguoT</v>
      </c>
      <c r="R998" s="2" t="str">
        <f t="shared" si="128"/>
        <v>https://churchofjesuschrist.org/study/scriptures/ot/1-chr/14?lang=spa|E:/Downloads/escrituras md/Escrituras/Antiguo Testamento/13 1 Crónicas|1 Crónicas 14|1 Crónicas|1 Crónicas 13|1 Crónicas 15|#Escrituras\AntiguoT</v>
      </c>
      <c r="S998" s="1" t="s">
        <v>310</v>
      </c>
    </row>
    <row r="999" spans="1:19">
      <c r="A999" s="7" t="s">
        <v>2337</v>
      </c>
      <c r="B999" s="4" t="str">
        <f t="shared" si="123"/>
        <v>https://churchofjesuschrist.org/study/scriptures/ot/1-chr/15?lang=spa</v>
      </c>
      <c r="C999" s="7" t="s">
        <v>23</v>
      </c>
      <c r="D999" t="str" cm="1">
        <f t="array" ref="D999">INDEX(TranslationsTbl[],_xlfn.XMATCH(C999,TranslationsTbl[spa]),_xlfn.XMATCH(langSufix,TranslationsTbl[#Headers]))</f>
        <v>Antiguo Testamento</v>
      </c>
      <c r="E999" s="7" t="s">
        <v>751</v>
      </c>
      <c r="F999" s="7" t="s">
        <v>195</v>
      </c>
      <c r="G999" s="4" t="str" cm="1">
        <f t="array" ref="G999">INDEX(TranslationsTbl[],_xlfn.XMATCH(F999,TranslationsTbl[spa]),_xlfn.XMATCH(langSufix,TranslationsTbl[#Headers]))</f>
        <v>1 Crónicas</v>
      </c>
      <c r="H999" t="str">
        <f t="shared" si="124"/>
        <v>13 1 Crónicas</v>
      </c>
      <c r="I999" t="str">
        <f t="shared" si="122"/>
        <v>/Antiguo Testamento/13 1 Crónicas</v>
      </c>
      <c r="J999" s="4" t="str">
        <f t="shared" si="125"/>
        <v>E:/Downloads/escrituras md/Escrituras/Antiguo Testamento/13 1 Crónicas</v>
      </c>
      <c r="K999" s="4" t="str">
        <f t="shared" si="129"/>
        <v>1 Crónicas 15</v>
      </c>
      <c r="L999" s="7">
        <v>15</v>
      </c>
      <c r="M999" s="7" t="s">
        <v>2338</v>
      </c>
      <c r="N999" s="4" t="str">
        <f t="shared" si="126"/>
        <v>1 Crónicas 14</v>
      </c>
      <c r="O999" s="4" t="str">
        <f t="shared" si="127"/>
        <v>1 Crónicas 16</v>
      </c>
      <c r="P999" s="7" t="s">
        <v>286</v>
      </c>
      <c r="Q999" s="4" t="str" cm="1">
        <f t="array" ref="Q999">INDEX(TranslationsTbl[],_xlfn.XMATCH(P999,TranslationsTbl[spa]),_xlfn.XMATCH(langSufix,TranslationsTbl[#Headers]))</f>
        <v>#Escrituras\AntiguoT</v>
      </c>
      <c r="R999" s="2" t="str">
        <f t="shared" si="128"/>
        <v>https://churchofjesuschrist.org/study/scriptures/ot/1-chr/15?lang=spa|E:/Downloads/escrituras md/Escrituras/Antiguo Testamento/13 1 Crónicas|1 Crónicas 15|1 Crónicas|1 Crónicas 14|1 Crónicas 16|#Escrituras\AntiguoT</v>
      </c>
      <c r="S999" s="1" t="s">
        <v>310</v>
      </c>
    </row>
    <row r="1000" spans="1:19">
      <c r="A1000" s="7" t="s">
        <v>2339</v>
      </c>
      <c r="B1000" s="4" t="str">
        <f t="shared" si="123"/>
        <v>https://churchofjesuschrist.org/study/scriptures/ot/1-chr/16?lang=spa</v>
      </c>
      <c r="C1000" s="7" t="s">
        <v>23</v>
      </c>
      <c r="D1000" t="str" cm="1">
        <f t="array" ref="D1000">INDEX(TranslationsTbl[],_xlfn.XMATCH(C1000,TranslationsTbl[spa]),_xlfn.XMATCH(langSufix,TranslationsTbl[#Headers]))</f>
        <v>Antiguo Testamento</v>
      </c>
      <c r="E1000" s="7" t="s">
        <v>751</v>
      </c>
      <c r="F1000" s="7" t="s">
        <v>195</v>
      </c>
      <c r="G1000" s="4" t="str" cm="1">
        <f t="array" ref="G1000">INDEX(TranslationsTbl[],_xlfn.XMATCH(F1000,TranslationsTbl[spa]),_xlfn.XMATCH(langSufix,TranslationsTbl[#Headers]))</f>
        <v>1 Crónicas</v>
      </c>
      <c r="H1000" t="str">
        <f t="shared" si="124"/>
        <v>13 1 Crónicas</v>
      </c>
      <c r="I1000" t="str">
        <f t="shared" si="122"/>
        <v>/Antiguo Testamento/13 1 Crónicas</v>
      </c>
      <c r="J1000" s="4" t="str">
        <f t="shared" si="125"/>
        <v>E:/Downloads/escrituras md/Escrituras/Antiguo Testamento/13 1 Crónicas</v>
      </c>
      <c r="K1000" s="4" t="str">
        <f t="shared" si="129"/>
        <v>1 Crónicas 16</v>
      </c>
      <c r="L1000" s="7">
        <v>16</v>
      </c>
      <c r="M1000" s="7" t="s">
        <v>2340</v>
      </c>
      <c r="N1000" s="4" t="str">
        <f t="shared" si="126"/>
        <v>1 Crónicas 15</v>
      </c>
      <c r="O1000" s="4" t="str">
        <f t="shared" si="127"/>
        <v>1 Crónicas 17</v>
      </c>
      <c r="P1000" s="7" t="s">
        <v>286</v>
      </c>
      <c r="Q1000" s="4" t="str" cm="1">
        <f t="array" ref="Q1000">INDEX(TranslationsTbl[],_xlfn.XMATCH(P1000,TranslationsTbl[spa]),_xlfn.XMATCH(langSufix,TranslationsTbl[#Headers]))</f>
        <v>#Escrituras\AntiguoT</v>
      </c>
      <c r="R1000" s="2" t="str">
        <f t="shared" si="128"/>
        <v>https://churchofjesuschrist.org/study/scriptures/ot/1-chr/16?lang=spa|E:/Downloads/escrituras md/Escrituras/Antiguo Testamento/13 1 Crónicas|1 Crónicas 16|1 Crónicas|1 Crónicas 15|1 Crónicas 17|#Escrituras\AntiguoT</v>
      </c>
      <c r="S1000" s="1" t="s">
        <v>310</v>
      </c>
    </row>
    <row r="1001" spans="1:19">
      <c r="A1001" s="7" t="s">
        <v>2341</v>
      </c>
      <c r="B1001" s="4" t="str">
        <f t="shared" si="123"/>
        <v>https://churchofjesuschrist.org/study/scriptures/ot/1-chr/17?lang=spa</v>
      </c>
      <c r="C1001" s="7" t="s">
        <v>23</v>
      </c>
      <c r="D1001" t="str" cm="1">
        <f t="array" ref="D1001">INDEX(TranslationsTbl[],_xlfn.XMATCH(C1001,TranslationsTbl[spa]),_xlfn.XMATCH(langSufix,TranslationsTbl[#Headers]))</f>
        <v>Antiguo Testamento</v>
      </c>
      <c r="E1001" s="7" t="s">
        <v>751</v>
      </c>
      <c r="F1001" s="7" t="s">
        <v>195</v>
      </c>
      <c r="G1001" s="4" t="str" cm="1">
        <f t="array" ref="G1001">INDEX(TranslationsTbl[],_xlfn.XMATCH(F1001,TranslationsTbl[spa]),_xlfn.XMATCH(langSufix,TranslationsTbl[#Headers]))</f>
        <v>1 Crónicas</v>
      </c>
      <c r="H1001" t="str">
        <f t="shared" si="124"/>
        <v>13 1 Crónicas</v>
      </c>
      <c r="I1001" t="str">
        <f t="shared" si="122"/>
        <v>/Antiguo Testamento/13 1 Crónicas</v>
      </c>
      <c r="J1001" s="4" t="str">
        <f t="shared" si="125"/>
        <v>E:/Downloads/escrituras md/Escrituras/Antiguo Testamento/13 1 Crónicas</v>
      </c>
      <c r="K1001" s="4" t="str">
        <f t="shared" si="129"/>
        <v>1 Crónicas 17</v>
      </c>
      <c r="L1001" s="7">
        <v>17</v>
      </c>
      <c r="M1001" s="7" t="s">
        <v>2342</v>
      </c>
      <c r="N1001" s="4" t="str">
        <f t="shared" si="126"/>
        <v>1 Crónicas 16</v>
      </c>
      <c r="O1001" s="4" t="str">
        <f t="shared" si="127"/>
        <v>1 Crónicas 18</v>
      </c>
      <c r="P1001" s="7" t="s">
        <v>286</v>
      </c>
      <c r="Q1001" s="4" t="str" cm="1">
        <f t="array" ref="Q1001">INDEX(TranslationsTbl[],_xlfn.XMATCH(P1001,TranslationsTbl[spa]),_xlfn.XMATCH(langSufix,TranslationsTbl[#Headers]))</f>
        <v>#Escrituras\AntiguoT</v>
      </c>
      <c r="R1001" s="2" t="str">
        <f t="shared" si="128"/>
        <v>https://churchofjesuschrist.org/study/scriptures/ot/1-chr/17?lang=spa|E:/Downloads/escrituras md/Escrituras/Antiguo Testamento/13 1 Crónicas|1 Crónicas 17|1 Crónicas|1 Crónicas 16|1 Crónicas 18|#Escrituras\AntiguoT</v>
      </c>
      <c r="S1001" s="1" t="s">
        <v>310</v>
      </c>
    </row>
    <row r="1002" spans="1:19">
      <c r="A1002" s="7" t="s">
        <v>2343</v>
      </c>
      <c r="B1002" s="4" t="str">
        <f t="shared" si="123"/>
        <v>https://churchofjesuschrist.org/study/scriptures/ot/1-chr/18?lang=spa</v>
      </c>
      <c r="C1002" s="7" t="s">
        <v>23</v>
      </c>
      <c r="D1002" t="str" cm="1">
        <f t="array" ref="D1002">INDEX(TranslationsTbl[],_xlfn.XMATCH(C1002,TranslationsTbl[spa]),_xlfn.XMATCH(langSufix,TranslationsTbl[#Headers]))</f>
        <v>Antiguo Testamento</v>
      </c>
      <c r="E1002" s="7" t="s">
        <v>751</v>
      </c>
      <c r="F1002" s="7" t="s">
        <v>195</v>
      </c>
      <c r="G1002" s="4" t="str" cm="1">
        <f t="array" ref="G1002">INDEX(TranslationsTbl[],_xlfn.XMATCH(F1002,TranslationsTbl[spa]),_xlfn.XMATCH(langSufix,TranslationsTbl[#Headers]))</f>
        <v>1 Crónicas</v>
      </c>
      <c r="H1002" t="str">
        <f t="shared" si="124"/>
        <v>13 1 Crónicas</v>
      </c>
      <c r="I1002" t="str">
        <f t="shared" si="122"/>
        <v>/Antiguo Testamento/13 1 Crónicas</v>
      </c>
      <c r="J1002" s="4" t="str">
        <f t="shared" si="125"/>
        <v>E:/Downloads/escrituras md/Escrituras/Antiguo Testamento/13 1 Crónicas</v>
      </c>
      <c r="K1002" s="4" t="str">
        <f t="shared" si="129"/>
        <v>1 Crónicas 18</v>
      </c>
      <c r="L1002" s="7">
        <v>18</v>
      </c>
      <c r="M1002" s="7" t="s">
        <v>2344</v>
      </c>
      <c r="N1002" s="4" t="str">
        <f t="shared" si="126"/>
        <v>1 Crónicas 17</v>
      </c>
      <c r="O1002" s="4" t="str">
        <f t="shared" si="127"/>
        <v>1 Crónicas 19</v>
      </c>
      <c r="P1002" s="7" t="s">
        <v>286</v>
      </c>
      <c r="Q1002" s="4" t="str" cm="1">
        <f t="array" ref="Q1002">INDEX(TranslationsTbl[],_xlfn.XMATCH(P1002,TranslationsTbl[spa]),_xlfn.XMATCH(langSufix,TranslationsTbl[#Headers]))</f>
        <v>#Escrituras\AntiguoT</v>
      </c>
      <c r="R1002" s="2" t="str">
        <f t="shared" si="128"/>
        <v>https://churchofjesuschrist.org/study/scriptures/ot/1-chr/18?lang=spa|E:/Downloads/escrituras md/Escrituras/Antiguo Testamento/13 1 Crónicas|1 Crónicas 18|1 Crónicas|1 Crónicas 17|1 Crónicas 19|#Escrituras\AntiguoT</v>
      </c>
      <c r="S1002" s="1" t="s">
        <v>310</v>
      </c>
    </row>
    <row r="1003" spans="1:19">
      <c r="A1003" s="7" t="s">
        <v>2345</v>
      </c>
      <c r="B1003" s="4" t="str">
        <f t="shared" si="123"/>
        <v>https://churchofjesuschrist.org/study/scriptures/ot/1-chr/19?lang=spa</v>
      </c>
      <c r="C1003" s="7" t="s">
        <v>23</v>
      </c>
      <c r="D1003" t="str" cm="1">
        <f t="array" ref="D1003">INDEX(TranslationsTbl[],_xlfn.XMATCH(C1003,TranslationsTbl[spa]),_xlfn.XMATCH(langSufix,TranslationsTbl[#Headers]))</f>
        <v>Antiguo Testamento</v>
      </c>
      <c r="E1003" s="7" t="s">
        <v>751</v>
      </c>
      <c r="F1003" s="7" t="s">
        <v>195</v>
      </c>
      <c r="G1003" s="4" t="str" cm="1">
        <f t="array" ref="G1003">INDEX(TranslationsTbl[],_xlfn.XMATCH(F1003,TranslationsTbl[spa]),_xlfn.XMATCH(langSufix,TranslationsTbl[#Headers]))</f>
        <v>1 Crónicas</v>
      </c>
      <c r="H1003" t="str">
        <f t="shared" si="124"/>
        <v>13 1 Crónicas</v>
      </c>
      <c r="I1003" t="str">
        <f t="shared" si="122"/>
        <v>/Antiguo Testamento/13 1 Crónicas</v>
      </c>
      <c r="J1003" s="4" t="str">
        <f t="shared" si="125"/>
        <v>E:/Downloads/escrituras md/Escrituras/Antiguo Testamento/13 1 Crónicas</v>
      </c>
      <c r="K1003" s="4" t="str">
        <f t="shared" si="129"/>
        <v>1 Crónicas 19</v>
      </c>
      <c r="L1003" s="7">
        <v>19</v>
      </c>
      <c r="M1003" s="7" t="s">
        <v>2346</v>
      </c>
      <c r="N1003" s="4" t="str">
        <f t="shared" si="126"/>
        <v>1 Crónicas 18</v>
      </c>
      <c r="O1003" s="4" t="str">
        <f t="shared" si="127"/>
        <v>1 Crónicas 20</v>
      </c>
      <c r="P1003" s="7" t="s">
        <v>286</v>
      </c>
      <c r="Q1003" s="4" t="str" cm="1">
        <f t="array" ref="Q1003">INDEX(TranslationsTbl[],_xlfn.XMATCH(P1003,TranslationsTbl[spa]),_xlfn.XMATCH(langSufix,TranslationsTbl[#Headers]))</f>
        <v>#Escrituras\AntiguoT</v>
      </c>
      <c r="R1003" s="2" t="str">
        <f t="shared" si="128"/>
        <v>https://churchofjesuschrist.org/study/scriptures/ot/1-chr/19?lang=spa|E:/Downloads/escrituras md/Escrituras/Antiguo Testamento/13 1 Crónicas|1 Crónicas 19|1 Crónicas|1 Crónicas 18|1 Crónicas 20|#Escrituras\AntiguoT</v>
      </c>
      <c r="S1003" s="1" t="s">
        <v>310</v>
      </c>
    </row>
    <row r="1004" spans="1:19">
      <c r="A1004" s="7" t="s">
        <v>2347</v>
      </c>
      <c r="B1004" s="4" t="str">
        <f t="shared" si="123"/>
        <v>https://churchofjesuschrist.org/study/scriptures/ot/1-chr/20?lang=spa</v>
      </c>
      <c r="C1004" s="7" t="s">
        <v>23</v>
      </c>
      <c r="D1004" t="str" cm="1">
        <f t="array" ref="D1004">INDEX(TranslationsTbl[],_xlfn.XMATCH(C1004,TranslationsTbl[spa]),_xlfn.XMATCH(langSufix,TranslationsTbl[#Headers]))</f>
        <v>Antiguo Testamento</v>
      </c>
      <c r="E1004" s="7" t="s">
        <v>751</v>
      </c>
      <c r="F1004" s="7" t="s">
        <v>195</v>
      </c>
      <c r="G1004" s="4" t="str" cm="1">
        <f t="array" ref="G1004">INDEX(TranslationsTbl[],_xlfn.XMATCH(F1004,TranslationsTbl[spa]),_xlfn.XMATCH(langSufix,TranslationsTbl[#Headers]))</f>
        <v>1 Crónicas</v>
      </c>
      <c r="H1004" t="str">
        <f t="shared" si="124"/>
        <v>13 1 Crónicas</v>
      </c>
      <c r="I1004" t="str">
        <f t="shared" si="122"/>
        <v>/Antiguo Testamento/13 1 Crónicas</v>
      </c>
      <c r="J1004" s="4" t="str">
        <f t="shared" si="125"/>
        <v>E:/Downloads/escrituras md/Escrituras/Antiguo Testamento/13 1 Crónicas</v>
      </c>
      <c r="K1004" s="4" t="str">
        <f t="shared" si="129"/>
        <v>1 Crónicas 20</v>
      </c>
      <c r="L1004" s="7">
        <v>20</v>
      </c>
      <c r="M1004" s="7" t="s">
        <v>2348</v>
      </c>
      <c r="N1004" s="4" t="str">
        <f t="shared" si="126"/>
        <v>1 Crónicas 19</v>
      </c>
      <c r="O1004" s="4" t="str">
        <f t="shared" si="127"/>
        <v>1 Crónicas 21</v>
      </c>
      <c r="P1004" s="7" t="s">
        <v>286</v>
      </c>
      <c r="Q1004" s="4" t="str" cm="1">
        <f t="array" ref="Q1004">INDEX(TranslationsTbl[],_xlfn.XMATCH(P1004,TranslationsTbl[spa]),_xlfn.XMATCH(langSufix,TranslationsTbl[#Headers]))</f>
        <v>#Escrituras\AntiguoT</v>
      </c>
      <c r="R1004" s="2" t="str">
        <f t="shared" si="128"/>
        <v>https://churchofjesuschrist.org/study/scriptures/ot/1-chr/20?lang=spa|E:/Downloads/escrituras md/Escrituras/Antiguo Testamento/13 1 Crónicas|1 Crónicas 20|1 Crónicas|1 Crónicas 19|1 Crónicas 21|#Escrituras\AntiguoT</v>
      </c>
      <c r="S1004" s="1" t="s">
        <v>310</v>
      </c>
    </row>
    <row r="1005" spans="1:19">
      <c r="A1005" s="7" t="s">
        <v>2349</v>
      </c>
      <c r="B1005" s="4" t="str">
        <f t="shared" si="123"/>
        <v>https://churchofjesuschrist.org/study/scriptures/ot/1-chr/21?lang=spa</v>
      </c>
      <c r="C1005" s="7" t="s">
        <v>23</v>
      </c>
      <c r="D1005" t="str" cm="1">
        <f t="array" ref="D1005">INDEX(TranslationsTbl[],_xlfn.XMATCH(C1005,TranslationsTbl[spa]),_xlfn.XMATCH(langSufix,TranslationsTbl[#Headers]))</f>
        <v>Antiguo Testamento</v>
      </c>
      <c r="E1005" s="7" t="s">
        <v>751</v>
      </c>
      <c r="F1005" s="7" t="s">
        <v>195</v>
      </c>
      <c r="G1005" s="4" t="str" cm="1">
        <f t="array" ref="G1005">INDEX(TranslationsTbl[],_xlfn.XMATCH(F1005,TranslationsTbl[spa]),_xlfn.XMATCH(langSufix,TranslationsTbl[#Headers]))</f>
        <v>1 Crónicas</v>
      </c>
      <c r="H1005" t="str">
        <f t="shared" si="124"/>
        <v>13 1 Crónicas</v>
      </c>
      <c r="I1005" t="str">
        <f t="shared" si="122"/>
        <v>/Antiguo Testamento/13 1 Crónicas</v>
      </c>
      <c r="J1005" s="4" t="str">
        <f t="shared" si="125"/>
        <v>E:/Downloads/escrituras md/Escrituras/Antiguo Testamento/13 1 Crónicas</v>
      </c>
      <c r="K1005" s="4" t="str">
        <f t="shared" si="129"/>
        <v>1 Crónicas 21</v>
      </c>
      <c r="L1005" s="7">
        <v>21</v>
      </c>
      <c r="M1005" s="7" t="s">
        <v>2350</v>
      </c>
      <c r="N1005" s="4" t="str">
        <f t="shared" si="126"/>
        <v>1 Crónicas 20</v>
      </c>
      <c r="O1005" s="4" t="str">
        <f t="shared" si="127"/>
        <v>1 Crónicas 22</v>
      </c>
      <c r="P1005" s="7" t="s">
        <v>286</v>
      </c>
      <c r="Q1005" s="4" t="str" cm="1">
        <f t="array" ref="Q1005">INDEX(TranslationsTbl[],_xlfn.XMATCH(P1005,TranslationsTbl[spa]),_xlfn.XMATCH(langSufix,TranslationsTbl[#Headers]))</f>
        <v>#Escrituras\AntiguoT</v>
      </c>
      <c r="R1005" s="2" t="str">
        <f t="shared" si="128"/>
        <v>https://churchofjesuschrist.org/study/scriptures/ot/1-chr/21?lang=spa|E:/Downloads/escrituras md/Escrituras/Antiguo Testamento/13 1 Crónicas|1 Crónicas 21|1 Crónicas|1 Crónicas 20|1 Crónicas 22|#Escrituras\AntiguoT</v>
      </c>
      <c r="S1005" s="1" t="s">
        <v>310</v>
      </c>
    </row>
    <row r="1006" spans="1:19">
      <c r="A1006" s="7" t="s">
        <v>2351</v>
      </c>
      <c r="B1006" s="4" t="str">
        <f t="shared" si="123"/>
        <v>https://churchofjesuschrist.org/study/scriptures/ot/1-chr/22?lang=spa</v>
      </c>
      <c r="C1006" s="7" t="s">
        <v>23</v>
      </c>
      <c r="D1006" t="str" cm="1">
        <f t="array" ref="D1006">INDEX(TranslationsTbl[],_xlfn.XMATCH(C1006,TranslationsTbl[spa]),_xlfn.XMATCH(langSufix,TranslationsTbl[#Headers]))</f>
        <v>Antiguo Testamento</v>
      </c>
      <c r="E1006" s="7" t="s">
        <v>751</v>
      </c>
      <c r="F1006" s="7" t="s">
        <v>195</v>
      </c>
      <c r="G1006" s="4" t="str" cm="1">
        <f t="array" ref="G1006">INDEX(TranslationsTbl[],_xlfn.XMATCH(F1006,TranslationsTbl[spa]),_xlfn.XMATCH(langSufix,TranslationsTbl[#Headers]))</f>
        <v>1 Crónicas</v>
      </c>
      <c r="H1006" t="str">
        <f t="shared" si="124"/>
        <v>13 1 Crónicas</v>
      </c>
      <c r="I1006" t="str">
        <f t="shared" si="122"/>
        <v>/Antiguo Testamento/13 1 Crónicas</v>
      </c>
      <c r="J1006" s="4" t="str">
        <f t="shared" si="125"/>
        <v>E:/Downloads/escrituras md/Escrituras/Antiguo Testamento/13 1 Crónicas</v>
      </c>
      <c r="K1006" s="4" t="str">
        <f t="shared" si="129"/>
        <v>1 Crónicas 22</v>
      </c>
      <c r="L1006" s="7">
        <v>22</v>
      </c>
      <c r="M1006" s="7" t="s">
        <v>2352</v>
      </c>
      <c r="N1006" s="4" t="str">
        <f t="shared" si="126"/>
        <v>1 Crónicas 21</v>
      </c>
      <c r="O1006" s="4" t="str">
        <f t="shared" si="127"/>
        <v>1 Crónicas 23</v>
      </c>
      <c r="P1006" s="7" t="s">
        <v>286</v>
      </c>
      <c r="Q1006" s="4" t="str" cm="1">
        <f t="array" ref="Q1006">INDEX(TranslationsTbl[],_xlfn.XMATCH(P1006,TranslationsTbl[spa]),_xlfn.XMATCH(langSufix,TranslationsTbl[#Headers]))</f>
        <v>#Escrituras\AntiguoT</v>
      </c>
      <c r="R1006" s="2" t="str">
        <f t="shared" si="128"/>
        <v>https://churchofjesuschrist.org/study/scriptures/ot/1-chr/22?lang=spa|E:/Downloads/escrituras md/Escrituras/Antiguo Testamento/13 1 Crónicas|1 Crónicas 22|1 Crónicas|1 Crónicas 21|1 Crónicas 23|#Escrituras\AntiguoT</v>
      </c>
      <c r="S1006" s="1" t="s">
        <v>310</v>
      </c>
    </row>
    <row r="1007" spans="1:19">
      <c r="A1007" s="7" t="s">
        <v>2353</v>
      </c>
      <c r="B1007" s="4" t="str">
        <f t="shared" si="123"/>
        <v>https://churchofjesuschrist.org/study/scriptures/ot/1-chr/23?lang=spa</v>
      </c>
      <c r="C1007" s="7" t="s">
        <v>23</v>
      </c>
      <c r="D1007" t="str" cm="1">
        <f t="array" ref="D1007">INDEX(TranslationsTbl[],_xlfn.XMATCH(C1007,TranslationsTbl[spa]),_xlfn.XMATCH(langSufix,TranslationsTbl[#Headers]))</f>
        <v>Antiguo Testamento</v>
      </c>
      <c r="E1007" s="7" t="s">
        <v>751</v>
      </c>
      <c r="F1007" s="7" t="s">
        <v>195</v>
      </c>
      <c r="G1007" s="4" t="str" cm="1">
        <f t="array" ref="G1007">INDEX(TranslationsTbl[],_xlfn.XMATCH(F1007,TranslationsTbl[spa]),_xlfn.XMATCH(langSufix,TranslationsTbl[#Headers]))</f>
        <v>1 Crónicas</v>
      </c>
      <c r="H1007" t="str">
        <f t="shared" si="124"/>
        <v>13 1 Crónicas</v>
      </c>
      <c r="I1007" t="str">
        <f t="shared" si="122"/>
        <v>/Antiguo Testamento/13 1 Crónicas</v>
      </c>
      <c r="J1007" s="4" t="str">
        <f t="shared" si="125"/>
        <v>E:/Downloads/escrituras md/Escrituras/Antiguo Testamento/13 1 Crónicas</v>
      </c>
      <c r="K1007" s="4" t="str">
        <f t="shared" si="129"/>
        <v>1 Crónicas 23</v>
      </c>
      <c r="L1007" s="7">
        <v>23</v>
      </c>
      <c r="M1007" s="7" t="s">
        <v>2354</v>
      </c>
      <c r="N1007" s="4" t="str">
        <f t="shared" si="126"/>
        <v>1 Crónicas 22</v>
      </c>
      <c r="O1007" s="4" t="str">
        <f t="shared" si="127"/>
        <v>1 Crónicas 24</v>
      </c>
      <c r="P1007" s="7" t="s">
        <v>286</v>
      </c>
      <c r="Q1007" s="4" t="str" cm="1">
        <f t="array" ref="Q1007">INDEX(TranslationsTbl[],_xlfn.XMATCH(P1007,TranslationsTbl[spa]),_xlfn.XMATCH(langSufix,TranslationsTbl[#Headers]))</f>
        <v>#Escrituras\AntiguoT</v>
      </c>
      <c r="R1007" s="2" t="str">
        <f t="shared" si="128"/>
        <v>https://churchofjesuschrist.org/study/scriptures/ot/1-chr/23?lang=spa|E:/Downloads/escrituras md/Escrituras/Antiguo Testamento/13 1 Crónicas|1 Crónicas 23|1 Crónicas|1 Crónicas 22|1 Crónicas 24|#Escrituras\AntiguoT</v>
      </c>
      <c r="S1007" s="1" t="s">
        <v>310</v>
      </c>
    </row>
    <row r="1008" spans="1:19">
      <c r="A1008" s="7" t="s">
        <v>2355</v>
      </c>
      <c r="B1008" s="4" t="str">
        <f t="shared" si="123"/>
        <v>https://churchofjesuschrist.org/study/scriptures/ot/1-chr/24?lang=spa</v>
      </c>
      <c r="C1008" s="7" t="s">
        <v>23</v>
      </c>
      <c r="D1008" t="str" cm="1">
        <f t="array" ref="D1008">INDEX(TranslationsTbl[],_xlfn.XMATCH(C1008,TranslationsTbl[spa]),_xlfn.XMATCH(langSufix,TranslationsTbl[#Headers]))</f>
        <v>Antiguo Testamento</v>
      </c>
      <c r="E1008" s="7" t="s">
        <v>751</v>
      </c>
      <c r="F1008" s="7" t="s">
        <v>195</v>
      </c>
      <c r="G1008" s="4" t="str" cm="1">
        <f t="array" ref="G1008">INDEX(TranslationsTbl[],_xlfn.XMATCH(F1008,TranslationsTbl[spa]),_xlfn.XMATCH(langSufix,TranslationsTbl[#Headers]))</f>
        <v>1 Crónicas</v>
      </c>
      <c r="H1008" t="str">
        <f t="shared" si="124"/>
        <v>13 1 Crónicas</v>
      </c>
      <c r="I1008" t="str">
        <f t="shared" si="122"/>
        <v>/Antiguo Testamento/13 1 Crónicas</v>
      </c>
      <c r="J1008" s="4" t="str">
        <f t="shared" si="125"/>
        <v>E:/Downloads/escrituras md/Escrituras/Antiguo Testamento/13 1 Crónicas</v>
      </c>
      <c r="K1008" s="4" t="str">
        <f t="shared" si="129"/>
        <v>1 Crónicas 24</v>
      </c>
      <c r="L1008" s="7">
        <v>24</v>
      </c>
      <c r="M1008" s="7" t="s">
        <v>2356</v>
      </c>
      <c r="N1008" s="4" t="str">
        <f t="shared" si="126"/>
        <v>1 Crónicas 23</v>
      </c>
      <c r="O1008" s="4" t="str">
        <f t="shared" si="127"/>
        <v>1 Crónicas 25</v>
      </c>
      <c r="P1008" s="7" t="s">
        <v>286</v>
      </c>
      <c r="Q1008" s="4" t="str" cm="1">
        <f t="array" ref="Q1008">INDEX(TranslationsTbl[],_xlfn.XMATCH(P1008,TranslationsTbl[spa]),_xlfn.XMATCH(langSufix,TranslationsTbl[#Headers]))</f>
        <v>#Escrituras\AntiguoT</v>
      </c>
      <c r="R1008" s="2" t="str">
        <f t="shared" si="128"/>
        <v>https://churchofjesuschrist.org/study/scriptures/ot/1-chr/24?lang=spa|E:/Downloads/escrituras md/Escrituras/Antiguo Testamento/13 1 Crónicas|1 Crónicas 24|1 Crónicas|1 Crónicas 23|1 Crónicas 25|#Escrituras\AntiguoT</v>
      </c>
      <c r="S1008" s="1" t="s">
        <v>310</v>
      </c>
    </row>
    <row r="1009" spans="1:19">
      <c r="A1009" s="7" t="s">
        <v>2357</v>
      </c>
      <c r="B1009" s="4" t="str">
        <f t="shared" si="123"/>
        <v>https://churchofjesuschrist.org/study/scriptures/ot/1-chr/25?lang=spa</v>
      </c>
      <c r="C1009" s="7" t="s">
        <v>23</v>
      </c>
      <c r="D1009" t="str" cm="1">
        <f t="array" ref="D1009">INDEX(TranslationsTbl[],_xlfn.XMATCH(C1009,TranslationsTbl[spa]),_xlfn.XMATCH(langSufix,TranslationsTbl[#Headers]))</f>
        <v>Antiguo Testamento</v>
      </c>
      <c r="E1009" s="7" t="s">
        <v>751</v>
      </c>
      <c r="F1009" s="7" t="s">
        <v>195</v>
      </c>
      <c r="G1009" s="4" t="str" cm="1">
        <f t="array" ref="G1009">INDEX(TranslationsTbl[],_xlfn.XMATCH(F1009,TranslationsTbl[spa]),_xlfn.XMATCH(langSufix,TranslationsTbl[#Headers]))</f>
        <v>1 Crónicas</v>
      </c>
      <c r="H1009" t="str">
        <f t="shared" si="124"/>
        <v>13 1 Crónicas</v>
      </c>
      <c r="I1009" t="str">
        <f t="shared" si="122"/>
        <v>/Antiguo Testamento/13 1 Crónicas</v>
      </c>
      <c r="J1009" s="4" t="str">
        <f t="shared" si="125"/>
        <v>E:/Downloads/escrituras md/Escrituras/Antiguo Testamento/13 1 Crónicas</v>
      </c>
      <c r="K1009" s="4" t="str">
        <f t="shared" si="129"/>
        <v>1 Crónicas 25</v>
      </c>
      <c r="L1009" s="7">
        <v>25</v>
      </c>
      <c r="M1009" s="7" t="s">
        <v>2358</v>
      </c>
      <c r="N1009" s="4" t="str">
        <f t="shared" si="126"/>
        <v>1 Crónicas 24</v>
      </c>
      <c r="O1009" s="4" t="str">
        <f t="shared" si="127"/>
        <v>1 Crónicas 26</v>
      </c>
      <c r="P1009" s="7" t="s">
        <v>286</v>
      </c>
      <c r="Q1009" s="4" t="str" cm="1">
        <f t="array" ref="Q1009">INDEX(TranslationsTbl[],_xlfn.XMATCH(P1009,TranslationsTbl[spa]),_xlfn.XMATCH(langSufix,TranslationsTbl[#Headers]))</f>
        <v>#Escrituras\AntiguoT</v>
      </c>
      <c r="R1009" s="2" t="str">
        <f t="shared" si="128"/>
        <v>https://churchofjesuschrist.org/study/scriptures/ot/1-chr/25?lang=spa|E:/Downloads/escrituras md/Escrituras/Antiguo Testamento/13 1 Crónicas|1 Crónicas 25|1 Crónicas|1 Crónicas 24|1 Crónicas 26|#Escrituras\AntiguoT</v>
      </c>
      <c r="S1009" s="1" t="s">
        <v>310</v>
      </c>
    </row>
    <row r="1010" spans="1:19">
      <c r="A1010" s="7" t="s">
        <v>2359</v>
      </c>
      <c r="B1010" s="4" t="str">
        <f t="shared" si="123"/>
        <v>https://churchofjesuschrist.org/study/scriptures/ot/1-chr/26?lang=spa</v>
      </c>
      <c r="C1010" s="7" t="s">
        <v>23</v>
      </c>
      <c r="D1010" t="str" cm="1">
        <f t="array" ref="D1010">INDEX(TranslationsTbl[],_xlfn.XMATCH(C1010,TranslationsTbl[spa]),_xlfn.XMATCH(langSufix,TranslationsTbl[#Headers]))</f>
        <v>Antiguo Testamento</v>
      </c>
      <c r="E1010" s="7" t="s">
        <v>751</v>
      </c>
      <c r="F1010" s="7" t="s">
        <v>195</v>
      </c>
      <c r="G1010" s="4" t="str" cm="1">
        <f t="array" ref="G1010">INDEX(TranslationsTbl[],_xlfn.XMATCH(F1010,TranslationsTbl[spa]),_xlfn.XMATCH(langSufix,TranslationsTbl[#Headers]))</f>
        <v>1 Crónicas</v>
      </c>
      <c r="H1010" t="str">
        <f t="shared" si="124"/>
        <v>13 1 Crónicas</v>
      </c>
      <c r="I1010" t="str">
        <f t="shared" si="122"/>
        <v>/Antiguo Testamento/13 1 Crónicas</v>
      </c>
      <c r="J1010" s="4" t="str">
        <f t="shared" si="125"/>
        <v>E:/Downloads/escrituras md/Escrituras/Antiguo Testamento/13 1 Crónicas</v>
      </c>
      <c r="K1010" s="4" t="str">
        <f t="shared" si="129"/>
        <v>1 Crónicas 26</v>
      </c>
      <c r="L1010" s="7">
        <v>26</v>
      </c>
      <c r="M1010" s="7" t="s">
        <v>2360</v>
      </c>
      <c r="N1010" s="4" t="str">
        <f t="shared" si="126"/>
        <v>1 Crónicas 25</v>
      </c>
      <c r="O1010" s="4" t="str">
        <f t="shared" si="127"/>
        <v>1 Crónicas 27</v>
      </c>
      <c r="P1010" s="7" t="s">
        <v>286</v>
      </c>
      <c r="Q1010" s="4" t="str" cm="1">
        <f t="array" ref="Q1010">INDEX(TranslationsTbl[],_xlfn.XMATCH(P1010,TranslationsTbl[spa]),_xlfn.XMATCH(langSufix,TranslationsTbl[#Headers]))</f>
        <v>#Escrituras\AntiguoT</v>
      </c>
      <c r="R1010" s="2" t="str">
        <f t="shared" si="128"/>
        <v>https://churchofjesuschrist.org/study/scriptures/ot/1-chr/26?lang=spa|E:/Downloads/escrituras md/Escrituras/Antiguo Testamento/13 1 Crónicas|1 Crónicas 26|1 Crónicas|1 Crónicas 25|1 Crónicas 27|#Escrituras\AntiguoT</v>
      </c>
      <c r="S1010" s="1" t="s">
        <v>310</v>
      </c>
    </row>
    <row r="1011" spans="1:19">
      <c r="A1011" s="7" t="s">
        <v>2361</v>
      </c>
      <c r="B1011" s="4" t="str">
        <f t="shared" si="123"/>
        <v>https://churchofjesuschrist.org/study/scriptures/ot/1-chr/27?lang=spa</v>
      </c>
      <c r="C1011" s="7" t="s">
        <v>23</v>
      </c>
      <c r="D1011" t="str" cm="1">
        <f t="array" ref="D1011">INDEX(TranslationsTbl[],_xlfn.XMATCH(C1011,TranslationsTbl[spa]),_xlfn.XMATCH(langSufix,TranslationsTbl[#Headers]))</f>
        <v>Antiguo Testamento</v>
      </c>
      <c r="E1011" s="7" t="s">
        <v>751</v>
      </c>
      <c r="F1011" s="7" t="s">
        <v>195</v>
      </c>
      <c r="G1011" s="4" t="str" cm="1">
        <f t="array" ref="G1011">INDEX(TranslationsTbl[],_xlfn.XMATCH(F1011,TranslationsTbl[spa]),_xlfn.XMATCH(langSufix,TranslationsTbl[#Headers]))</f>
        <v>1 Crónicas</v>
      </c>
      <c r="H1011" t="str">
        <f t="shared" si="124"/>
        <v>13 1 Crónicas</v>
      </c>
      <c r="I1011" t="str">
        <f t="shared" si="122"/>
        <v>/Antiguo Testamento/13 1 Crónicas</v>
      </c>
      <c r="J1011" s="4" t="str">
        <f t="shared" si="125"/>
        <v>E:/Downloads/escrituras md/Escrituras/Antiguo Testamento/13 1 Crónicas</v>
      </c>
      <c r="K1011" s="4" t="str">
        <f t="shared" si="129"/>
        <v>1 Crónicas 27</v>
      </c>
      <c r="L1011" s="7">
        <v>27</v>
      </c>
      <c r="M1011" s="7" t="s">
        <v>2362</v>
      </c>
      <c r="N1011" s="4" t="str">
        <f t="shared" si="126"/>
        <v>1 Crónicas 26</v>
      </c>
      <c r="O1011" s="4" t="str">
        <f t="shared" si="127"/>
        <v>1 Crónicas 28</v>
      </c>
      <c r="P1011" s="7" t="s">
        <v>286</v>
      </c>
      <c r="Q1011" s="4" t="str" cm="1">
        <f t="array" ref="Q1011">INDEX(TranslationsTbl[],_xlfn.XMATCH(P1011,TranslationsTbl[spa]),_xlfn.XMATCH(langSufix,TranslationsTbl[#Headers]))</f>
        <v>#Escrituras\AntiguoT</v>
      </c>
      <c r="R1011" s="2" t="str">
        <f t="shared" si="128"/>
        <v>https://churchofjesuschrist.org/study/scriptures/ot/1-chr/27?lang=spa|E:/Downloads/escrituras md/Escrituras/Antiguo Testamento/13 1 Crónicas|1 Crónicas 27|1 Crónicas|1 Crónicas 26|1 Crónicas 28|#Escrituras\AntiguoT</v>
      </c>
      <c r="S1011" s="1" t="s">
        <v>310</v>
      </c>
    </row>
    <row r="1012" spans="1:19">
      <c r="A1012" s="7" t="s">
        <v>2363</v>
      </c>
      <c r="B1012" s="4" t="str">
        <f t="shared" si="123"/>
        <v>https://churchofjesuschrist.org/study/scriptures/ot/1-chr/28?lang=spa</v>
      </c>
      <c r="C1012" s="7" t="s">
        <v>23</v>
      </c>
      <c r="D1012" t="str" cm="1">
        <f t="array" ref="D1012">INDEX(TranslationsTbl[],_xlfn.XMATCH(C1012,TranslationsTbl[spa]),_xlfn.XMATCH(langSufix,TranslationsTbl[#Headers]))</f>
        <v>Antiguo Testamento</v>
      </c>
      <c r="E1012" s="7" t="s">
        <v>751</v>
      </c>
      <c r="F1012" s="7" t="s">
        <v>195</v>
      </c>
      <c r="G1012" s="4" t="str" cm="1">
        <f t="array" ref="G1012">INDEX(TranslationsTbl[],_xlfn.XMATCH(F1012,TranslationsTbl[spa]),_xlfn.XMATCH(langSufix,TranslationsTbl[#Headers]))</f>
        <v>1 Crónicas</v>
      </c>
      <c r="H1012" t="str">
        <f t="shared" si="124"/>
        <v>13 1 Crónicas</v>
      </c>
      <c r="I1012" t="str">
        <f t="shared" si="122"/>
        <v>/Antiguo Testamento/13 1 Crónicas</v>
      </c>
      <c r="J1012" s="4" t="str">
        <f t="shared" si="125"/>
        <v>E:/Downloads/escrituras md/Escrituras/Antiguo Testamento/13 1 Crónicas</v>
      </c>
      <c r="K1012" s="4" t="str">
        <f t="shared" si="129"/>
        <v>1 Crónicas 28</v>
      </c>
      <c r="L1012" s="7">
        <v>28</v>
      </c>
      <c r="M1012" s="7" t="s">
        <v>2364</v>
      </c>
      <c r="N1012" s="4" t="str">
        <f t="shared" si="126"/>
        <v>1 Crónicas 27</v>
      </c>
      <c r="O1012" s="4" t="str">
        <f t="shared" si="127"/>
        <v>1 Crónicas 29</v>
      </c>
      <c r="P1012" s="7" t="s">
        <v>286</v>
      </c>
      <c r="Q1012" s="4" t="str" cm="1">
        <f t="array" ref="Q1012">INDEX(TranslationsTbl[],_xlfn.XMATCH(P1012,TranslationsTbl[spa]),_xlfn.XMATCH(langSufix,TranslationsTbl[#Headers]))</f>
        <v>#Escrituras\AntiguoT</v>
      </c>
      <c r="R1012" s="2" t="str">
        <f t="shared" si="128"/>
        <v>https://churchofjesuschrist.org/study/scriptures/ot/1-chr/28?lang=spa|E:/Downloads/escrituras md/Escrituras/Antiguo Testamento/13 1 Crónicas|1 Crónicas 28|1 Crónicas|1 Crónicas 27|1 Crónicas 29|#Escrituras\AntiguoT</v>
      </c>
      <c r="S1012" s="1" t="s">
        <v>310</v>
      </c>
    </row>
    <row r="1013" spans="1:19">
      <c r="A1013" s="7" t="s">
        <v>2365</v>
      </c>
      <c r="B1013" s="4" t="str">
        <f t="shared" si="123"/>
        <v>https://churchofjesuschrist.org/study/scriptures/ot/1-chr/29?lang=spa</v>
      </c>
      <c r="C1013" s="7" t="s">
        <v>23</v>
      </c>
      <c r="D1013" t="str" cm="1">
        <f t="array" ref="D1013">INDEX(TranslationsTbl[],_xlfn.XMATCH(C1013,TranslationsTbl[spa]),_xlfn.XMATCH(langSufix,TranslationsTbl[#Headers]))</f>
        <v>Antiguo Testamento</v>
      </c>
      <c r="E1013" s="7" t="s">
        <v>751</v>
      </c>
      <c r="F1013" s="7" t="s">
        <v>195</v>
      </c>
      <c r="G1013" s="4" t="str" cm="1">
        <f t="array" ref="G1013">INDEX(TranslationsTbl[],_xlfn.XMATCH(F1013,TranslationsTbl[spa]),_xlfn.XMATCH(langSufix,TranslationsTbl[#Headers]))</f>
        <v>1 Crónicas</v>
      </c>
      <c r="H1013" t="str">
        <f t="shared" si="124"/>
        <v>13 1 Crónicas</v>
      </c>
      <c r="I1013" t="str">
        <f t="shared" si="122"/>
        <v>/Antiguo Testamento/13 1 Crónicas</v>
      </c>
      <c r="J1013" s="4" t="str">
        <f t="shared" si="125"/>
        <v>E:/Downloads/escrituras md/Escrituras/Antiguo Testamento/13 1 Crónicas</v>
      </c>
      <c r="K1013" s="4" t="str">
        <f t="shared" si="129"/>
        <v>1 Crónicas 29</v>
      </c>
      <c r="L1013" s="7">
        <v>29</v>
      </c>
      <c r="M1013" s="7" t="s">
        <v>2366</v>
      </c>
      <c r="N1013" s="4" t="str">
        <f t="shared" si="126"/>
        <v>1 Crónicas 28</v>
      </c>
      <c r="O1013" s="4" t="str">
        <f t="shared" si="127"/>
        <v>2 Crónicas 1</v>
      </c>
      <c r="P1013" s="7" t="s">
        <v>286</v>
      </c>
      <c r="Q1013" s="4" t="str" cm="1">
        <f t="array" ref="Q1013">INDEX(TranslationsTbl[],_xlfn.XMATCH(P1013,TranslationsTbl[spa]),_xlfn.XMATCH(langSufix,TranslationsTbl[#Headers]))</f>
        <v>#Escrituras\AntiguoT</v>
      </c>
      <c r="R1013" s="2" t="str">
        <f t="shared" si="128"/>
        <v>https://churchofjesuschrist.org/study/scriptures/ot/1-chr/29?lang=spa|E:/Downloads/escrituras md/Escrituras/Antiguo Testamento/13 1 Crónicas|1 Crónicas 29|1 Crónicas|1 Crónicas 28|2 Crónicas 1|#Escrituras\AntiguoT</v>
      </c>
      <c r="S1013" s="1" t="s">
        <v>310</v>
      </c>
    </row>
    <row r="1014" spans="1:19">
      <c r="A1014" s="7" t="s">
        <v>2367</v>
      </c>
      <c r="B1014" s="4" t="str">
        <f t="shared" si="123"/>
        <v>https://churchofjesuschrist.org/study/scriptures/ot/2-chr/1?lang=spa</v>
      </c>
      <c r="C1014" s="7" t="s">
        <v>23</v>
      </c>
      <c r="D1014" t="str" cm="1">
        <f t="array" ref="D1014">INDEX(TranslationsTbl[],_xlfn.XMATCH(C1014,TranslationsTbl[spa]),_xlfn.XMATCH(langSufix,TranslationsTbl[#Headers]))</f>
        <v>Antiguo Testamento</v>
      </c>
      <c r="E1014" s="7" t="s">
        <v>770</v>
      </c>
      <c r="F1014" s="7" t="s">
        <v>198</v>
      </c>
      <c r="G1014" s="4" t="str" cm="1">
        <f t="array" ref="G1014">INDEX(TranslationsTbl[],_xlfn.XMATCH(F1014,TranslationsTbl[spa]),_xlfn.XMATCH(langSufix,TranslationsTbl[#Headers]))</f>
        <v>2 Crónicas</v>
      </c>
      <c r="H1014" t="str">
        <f t="shared" si="124"/>
        <v>14 2 Crónicas</v>
      </c>
      <c r="I1014" t="str">
        <f t="shared" si="122"/>
        <v>/Antiguo Testamento/14 2 Crónicas</v>
      </c>
      <c r="J1014" s="4" t="str">
        <f t="shared" si="125"/>
        <v>E:/Downloads/escrituras md/Escrituras/Antiguo Testamento/14 2 Crónicas</v>
      </c>
      <c r="K1014" s="4" t="str">
        <f t="shared" si="129"/>
        <v>2 Crónicas 1</v>
      </c>
      <c r="L1014" s="7">
        <v>1</v>
      </c>
      <c r="M1014" s="7" t="s">
        <v>2368</v>
      </c>
      <c r="N1014" s="4" t="str">
        <f t="shared" si="126"/>
        <v>1 Crónicas 29</v>
      </c>
      <c r="O1014" s="4" t="str">
        <f t="shared" si="127"/>
        <v>2 Crónicas 2</v>
      </c>
      <c r="P1014" s="7" t="s">
        <v>286</v>
      </c>
      <c r="Q1014" s="4" t="str" cm="1">
        <f t="array" ref="Q1014">INDEX(TranslationsTbl[],_xlfn.XMATCH(P1014,TranslationsTbl[spa]),_xlfn.XMATCH(langSufix,TranslationsTbl[#Headers]))</f>
        <v>#Escrituras\AntiguoT</v>
      </c>
      <c r="R1014" s="2" t="str">
        <f t="shared" si="128"/>
        <v>https://churchofjesuschrist.org/study/scriptures/ot/2-chr/1?lang=spa|E:/Downloads/escrituras md/Escrituras/Antiguo Testamento/14 2 Crónicas|2 Crónicas 1|2 Crónicas|1 Crónicas 29|2 Crónicas 2|#Escrituras\AntiguoT</v>
      </c>
      <c r="S1014" s="1" t="s">
        <v>310</v>
      </c>
    </row>
    <row r="1015" spans="1:19">
      <c r="A1015" s="7" t="s">
        <v>2369</v>
      </c>
      <c r="B1015" s="4" t="str">
        <f t="shared" si="123"/>
        <v>https://churchofjesuschrist.org/study/scriptures/ot/2-chr/2?lang=spa</v>
      </c>
      <c r="C1015" s="7" t="s">
        <v>23</v>
      </c>
      <c r="D1015" t="str" cm="1">
        <f t="array" ref="D1015">INDEX(TranslationsTbl[],_xlfn.XMATCH(C1015,TranslationsTbl[spa]),_xlfn.XMATCH(langSufix,TranslationsTbl[#Headers]))</f>
        <v>Antiguo Testamento</v>
      </c>
      <c r="E1015" s="7" t="s">
        <v>770</v>
      </c>
      <c r="F1015" s="7" t="s">
        <v>198</v>
      </c>
      <c r="G1015" s="4" t="str" cm="1">
        <f t="array" ref="G1015">INDEX(TranslationsTbl[],_xlfn.XMATCH(F1015,TranslationsTbl[spa]),_xlfn.XMATCH(langSufix,TranslationsTbl[#Headers]))</f>
        <v>2 Crónicas</v>
      </c>
      <c r="H1015" t="str">
        <f t="shared" si="124"/>
        <v>14 2 Crónicas</v>
      </c>
      <c r="I1015" t="str">
        <f t="shared" si="122"/>
        <v>/Antiguo Testamento/14 2 Crónicas</v>
      </c>
      <c r="J1015" s="4" t="str">
        <f t="shared" si="125"/>
        <v>E:/Downloads/escrituras md/Escrituras/Antiguo Testamento/14 2 Crónicas</v>
      </c>
      <c r="K1015" s="4" t="str">
        <f t="shared" si="129"/>
        <v>2 Crónicas 2</v>
      </c>
      <c r="L1015" s="7">
        <v>2</v>
      </c>
      <c r="M1015" s="7" t="s">
        <v>2370</v>
      </c>
      <c r="N1015" s="4" t="str">
        <f t="shared" si="126"/>
        <v>2 Crónicas 1</v>
      </c>
      <c r="O1015" s="4" t="str">
        <f t="shared" si="127"/>
        <v>2 Crónicas 3</v>
      </c>
      <c r="P1015" s="7" t="s">
        <v>286</v>
      </c>
      <c r="Q1015" s="4" t="str" cm="1">
        <f t="array" ref="Q1015">INDEX(TranslationsTbl[],_xlfn.XMATCH(P1015,TranslationsTbl[spa]),_xlfn.XMATCH(langSufix,TranslationsTbl[#Headers]))</f>
        <v>#Escrituras\AntiguoT</v>
      </c>
      <c r="R1015" s="2" t="str">
        <f t="shared" si="128"/>
        <v>https://churchofjesuschrist.org/study/scriptures/ot/2-chr/2?lang=spa|E:/Downloads/escrituras md/Escrituras/Antiguo Testamento/14 2 Crónicas|2 Crónicas 2|2 Crónicas|2 Crónicas 1|2 Crónicas 3|#Escrituras\AntiguoT</v>
      </c>
      <c r="S1015" s="1" t="s">
        <v>310</v>
      </c>
    </row>
    <row r="1016" spans="1:19">
      <c r="A1016" s="7" t="s">
        <v>2371</v>
      </c>
      <c r="B1016" s="4" t="str">
        <f t="shared" si="123"/>
        <v>https://churchofjesuschrist.org/study/scriptures/ot/2-chr/3?lang=spa</v>
      </c>
      <c r="C1016" s="7" t="s">
        <v>23</v>
      </c>
      <c r="D1016" t="str" cm="1">
        <f t="array" ref="D1016">INDEX(TranslationsTbl[],_xlfn.XMATCH(C1016,TranslationsTbl[spa]),_xlfn.XMATCH(langSufix,TranslationsTbl[#Headers]))</f>
        <v>Antiguo Testamento</v>
      </c>
      <c r="E1016" s="7" t="s">
        <v>770</v>
      </c>
      <c r="F1016" s="7" t="s">
        <v>198</v>
      </c>
      <c r="G1016" s="4" t="str" cm="1">
        <f t="array" ref="G1016">INDEX(TranslationsTbl[],_xlfn.XMATCH(F1016,TranslationsTbl[spa]),_xlfn.XMATCH(langSufix,TranslationsTbl[#Headers]))</f>
        <v>2 Crónicas</v>
      </c>
      <c r="H1016" t="str">
        <f t="shared" si="124"/>
        <v>14 2 Crónicas</v>
      </c>
      <c r="I1016" t="str">
        <f t="shared" si="122"/>
        <v>/Antiguo Testamento/14 2 Crónicas</v>
      </c>
      <c r="J1016" s="4" t="str">
        <f t="shared" si="125"/>
        <v>E:/Downloads/escrituras md/Escrituras/Antiguo Testamento/14 2 Crónicas</v>
      </c>
      <c r="K1016" s="4" t="str">
        <f t="shared" si="129"/>
        <v>2 Crónicas 3</v>
      </c>
      <c r="L1016" s="7">
        <v>3</v>
      </c>
      <c r="M1016" s="7" t="s">
        <v>2372</v>
      </c>
      <c r="N1016" s="4" t="str">
        <f t="shared" si="126"/>
        <v>2 Crónicas 2</v>
      </c>
      <c r="O1016" s="4" t="str">
        <f t="shared" si="127"/>
        <v>2 Crónicas 4</v>
      </c>
      <c r="P1016" s="7" t="s">
        <v>286</v>
      </c>
      <c r="Q1016" s="4" t="str" cm="1">
        <f t="array" ref="Q1016">INDEX(TranslationsTbl[],_xlfn.XMATCH(P1016,TranslationsTbl[spa]),_xlfn.XMATCH(langSufix,TranslationsTbl[#Headers]))</f>
        <v>#Escrituras\AntiguoT</v>
      </c>
      <c r="R1016" s="2" t="str">
        <f t="shared" si="128"/>
        <v>https://churchofjesuschrist.org/study/scriptures/ot/2-chr/3?lang=spa|E:/Downloads/escrituras md/Escrituras/Antiguo Testamento/14 2 Crónicas|2 Crónicas 3|2 Crónicas|2 Crónicas 2|2 Crónicas 4|#Escrituras\AntiguoT</v>
      </c>
      <c r="S1016" s="1" t="s">
        <v>310</v>
      </c>
    </row>
    <row r="1017" spans="1:19">
      <c r="A1017" s="7" t="s">
        <v>2373</v>
      </c>
      <c r="B1017" s="4" t="str">
        <f t="shared" si="123"/>
        <v>https://churchofjesuschrist.org/study/scriptures/ot/2-chr/4?lang=spa</v>
      </c>
      <c r="C1017" s="7" t="s">
        <v>23</v>
      </c>
      <c r="D1017" t="str" cm="1">
        <f t="array" ref="D1017">INDEX(TranslationsTbl[],_xlfn.XMATCH(C1017,TranslationsTbl[spa]),_xlfn.XMATCH(langSufix,TranslationsTbl[#Headers]))</f>
        <v>Antiguo Testamento</v>
      </c>
      <c r="E1017" s="7" t="s">
        <v>770</v>
      </c>
      <c r="F1017" s="7" t="s">
        <v>198</v>
      </c>
      <c r="G1017" s="4" t="str" cm="1">
        <f t="array" ref="G1017">INDEX(TranslationsTbl[],_xlfn.XMATCH(F1017,TranslationsTbl[spa]),_xlfn.XMATCH(langSufix,TranslationsTbl[#Headers]))</f>
        <v>2 Crónicas</v>
      </c>
      <c r="H1017" t="str">
        <f t="shared" si="124"/>
        <v>14 2 Crónicas</v>
      </c>
      <c r="I1017" t="str">
        <f t="shared" si="122"/>
        <v>/Antiguo Testamento/14 2 Crónicas</v>
      </c>
      <c r="J1017" s="4" t="str">
        <f t="shared" si="125"/>
        <v>E:/Downloads/escrituras md/Escrituras/Antiguo Testamento/14 2 Crónicas</v>
      </c>
      <c r="K1017" s="4" t="str">
        <f t="shared" si="129"/>
        <v>2 Crónicas 4</v>
      </c>
      <c r="L1017" s="7">
        <v>4</v>
      </c>
      <c r="M1017" s="7" t="s">
        <v>2374</v>
      </c>
      <c r="N1017" s="4" t="str">
        <f t="shared" si="126"/>
        <v>2 Crónicas 3</v>
      </c>
      <c r="O1017" s="4" t="str">
        <f t="shared" si="127"/>
        <v>2 Crónicas 5</v>
      </c>
      <c r="P1017" s="7" t="s">
        <v>286</v>
      </c>
      <c r="Q1017" s="4" t="str" cm="1">
        <f t="array" ref="Q1017">INDEX(TranslationsTbl[],_xlfn.XMATCH(P1017,TranslationsTbl[spa]),_xlfn.XMATCH(langSufix,TranslationsTbl[#Headers]))</f>
        <v>#Escrituras\AntiguoT</v>
      </c>
      <c r="R1017" s="2" t="str">
        <f t="shared" si="128"/>
        <v>https://churchofjesuschrist.org/study/scriptures/ot/2-chr/4?lang=spa|E:/Downloads/escrituras md/Escrituras/Antiguo Testamento/14 2 Crónicas|2 Crónicas 4|2 Crónicas|2 Crónicas 3|2 Crónicas 5|#Escrituras\AntiguoT</v>
      </c>
      <c r="S1017" s="1" t="s">
        <v>310</v>
      </c>
    </row>
    <row r="1018" spans="1:19">
      <c r="A1018" s="7" t="s">
        <v>2375</v>
      </c>
      <c r="B1018" s="4" t="str">
        <f t="shared" si="123"/>
        <v>https://churchofjesuschrist.org/study/scriptures/ot/2-chr/5?lang=spa</v>
      </c>
      <c r="C1018" s="7" t="s">
        <v>23</v>
      </c>
      <c r="D1018" t="str" cm="1">
        <f t="array" ref="D1018">INDEX(TranslationsTbl[],_xlfn.XMATCH(C1018,TranslationsTbl[spa]),_xlfn.XMATCH(langSufix,TranslationsTbl[#Headers]))</f>
        <v>Antiguo Testamento</v>
      </c>
      <c r="E1018" s="7" t="s">
        <v>770</v>
      </c>
      <c r="F1018" s="7" t="s">
        <v>198</v>
      </c>
      <c r="G1018" s="4" t="str" cm="1">
        <f t="array" ref="G1018">INDEX(TranslationsTbl[],_xlfn.XMATCH(F1018,TranslationsTbl[spa]),_xlfn.XMATCH(langSufix,TranslationsTbl[#Headers]))</f>
        <v>2 Crónicas</v>
      </c>
      <c r="H1018" t="str">
        <f t="shared" si="124"/>
        <v>14 2 Crónicas</v>
      </c>
      <c r="I1018" t="str">
        <f t="shared" si="122"/>
        <v>/Antiguo Testamento/14 2 Crónicas</v>
      </c>
      <c r="J1018" s="4" t="str">
        <f t="shared" si="125"/>
        <v>E:/Downloads/escrituras md/Escrituras/Antiguo Testamento/14 2 Crónicas</v>
      </c>
      <c r="K1018" s="4" t="str">
        <f t="shared" si="129"/>
        <v>2 Crónicas 5</v>
      </c>
      <c r="L1018" s="7">
        <v>5</v>
      </c>
      <c r="M1018" s="7" t="s">
        <v>2376</v>
      </c>
      <c r="N1018" s="4" t="str">
        <f t="shared" si="126"/>
        <v>2 Crónicas 4</v>
      </c>
      <c r="O1018" s="4" t="str">
        <f t="shared" si="127"/>
        <v>2 Crónicas 6</v>
      </c>
      <c r="P1018" s="7" t="s">
        <v>286</v>
      </c>
      <c r="Q1018" s="4" t="str" cm="1">
        <f t="array" ref="Q1018">INDEX(TranslationsTbl[],_xlfn.XMATCH(P1018,TranslationsTbl[spa]),_xlfn.XMATCH(langSufix,TranslationsTbl[#Headers]))</f>
        <v>#Escrituras\AntiguoT</v>
      </c>
      <c r="R1018" s="2" t="str">
        <f t="shared" si="128"/>
        <v>https://churchofjesuschrist.org/study/scriptures/ot/2-chr/5?lang=spa|E:/Downloads/escrituras md/Escrituras/Antiguo Testamento/14 2 Crónicas|2 Crónicas 5|2 Crónicas|2 Crónicas 4|2 Crónicas 6|#Escrituras\AntiguoT</v>
      </c>
      <c r="S1018" s="1" t="s">
        <v>310</v>
      </c>
    </row>
    <row r="1019" spans="1:19">
      <c r="A1019" s="7" t="s">
        <v>2377</v>
      </c>
      <c r="B1019" s="4" t="str">
        <f t="shared" si="123"/>
        <v>https://churchofjesuschrist.org/study/scriptures/ot/2-chr/6?lang=spa</v>
      </c>
      <c r="C1019" s="7" t="s">
        <v>23</v>
      </c>
      <c r="D1019" t="str" cm="1">
        <f t="array" ref="D1019">INDEX(TranslationsTbl[],_xlfn.XMATCH(C1019,TranslationsTbl[spa]),_xlfn.XMATCH(langSufix,TranslationsTbl[#Headers]))</f>
        <v>Antiguo Testamento</v>
      </c>
      <c r="E1019" s="7" t="s">
        <v>770</v>
      </c>
      <c r="F1019" s="7" t="s">
        <v>198</v>
      </c>
      <c r="G1019" s="4" t="str" cm="1">
        <f t="array" ref="G1019">INDEX(TranslationsTbl[],_xlfn.XMATCH(F1019,TranslationsTbl[spa]),_xlfn.XMATCH(langSufix,TranslationsTbl[#Headers]))</f>
        <v>2 Crónicas</v>
      </c>
      <c r="H1019" t="str">
        <f t="shared" si="124"/>
        <v>14 2 Crónicas</v>
      </c>
      <c r="I1019" t="str">
        <f t="shared" si="122"/>
        <v>/Antiguo Testamento/14 2 Crónicas</v>
      </c>
      <c r="J1019" s="4" t="str">
        <f t="shared" si="125"/>
        <v>E:/Downloads/escrituras md/Escrituras/Antiguo Testamento/14 2 Crónicas</v>
      </c>
      <c r="K1019" s="4" t="str">
        <f t="shared" si="129"/>
        <v>2 Crónicas 6</v>
      </c>
      <c r="L1019" s="7">
        <v>6</v>
      </c>
      <c r="M1019" s="7" t="s">
        <v>2378</v>
      </c>
      <c r="N1019" s="4" t="str">
        <f t="shared" si="126"/>
        <v>2 Crónicas 5</v>
      </c>
      <c r="O1019" s="4" t="str">
        <f t="shared" si="127"/>
        <v>2 Crónicas 7</v>
      </c>
      <c r="P1019" s="7" t="s">
        <v>286</v>
      </c>
      <c r="Q1019" s="4" t="str" cm="1">
        <f t="array" ref="Q1019">INDEX(TranslationsTbl[],_xlfn.XMATCH(P1019,TranslationsTbl[spa]),_xlfn.XMATCH(langSufix,TranslationsTbl[#Headers]))</f>
        <v>#Escrituras\AntiguoT</v>
      </c>
      <c r="R1019" s="2" t="str">
        <f t="shared" si="128"/>
        <v>https://churchofjesuschrist.org/study/scriptures/ot/2-chr/6?lang=spa|E:/Downloads/escrituras md/Escrituras/Antiguo Testamento/14 2 Crónicas|2 Crónicas 6|2 Crónicas|2 Crónicas 5|2 Crónicas 7|#Escrituras\AntiguoT</v>
      </c>
      <c r="S1019" s="1" t="s">
        <v>310</v>
      </c>
    </row>
    <row r="1020" spans="1:19">
      <c r="A1020" s="7" t="s">
        <v>2379</v>
      </c>
      <c r="B1020" s="4" t="str">
        <f t="shared" si="123"/>
        <v>https://churchofjesuschrist.org/study/scriptures/ot/2-chr/7?lang=spa</v>
      </c>
      <c r="C1020" s="7" t="s">
        <v>23</v>
      </c>
      <c r="D1020" t="str" cm="1">
        <f t="array" ref="D1020">INDEX(TranslationsTbl[],_xlfn.XMATCH(C1020,TranslationsTbl[spa]),_xlfn.XMATCH(langSufix,TranslationsTbl[#Headers]))</f>
        <v>Antiguo Testamento</v>
      </c>
      <c r="E1020" s="7" t="s">
        <v>770</v>
      </c>
      <c r="F1020" s="7" t="s">
        <v>198</v>
      </c>
      <c r="G1020" s="4" t="str" cm="1">
        <f t="array" ref="G1020">INDEX(TranslationsTbl[],_xlfn.XMATCH(F1020,TranslationsTbl[spa]),_xlfn.XMATCH(langSufix,TranslationsTbl[#Headers]))</f>
        <v>2 Crónicas</v>
      </c>
      <c r="H1020" t="str">
        <f t="shared" si="124"/>
        <v>14 2 Crónicas</v>
      </c>
      <c r="I1020" t="str">
        <f t="shared" si="122"/>
        <v>/Antiguo Testamento/14 2 Crónicas</v>
      </c>
      <c r="J1020" s="4" t="str">
        <f t="shared" si="125"/>
        <v>E:/Downloads/escrituras md/Escrituras/Antiguo Testamento/14 2 Crónicas</v>
      </c>
      <c r="K1020" s="4" t="str">
        <f t="shared" si="129"/>
        <v>2 Crónicas 7</v>
      </c>
      <c r="L1020" s="7">
        <v>7</v>
      </c>
      <c r="M1020" s="7" t="s">
        <v>2380</v>
      </c>
      <c r="N1020" s="4" t="str">
        <f t="shared" si="126"/>
        <v>2 Crónicas 6</v>
      </c>
      <c r="O1020" s="4" t="str">
        <f t="shared" si="127"/>
        <v>2 Crónicas 8</v>
      </c>
      <c r="P1020" s="7" t="s">
        <v>286</v>
      </c>
      <c r="Q1020" s="4" t="str" cm="1">
        <f t="array" ref="Q1020">INDEX(TranslationsTbl[],_xlfn.XMATCH(P1020,TranslationsTbl[spa]),_xlfn.XMATCH(langSufix,TranslationsTbl[#Headers]))</f>
        <v>#Escrituras\AntiguoT</v>
      </c>
      <c r="R1020" s="2" t="str">
        <f t="shared" si="128"/>
        <v>https://churchofjesuschrist.org/study/scriptures/ot/2-chr/7?lang=spa|E:/Downloads/escrituras md/Escrituras/Antiguo Testamento/14 2 Crónicas|2 Crónicas 7|2 Crónicas|2 Crónicas 6|2 Crónicas 8|#Escrituras\AntiguoT</v>
      </c>
      <c r="S1020" s="1" t="s">
        <v>310</v>
      </c>
    </row>
    <row r="1021" spans="1:19">
      <c r="A1021" s="7" t="s">
        <v>2381</v>
      </c>
      <c r="B1021" s="4" t="str">
        <f t="shared" si="123"/>
        <v>https://churchofjesuschrist.org/study/scriptures/ot/2-chr/8?lang=spa</v>
      </c>
      <c r="C1021" s="7" t="s">
        <v>23</v>
      </c>
      <c r="D1021" t="str" cm="1">
        <f t="array" ref="D1021">INDEX(TranslationsTbl[],_xlfn.XMATCH(C1021,TranslationsTbl[spa]),_xlfn.XMATCH(langSufix,TranslationsTbl[#Headers]))</f>
        <v>Antiguo Testamento</v>
      </c>
      <c r="E1021" s="7" t="s">
        <v>770</v>
      </c>
      <c r="F1021" s="7" t="s">
        <v>198</v>
      </c>
      <c r="G1021" s="4" t="str" cm="1">
        <f t="array" ref="G1021">INDEX(TranslationsTbl[],_xlfn.XMATCH(F1021,TranslationsTbl[spa]),_xlfn.XMATCH(langSufix,TranslationsTbl[#Headers]))</f>
        <v>2 Crónicas</v>
      </c>
      <c r="H1021" t="str">
        <f t="shared" si="124"/>
        <v>14 2 Crónicas</v>
      </c>
      <c r="I1021" t="str">
        <f t="shared" si="122"/>
        <v>/Antiguo Testamento/14 2 Crónicas</v>
      </c>
      <c r="J1021" s="4" t="str">
        <f t="shared" si="125"/>
        <v>E:/Downloads/escrituras md/Escrituras/Antiguo Testamento/14 2 Crónicas</v>
      </c>
      <c r="K1021" s="4" t="str">
        <f t="shared" si="129"/>
        <v>2 Crónicas 8</v>
      </c>
      <c r="L1021" s="7">
        <v>8</v>
      </c>
      <c r="M1021" s="7" t="s">
        <v>2382</v>
      </c>
      <c r="N1021" s="4" t="str">
        <f t="shared" si="126"/>
        <v>2 Crónicas 7</v>
      </c>
      <c r="O1021" s="4" t="str">
        <f t="shared" si="127"/>
        <v>2 Crónicas 9</v>
      </c>
      <c r="P1021" s="7" t="s">
        <v>286</v>
      </c>
      <c r="Q1021" s="4" t="str" cm="1">
        <f t="array" ref="Q1021">INDEX(TranslationsTbl[],_xlfn.XMATCH(P1021,TranslationsTbl[spa]),_xlfn.XMATCH(langSufix,TranslationsTbl[#Headers]))</f>
        <v>#Escrituras\AntiguoT</v>
      </c>
      <c r="R1021" s="2" t="str">
        <f t="shared" si="128"/>
        <v>https://churchofjesuschrist.org/study/scriptures/ot/2-chr/8?lang=spa|E:/Downloads/escrituras md/Escrituras/Antiguo Testamento/14 2 Crónicas|2 Crónicas 8|2 Crónicas|2 Crónicas 7|2 Crónicas 9|#Escrituras\AntiguoT</v>
      </c>
      <c r="S1021" s="1" t="s">
        <v>310</v>
      </c>
    </row>
    <row r="1022" spans="1:19">
      <c r="A1022" s="7" t="s">
        <v>2383</v>
      </c>
      <c r="B1022" s="4" t="str">
        <f t="shared" si="123"/>
        <v>https://churchofjesuschrist.org/study/scriptures/ot/2-chr/9?lang=spa</v>
      </c>
      <c r="C1022" s="7" t="s">
        <v>23</v>
      </c>
      <c r="D1022" t="str" cm="1">
        <f t="array" ref="D1022">INDEX(TranslationsTbl[],_xlfn.XMATCH(C1022,TranslationsTbl[spa]),_xlfn.XMATCH(langSufix,TranslationsTbl[#Headers]))</f>
        <v>Antiguo Testamento</v>
      </c>
      <c r="E1022" s="7" t="s">
        <v>770</v>
      </c>
      <c r="F1022" s="7" t="s">
        <v>198</v>
      </c>
      <c r="G1022" s="4" t="str" cm="1">
        <f t="array" ref="G1022">INDEX(TranslationsTbl[],_xlfn.XMATCH(F1022,TranslationsTbl[spa]),_xlfn.XMATCH(langSufix,TranslationsTbl[#Headers]))</f>
        <v>2 Crónicas</v>
      </c>
      <c r="H1022" t="str">
        <f t="shared" si="124"/>
        <v>14 2 Crónicas</v>
      </c>
      <c r="I1022" t="str">
        <f t="shared" si="122"/>
        <v>/Antiguo Testamento/14 2 Crónicas</v>
      </c>
      <c r="J1022" s="4" t="str">
        <f t="shared" si="125"/>
        <v>E:/Downloads/escrituras md/Escrituras/Antiguo Testamento/14 2 Crónicas</v>
      </c>
      <c r="K1022" s="4" t="str">
        <f t="shared" si="129"/>
        <v>2 Crónicas 9</v>
      </c>
      <c r="L1022" s="7">
        <v>9</v>
      </c>
      <c r="M1022" s="7" t="s">
        <v>2384</v>
      </c>
      <c r="N1022" s="4" t="str">
        <f t="shared" si="126"/>
        <v>2 Crónicas 8</v>
      </c>
      <c r="O1022" s="4" t="str">
        <f t="shared" si="127"/>
        <v>2 Crónicas 10</v>
      </c>
      <c r="P1022" s="7" t="s">
        <v>286</v>
      </c>
      <c r="Q1022" s="4" t="str" cm="1">
        <f t="array" ref="Q1022">INDEX(TranslationsTbl[],_xlfn.XMATCH(P1022,TranslationsTbl[spa]),_xlfn.XMATCH(langSufix,TranslationsTbl[#Headers]))</f>
        <v>#Escrituras\AntiguoT</v>
      </c>
      <c r="R1022" s="2" t="str">
        <f t="shared" si="128"/>
        <v>https://churchofjesuschrist.org/study/scriptures/ot/2-chr/9?lang=spa|E:/Downloads/escrituras md/Escrituras/Antiguo Testamento/14 2 Crónicas|2 Crónicas 9|2 Crónicas|2 Crónicas 8|2 Crónicas 10|#Escrituras\AntiguoT</v>
      </c>
      <c r="S1022" s="1" t="s">
        <v>310</v>
      </c>
    </row>
    <row r="1023" spans="1:19">
      <c r="A1023" s="7" t="s">
        <v>2385</v>
      </c>
      <c r="B1023" s="4" t="str">
        <f t="shared" si="123"/>
        <v>https://churchofjesuschrist.org/study/scriptures/ot/2-chr/10?lang=spa</v>
      </c>
      <c r="C1023" s="7" t="s">
        <v>23</v>
      </c>
      <c r="D1023" t="str" cm="1">
        <f t="array" ref="D1023">INDEX(TranslationsTbl[],_xlfn.XMATCH(C1023,TranslationsTbl[spa]),_xlfn.XMATCH(langSufix,TranslationsTbl[#Headers]))</f>
        <v>Antiguo Testamento</v>
      </c>
      <c r="E1023" s="7" t="s">
        <v>770</v>
      </c>
      <c r="F1023" s="7" t="s">
        <v>198</v>
      </c>
      <c r="G1023" s="4" t="str" cm="1">
        <f t="array" ref="G1023">INDEX(TranslationsTbl[],_xlfn.XMATCH(F1023,TranslationsTbl[spa]),_xlfn.XMATCH(langSufix,TranslationsTbl[#Headers]))</f>
        <v>2 Crónicas</v>
      </c>
      <c r="H1023" t="str">
        <f t="shared" si="124"/>
        <v>14 2 Crónicas</v>
      </c>
      <c r="I1023" t="str">
        <f t="shared" si="122"/>
        <v>/Antiguo Testamento/14 2 Crónicas</v>
      </c>
      <c r="J1023" s="4" t="str">
        <f t="shared" si="125"/>
        <v>E:/Downloads/escrituras md/Escrituras/Antiguo Testamento/14 2 Crónicas</v>
      </c>
      <c r="K1023" s="4" t="str">
        <f t="shared" si="129"/>
        <v>2 Crónicas 10</v>
      </c>
      <c r="L1023" s="7">
        <v>10</v>
      </c>
      <c r="M1023" s="7" t="s">
        <v>2386</v>
      </c>
      <c r="N1023" s="4" t="str">
        <f t="shared" si="126"/>
        <v>2 Crónicas 9</v>
      </c>
      <c r="O1023" s="4" t="str">
        <f t="shared" si="127"/>
        <v>2 Crónicas 11</v>
      </c>
      <c r="P1023" s="7" t="s">
        <v>286</v>
      </c>
      <c r="Q1023" s="4" t="str" cm="1">
        <f t="array" ref="Q1023">INDEX(TranslationsTbl[],_xlfn.XMATCH(P1023,TranslationsTbl[spa]),_xlfn.XMATCH(langSufix,TranslationsTbl[#Headers]))</f>
        <v>#Escrituras\AntiguoT</v>
      </c>
      <c r="R1023" s="2" t="str">
        <f t="shared" si="128"/>
        <v>https://churchofjesuschrist.org/study/scriptures/ot/2-chr/10?lang=spa|E:/Downloads/escrituras md/Escrituras/Antiguo Testamento/14 2 Crónicas|2 Crónicas 10|2 Crónicas|2 Crónicas 9|2 Crónicas 11|#Escrituras\AntiguoT</v>
      </c>
      <c r="S1023" s="1" t="s">
        <v>310</v>
      </c>
    </row>
    <row r="1024" spans="1:19">
      <c r="A1024" s="7" t="s">
        <v>2387</v>
      </c>
      <c r="B1024" s="4" t="str">
        <f t="shared" si="123"/>
        <v>https://churchofjesuschrist.org/study/scriptures/ot/2-chr/11?lang=spa</v>
      </c>
      <c r="C1024" s="7" t="s">
        <v>23</v>
      </c>
      <c r="D1024" t="str" cm="1">
        <f t="array" ref="D1024">INDEX(TranslationsTbl[],_xlfn.XMATCH(C1024,TranslationsTbl[spa]),_xlfn.XMATCH(langSufix,TranslationsTbl[#Headers]))</f>
        <v>Antiguo Testamento</v>
      </c>
      <c r="E1024" s="7" t="s">
        <v>770</v>
      </c>
      <c r="F1024" s="7" t="s">
        <v>198</v>
      </c>
      <c r="G1024" s="4" t="str" cm="1">
        <f t="array" ref="G1024">INDEX(TranslationsTbl[],_xlfn.XMATCH(F1024,TranslationsTbl[spa]),_xlfn.XMATCH(langSufix,TranslationsTbl[#Headers]))</f>
        <v>2 Crónicas</v>
      </c>
      <c r="H1024" t="str">
        <f t="shared" si="124"/>
        <v>14 2 Crónicas</v>
      </c>
      <c r="I1024" t="str">
        <f t="shared" si="122"/>
        <v>/Antiguo Testamento/14 2 Crónicas</v>
      </c>
      <c r="J1024" s="4" t="str">
        <f t="shared" si="125"/>
        <v>E:/Downloads/escrituras md/Escrituras/Antiguo Testamento/14 2 Crónicas</v>
      </c>
      <c r="K1024" s="4" t="str">
        <f t="shared" si="129"/>
        <v>2 Crónicas 11</v>
      </c>
      <c r="L1024" s="7">
        <v>11</v>
      </c>
      <c r="M1024" s="7" t="s">
        <v>2388</v>
      </c>
      <c r="N1024" s="4" t="str">
        <f t="shared" si="126"/>
        <v>2 Crónicas 10</v>
      </c>
      <c r="O1024" s="4" t="str">
        <f t="shared" si="127"/>
        <v>2 Crónicas 12</v>
      </c>
      <c r="P1024" s="7" t="s">
        <v>286</v>
      </c>
      <c r="Q1024" s="4" t="str" cm="1">
        <f t="array" ref="Q1024">INDEX(TranslationsTbl[],_xlfn.XMATCH(P1024,TranslationsTbl[spa]),_xlfn.XMATCH(langSufix,TranslationsTbl[#Headers]))</f>
        <v>#Escrituras\AntiguoT</v>
      </c>
      <c r="R1024" s="2" t="str">
        <f t="shared" si="128"/>
        <v>https://churchofjesuschrist.org/study/scriptures/ot/2-chr/11?lang=spa|E:/Downloads/escrituras md/Escrituras/Antiguo Testamento/14 2 Crónicas|2 Crónicas 11|2 Crónicas|2 Crónicas 10|2 Crónicas 12|#Escrituras\AntiguoT</v>
      </c>
      <c r="S1024" s="1" t="s">
        <v>310</v>
      </c>
    </row>
    <row r="1025" spans="1:19">
      <c r="A1025" s="7" t="s">
        <v>2389</v>
      </c>
      <c r="B1025" s="4" t="str">
        <f t="shared" si="123"/>
        <v>https://churchofjesuschrist.org/study/scriptures/ot/2-chr/12?lang=spa</v>
      </c>
      <c r="C1025" s="7" t="s">
        <v>23</v>
      </c>
      <c r="D1025" t="str" cm="1">
        <f t="array" ref="D1025">INDEX(TranslationsTbl[],_xlfn.XMATCH(C1025,TranslationsTbl[spa]),_xlfn.XMATCH(langSufix,TranslationsTbl[#Headers]))</f>
        <v>Antiguo Testamento</v>
      </c>
      <c r="E1025" s="7" t="s">
        <v>770</v>
      </c>
      <c r="F1025" s="7" t="s">
        <v>198</v>
      </c>
      <c r="G1025" s="4" t="str" cm="1">
        <f t="array" ref="G1025">INDEX(TranslationsTbl[],_xlfn.XMATCH(F1025,TranslationsTbl[spa]),_xlfn.XMATCH(langSufix,TranslationsTbl[#Headers]))</f>
        <v>2 Crónicas</v>
      </c>
      <c r="H1025" t="str">
        <f t="shared" si="124"/>
        <v>14 2 Crónicas</v>
      </c>
      <c r="I1025" t="str">
        <f t="shared" si="122"/>
        <v>/Antiguo Testamento/14 2 Crónicas</v>
      </c>
      <c r="J1025" s="4" t="str">
        <f t="shared" si="125"/>
        <v>E:/Downloads/escrituras md/Escrituras/Antiguo Testamento/14 2 Crónicas</v>
      </c>
      <c r="K1025" s="4" t="str">
        <f t="shared" si="129"/>
        <v>2 Crónicas 12</v>
      </c>
      <c r="L1025" s="7">
        <v>12</v>
      </c>
      <c r="M1025" s="7" t="s">
        <v>2390</v>
      </c>
      <c r="N1025" s="4" t="str">
        <f t="shared" si="126"/>
        <v>2 Crónicas 11</v>
      </c>
      <c r="O1025" s="4" t="str">
        <f t="shared" si="127"/>
        <v>2 Crónicas 13</v>
      </c>
      <c r="P1025" s="7" t="s">
        <v>286</v>
      </c>
      <c r="Q1025" s="4" t="str" cm="1">
        <f t="array" ref="Q1025">INDEX(TranslationsTbl[],_xlfn.XMATCH(P1025,TranslationsTbl[spa]),_xlfn.XMATCH(langSufix,TranslationsTbl[#Headers]))</f>
        <v>#Escrituras\AntiguoT</v>
      </c>
      <c r="R1025" s="2" t="str">
        <f t="shared" si="128"/>
        <v>https://churchofjesuschrist.org/study/scriptures/ot/2-chr/12?lang=spa|E:/Downloads/escrituras md/Escrituras/Antiguo Testamento/14 2 Crónicas|2 Crónicas 12|2 Crónicas|2 Crónicas 11|2 Crónicas 13|#Escrituras\AntiguoT</v>
      </c>
      <c r="S1025" s="1" t="s">
        <v>310</v>
      </c>
    </row>
    <row r="1026" spans="1:19">
      <c r="A1026" s="7" t="s">
        <v>2391</v>
      </c>
      <c r="B1026" s="4" t="str">
        <f t="shared" si="123"/>
        <v>https://churchofjesuschrist.org/study/scriptures/ot/2-chr/13?lang=spa</v>
      </c>
      <c r="C1026" s="7" t="s">
        <v>23</v>
      </c>
      <c r="D1026" t="str" cm="1">
        <f t="array" ref="D1026">INDEX(TranslationsTbl[],_xlfn.XMATCH(C1026,TranslationsTbl[spa]),_xlfn.XMATCH(langSufix,TranslationsTbl[#Headers]))</f>
        <v>Antiguo Testamento</v>
      </c>
      <c r="E1026" s="7" t="s">
        <v>770</v>
      </c>
      <c r="F1026" s="7" t="s">
        <v>198</v>
      </c>
      <c r="G1026" s="4" t="str" cm="1">
        <f t="array" ref="G1026">INDEX(TranslationsTbl[],_xlfn.XMATCH(F1026,TranslationsTbl[spa]),_xlfn.XMATCH(langSufix,TranslationsTbl[#Headers]))</f>
        <v>2 Crónicas</v>
      </c>
      <c r="H1026" t="str">
        <f t="shared" si="124"/>
        <v>14 2 Crónicas</v>
      </c>
      <c r="I1026" t="str">
        <f t="shared" si="122"/>
        <v>/Antiguo Testamento/14 2 Crónicas</v>
      </c>
      <c r="J1026" s="4" t="str">
        <f t="shared" si="125"/>
        <v>E:/Downloads/escrituras md/Escrituras/Antiguo Testamento/14 2 Crónicas</v>
      </c>
      <c r="K1026" s="4" t="str">
        <f t="shared" si="129"/>
        <v>2 Crónicas 13</v>
      </c>
      <c r="L1026" s="7">
        <v>13</v>
      </c>
      <c r="M1026" s="7" t="s">
        <v>2392</v>
      </c>
      <c r="N1026" s="4" t="str">
        <f t="shared" si="126"/>
        <v>2 Crónicas 12</v>
      </c>
      <c r="O1026" s="4" t="str">
        <f t="shared" si="127"/>
        <v>2 Crónicas 14</v>
      </c>
      <c r="P1026" s="7" t="s">
        <v>286</v>
      </c>
      <c r="Q1026" s="4" t="str" cm="1">
        <f t="array" ref="Q1026">INDEX(TranslationsTbl[],_xlfn.XMATCH(P1026,TranslationsTbl[spa]),_xlfn.XMATCH(langSufix,TranslationsTbl[#Headers]))</f>
        <v>#Escrituras\AntiguoT</v>
      </c>
      <c r="R1026" s="2" t="str">
        <f t="shared" si="128"/>
        <v>https://churchofjesuschrist.org/study/scriptures/ot/2-chr/13?lang=spa|E:/Downloads/escrituras md/Escrituras/Antiguo Testamento/14 2 Crónicas|2 Crónicas 13|2 Crónicas|2 Crónicas 12|2 Crónicas 14|#Escrituras\AntiguoT</v>
      </c>
      <c r="S1026" s="1" t="s">
        <v>310</v>
      </c>
    </row>
    <row r="1027" spans="1:19">
      <c r="A1027" s="7" t="s">
        <v>2393</v>
      </c>
      <c r="B1027" s="4" t="str">
        <f t="shared" si="123"/>
        <v>https://churchofjesuschrist.org/study/scriptures/ot/2-chr/14?lang=spa</v>
      </c>
      <c r="C1027" s="7" t="s">
        <v>23</v>
      </c>
      <c r="D1027" t="str" cm="1">
        <f t="array" ref="D1027">INDEX(TranslationsTbl[],_xlfn.XMATCH(C1027,TranslationsTbl[spa]),_xlfn.XMATCH(langSufix,TranslationsTbl[#Headers]))</f>
        <v>Antiguo Testamento</v>
      </c>
      <c r="E1027" s="7" t="s">
        <v>770</v>
      </c>
      <c r="F1027" s="7" t="s">
        <v>198</v>
      </c>
      <c r="G1027" s="4" t="str" cm="1">
        <f t="array" ref="G1027">INDEX(TranslationsTbl[],_xlfn.XMATCH(F1027,TranslationsTbl[spa]),_xlfn.XMATCH(langSufix,TranslationsTbl[#Headers]))</f>
        <v>2 Crónicas</v>
      </c>
      <c r="H1027" t="str">
        <f t="shared" si="124"/>
        <v>14 2 Crónicas</v>
      </c>
      <c r="I1027" t="str">
        <f t="shared" ref="I1027:I1090" si="130">"/"&amp;D1027&amp;"/"&amp;H1027</f>
        <v>/Antiguo Testamento/14 2 Crónicas</v>
      </c>
      <c r="J1027" s="4" t="str">
        <f t="shared" si="125"/>
        <v>E:/Downloads/escrituras md/Escrituras/Antiguo Testamento/14 2 Crónicas</v>
      </c>
      <c r="K1027" s="4" t="str">
        <f t="shared" si="129"/>
        <v>2 Crónicas 14</v>
      </c>
      <c r="L1027" s="7">
        <v>14</v>
      </c>
      <c r="M1027" s="7" t="s">
        <v>2394</v>
      </c>
      <c r="N1027" s="4" t="str">
        <f t="shared" si="126"/>
        <v>2 Crónicas 13</v>
      </c>
      <c r="O1027" s="4" t="str">
        <f t="shared" si="127"/>
        <v>2 Crónicas 15</v>
      </c>
      <c r="P1027" s="7" t="s">
        <v>286</v>
      </c>
      <c r="Q1027" s="4" t="str" cm="1">
        <f t="array" ref="Q1027">INDEX(TranslationsTbl[],_xlfn.XMATCH(P1027,TranslationsTbl[spa]),_xlfn.XMATCH(langSufix,TranslationsTbl[#Headers]))</f>
        <v>#Escrituras\AntiguoT</v>
      </c>
      <c r="R1027" s="2" t="str">
        <f t="shared" si="128"/>
        <v>https://churchofjesuschrist.org/study/scriptures/ot/2-chr/14?lang=spa|E:/Downloads/escrituras md/Escrituras/Antiguo Testamento/14 2 Crónicas|2 Crónicas 14|2 Crónicas|2 Crónicas 13|2 Crónicas 15|#Escrituras\AntiguoT</v>
      </c>
      <c r="S1027" s="1" t="s">
        <v>310</v>
      </c>
    </row>
    <row r="1028" spans="1:19">
      <c r="A1028" s="7" t="s">
        <v>2395</v>
      </c>
      <c r="B1028" s="4" t="str">
        <f t="shared" ref="B1028:B1091" si="131">A1028&amp;langSufix</f>
        <v>https://churchofjesuschrist.org/study/scriptures/ot/2-chr/15?lang=spa</v>
      </c>
      <c r="C1028" s="7" t="s">
        <v>23</v>
      </c>
      <c r="D1028" t="str" cm="1">
        <f t="array" ref="D1028">INDEX(TranslationsTbl[],_xlfn.XMATCH(C1028,TranslationsTbl[spa]),_xlfn.XMATCH(langSufix,TranslationsTbl[#Headers]))</f>
        <v>Antiguo Testamento</v>
      </c>
      <c r="E1028" s="7" t="s">
        <v>770</v>
      </c>
      <c r="F1028" s="7" t="s">
        <v>198</v>
      </c>
      <c r="G1028" s="4" t="str" cm="1">
        <f t="array" ref="G1028">INDEX(TranslationsTbl[],_xlfn.XMATCH(F1028,TranslationsTbl[spa]),_xlfn.XMATCH(langSufix,TranslationsTbl[#Headers]))</f>
        <v>2 Crónicas</v>
      </c>
      <c r="H1028" t="str">
        <f t="shared" ref="H1028:H1091" si="132">TRIM(E1028&amp;" "&amp;G1028)</f>
        <v>14 2 Crónicas</v>
      </c>
      <c r="I1028" t="str">
        <f t="shared" si="130"/>
        <v>/Antiguo Testamento/14 2 Crónicas</v>
      </c>
      <c r="J1028" s="4" t="str">
        <f t="shared" ref="J1028:J1091" si="133">RootFolder&amp;"/"&amp;CollectionName&amp;I1028</f>
        <v>E:/Downloads/escrituras md/Escrituras/Antiguo Testamento/14 2 Crónicas</v>
      </c>
      <c r="K1028" s="4" t="str">
        <f t="shared" si="129"/>
        <v>2 Crónicas 15</v>
      </c>
      <c r="L1028" s="7">
        <v>15</v>
      </c>
      <c r="M1028" s="7" t="s">
        <v>2396</v>
      </c>
      <c r="N1028" s="4" t="str">
        <f t="shared" ref="N1028:N1091" si="134">IF(Q1028=Q1027,K1027,"")</f>
        <v>2 Crónicas 14</v>
      </c>
      <c r="O1028" s="4" t="str">
        <f t="shared" ref="O1028:O1091" si="135">IF(Q1028=Q1029,K1029,"")</f>
        <v>2 Crónicas 16</v>
      </c>
      <c r="P1028" s="7" t="s">
        <v>286</v>
      </c>
      <c r="Q1028" s="4" t="str" cm="1">
        <f t="array" ref="Q1028">INDEX(TranslationsTbl[],_xlfn.XMATCH(P1028,TranslationsTbl[spa]),_xlfn.XMATCH(langSufix,TranslationsTbl[#Headers]))</f>
        <v>#Escrituras\AntiguoT</v>
      </c>
      <c r="R1028" s="2" t="str">
        <f t="shared" si="128"/>
        <v>https://churchofjesuschrist.org/study/scriptures/ot/2-chr/15?lang=spa|E:/Downloads/escrituras md/Escrituras/Antiguo Testamento/14 2 Crónicas|2 Crónicas 15|2 Crónicas|2 Crónicas 14|2 Crónicas 16|#Escrituras\AntiguoT</v>
      </c>
      <c r="S1028" s="1" t="s">
        <v>310</v>
      </c>
    </row>
    <row r="1029" spans="1:19">
      <c r="A1029" s="7" t="s">
        <v>2397</v>
      </c>
      <c r="B1029" s="4" t="str">
        <f t="shared" si="131"/>
        <v>https://churchofjesuschrist.org/study/scriptures/ot/2-chr/16?lang=spa</v>
      </c>
      <c r="C1029" s="7" t="s">
        <v>23</v>
      </c>
      <c r="D1029" t="str" cm="1">
        <f t="array" ref="D1029">INDEX(TranslationsTbl[],_xlfn.XMATCH(C1029,TranslationsTbl[spa]),_xlfn.XMATCH(langSufix,TranslationsTbl[#Headers]))</f>
        <v>Antiguo Testamento</v>
      </c>
      <c r="E1029" s="7" t="s">
        <v>770</v>
      </c>
      <c r="F1029" s="7" t="s">
        <v>198</v>
      </c>
      <c r="G1029" s="4" t="str" cm="1">
        <f t="array" ref="G1029">INDEX(TranslationsTbl[],_xlfn.XMATCH(F1029,TranslationsTbl[spa]),_xlfn.XMATCH(langSufix,TranslationsTbl[#Headers]))</f>
        <v>2 Crónicas</v>
      </c>
      <c r="H1029" t="str">
        <f t="shared" si="132"/>
        <v>14 2 Crónicas</v>
      </c>
      <c r="I1029" t="str">
        <f t="shared" si="130"/>
        <v>/Antiguo Testamento/14 2 Crónicas</v>
      </c>
      <c r="J1029" s="4" t="str">
        <f t="shared" si="133"/>
        <v>E:/Downloads/escrituras md/Escrituras/Antiguo Testamento/14 2 Crónicas</v>
      </c>
      <c r="K1029" s="4" t="str">
        <f t="shared" si="129"/>
        <v>2 Crónicas 16</v>
      </c>
      <c r="L1029" s="7">
        <v>16</v>
      </c>
      <c r="M1029" s="7" t="s">
        <v>2398</v>
      </c>
      <c r="N1029" s="4" t="str">
        <f t="shared" si="134"/>
        <v>2 Crónicas 15</v>
      </c>
      <c r="O1029" s="4" t="str">
        <f t="shared" si="135"/>
        <v>2 Crónicas 17</v>
      </c>
      <c r="P1029" s="7" t="s">
        <v>286</v>
      </c>
      <c r="Q1029" s="4" t="str" cm="1">
        <f t="array" ref="Q1029">INDEX(TranslationsTbl[],_xlfn.XMATCH(P1029,TranslationsTbl[spa]),_xlfn.XMATCH(langSufix,TranslationsTbl[#Headers]))</f>
        <v>#Escrituras\AntiguoT</v>
      </c>
      <c r="R1029" s="2" t="str">
        <f t="shared" ref="R1029:R1092" si="136">_xlfn.TEXTJOIN("|",FALSE,B1029,J1029,K1029,G1029,N1029,O1029,Q1029)</f>
        <v>https://churchofjesuschrist.org/study/scriptures/ot/2-chr/16?lang=spa|E:/Downloads/escrituras md/Escrituras/Antiguo Testamento/14 2 Crónicas|2 Crónicas 16|2 Crónicas|2 Crónicas 15|2 Crónicas 17|#Escrituras\AntiguoT</v>
      </c>
      <c r="S1029" s="1" t="s">
        <v>310</v>
      </c>
    </row>
    <row r="1030" spans="1:19">
      <c r="A1030" s="7" t="s">
        <v>2399</v>
      </c>
      <c r="B1030" s="4" t="str">
        <f t="shared" si="131"/>
        <v>https://churchofjesuschrist.org/study/scriptures/ot/2-chr/17?lang=spa</v>
      </c>
      <c r="C1030" s="7" t="s">
        <v>23</v>
      </c>
      <c r="D1030" t="str" cm="1">
        <f t="array" ref="D1030">INDEX(TranslationsTbl[],_xlfn.XMATCH(C1030,TranslationsTbl[spa]),_xlfn.XMATCH(langSufix,TranslationsTbl[#Headers]))</f>
        <v>Antiguo Testamento</v>
      </c>
      <c r="E1030" s="7" t="s">
        <v>770</v>
      </c>
      <c r="F1030" s="7" t="s">
        <v>198</v>
      </c>
      <c r="G1030" s="4" t="str" cm="1">
        <f t="array" ref="G1030">INDEX(TranslationsTbl[],_xlfn.XMATCH(F1030,TranslationsTbl[spa]),_xlfn.XMATCH(langSufix,TranslationsTbl[#Headers]))</f>
        <v>2 Crónicas</v>
      </c>
      <c r="H1030" t="str">
        <f t="shared" si="132"/>
        <v>14 2 Crónicas</v>
      </c>
      <c r="I1030" t="str">
        <f t="shared" si="130"/>
        <v>/Antiguo Testamento/14 2 Crónicas</v>
      </c>
      <c r="J1030" s="4" t="str">
        <f t="shared" si="133"/>
        <v>E:/Downloads/escrituras md/Escrituras/Antiguo Testamento/14 2 Crónicas</v>
      </c>
      <c r="K1030" s="4" t="str">
        <f t="shared" si="129"/>
        <v>2 Crónicas 17</v>
      </c>
      <c r="L1030" s="7">
        <v>17</v>
      </c>
      <c r="M1030" s="7" t="s">
        <v>2400</v>
      </c>
      <c r="N1030" s="4" t="str">
        <f t="shared" si="134"/>
        <v>2 Crónicas 16</v>
      </c>
      <c r="O1030" s="4" t="str">
        <f t="shared" si="135"/>
        <v>2 Crónicas 18</v>
      </c>
      <c r="P1030" s="7" t="s">
        <v>286</v>
      </c>
      <c r="Q1030" s="4" t="str" cm="1">
        <f t="array" ref="Q1030">INDEX(TranslationsTbl[],_xlfn.XMATCH(P1030,TranslationsTbl[spa]),_xlfn.XMATCH(langSufix,TranslationsTbl[#Headers]))</f>
        <v>#Escrituras\AntiguoT</v>
      </c>
      <c r="R1030" s="2" t="str">
        <f t="shared" si="136"/>
        <v>https://churchofjesuschrist.org/study/scriptures/ot/2-chr/17?lang=spa|E:/Downloads/escrituras md/Escrituras/Antiguo Testamento/14 2 Crónicas|2 Crónicas 17|2 Crónicas|2 Crónicas 16|2 Crónicas 18|#Escrituras\AntiguoT</v>
      </c>
      <c r="S1030" s="1" t="s">
        <v>310</v>
      </c>
    </row>
    <row r="1031" spans="1:19">
      <c r="A1031" s="7" t="s">
        <v>2401</v>
      </c>
      <c r="B1031" s="4" t="str">
        <f t="shared" si="131"/>
        <v>https://churchofjesuschrist.org/study/scriptures/ot/2-chr/18?lang=spa</v>
      </c>
      <c r="C1031" s="7" t="s">
        <v>23</v>
      </c>
      <c r="D1031" t="str" cm="1">
        <f t="array" ref="D1031">INDEX(TranslationsTbl[],_xlfn.XMATCH(C1031,TranslationsTbl[spa]),_xlfn.XMATCH(langSufix,TranslationsTbl[#Headers]))</f>
        <v>Antiguo Testamento</v>
      </c>
      <c r="E1031" s="7" t="s">
        <v>770</v>
      </c>
      <c r="F1031" s="7" t="s">
        <v>198</v>
      </c>
      <c r="G1031" s="4" t="str" cm="1">
        <f t="array" ref="G1031">INDEX(TranslationsTbl[],_xlfn.XMATCH(F1031,TranslationsTbl[spa]),_xlfn.XMATCH(langSufix,TranslationsTbl[#Headers]))</f>
        <v>2 Crónicas</v>
      </c>
      <c r="H1031" t="str">
        <f t="shared" si="132"/>
        <v>14 2 Crónicas</v>
      </c>
      <c r="I1031" t="str">
        <f t="shared" si="130"/>
        <v>/Antiguo Testamento/14 2 Crónicas</v>
      </c>
      <c r="J1031" s="4" t="str">
        <f t="shared" si="133"/>
        <v>E:/Downloads/escrituras md/Escrituras/Antiguo Testamento/14 2 Crónicas</v>
      </c>
      <c r="K1031" s="4" t="str">
        <f t="shared" si="129"/>
        <v>2 Crónicas 18</v>
      </c>
      <c r="L1031" s="7">
        <v>18</v>
      </c>
      <c r="M1031" s="7" t="s">
        <v>2402</v>
      </c>
      <c r="N1031" s="4" t="str">
        <f t="shared" si="134"/>
        <v>2 Crónicas 17</v>
      </c>
      <c r="O1031" s="4" t="str">
        <f t="shared" si="135"/>
        <v>2 Crónicas 19</v>
      </c>
      <c r="P1031" s="7" t="s">
        <v>286</v>
      </c>
      <c r="Q1031" s="4" t="str" cm="1">
        <f t="array" ref="Q1031">INDEX(TranslationsTbl[],_xlfn.XMATCH(P1031,TranslationsTbl[spa]),_xlfn.XMATCH(langSufix,TranslationsTbl[#Headers]))</f>
        <v>#Escrituras\AntiguoT</v>
      </c>
      <c r="R1031" s="2" t="str">
        <f t="shared" si="136"/>
        <v>https://churchofjesuschrist.org/study/scriptures/ot/2-chr/18?lang=spa|E:/Downloads/escrituras md/Escrituras/Antiguo Testamento/14 2 Crónicas|2 Crónicas 18|2 Crónicas|2 Crónicas 17|2 Crónicas 19|#Escrituras\AntiguoT</v>
      </c>
      <c r="S1031" s="1" t="s">
        <v>310</v>
      </c>
    </row>
    <row r="1032" spans="1:19">
      <c r="A1032" s="7" t="s">
        <v>2403</v>
      </c>
      <c r="B1032" s="4" t="str">
        <f t="shared" si="131"/>
        <v>https://churchofjesuschrist.org/study/scriptures/ot/2-chr/19?lang=spa</v>
      </c>
      <c r="C1032" s="7" t="s">
        <v>23</v>
      </c>
      <c r="D1032" t="str" cm="1">
        <f t="array" ref="D1032">INDEX(TranslationsTbl[],_xlfn.XMATCH(C1032,TranslationsTbl[spa]),_xlfn.XMATCH(langSufix,TranslationsTbl[#Headers]))</f>
        <v>Antiguo Testamento</v>
      </c>
      <c r="E1032" s="7" t="s">
        <v>770</v>
      </c>
      <c r="F1032" s="7" t="s">
        <v>198</v>
      </c>
      <c r="G1032" s="4" t="str" cm="1">
        <f t="array" ref="G1032">INDEX(TranslationsTbl[],_xlfn.XMATCH(F1032,TranslationsTbl[spa]),_xlfn.XMATCH(langSufix,TranslationsTbl[#Headers]))</f>
        <v>2 Crónicas</v>
      </c>
      <c r="H1032" t="str">
        <f t="shared" si="132"/>
        <v>14 2 Crónicas</v>
      </c>
      <c r="I1032" t="str">
        <f t="shared" si="130"/>
        <v>/Antiguo Testamento/14 2 Crónicas</v>
      </c>
      <c r="J1032" s="4" t="str">
        <f t="shared" si="133"/>
        <v>E:/Downloads/escrituras md/Escrituras/Antiguo Testamento/14 2 Crónicas</v>
      </c>
      <c r="K1032" s="4" t="str">
        <f t="shared" si="129"/>
        <v>2 Crónicas 19</v>
      </c>
      <c r="L1032" s="7">
        <v>19</v>
      </c>
      <c r="M1032" s="7" t="s">
        <v>2404</v>
      </c>
      <c r="N1032" s="4" t="str">
        <f t="shared" si="134"/>
        <v>2 Crónicas 18</v>
      </c>
      <c r="O1032" s="4" t="str">
        <f t="shared" si="135"/>
        <v>2 Crónicas 20</v>
      </c>
      <c r="P1032" s="7" t="s">
        <v>286</v>
      </c>
      <c r="Q1032" s="4" t="str" cm="1">
        <f t="array" ref="Q1032">INDEX(TranslationsTbl[],_xlfn.XMATCH(P1032,TranslationsTbl[spa]),_xlfn.XMATCH(langSufix,TranslationsTbl[#Headers]))</f>
        <v>#Escrituras\AntiguoT</v>
      </c>
      <c r="R1032" s="2" t="str">
        <f t="shared" si="136"/>
        <v>https://churchofjesuschrist.org/study/scriptures/ot/2-chr/19?lang=spa|E:/Downloads/escrituras md/Escrituras/Antiguo Testamento/14 2 Crónicas|2 Crónicas 19|2 Crónicas|2 Crónicas 18|2 Crónicas 20|#Escrituras\AntiguoT</v>
      </c>
      <c r="S1032" s="1" t="s">
        <v>310</v>
      </c>
    </row>
    <row r="1033" spans="1:19">
      <c r="A1033" s="7" t="s">
        <v>2405</v>
      </c>
      <c r="B1033" s="4" t="str">
        <f t="shared" si="131"/>
        <v>https://churchofjesuschrist.org/study/scriptures/ot/2-chr/20?lang=spa</v>
      </c>
      <c r="C1033" s="7" t="s">
        <v>23</v>
      </c>
      <c r="D1033" t="str" cm="1">
        <f t="array" ref="D1033">INDEX(TranslationsTbl[],_xlfn.XMATCH(C1033,TranslationsTbl[spa]),_xlfn.XMATCH(langSufix,TranslationsTbl[#Headers]))</f>
        <v>Antiguo Testamento</v>
      </c>
      <c r="E1033" s="7" t="s">
        <v>770</v>
      </c>
      <c r="F1033" s="7" t="s">
        <v>198</v>
      </c>
      <c r="G1033" s="4" t="str" cm="1">
        <f t="array" ref="G1033">INDEX(TranslationsTbl[],_xlfn.XMATCH(F1033,TranslationsTbl[spa]),_xlfn.XMATCH(langSufix,TranslationsTbl[#Headers]))</f>
        <v>2 Crónicas</v>
      </c>
      <c r="H1033" t="str">
        <f t="shared" si="132"/>
        <v>14 2 Crónicas</v>
      </c>
      <c r="I1033" t="str">
        <f t="shared" si="130"/>
        <v>/Antiguo Testamento/14 2 Crónicas</v>
      </c>
      <c r="J1033" s="4" t="str">
        <f t="shared" si="133"/>
        <v>E:/Downloads/escrituras md/Escrituras/Antiguo Testamento/14 2 Crónicas</v>
      </c>
      <c r="K1033" s="4" t="str">
        <f t="shared" si="129"/>
        <v>2 Crónicas 20</v>
      </c>
      <c r="L1033" s="7">
        <v>20</v>
      </c>
      <c r="M1033" s="7" t="s">
        <v>2406</v>
      </c>
      <c r="N1033" s="4" t="str">
        <f t="shared" si="134"/>
        <v>2 Crónicas 19</v>
      </c>
      <c r="O1033" s="4" t="str">
        <f t="shared" si="135"/>
        <v>2 Crónicas 21</v>
      </c>
      <c r="P1033" s="7" t="s">
        <v>286</v>
      </c>
      <c r="Q1033" s="4" t="str" cm="1">
        <f t="array" ref="Q1033">INDEX(TranslationsTbl[],_xlfn.XMATCH(P1033,TranslationsTbl[spa]),_xlfn.XMATCH(langSufix,TranslationsTbl[#Headers]))</f>
        <v>#Escrituras\AntiguoT</v>
      </c>
      <c r="R1033" s="2" t="str">
        <f t="shared" si="136"/>
        <v>https://churchofjesuschrist.org/study/scriptures/ot/2-chr/20?lang=spa|E:/Downloads/escrituras md/Escrituras/Antiguo Testamento/14 2 Crónicas|2 Crónicas 20|2 Crónicas|2 Crónicas 19|2 Crónicas 21|#Escrituras\AntiguoT</v>
      </c>
      <c r="S1033" s="1" t="s">
        <v>310</v>
      </c>
    </row>
    <row r="1034" spans="1:19">
      <c r="A1034" s="7" t="s">
        <v>2407</v>
      </c>
      <c r="B1034" s="4" t="str">
        <f t="shared" si="131"/>
        <v>https://churchofjesuschrist.org/study/scriptures/ot/2-chr/21?lang=spa</v>
      </c>
      <c r="C1034" s="7" t="s">
        <v>23</v>
      </c>
      <c r="D1034" t="str" cm="1">
        <f t="array" ref="D1034">INDEX(TranslationsTbl[],_xlfn.XMATCH(C1034,TranslationsTbl[spa]),_xlfn.XMATCH(langSufix,TranslationsTbl[#Headers]))</f>
        <v>Antiguo Testamento</v>
      </c>
      <c r="E1034" s="7" t="s">
        <v>770</v>
      </c>
      <c r="F1034" s="7" t="s">
        <v>198</v>
      </c>
      <c r="G1034" s="4" t="str" cm="1">
        <f t="array" ref="G1034">INDEX(TranslationsTbl[],_xlfn.XMATCH(F1034,TranslationsTbl[spa]),_xlfn.XMATCH(langSufix,TranslationsTbl[#Headers]))</f>
        <v>2 Crónicas</v>
      </c>
      <c r="H1034" t="str">
        <f t="shared" si="132"/>
        <v>14 2 Crónicas</v>
      </c>
      <c r="I1034" t="str">
        <f t="shared" si="130"/>
        <v>/Antiguo Testamento/14 2 Crónicas</v>
      </c>
      <c r="J1034" s="4" t="str">
        <f t="shared" si="133"/>
        <v>E:/Downloads/escrituras md/Escrituras/Antiguo Testamento/14 2 Crónicas</v>
      </c>
      <c r="K1034" s="4" t="str">
        <f t="shared" ref="K1034:K1097" si="137">_xlfn.TEXTJOIN(" ",TRUE,CollectionPrefix,G1034,L1034)</f>
        <v>2 Crónicas 21</v>
      </c>
      <c r="L1034" s="7">
        <v>21</v>
      </c>
      <c r="M1034" s="7" t="s">
        <v>2408</v>
      </c>
      <c r="N1034" s="4" t="str">
        <f t="shared" si="134"/>
        <v>2 Crónicas 20</v>
      </c>
      <c r="O1034" s="4" t="str">
        <f t="shared" si="135"/>
        <v>2 Crónicas 22</v>
      </c>
      <c r="P1034" s="7" t="s">
        <v>286</v>
      </c>
      <c r="Q1034" s="4" t="str" cm="1">
        <f t="array" ref="Q1034">INDEX(TranslationsTbl[],_xlfn.XMATCH(P1034,TranslationsTbl[spa]),_xlfn.XMATCH(langSufix,TranslationsTbl[#Headers]))</f>
        <v>#Escrituras\AntiguoT</v>
      </c>
      <c r="R1034" s="2" t="str">
        <f t="shared" si="136"/>
        <v>https://churchofjesuschrist.org/study/scriptures/ot/2-chr/21?lang=spa|E:/Downloads/escrituras md/Escrituras/Antiguo Testamento/14 2 Crónicas|2 Crónicas 21|2 Crónicas|2 Crónicas 20|2 Crónicas 22|#Escrituras\AntiguoT</v>
      </c>
      <c r="S1034" s="1" t="s">
        <v>310</v>
      </c>
    </row>
    <row r="1035" spans="1:19">
      <c r="A1035" s="7" t="s">
        <v>2409</v>
      </c>
      <c r="B1035" s="4" t="str">
        <f t="shared" si="131"/>
        <v>https://churchofjesuschrist.org/study/scriptures/ot/2-chr/22?lang=spa</v>
      </c>
      <c r="C1035" s="7" t="s">
        <v>23</v>
      </c>
      <c r="D1035" t="str" cm="1">
        <f t="array" ref="D1035">INDEX(TranslationsTbl[],_xlfn.XMATCH(C1035,TranslationsTbl[spa]),_xlfn.XMATCH(langSufix,TranslationsTbl[#Headers]))</f>
        <v>Antiguo Testamento</v>
      </c>
      <c r="E1035" s="7" t="s">
        <v>770</v>
      </c>
      <c r="F1035" s="7" t="s">
        <v>198</v>
      </c>
      <c r="G1035" s="4" t="str" cm="1">
        <f t="array" ref="G1035">INDEX(TranslationsTbl[],_xlfn.XMATCH(F1035,TranslationsTbl[spa]),_xlfn.XMATCH(langSufix,TranslationsTbl[#Headers]))</f>
        <v>2 Crónicas</v>
      </c>
      <c r="H1035" t="str">
        <f t="shared" si="132"/>
        <v>14 2 Crónicas</v>
      </c>
      <c r="I1035" t="str">
        <f t="shared" si="130"/>
        <v>/Antiguo Testamento/14 2 Crónicas</v>
      </c>
      <c r="J1035" s="4" t="str">
        <f t="shared" si="133"/>
        <v>E:/Downloads/escrituras md/Escrituras/Antiguo Testamento/14 2 Crónicas</v>
      </c>
      <c r="K1035" s="4" t="str">
        <f t="shared" si="137"/>
        <v>2 Crónicas 22</v>
      </c>
      <c r="L1035" s="7">
        <v>22</v>
      </c>
      <c r="M1035" s="7" t="s">
        <v>2410</v>
      </c>
      <c r="N1035" s="4" t="str">
        <f t="shared" si="134"/>
        <v>2 Crónicas 21</v>
      </c>
      <c r="O1035" s="4" t="str">
        <f t="shared" si="135"/>
        <v>2 Crónicas 23</v>
      </c>
      <c r="P1035" s="7" t="s">
        <v>286</v>
      </c>
      <c r="Q1035" s="4" t="str" cm="1">
        <f t="array" ref="Q1035">INDEX(TranslationsTbl[],_xlfn.XMATCH(P1035,TranslationsTbl[spa]),_xlfn.XMATCH(langSufix,TranslationsTbl[#Headers]))</f>
        <v>#Escrituras\AntiguoT</v>
      </c>
      <c r="R1035" s="2" t="str">
        <f t="shared" si="136"/>
        <v>https://churchofjesuschrist.org/study/scriptures/ot/2-chr/22?lang=spa|E:/Downloads/escrituras md/Escrituras/Antiguo Testamento/14 2 Crónicas|2 Crónicas 22|2 Crónicas|2 Crónicas 21|2 Crónicas 23|#Escrituras\AntiguoT</v>
      </c>
      <c r="S1035" s="1" t="s">
        <v>310</v>
      </c>
    </row>
    <row r="1036" spans="1:19">
      <c r="A1036" s="7" t="s">
        <v>2411</v>
      </c>
      <c r="B1036" s="4" t="str">
        <f t="shared" si="131"/>
        <v>https://churchofjesuschrist.org/study/scriptures/ot/2-chr/23?lang=spa</v>
      </c>
      <c r="C1036" s="7" t="s">
        <v>23</v>
      </c>
      <c r="D1036" t="str" cm="1">
        <f t="array" ref="D1036">INDEX(TranslationsTbl[],_xlfn.XMATCH(C1036,TranslationsTbl[spa]),_xlfn.XMATCH(langSufix,TranslationsTbl[#Headers]))</f>
        <v>Antiguo Testamento</v>
      </c>
      <c r="E1036" s="7" t="s">
        <v>770</v>
      </c>
      <c r="F1036" s="7" t="s">
        <v>198</v>
      </c>
      <c r="G1036" s="4" t="str" cm="1">
        <f t="array" ref="G1036">INDEX(TranslationsTbl[],_xlfn.XMATCH(F1036,TranslationsTbl[spa]),_xlfn.XMATCH(langSufix,TranslationsTbl[#Headers]))</f>
        <v>2 Crónicas</v>
      </c>
      <c r="H1036" t="str">
        <f t="shared" si="132"/>
        <v>14 2 Crónicas</v>
      </c>
      <c r="I1036" t="str">
        <f t="shared" si="130"/>
        <v>/Antiguo Testamento/14 2 Crónicas</v>
      </c>
      <c r="J1036" s="4" t="str">
        <f t="shared" si="133"/>
        <v>E:/Downloads/escrituras md/Escrituras/Antiguo Testamento/14 2 Crónicas</v>
      </c>
      <c r="K1036" s="4" t="str">
        <f t="shared" si="137"/>
        <v>2 Crónicas 23</v>
      </c>
      <c r="L1036" s="7">
        <v>23</v>
      </c>
      <c r="M1036" s="7" t="s">
        <v>2412</v>
      </c>
      <c r="N1036" s="4" t="str">
        <f t="shared" si="134"/>
        <v>2 Crónicas 22</v>
      </c>
      <c r="O1036" s="4" t="str">
        <f t="shared" si="135"/>
        <v>2 Crónicas 24</v>
      </c>
      <c r="P1036" s="7" t="s">
        <v>286</v>
      </c>
      <c r="Q1036" s="4" t="str" cm="1">
        <f t="array" ref="Q1036">INDEX(TranslationsTbl[],_xlfn.XMATCH(P1036,TranslationsTbl[spa]),_xlfn.XMATCH(langSufix,TranslationsTbl[#Headers]))</f>
        <v>#Escrituras\AntiguoT</v>
      </c>
      <c r="R1036" s="2" t="str">
        <f t="shared" si="136"/>
        <v>https://churchofjesuschrist.org/study/scriptures/ot/2-chr/23?lang=spa|E:/Downloads/escrituras md/Escrituras/Antiguo Testamento/14 2 Crónicas|2 Crónicas 23|2 Crónicas|2 Crónicas 22|2 Crónicas 24|#Escrituras\AntiguoT</v>
      </c>
      <c r="S1036" s="1" t="s">
        <v>310</v>
      </c>
    </row>
    <row r="1037" spans="1:19">
      <c r="A1037" s="7" t="s">
        <v>2413</v>
      </c>
      <c r="B1037" s="4" t="str">
        <f t="shared" si="131"/>
        <v>https://churchofjesuschrist.org/study/scriptures/ot/2-chr/24?lang=spa</v>
      </c>
      <c r="C1037" s="7" t="s">
        <v>23</v>
      </c>
      <c r="D1037" t="str" cm="1">
        <f t="array" ref="D1037">INDEX(TranslationsTbl[],_xlfn.XMATCH(C1037,TranslationsTbl[spa]),_xlfn.XMATCH(langSufix,TranslationsTbl[#Headers]))</f>
        <v>Antiguo Testamento</v>
      </c>
      <c r="E1037" s="7" t="s">
        <v>770</v>
      </c>
      <c r="F1037" s="7" t="s">
        <v>198</v>
      </c>
      <c r="G1037" s="4" t="str" cm="1">
        <f t="array" ref="G1037">INDEX(TranslationsTbl[],_xlfn.XMATCH(F1037,TranslationsTbl[spa]),_xlfn.XMATCH(langSufix,TranslationsTbl[#Headers]))</f>
        <v>2 Crónicas</v>
      </c>
      <c r="H1037" t="str">
        <f t="shared" si="132"/>
        <v>14 2 Crónicas</v>
      </c>
      <c r="I1037" t="str">
        <f t="shared" si="130"/>
        <v>/Antiguo Testamento/14 2 Crónicas</v>
      </c>
      <c r="J1037" s="4" t="str">
        <f t="shared" si="133"/>
        <v>E:/Downloads/escrituras md/Escrituras/Antiguo Testamento/14 2 Crónicas</v>
      </c>
      <c r="K1037" s="4" t="str">
        <f t="shared" si="137"/>
        <v>2 Crónicas 24</v>
      </c>
      <c r="L1037" s="7">
        <v>24</v>
      </c>
      <c r="M1037" s="7" t="s">
        <v>2414</v>
      </c>
      <c r="N1037" s="4" t="str">
        <f t="shared" si="134"/>
        <v>2 Crónicas 23</v>
      </c>
      <c r="O1037" s="4" t="str">
        <f t="shared" si="135"/>
        <v>2 Crónicas 25</v>
      </c>
      <c r="P1037" s="7" t="s">
        <v>286</v>
      </c>
      <c r="Q1037" s="4" t="str" cm="1">
        <f t="array" ref="Q1037">INDEX(TranslationsTbl[],_xlfn.XMATCH(P1037,TranslationsTbl[spa]),_xlfn.XMATCH(langSufix,TranslationsTbl[#Headers]))</f>
        <v>#Escrituras\AntiguoT</v>
      </c>
      <c r="R1037" s="2" t="str">
        <f t="shared" si="136"/>
        <v>https://churchofjesuschrist.org/study/scriptures/ot/2-chr/24?lang=spa|E:/Downloads/escrituras md/Escrituras/Antiguo Testamento/14 2 Crónicas|2 Crónicas 24|2 Crónicas|2 Crónicas 23|2 Crónicas 25|#Escrituras\AntiguoT</v>
      </c>
      <c r="S1037" s="1" t="s">
        <v>310</v>
      </c>
    </row>
    <row r="1038" spans="1:19">
      <c r="A1038" s="7" t="s">
        <v>2415</v>
      </c>
      <c r="B1038" s="4" t="str">
        <f t="shared" si="131"/>
        <v>https://churchofjesuschrist.org/study/scriptures/ot/2-chr/25?lang=spa</v>
      </c>
      <c r="C1038" s="7" t="s">
        <v>23</v>
      </c>
      <c r="D1038" t="str" cm="1">
        <f t="array" ref="D1038">INDEX(TranslationsTbl[],_xlfn.XMATCH(C1038,TranslationsTbl[spa]),_xlfn.XMATCH(langSufix,TranslationsTbl[#Headers]))</f>
        <v>Antiguo Testamento</v>
      </c>
      <c r="E1038" s="7" t="s">
        <v>770</v>
      </c>
      <c r="F1038" s="7" t="s">
        <v>198</v>
      </c>
      <c r="G1038" s="4" t="str" cm="1">
        <f t="array" ref="G1038">INDEX(TranslationsTbl[],_xlfn.XMATCH(F1038,TranslationsTbl[spa]),_xlfn.XMATCH(langSufix,TranslationsTbl[#Headers]))</f>
        <v>2 Crónicas</v>
      </c>
      <c r="H1038" t="str">
        <f t="shared" si="132"/>
        <v>14 2 Crónicas</v>
      </c>
      <c r="I1038" t="str">
        <f t="shared" si="130"/>
        <v>/Antiguo Testamento/14 2 Crónicas</v>
      </c>
      <c r="J1038" s="4" t="str">
        <f t="shared" si="133"/>
        <v>E:/Downloads/escrituras md/Escrituras/Antiguo Testamento/14 2 Crónicas</v>
      </c>
      <c r="K1038" s="4" t="str">
        <f t="shared" si="137"/>
        <v>2 Crónicas 25</v>
      </c>
      <c r="L1038" s="7">
        <v>25</v>
      </c>
      <c r="M1038" s="7" t="s">
        <v>2416</v>
      </c>
      <c r="N1038" s="4" t="str">
        <f t="shared" si="134"/>
        <v>2 Crónicas 24</v>
      </c>
      <c r="O1038" s="4" t="str">
        <f t="shared" si="135"/>
        <v>2 Crónicas 26</v>
      </c>
      <c r="P1038" s="7" t="s">
        <v>286</v>
      </c>
      <c r="Q1038" s="4" t="str" cm="1">
        <f t="array" ref="Q1038">INDEX(TranslationsTbl[],_xlfn.XMATCH(P1038,TranslationsTbl[spa]),_xlfn.XMATCH(langSufix,TranslationsTbl[#Headers]))</f>
        <v>#Escrituras\AntiguoT</v>
      </c>
      <c r="R1038" s="2" t="str">
        <f t="shared" si="136"/>
        <v>https://churchofjesuschrist.org/study/scriptures/ot/2-chr/25?lang=spa|E:/Downloads/escrituras md/Escrituras/Antiguo Testamento/14 2 Crónicas|2 Crónicas 25|2 Crónicas|2 Crónicas 24|2 Crónicas 26|#Escrituras\AntiguoT</v>
      </c>
      <c r="S1038" s="1" t="s">
        <v>310</v>
      </c>
    </row>
    <row r="1039" spans="1:19">
      <c r="A1039" s="7" t="s">
        <v>2417</v>
      </c>
      <c r="B1039" s="4" t="str">
        <f t="shared" si="131"/>
        <v>https://churchofjesuschrist.org/study/scriptures/ot/2-chr/26?lang=spa</v>
      </c>
      <c r="C1039" s="7" t="s">
        <v>23</v>
      </c>
      <c r="D1039" t="str" cm="1">
        <f t="array" ref="D1039">INDEX(TranslationsTbl[],_xlfn.XMATCH(C1039,TranslationsTbl[spa]),_xlfn.XMATCH(langSufix,TranslationsTbl[#Headers]))</f>
        <v>Antiguo Testamento</v>
      </c>
      <c r="E1039" s="7" t="s">
        <v>770</v>
      </c>
      <c r="F1039" s="7" t="s">
        <v>198</v>
      </c>
      <c r="G1039" s="4" t="str" cm="1">
        <f t="array" ref="G1039">INDEX(TranslationsTbl[],_xlfn.XMATCH(F1039,TranslationsTbl[spa]),_xlfn.XMATCH(langSufix,TranslationsTbl[#Headers]))</f>
        <v>2 Crónicas</v>
      </c>
      <c r="H1039" t="str">
        <f t="shared" si="132"/>
        <v>14 2 Crónicas</v>
      </c>
      <c r="I1039" t="str">
        <f t="shared" si="130"/>
        <v>/Antiguo Testamento/14 2 Crónicas</v>
      </c>
      <c r="J1039" s="4" t="str">
        <f t="shared" si="133"/>
        <v>E:/Downloads/escrituras md/Escrituras/Antiguo Testamento/14 2 Crónicas</v>
      </c>
      <c r="K1039" s="4" t="str">
        <f t="shared" si="137"/>
        <v>2 Crónicas 26</v>
      </c>
      <c r="L1039" s="7">
        <v>26</v>
      </c>
      <c r="M1039" s="7" t="s">
        <v>2418</v>
      </c>
      <c r="N1039" s="4" t="str">
        <f t="shared" si="134"/>
        <v>2 Crónicas 25</v>
      </c>
      <c r="O1039" s="4" t="str">
        <f t="shared" si="135"/>
        <v>2 Crónicas 27</v>
      </c>
      <c r="P1039" s="7" t="s">
        <v>286</v>
      </c>
      <c r="Q1039" s="4" t="str" cm="1">
        <f t="array" ref="Q1039">INDEX(TranslationsTbl[],_xlfn.XMATCH(P1039,TranslationsTbl[spa]),_xlfn.XMATCH(langSufix,TranslationsTbl[#Headers]))</f>
        <v>#Escrituras\AntiguoT</v>
      </c>
      <c r="R1039" s="2" t="str">
        <f t="shared" si="136"/>
        <v>https://churchofjesuschrist.org/study/scriptures/ot/2-chr/26?lang=spa|E:/Downloads/escrituras md/Escrituras/Antiguo Testamento/14 2 Crónicas|2 Crónicas 26|2 Crónicas|2 Crónicas 25|2 Crónicas 27|#Escrituras\AntiguoT</v>
      </c>
      <c r="S1039" s="1" t="s">
        <v>310</v>
      </c>
    </row>
    <row r="1040" spans="1:19">
      <c r="A1040" s="7" t="s">
        <v>2419</v>
      </c>
      <c r="B1040" s="4" t="str">
        <f t="shared" si="131"/>
        <v>https://churchofjesuschrist.org/study/scriptures/ot/2-chr/27?lang=spa</v>
      </c>
      <c r="C1040" s="7" t="s">
        <v>23</v>
      </c>
      <c r="D1040" t="str" cm="1">
        <f t="array" ref="D1040">INDEX(TranslationsTbl[],_xlfn.XMATCH(C1040,TranslationsTbl[spa]),_xlfn.XMATCH(langSufix,TranslationsTbl[#Headers]))</f>
        <v>Antiguo Testamento</v>
      </c>
      <c r="E1040" s="7" t="s">
        <v>770</v>
      </c>
      <c r="F1040" s="7" t="s">
        <v>198</v>
      </c>
      <c r="G1040" s="4" t="str" cm="1">
        <f t="array" ref="G1040">INDEX(TranslationsTbl[],_xlfn.XMATCH(F1040,TranslationsTbl[spa]),_xlfn.XMATCH(langSufix,TranslationsTbl[#Headers]))</f>
        <v>2 Crónicas</v>
      </c>
      <c r="H1040" t="str">
        <f t="shared" si="132"/>
        <v>14 2 Crónicas</v>
      </c>
      <c r="I1040" t="str">
        <f t="shared" si="130"/>
        <v>/Antiguo Testamento/14 2 Crónicas</v>
      </c>
      <c r="J1040" s="4" t="str">
        <f t="shared" si="133"/>
        <v>E:/Downloads/escrituras md/Escrituras/Antiguo Testamento/14 2 Crónicas</v>
      </c>
      <c r="K1040" s="4" t="str">
        <f t="shared" si="137"/>
        <v>2 Crónicas 27</v>
      </c>
      <c r="L1040" s="7">
        <v>27</v>
      </c>
      <c r="M1040" s="7" t="s">
        <v>2420</v>
      </c>
      <c r="N1040" s="4" t="str">
        <f t="shared" si="134"/>
        <v>2 Crónicas 26</v>
      </c>
      <c r="O1040" s="4" t="str">
        <f t="shared" si="135"/>
        <v>2 Crónicas 28</v>
      </c>
      <c r="P1040" s="7" t="s">
        <v>286</v>
      </c>
      <c r="Q1040" s="4" t="str" cm="1">
        <f t="array" ref="Q1040">INDEX(TranslationsTbl[],_xlfn.XMATCH(P1040,TranslationsTbl[spa]),_xlfn.XMATCH(langSufix,TranslationsTbl[#Headers]))</f>
        <v>#Escrituras\AntiguoT</v>
      </c>
      <c r="R1040" s="2" t="str">
        <f t="shared" si="136"/>
        <v>https://churchofjesuschrist.org/study/scriptures/ot/2-chr/27?lang=spa|E:/Downloads/escrituras md/Escrituras/Antiguo Testamento/14 2 Crónicas|2 Crónicas 27|2 Crónicas|2 Crónicas 26|2 Crónicas 28|#Escrituras\AntiguoT</v>
      </c>
      <c r="S1040" s="1" t="s">
        <v>310</v>
      </c>
    </row>
    <row r="1041" spans="1:19">
      <c r="A1041" s="7" t="s">
        <v>2421</v>
      </c>
      <c r="B1041" s="4" t="str">
        <f t="shared" si="131"/>
        <v>https://churchofjesuschrist.org/study/scriptures/ot/2-chr/28?lang=spa</v>
      </c>
      <c r="C1041" s="7" t="s">
        <v>23</v>
      </c>
      <c r="D1041" t="str" cm="1">
        <f t="array" ref="D1041">INDEX(TranslationsTbl[],_xlfn.XMATCH(C1041,TranslationsTbl[spa]),_xlfn.XMATCH(langSufix,TranslationsTbl[#Headers]))</f>
        <v>Antiguo Testamento</v>
      </c>
      <c r="E1041" s="7" t="s">
        <v>770</v>
      </c>
      <c r="F1041" s="7" t="s">
        <v>198</v>
      </c>
      <c r="G1041" s="4" t="str" cm="1">
        <f t="array" ref="G1041">INDEX(TranslationsTbl[],_xlfn.XMATCH(F1041,TranslationsTbl[spa]),_xlfn.XMATCH(langSufix,TranslationsTbl[#Headers]))</f>
        <v>2 Crónicas</v>
      </c>
      <c r="H1041" t="str">
        <f t="shared" si="132"/>
        <v>14 2 Crónicas</v>
      </c>
      <c r="I1041" t="str">
        <f t="shared" si="130"/>
        <v>/Antiguo Testamento/14 2 Crónicas</v>
      </c>
      <c r="J1041" s="4" t="str">
        <f t="shared" si="133"/>
        <v>E:/Downloads/escrituras md/Escrituras/Antiguo Testamento/14 2 Crónicas</v>
      </c>
      <c r="K1041" s="4" t="str">
        <f t="shared" si="137"/>
        <v>2 Crónicas 28</v>
      </c>
      <c r="L1041" s="7">
        <v>28</v>
      </c>
      <c r="M1041" s="7" t="s">
        <v>2422</v>
      </c>
      <c r="N1041" s="4" t="str">
        <f t="shared" si="134"/>
        <v>2 Crónicas 27</v>
      </c>
      <c r="O1041" s="4" t="str">
        <f t="shared" si="135"/>
        <v>2 Crónicas 29</v>
      </c>
      <c r="P1041" s="7" t="s">
        <v>286</v>
      </c>
      <c r="Q1041" s="4" t="str" cm="1">
        <f t="array" ref="Q1041">INDEX(TranslationsTbl[],_xlfn.XMATCH(P1041,TranslationsTbl[spa]),_xlfn.XMATCH(langSufix,TranslationsTbl[#Headers]))</f>
        <v>#Escrituras\AntiguoT</v>
      </c>
      <c r="R1041" s="2" t="str">
        <f t="shared" si="136"/>
        <v>https://churchofjesuschrist.org/study/scriptures/ot/2-chr/28?lang=spa|E:/Downloads/escrituras md/Escrituras/Antiguo Testamento/14 2 Crónicas|2 Crónicas 28|2 Crónicas|2 Crónicas 27|2 Crónicas 29|#Escrituras\AntiguoT</v>
      </c>
      <c r="S1041" s="1" t="s">
        <v>310</v>
      </c>
    </row>
    <row r="1042" spans="1:19">
      <c r="A1042" s="7" t="s">
        <v>2423</v>
      </c>
      <c r="B1042" s="4" t="str">
        <f t="shared" si="131"/>
        <v>https://churchofjesuschrist.org/study/scriptures/ot/2-chr/29?lang=spa</v>
      </c>
      <c r="C1042" s="7" t="s">
        <v>23</v>
      </c>
      <c r="D1042" t="str" cm="1">
        <f t="array" ref="D1042">INDEX(TranslationsTbl[],_xlfn.XMATCH(C1042,TranslationsTbl[spa]),_xlfn.XMATCH(langSufix,TranslationsTbl[#Headers]))</f>
        <v>Antiguo Testamento</v>
      </c>
      <c r="E1042" s="7" t="s">
        <v>770</v>
      </c>
      <c r="F1042" s="7" t="s">
        <v>198</v>
      </c>
      <c r="G1042" s="4" t="str" cm="1">
        <f t="array" ref="G1042">INDEX(TranslationsTbl[],_xlfn.XMATCH(F1042,TranslationsTbl[spa]),_xlfn.XMATCH(langSufix,TranslationsTbl[#Headers]))</f>
        <v>2 Crónicas</v>
      </c>
      <c r="H1042" t="str">
        <f t="shared" si="132"/>
        <v>14 2 Crónicas</v>
      </c>
      <c r="I1042" t="str">
        <f t="shared" si="130"/>
        <v>/Antiguo Testamento/14 2 Crónicas</v>
      </c>
      <c r="J1042" s="4" t="str">
        <f t="shared" si="133"/>
        <v>E:/Downloads/escrituras md/Escrituras/Antiguo Testamento/14 2 Crónicas</v>
      </c>
      <c r="K1042" s="4" t="str">
        <f t="shared" si="137"/>
        <v>2 Crónicas 29</v>
      </c>
      <c r="L1042" s="7">
        <v>29</v>
      </c>
      <c r="M1042" s="7" t="s">
        <v>2424</v>
      </c>
      <c r="N1042" s="4" t="str">
        <f t="shared" si="134"/>
        <v>2 Crónicas 28</v>
      </c>
      <c r="O1042" s="4" t="str">
        <f t="shared" si="135"/>
        <v>2 Crónicas 30</v>
      </c>
      <c r="P1042" s="7" t="s">
        <v>286</v>
      </c>
      <c r="Q1042" s="4" t="str" cm="1">
        <f t="array" ref="Q1042">INDEX(TranslationsTbl[],_xlfn.XMATCH(P1042,TranslationsTbl[spa]),_xlfn.XMATCH(langSufix,TranslationsTbl[#Headers]))</f>
        <v>#Escrituras\AntiguoT</v>
      </c>
      <c r="R1042" s="2" t="str">
        <f t="shared" si="136"/>
        <v>https://churchofjesuschrist.org/study/scriptures/ot/2-chr/29?lang=spa|E:/Downloads/escrituras md/Escrituras/Antiguo Testamento/14 2 Crónicas|2 Crónicas 29|2 Crónicas|2 Crónicas 28|2 Crónicas 30|#Escrituras\AntiguoT</v>
      </c>
      <c r="S1042" s="1" t="s">
        <v>310</v>
      </c>
    </row>
    <row r="1043" spans="1:19">
      <c r="A1043" s="7" t="s">
        <v>2425</v>
      </c>
      <c r="B1043" s="4" t="str">
        <f t="shared" si="131"/>
        <v>https://churchofjesuschrist.org/study/scriptures/ot/2-chr/30?lang=spa</v>
      </c>
      <c r="C1043" s="7" t="s">
        <v>23</v>
      </c>
      <c r="D1043" t="str" cm="1">
        <f t="array" ref="D1043">INDEX(TranslationsTbl[],_xlfn.XMATCH(C1043,TranslationsTbl[spa]),_xlfn.XMATCH(langSufix,TranslationsTbl[#Headers]))</f>
        <v>Antiguo Testamento</v>
      </c>
      <c r="E1043" s="7" t="s">
        <v>770</v>
      </c>
      <c r="F1043" s="7" t="s">
        <v>198</v>
      </c>
      <c r="G1043" s="4" t="str" cm="1">
        <f t="array" ref="G1043">INDEX(TranslationsTbl[],_xlfn.XMATCH(F1043,TranslationsTbl[spa]),_xlfn.XMATCH(langSufix,TranslationsTbl[#Headers]))</f>
        <v>2 Crónicas</v>
      </c>
      <c r="H1043" t="str">
        <f t="shared" si="132"/>
        <v>14 2 Crónicas</v>
      </c>
      <c r="I1043" t="str">
        <f t="shared" si="130"/>
        <v>/Antiguo Testamento/14 2 Crónicas</v>
      </c>
      <c r="J1043" s="4" t="str">
        <f t="shared" si="133"/>
        <v>E:/Downloads/escrituras md/Escrituras/Antiguo Testamento/14 2 Crónicas</v>
      </c>
      <c r="K1043" s="4" t="str">
        <f t="shared" si="137"/>
        <v>2 Crónicas 30</v>
      </c>
      <c r="L1043" s="7">
        <v>30</v>
      </c>
      <c r="M1043" s="7" t="s">
        <v>2426</v>
      </c>
      <c r="N1043" s="4" t="str">
        <f t="shared" si="134"/>
        <v>2 Crónicas 29</v>
      </c>
      <c r="O1043" s="4" t="str">
        <f t="shared" si="135"/>
        <v>2 Crónicas 31</v>
      </c>
      <c r="P1043" s="7" t="s">
        <v>286</v>
      </c>
      <c r="Q1043" s="4" t="str" cm="1">
        <f t="array" ref="Q1043">INDEX(TranslationsTbl[],_xlfn.XMATCH(P1043,TranslationsTbl[spa]),_xlfn.XMATCH(langSufix,TranslationsTbl[#Headers]))</f>
        <v>#Escrituras\AntiguoT</v>
      </c>
      <c r="R1043" s="2" t="str">
        <f t="shared" si="136"/>
        <v>https://churchofjesuschrist.org/study/scriptures/ot/2-chr/30?lang=spa|E:/Downloads/escrituras md/Escrituras/Antiguo Testamento/14 2 Crónicas|2 Crónicas 30|2 Crónicas|2 Crónicas 29|2 Crónicas 31|#Escrituras\AntiguoT</v>
      </c>
      <c r="S1043" s="1" t="s">
        <v>310</v>
      </c>
    </row>
    <row r="1044" spans="1:19">
      <c r="A1044" s="7" t="s">
        <v>2427</v>
      </c>
      <c r="B1044" s="4" t="str">
        <f t="shared" si="131"/>
        <v>https://churchofjesuschrist.org/study/scriptures/ot/2-chr/31?lang=spa</v>
      </c>
      <c r="C1044" s="7" t="s">
        <v>23</v>
      </c>
      <c r="D1044" t="str" cm="1">
        <f t="array" ref="D1044">INDEX(TranslationsTbl[],_xlfn.XMATCH(C1044,TranslationsTbl[spa]),_xlfn.XMATCH(langSufix,TranslationsTbl[#Headers]))</f>
        <v>Antiguo Testamento</v>
      </c>
      <c r="E1044" s="7" t="s">
        <v>770</v>
      </c>
      <c r="F1044" s="7" t="s">
        <v>198</v>
      </c>
      <c r="G1044" s="4" t="str" cm="1">
        <f t="array" ref="G1044">INDEX(TranslationsTbl[],_xlfn.XMATCH(F1044,TranslationsTbl[spa]),_xlfn.XMATCH(langSufix,TranslationsTbl[#Headers]))</f>
        <v>2 Crónicas</v>
      </c>
      <c r="H1044" t="str">
        <f t="shared" si="132"/>
        <v>14 2 Crónicas</v>
      </c>
      <c r="I1044" t="str">
        <f t="shared" si="130"/>
        <v>/Antiguo Testamento/14 2 Crónicas</v>
      </c>
      <c r="J1044" s="4" t="str">
        <f t="shared" si="133"/>
        <v>E:/Downloads/escrituras md/Escrituras/Antiguo Testamento/14 2 Crónicas</v>
      </c>
      <c r="K1044" s="4" t="str">
        <f t="shared" si="137"/>
        <v>2 Crónicas 31</v>
      </c>
      <c r="L1044" s="7">
        <v>31</v>
      </c>
      <c r="M1044" s="7" t="s">
        <v>2428</v>
      </c>
      <c r="N1044" s="4" t="str">
        <f t="shared" si="134"/>
        <v>2 Crónicas 30</v>
      </c>
      <c r="O1044" s="4" t="str">
        <f t="shared" si="135"/>
        <v>2 Crónicas 32</v>
      </c>
      <c r="P1044" s="7" t="s">
        <v>286</v>
      </c>
      <c r="Q1044" s="4" t="str" cm="1">
        <f t="array" ref="Q1044">INDEX(TranslationsTbl[],_xlfn.XMATCH(P1044,TranslationsTbl[spa]),_xlfn.XMATCH(langSufix,TranslationsTbl[#Headers]))</f>
        <v>#Escrituras\AntiguoT</v>
      </c>
      <c r="R1044" s="2" t="str">
        <f t="shared" si="136"/>
        <v>https://churchofjesuschrist.org/study/scriptures/ot/2-chr/31?lang=spa|E:/Downloads/escrituras md/Escrituras/Antiguo Testamento/14 2 Crónicas|2 Crónicas 31|2 Crónicas|2 Crónicas 30|2 Crónicas 32|#Escrituras\AntiguoT</v>
      </c>
      <c r="S1044" s="1" t="s">
        <v>310</v>
      </c>
    </row>
    <row r="1045" spans="1:19">
      <c r="A1045" s="7" t="s">
        <v>2429</v>
      </c>
      <c r="B1045" s="4" t="str">
        <f t="shared" si="131"/>
        <v>https://churchofjesuschrist.org/study/scriptures/ot/2-chr/32?lang=spa</v>
      </c>
      <c r="C1045" s="7" t="s">
        <v>23</v>
      </c>
      <c r="D1045" t="str" cm="1">
        <f t="array" ref="D1045">INDEX(TranslationsTbl[],_xlfn.XMATCH(C1045,TranslationsTbl[spa]),_xlfn.XMATCH(langSufix,TranslationsTbl[#Headers]))</f>
        <v>Antiguo Testamento</v>
      </c>
      <c r="E1045" s="7" t="s">
        <v>770</v>
      </c>
      <c r="F1045" s="7" t="s">
        <v>198</v>
      </c>
      <c r="G1045" s="4" t="str" cm="1">
        <f t="array" ref="G1045">INDEX(TranslationsTbl[],_xlfn.XMATCH(F1045,TranslationsTbl[spa]),_xlfn.XMATCH(langSufix,TranslationsTbl[#Headers]))</f>
        <v>2 Crónicas</v>
      </c>
      <c r="H1045" t="str">
        <f t="shared" si="132"/>
        <v>14 2 Crónicas</v>
      </c>
      <c r="I1045" t="str">
        <f t="shared" si="130"/>
        <v>/Antiguo Testamento/14 2 Crónicas</v>
      </c>
      <c r="J1045" s="4" t="str">
        <f t="shared" si="133"/>
        <v>E:/Downloads/escrituras md/Escrituras/Antiguo Testamento/14 2 Crónicas</v>
      </c>
      <c r="K1045" s="4" t="str">
        <f t="shared" si="137"/>
        <v>2 Crónicas 32</v>
      </c>
      <c r="L1045" s="7">
        <v>32</v>
      </c>
      <c r="M1045" s="7" t="s">
        <v>2430</v>
      </c>
      <c r="N1045" s="4" t="str">
        <f t="shared" si="134"/>
        <v>2 Crónicas 31</v>
      </c>
      <c r="O1045" s="4" t="str">
        <f t="shared" si="135"/>
        <v>2 Crónicas 33</v>
      </c>
      <c r="P1045" s="7" t="s">
        <v>286</v>
      </c>
      <c r="Q1045" s="4" t="str" cm="1">
        <f t="array" ref="Q1045">INDEX(TranslationsTbl[],_xlfn.XMATCH(P1045,TranslationsTbl[spa]),_xlfn.XMATCH(langSufix,TranslationsTbl[#Headers]))</f>
        <v>#Escrituras\AntiguoT</v>
      </c>
      <c r="R1045" s="2" t="str">
        <f t="shared" si="136"/>
        <v>https://churchofjesuschrist.org/study/scriptures/ot/2-chr/32?lang=spa|E:/Downloads/escrituras md/Escrituras/Antiguo Testamento/14 2 Crónicas|2 Crónicas 32|2 Crónicas|2 Crónicas 31|2 Crónicas 33|#Escrituras\AntiguoT</v>
      </c>
      <c r="S1045" s="1" t="s">
        <v>310</v>
      </c>
    </row>
    <row r="1046" spans="1:19">
      <c r="A1046" s="7" t="s">
        <v>2431</v>
      </c>
      <c r="B1046" s="4" t="str">
        <f t="shared" si="131"/>
        <v>https://churchofjesuschrist.org/study/scriptures/ot/2-chr/33?lang=spa</v>
      </c>
      <c r="C1046" s="7" t="s">
        <v>23</v>
      </c>
      <c r="D1046" t="str" cm="1">
        <f t="array" ref="D1046">INDEX(TranslationsTbl[],_xlfn.XMATCH(C1046,TranslationsTbl[spa]),_xlfn.XMATCH(langSufix,TranslationsTbl[#Headers]))</f>
        <v>Antiguo Testamento</v>
      </c>
      <c r="E1046" s="7" t="s">
        <v>770</v>
      </c>
      <c r="F1046" s="7" t="s">
        <v>198</v>
      </c>
      <c r="G1046" s="4" t="str" cm="1">
        <f t="array" ref="G1046">INDEX(TranslationsTbl[],_xlfn.XMATCH(F1046,TranslationsTbl[spa]),_xlfn.XMATCH(langSufix,TranslationsTbl[#Headers]))</f>
        <v>2 Crónicas</v>
      </c>
      <c r="H1046" t="str">
        <f t="shared" si="132"/>
        <v>14 2 Crónicas</v>
      </c>
      <c r="I1046" t="str">
        <f t="shared" si="130"/>
        <v>/Antiguo Testamento/14 2 Crónicas</v>
      </c>
      <c r="J1046" s="4" t="str">
        <f t="shared" si="133"/>
        <v>E:/Downloads/escrituras md/Escrituras/Antiguo Testamento/14 2 Crónicas</v>
      </c>
      <c r="K1046" s="4" t="str">
        <f t="shared" si="137"/>
        <v>2 Crónicas 33</v>
      </c>
      <c r="L1046" s="7">
        <v>33</v>
      </c>
      <c r="M1046" s="7" t="s">
        <v>2432</v>
      </c>
      <c r="N1046" s="4" t="str">
        <f t="shared" si="134"/>
        <v>2 Crónicas 32</v>
      </c>
      <c r="O1046" s="4" t="str">
        <f t="shared" si="135"/>
        <v>2 Crónicas 34</v>
      </c>
      <c r="P1046" s="7" t="s">
        <v>286</v>
      </c>
      <c r="Q1046" s="4" t="str" cm="1">
        <f t="array" ref="Q1046">INDEX(TranslationsTbl[],_xlfn.XMATCH(P1046,TranslationsTbl[spa]),_xlfn.XMATCH(langSufix,TranslationsTbl[#Headers]))</f>
        <v>#Escrituras\AntiguoT</v>
      </c>
      <c r="R1046" s="2" t="str">
        <f t="shared" si="136"/>
        <v>https://churchofjesuschrist.org/study/scriptures/ot/2-chr/33?lang=spa|E:/Downloads/escrituras md/Escrituras/Antiguo Testamento/14 2 Crónicas|2 Crónicas 33|2 Crónicas|2 Crónicas 32|2 Crónicas 34|#Escrituras\AntiguoT</v>
      </c>
      <c r="S1046" s="1" t="s">
        <v>310</v>
      </c>
    </row>
    <row r="1047" spans="1:19">
      <c r="A1047" s="7" t="s">
        <v>2433</v>
      </c>
      <c r="B1047" s="4" t="str">
        <f t="shared" si="131"/>
        <v>https://churchofjesuschrist.org/study/scriptures/ot/2-chr/34?lang=spa</v>
      </c>
      <c r="C1047" s="7" t="s">
        <v>23</v>
      </c>
      <c r="D1047" t="str" cm="1">
        <f t="array" ref="D1047">INDEX(TranslationsTbl[],_xlfn.XMATCH(C1047,TranslationsTbl[spa]),_xlfn.XMATCH(langSufix,TranslationsTbl[#Headers]))</f>
        <v>Antiguo Testamento</v>
      </c>
      <c r="E1047" s="7" t="s">
        <v>770</v>
      </c>
      <c r="F1047" s="7" t="s">
        <v>198</v>
      </c>
      <c r="G1047" s="4" t="str" cm="1">
        <f t="array" ref="G1047">INDEX(TranslationsTbl[],_xlfn.XMATCH(F1047,TranslationsTbl[spa]),_xlfn.XMATCH(langSufix,TranslationsTbl[#Headers]))</f>
        <v>2 Crónicas</v>
      </c>
      <c r="H1047" t="str">
        <f t="shared" si="132"/>
        <v>14 2 Crónicas</v>
      </c>
      <c r="I1047" t="str">
        <f t="shared" si="130"/>
        <v>/Antiguo Testamento/14 2 Crónicas</v>
      </c>
      <c r="J1047" s="4" t="str">
        <f t="shared" si="133"/>
        <v>E:/Downloads/escrituras md/Escrituras/Antiguo Testamento/14 2 Crónicas</v>
      </c>
      <c r="K1047" s="4" t="str">
        <f t="shared" si="137"/>
        <v>2 Crónicas 34</v>
      </c>
      <c r="L1047" s="7">
        <v>34</v>
      </c>
      <c r="M1047" s="7" t="s">
        <v>2434</v>
      </c>
      <c r="N1047" s="4" t="str">
        <f t="shared" si="134"/>
        <v>2 Crónicas 33</v>
      </c>
      <c r="O1047" s="4" t="str">
        <f t="shared" si="135"/>
        <v>2 Crónicas 35</v>
      </c>
      <c r="P1047" s="7" t="s">
        <v>286</v>
      </c>
      <c r="Q1047" s="4" t="str" cm="1">
        <f t="array" ref="Q1047">INDEX(TranslationsTbl[],_xlfn.XMATCH(P1047,TranslationsTbl[spa]),_xlfn.XMATCH(langSufix,TranslationsTbl[#Headers]))</f>
        <v>#Escrituras\AntiguoT</v>
      </c>
      <c r="R1047" s="2" t="str">
        <f t="shared" si="136"/>
        <v>https://churchofjesuschrist.org/study/scriptures/ot/2-chr/34?lang=spa|E:/Downloads/escrituras md/Escrituras/Antiguo Testamento/14 2 Crónicas|2 Crónicas 34|2 Crónicas|2 Crónicas 33|2 Crónicas 35|#Escrituras\AntiguoT</v>
      </c>
      <c r="S1047" s="1" t="s">
        <v>310</v>
      </c>
    </row>
    <row r="1048" spans="1:19">
      <c r="A1048" s="7" t="s">
        <v>2435</v>
      </c>
      <c r="B1048" s="4" t="str">
        <f t="shared" si="131"/>
        <v>https://churchofjesuschrist.org/study/scriptures/ot/2-chr/35?lang=spa</v>
      </c>
      <c r="C1048" s="7" t="s">
        <v>23</v>
      </c>
      <c r="D1048" t="str" cm="1">
        <f t="array" ref="D1048">INDEX(TranslationsTbl[],_xlfn.XMATCH(C1048,TranslationsTbl[spa]),_xlfn.XMATCH(langSufix,TranslationsTbl[#Headers]))</f>
        <v>Antiguo Testamento</v>
      </c>
      <c r="E1048" s="7" t="s">
        <v>770</v>
      </c>
      <c r="F1048" s="7" t="s">
        <v>198</v>
      </c>
      <c r="G1048" s="4" t="str" cm="1">
        <f t="array" ref="G1048">INDEX(TranslationsTbl[],_xlfn.XMATCH(F1048,TranslationsTbl[spa]),_xlfn.XMATCH(langSufix,TranslationsTbl[#Headers]))</f>
        <v>2 Crónicas</v>
      </c>
      <c r="H1048" t="str">
        <f t="shared" si="132"/>
        <v>14 2 Crónicas</v>
      </c>
      <c r="I1048" t="str">
        <f t="shared" si="130"/>
        <v>/Antiguo Testamento/14 2 Crónicas</v>
      </c>
      <c r="J1048" s="4" t="str">
        <f t="shared" si="133"/>
        <v>E:/Downloads/escrituras md/Escrituras/Antiguo Testamento/14 2 Crónicas</v>
      </c>
      <c r="K1048" s="4" t="str">
        <f t="shared" si="137"/>
        <v>2 Crónicas 35</v>
      </c>
      <c r="L1048" s="7">
        <v>35</v>
      </c>
      <c r="M1048" s="7" t="s">
        <v>2436</v>
      </c>
      <c r="N1048" s="4" t="str">
        <f t="shared" si="134"/>
        <v>2 Crónicas 34</v>
      </c>
      <c r="O1048" s="4" t="str">
        <f t="shared" si="135"/>
        <v>2 Crónicas 36</v>
      </c>
      <c r="P1048" s="7" t="s">
        <v>286</v>
      </c>
      <c r="Q1048" s="4" t="str" cm="1">
        <f t="array" ref="Q1048">INDEX(TranslationsTbl[],_xlfn.XMATCH(P1048,TranslationsTbl[spa]),_xlfn.XMATCH(langSufix,TranslationsTbl[#Headers]))</f>
        <v>#Escrituras\AntiguoT</v>
      </c>
      <c r="R1048" s="2" t="str">
        <f t="shared" si="136"/>
        <v>https://churchofjesuschrist.org/study/scriptures/ot/2-chr/35?lang=spa|E:/Downloads/escrituras md/Escrituras/Antiguo Testamento/14 2 Crónicas|2 Crónicas 35|2 Crónicas|2 Crónicas 34|2 Crónicas 36|#Escrituras\AntiguoT</v>
      </c>
      <c r="S1048" s="1" t="s">
        <v>310</v>
      </c>
    </row>
    <row r="1049" spans="1:19">
      <c r="A1049" s="7" t="s">
        <v>2437</v>
      </c>
      <c r="B1049" s="4" t="str">
        <f t="shared" si="131"/>
        <v>https://churchofjesuschrist.org/study/scriptures/ot/2-chr/36?lang=spa</v>
      </c>
      <c r="C1049" s="7" t="s">
        <v>23</v>
      </c>
      <c r="D1049" t="str" cm="1">
        <f t="array" ref="D1049">INDEX(TranslationsTbl[],_xlfn.XMATCH(C1049,TranslationsTbl[spa]),_xlfn.XMATCH(langSufix,TranslationsTbl[#Headers]))</f>
        <v>Antiguo Testamento</v>
      </c>
      <c r="E1049" s="7" t="s">
        <v>770</v>
      </c>
      <c r="F1049" s="7" t="s">
        <v>198</v>
      </c>
      <c r="G1049" s="4" t="str" cm="1">
        <f t="array" ref="G1049">INDEX(TranslationsTbl[],_xlfn.XMATCH(F1049,TranslationsTbl[spa]),_xlfn.XMATCH(langSufix,TranslationsTbl[#Headers]))</f>
        <v>2 Crónicas</v>
      </c>
      <c r="H1049" t="str">
        <f t="shared" si="132"/>
        <v>14 2 Crónicas</v>
      </c>
      <c r="I1049" t="str">
        <f t="shared" si="130"/>
        <v>/Antiguo Testamento/14 2 Crónicas</v>
      </c>
      <c r="J1049" s="4" t="str">
        <f t="shared" si="133"/>
        <v>E:/Downloads/escrituras md/Escrituras/Antiguo Testamento/14 2 Crónicas</v>
      </c>
      <c r="K1049" s="4" t="str">
        <f t="shared" si="137"/>
        <v>2 Crónicas 36</v>
      </c>
      <c r="L1049" s="7">
        <v>36</v>
      </c>
      <c r="M1049" s="7" t="s">
        <v>2438</v>
      </c>
      <c r="N1049" s="4" t="str">
        <f t="shared" si="134"/>
        <v>2 Crónicas 35</v>
      </c>
      <c r="O1049" s="4" t="str">
        <f t="shared" si="135"/>
        <v>Esdras 1</v>
      </c>
      <c r="P1049" s="7" t="s">
        <v>286</v>
      </c>
      <c r="Q1049" s="4" t="str" cm="1">
        <f t="array" ref="Q1049">INDEX(TranslationsTbl[],_xlfn.XMATCH(P1049,TranslationsTbl[spa]),_xlfn.XMATCH(langSufix,TranslationsTbl[#Headers]))</f>
        <v>#Escrituras\AntiguoT</v>
      </c>
      <c r="R1049" s="2" t="str">
        <f t="shared" si="136"/>
        <v>https://churchofjesuschrist.org/study/scriptures/ot/2-chr/36?lang=spa|E:/Downloads/escrituras md/Escrituras/Antiguo Testamento/14 2 Crónicas|2 Crónicas 36|2 Crónicas|2 Crónicas 35|Esdras 1|#Escrituras\AntiguoT</v>
      </c>
      <c r="S1049" s="1" t="s">
        <v>310</v>
      </c>
    </row>
    <row r="1050" spans="1:19">
      <c r="A1050" s="7" t="s">
        <v>2439</v>
      </c>
      <c r="B1050" s="4" t="str">
        <f t="shared" si="131"/>
        <v>https://churchofjesuschrist.org/study/scriptures/ot/ezra/1?lang=spa</v>
      </c>
      <c r="C1050" s="7" t="s">
        <v>23</v>
      </c>
      <c r="D1050" t="str" cm="1">
        <f t="array" ref="D1050">INDEX(TranslationsTbl[],_xlfn.XMATCH(C1050,TranslationsTbl[spa]),_xlfn.XMATCH(langSufix,TranslationsTbl[#Headers]))</f>
        <v>Antiguo Testamento</v>
      </c>
      <c r="E1050" s="7" t="s">
        <v>801</v>
      </c>
      <c r="F1050" s="7" t="s">
        <v>201</v>
      </c>
      <c r="G1050" s="4" t="str" cm="1">
        <f t="array" ref="G1050">INDEX(TranslationsTbl[],_xlfn.XMATCH(F1050,TranslationsTbl[spa]),_xlfn.XMATCH(langSufix,TranslationsTbl[#Headers]))</f>
        <v>Esdras</v>
      </c>
      <c r="H1050" t="str">
        <f t="shared" si="132"/>
        <v>15 Esdras</v>
      </c>
      <c r="I1050" t="str">
        <f t="shared" si="130"/>
        <v>/Antiguo Testamento/15 Esdras</v>
      </c>
      <c r="J1050" s="4" t="str">
        <f t="shared" si="133"/>
        <v>E:/Downloads/escrituras md/Escrituras/Antiguo Testamento/15 Esdras</v>
      </c>
      <c r="K1050" s="4" t="str">
        <f t="shared" si="137"/>
        <v>Esdras 1</v>
      </c>
      <c r="L1050" s="7">
        <v>1</v>
      </c>
      <c r="M1050" s="7" t="s">
        <v>2440</v>
      </c>
      <c r="N1050" s="4" t="str">
        <f t="shared" si="134"/>
        <v>2 Crónicas 36</v>
      </c>
      <c r="O1050" s="4" t="str">
        <f t="shared" si="135"/>
        <v>Esdras 2</v>
      </c>
      <c r="P1050" s="7" t="s">
        <v>286</v>
      </c>
      <c r="Q1050" s="4" t="str" cm="1">
        <f t="array" ref="Q1050">INDEX(TranslationsTbl[],_xlfn.XMATCH(P1050,TranslationsTbl[spa]),_xlfn.XMATCH(langSufix,TranslationsTbl[#Headers]))</f>
        <v>#Escrituras\AntiguoT</v>
      </c>
      <c r="R1050" s="2" t="str">
        <f t="shared" si="136"/>
        <v>https://churchofjesuschrist.org/study/scriptures/ot/ezra/1?lang=spa|E:/Downloads/escrituras md/Escrituras/Antiguo Testamento/15 Esdras|Esdras 1|Esdras|2 Crónicas 36|Esdras 2|#Escrituras\AntiguoT</v>
      </c>
      <c r="S1050" s="1" t="s">
        <v>310</v>
      </c>
    </row>
    <row r="1051" spans="1:19">
      <c r="A1051" s="7" t="s">
        <v>2441</v>
      </c>
      <c r="B1051" s="4" t="str">
        <f t="shared" si="131"/>
        <v>https://churchofjesuschrist.org/study/scriptures/ot/ezra/2?lang=spa</v>
      </c>
      <c r="C1051" s="7" t="s">
        <v>23</v>
      </c>
      <c r="D1051" t="str" cm="1">
        <f t="array" ref="D1051">INDEX(TranslationsTbl[],_xlfn.XMATCH(C1051,TranslationsTbl[spa]),_xlfn.XMATCH(langSufix,TranslationsTbl[#Headers]))</f>
        <v>Antiguo Testamento</v>
      </c>
      <c r="E1051" s="7" t="s">
        <v>801</v>
      </c>
      <c r="F1051" s="7" t="s">
        <v>201</v>
      </c>
      <c r="G1051" s="4" t="str" cm="1">
        <f t="array" ref="G1051">INDEX(TranslationsTbl[],_xlfn.XMATCH(F1051,TranslationsTbl[spa]),_xlfn.XMATCH(langSufix,TranslationsTbl[#Headers]))</f>
        <v>Esdras</v>
      </c>
      <c r="H1051" t="str">
        <f t="shared" si="132"/>
        <v>15 Esdras</v>
      </c>
      <c r="I1051" t="str">
        <f t="shared" si="130"/>
        <v>/Antiguo Testamento/15 Esdras</v>
      </c>
      <c r="J1051" s="4" t="str">
        <f t="shared" si="133"/>
        <v>E:/Downloads/escrituras md/Escrituras/Antiguo Testamento/15 Esdras</v>
      </c>
      <c r="K1051" s="4" t="str">
        <f t="shared" si="137"/>
        <v>Esdras 2</v>
      </c>
      <c r="L1051" s="7">
        <v>2</v>
      </c>
      <c r="M1051" s="7" t="s">
        <v>2442</v>
      </c>
      <c r="N1051" s="4" t="str">
        <f t="shared" si="134"/>
        <v>Esdras 1</v>
      </c>
      <c r="O1051" s="4" t="str">
        <f t="shared" si="135"/>
        <v>Esdras 3</v>
      </c>
      <c r="P1051" s="7" t="s">
        <v>286</v>
      </c>
      <c r="Q1051" s="4" t="str" cm="1">
        <f t="array" ref="Q1051">INDEX(TranslationsTbl[],_xlfn.XMATCH(P1051,TranslationsTbl[spa]),_xlfn.XMATCH(langSufix,TranslationsTbl[#Headers]))</f>
        <v>#Escrituras\AntiguoT</v>
      </c>
      <c r="R1051" s="2" t="str">
        <f t="shared" si="136"/>
        <v>https://churchofjesuschrist.org/study/scriptures/ot/ezra/2?lang=spa|E:/Downloads/escrituras md/Escrituras/Antiguo Testamento/15 Esdras|Esdras 2|Esdras|Esdras 1|Esdras 3|#Escrituras\AntiguoT</v>
      </c>
      <c r="S1051" s="1" t="s">
        <v>310</v>
      </c>
    </row>
    <row r="1052" spans="1:19">
      <c r="A1052" s="7" t="s">
        <v>2443</v>
      </c>
      <c r="B1052" s="4" t="str">
        <f t="shared" si="131"/>
        <v>https://churchofjesuschrist.org/study/scriptures/ot/ezra/3?lang=spa</v>
      </c>
      <c r="C1052" s="7" t="s">
        <v>23</v>
      </c>
      <c r="D1052" t="str" cm="1">
        <f t="array" ref="D1052">INDEX(TranslationsTbl[],_xlfn.XMATCH(C1052,TranslationsTbl[spa]),_xlfn.XMATCH(langSufix,TranslationsTbl[#Headers]))</f>
        <v>Antiguo Testamento</v>
      </c>
      <c r="E1052" s="7" t="s">
        <v>801</v>
      </c>
      <c r="F1052" s="7" t="s">
        <v>201</v>
      </c>
      <c r="G1052" s="4" t="str" cm="1">
        <f t="array" ref="G1052">INDEX(TranslationsTbl[],_xlfn.XMATCH(F1052,TranslationsTbl[spa]),_xlfn.XMATCH(langSufix,TranslationsTbl[#Headers]))</f>
        <v>Esdras</v>
      </c>
      <c r="H1052" t="str">
        <f t="shared" si="132"/>
        <v>15 Esdras</v>
      </c>
      <c r="I1052" t="str">
        <f t="shared" si="130"/>
        <v>/Antiguo Testamento/15 Esdras</v>
      </c>
      <c r="J1052" s="4" t="str">
        <f t="shared" si="133"/>
        <v>E:/Downloads/escrituras md/Escrituras/Antiguo Testamento/15 Esdras</v>
      </c>
      <c r="K1052" s="4" t="str">
        <f t="shared" si="137"/>
        <v>Esdras 3</v>
      </c>
      <c r="L1052" s="7">
        <v>3</v>
      </c>
      <c r="M1052" s="7" t="s">
        <v>2444</v>
      </c>
      <c r="N1052" s="4" t="str">
        <f t="shared" si="134"/>
        <v>Esdras 2</v>
      </c>
      <c r="O1052" s="4" t="str">
        <f t="shared" si="135"/>
        <v>Esdras 4</v>
      </c>
      <c r="P1052" s="7" t="s">
        <v>286</v>
      </c>
      <c r="Q1052" s="4" t="str" cm="1">
        <f t="array" ref="Q1052">INDEX(TranslationsTbl[],_xlfn.XMATCH(P1052,TranslationsTbl[spa]),_xlfn.XMATCH(langSufix,TranslationsTbl[#Headers]))</f>
        <v>#Escrituras\AntiguoT</v>
      </c>
      <c r="R1052" s="2" t="str">
        <f t="shared" si="136"/>
        <v>https://churchofjesuschrist.org/study/scriptures/ot/ezra/3?lang=spa|E:/Downloads/escrituras md/Escrituras/Antiguo Testamento/15 Esdras|Esdras 3|Esdras|Esdras 2|Esdras 4|#Escrituras\AntiguoT</v>
      </c>
      <c r="S1052" s="1" t="s">
        <v>310</v>
      </c>
    </row>
    <row r="1053" spans="1:19">
      <c r="A1053" s="7" t="s">
        <v>2445</v>
      </c>
      <c r="B1053" s="4" t="str">
        <f t="shared" si="131"/>
        <v>https://churchofjesuschrist.org/study/scriptures/ot/ezra/4?lang=spa</v>
      </c>
      <c r="C1053" s="7" t="s">
        <v>23</v>
      </c>
      <c r="D1053" t="str" cm="1">
        <f t="array" ref="D1053">INDEX(TranslationsTbl[],_xlfn.XMATCH(C1053,TranslationsTbl[spa]),_xlfn.XMATCH(langSufix,TranslationsTbl[#Headers]))</f>
        <v>Antiguo Testamento</v>
      </c>
      <c r="E1053" s="7" t="s">
        <v>801</v>
      </c>
      <c r="F1053" s="7" t="s">
        <v>201</v>
      </c>
      <c r="G1053" s="4" t="str" cm="1">
        <f t="array" ref="G1053">INDEX(TranslationsTbl[],_xlfn.XMATCH(F1053,TranslationsTbl[spa]),_xlfn.XMATCH(langSufix,TranslationsTbl[#Headers]))</f>
        <v>Esdras</v>
      </c>
      <c r="H1053" t="str">
        <f t="shared" si="132"/>
        <v>15 Esdras</v>
      </c>
      <c r="I1053" t="str">
        <f t="shared" si="130"/>
        <v>/Antiguo Testamento/15 Esdras</v>
      </c>
      <c r="J1053" s="4" t="str">
        <f t="shared" si="133"/>
        <v>E:/Downloads/escrituras md/Escrituras/Antiguo Testamento/15 Esdras</v>
      </c>
      <c r="K1053" s="4" t="str">
        <f t="shared" si="137"/>
        <v>Esdras 4</v>
      </c>
      <c r="L1053" s="7">
        <v>4</v>
      </c>
      <c r="M1053" s="7" t="s">
        <v>2446</v>
      </c>
      <c r="N1053" s="4" t="str">
        <f t="shared" si="134"/>
        <v>Esdras 3</v>
      </c>
      <c r="O1053" s="4" t="str">
        <f t="shared" si="135"/>
        <v>Esdras 5</v>
      </c>
      <c r="P1053" s="7" t="s">
        <v>286</v>
      </c>
      <c r="Q1053" s="4" t="str" cm="1">
        <f t="array" ref="Q1053">INDEX(TranslationsTbl[],_xlfn.XMATCH(P1053,TranslationsTbl[spa]),_xlfn.XMATCH(langSufix,TranslationsTbl[#Headers]))</f>
        <v>#Escrituras\AntiguoT</v>
      </c>
      <c r="R1053" s="2" t="str">
        <f t="shared" si="136"/>
        <v>https://churchofjesuschrist.org/study/scriptures/ot/ezra/4?lang=spa|E:/Downloads/escrituras md/Escrituras/Antiguo Testamento/15 Esdras|Esdras 4|Esdras|Esdras 3|Esdras 5|#Escrituras\AntiguoT</v>
      </c>
      <c r="S1053" s="1" t="s">
        <v>310</v>
      </c>
    </row>
    <row r="1054" spans="1:19">
      <c r="A1054" s="7" t="s">
        <v>2447</v>
      </c>
      <c r="B1054" s="4" t="str">
        <f t="shared" si="131"/>
        <v>https://churchofjesuschrist.org/study/scriptures/ot/ezra/5?lang=spa</v>
      </c>
      <c r="C1054" s="7" t="s">
        <v>23</v>
      </c>
      <c r="D1054" t="str" cm="1">
        <f t="array" ref="D1054">INDEX(TranslationsTbl[],_xlfn.XMATCH(C1054,TranslationsTbl[spa]),_xlfn.XMATCH(langSufix,TranslationsTbl[#Headers]))</f>
        <v>Antiguo Testamento</v>
      </c>
      <c r="E1054" s="7" t="s">
        <v>801</v>
      </c>
      <c r="F1054" s="7" t="s">
        <v>201</v>
      </c>
      <c r="G1054" s="4" t="str" cm="1">
        <f t="array" ref="G1054">INDEX(TranslationsTbl[],_xlfn.XMATCH(F1054,TranslationsTbl[spa]),_xlfn.XMATCH(langSufix,TranslationsTbl[#Headers]))</f>
        <v>Esdras</v>
      </c>
      <c r="H1054" t="str">
        <f t="shared" si="132"/>
        <v>15 Esdras</v>
      </c>
      <c r="I1054" t="str">
        <f t="shared" si="130"/>
        <v>/Antiguo Testamento/15 Esdras</v>
      </c>
      <c r="J1054" s="4" t="str">
        <f t="shared" si="133"/>
        <v>E:/Downloads/escrituras md/Escrituras/Antiguo Testamento/15 Esdras</v>
      </c>
      <c r="K1054" s="4" t="str">
        <f t="shared" si="137"/>
        <v>Esdras 5</v>
      </c>
      <c r="L1054" s="7">
        <v>5</v>
      </c>
      <c r="M1054" s="7" t="s">
        <v>2448</v>
      </c>
      <c r="N1054" s="4" t="str">
        <f t="shared" si="134"/>
        <v>Esdras 4</v>
      </c>
      <c r="O1054" s="4" t="str">
        <f t="shared" si="135"/>
        <v>Esdras 6</v>
      </c>
      <c r="P1054" s="7" t="s">
        <v>286</v>
      </c>
      <c r="Q1054" s="4" t="str" cm="1">
        <f t="array" ref="Q1054">INDEX(TranslationsTbl[],_xlfn.XMATCH(P1054,TranslationsTbl[spa]),_xlfn.XMATCH(langSufix,TranslationsTbl[#Headers]))</f>
        <v>#Escrituras\AntiguoT</v>
      </c>
      <c r="R1054" s="2" t="str">
        <f t="shared" si="136"/>
        <v>https://churchofjesuschrist.org/study/scriptures/ot/ezra/5?lang=spa|E:/Downloads/escrituras md/Escrituras/Antiguo Testamento/15 Esdras|Esdras 5|Esdras|Esdras 4|Esdras 6|#Escrituras\AntiguoT</v>
      </c>
      <c r="S1054" s="1" t="s">
        <v>310</v>
      </c>
    </row>
    <row r="1055" spans="1:19">
      <c r="A1055" s="7" t="s">
        <v>2449</v>
      </c>
      <c r="B1055" s="4" t="str">
        <f t="shared" si="131"/>
        <v>https://churchofjesuschrist.org/study/scriptures/ot/ezra/6?lang=spa</v>
      </c>
      <c r="C1055" s="7" t="s">
        <v>23</v>
      </c>
      <c r="D1055" t="str" cm="1">
        <f t="array" ref="D1055">INDEX(TranslationsTbl[],_xlfn.XMATCH(C1055,TranslationsTbl[spa]),_xlfn.XMATCH(langSufix,TranslationsTbl[#Headers]))</f>
        <v>Antiguo Testamento</v>
      </c>
      <c r="E1055" s="7" t="s">
        <v>801</v>
      </c>
      <c r="F1055" s="7" t="s">
        <v>201</v>
      </c>
      <c r="G1055" s="4" t="str" cm="1">
        <f t="array" ref="G1055">INDEX(TranslationsTbl[],_xlfn.XMATCH(F1055,TranslationsTbl[spa]),_xlfn.XMATCH(langSufix,TranslationsTbl[#Headers]))</f>
        <v>Esdras</v>
      </c>
      <c r="H1055" t="str">
        <f t="shared" si="132"/>
        <v>15 Esdras</v>
      </c>
      <c r="I1055" t="str">
        <f t="shared" si="130"/>
        <v>/Antiguo Testamento/15 Esdras</v>
      </c>
      <c r="J1055" s="4" t="str">
        <f t="shared" si="133"/>
        <v>E:/Downloads/escrituras md/Escrituras/Antiguo Testamento/15 Esdras</v>
      </c>
      <c r="K1055" s="4" t="str">
        <f t="shared" si="137"/>
        <v>Esdras 6</v>
      </c>
      <c r="L1055" s="7">
        <v>6</v>
      </c>
      <c r="M1055" s="7" t="s">
        <v>2450</v>
      </c>
      <c r="N1055" s="4" t="str">
        <f t="shared" si="134"/>
        <v>Esdras 5</v>
      </c>
      <c r="O1055" s="4" t="str">
        <f t="shared" si="135"/>
        <v>Esdras 7</v>
      </c>
      <c r="P1055" s="7" t="s">
        <v>286</v>
      </c>
      <c r="Q1055" s="4" t="str" cm="1">
        <f t="array" ref="Q1055">INDEX(TranslationsTbl[],_xlfn.XMATCH(P1055,TranslationsTbl[spa]),_xlfn.XMATCH(langSufix,TranslationsTbl[#Headers]))</f>
        <v>#Escrituras\AntiguoT</v>
      </c>
      <c r="R1055" s="2" t="str">
        <f t="shared" si="136"/>
        <v>https://churchofjesuschrist.org/study/scriptures/ot/ezra/6?lang=spa|E:/Downloads/escrituras md/Escrituras/Antiguo Testamento/15 Esdras|Esdras 6|Esdras|Esdras 5|Esdras 7|#Escrituras\AntiguoT</v>
      </c>
      <c r="S1055" s="1" t="s">
        <v>310</v>
      </c>
    </row>
    <row r="1056" spans="1:19">
      <c r="A1056" s="7" t="s">
        <v>2451</v>
      </c>
      <c r="B1056" s="4" t="str">
        <f t="shared" si="131"/>
        <v>https://churchofjesuschrist.org/study/scriptures/ot/ezra/7?lang=spa</v>
      </c>
      <c r="C1056" s="7" t="s">
        <v>23</v>
      </c>
      <c r="D1056" t="str" cm="1">
        <f t="array" ref="D1056">INDEX(TranslationsTbl[],_xlfn.XMATCH(C1056,TranslationsTbl[spa]),_xlfn.XMATCH(langSufix,TranslationsTbl[#Headers]))</f>
        <v>Antiguo Testamento</v>
      </c>
      <c r="E1056" s="7" t="s">
        <v>801</v>
      </c>
      <c r="F1056" s="7" t="s">
        <v>201</v>
      </c>
      <c r="G1056" s="4" t="str" cm="1">
        <f t="array" ref="G1056">INDEX(TranslationsTbl[],_xlfn.XMATCH(F1056,TranslationsTbl[spa]),_xlfn.XMATCH(langSufix,TranslationsTbl[#Headers]))</f>
        <v>Esdras</v>
      </c>
      <c r="H1056" t="str">
        <f t="shared" si="132"/>
        <v>15 Esdras</v>
      </c>
      <c r="I1056" t="str">
        <f t="shared" si="130"/>
        <v>/Antiguo Testamento/15 Esdras</v>
      </c>
      <c r="J1056" s="4" t="str">
        <f t="shared" si="133"/>
        <v>E:/Downloads/escrituras md/Escrituras/Antiguo Testamento/15 Esdras</v>
      </c>
      <c r="K1056" s="4" t="str">
        <f t="shared" si="137"/>
        <v>Esdras 7</v>
      </c>
      <c r="L1056" s="7">
        <v>7</v>
      </c>
      <c r="M1056" s="7" t="s">
        <v>2452</v>
      </c>
      <c r="N1056" s="4" t="str">
        <f t="shared" si="134"/>
        <v>Esdras 6</v>
      </c>
      <c r="O1056" s="4" t="str">
        <f t="shared" si="135"/>
        <v>Esdras 8</v>
      </c>
      <c r="P1056" s="7" t="s">
        <v>286</v>
      </c>
      <c r="Q1056" s="4" t="str" cm="1">
        <f t="array" ref="Q1056">INDEX(TranslationsTbl[],_xlfn.XMATCH(P1056,TranslationsTbl[spa]),_xlfn.XMATCH(langSufix,TranslationsTbl[#Headers]))</f>
        <v>#Escrituras\AntiguoT</v>
      </c>
      <c r="R1056" s="2" t="str">
        <f t="shared" si="136"/>
        <v>https://churchofjesuschrist.org/study/scriptures/ot/ezra/7?lang=spa|E:/Downloads/escrituras md/Escrituras/Antiguo Testamento/15 Esdras|Esdras 7|Esdras|Esdras 6|Esdras 8|#Escrituras\AntiguoT</v>
      </c>
      <c r="S1056" s="1" t="s">
        <v>310</v>
      </c>
    </row>
    <row r="1057" spans="1:19">
      <c r="A1057" s="7" t="s">
        <v>2453</v>
      </c>
      <c r="B1057" s="4" t="str">
        <f t="shared" si="131"/>
        <v>https://churchofjesuschrist.org/study/scriptures/ot/ezra/8?lang=spa</v>
      </c>
      <c r="C1057" s="7" t="s">
        <v>23</v>
      </c>
      <c r="D1057" t="str" cm="1">
        <f t="array" ref="D1057">INDEX(TranslationsTbl[],_xlfn.XMATCH(C1057,TranslationsTbl[spa]),_xlfn.XMATCH(langSufix,TranslationsTbl[#Headers]))</f>
        <v>Antiguo Testamento</v>
      </c>
      <c r="E1057" s="7" t="s">
        <v>801</v>
      </c>
      <c r="F1057" s="7" t="s">
        <v>201</v>
      </c>
      <c r="G1057" s="4" t="str" cm="1">
        <f t="array" ref="G1057">INDEX(TranslationsTbl[],_xlfn.XMATCH(F1057,TranslationsTbl[spa]),_xlfn.XMATCH(langSufix,TranslationsTbl[#Headers]))</f>
        <v>Esdras</v>
      </c>
      <c r="H1057" t="str">
        <f t="shared" si="132"/>
        <v>15 Esdras</v>
      </c>
      <c r="I1057" t="str">
        <f t="shared" si="130"/>
        <v>/Antiguo Testamento/15 Esdras</v>
      </c>
      <c r="J1057" s="4" t="str">
        <f t="shared" si="133"/>
        <v>E:/Downloads/escrituras md/Escrituras/Antiguo Testamento/15 Esdras</v>
      </c>
      <c r="K1057" s="4" t="str">
        <f t="shared" si="137"/>
        <v>Esdras 8</v>
      </c>
      <c r="L1057" s="7">
        <v>8</v>
      </c>
      <c r="M1057" s="7" t="s">
        <v>2454</v>
      </c>
      <c r="N1057" s="4" t="str">
        <f t="shared" si="134"/>
        <v>Esdras 7</v>
      </c>
      <c r="O1057" s="4" t="str">
        <f t="shared" si="135"/>
        <v>Esdras 9</v>
      </c>
      <c r="P1057" s="7" t="s">
        <v>286</v>
      </c>
      <c r="Q1057" s="4" t="str" cm="1">
        <f t="array" ref="Q1057">INDEX(TranslationsTbl[],_xlfn.XMATCH(P1057,TranslationsTbl[spa]),_xlfn.XMATCH(langSufix,TranslationsTbl[#Headers]))</f>
        <v>#Escrituras\AntiguoT</v>
      </c>
      <c r="R1057" s="2" t="str">
        <f t="shared" si="136"/>
        <v>https://churchofjesuschrist.org/study/scriptures/ot/ezra/8?lang=spa|E:/Downloads/escrituras md/Escrituras/Antiguo Testamento/15 Esdras|Esdras 8|Esdras|Esdras 7|Esdras 9|#Escrituras\AntiguoT</v>
      </c>
      <c r="S1057" s="1" t="s">
        <v>310</v>
      </c>
    </row>
    <row r="1058" spans="1:19">
      <c r="A1058" s="7" t="s">
        <v>2455</v>
      </c>
      <c r="B1058" s="4" t="str">
        <f t="shared" si="131"/>
        <v>https://churchofjesuschrist.org/study/scriptures/ot/ezra/9?lang=spa</v>
      </c>
      <c r="C1058" s="7" t="s">
        <v>23</v>
      </c>
      <c r="D1058" t="str" cm="1">
        <f t="array" ref="D1058">INDEX(TranslationsTbl[],_xlfn.XMATCH(C1058,TranslationsTbl[spa]),_xlfn.XMATCH(langSufix,TranslationsTbl[#Headers]))</f>
        <v>Antiguo Testamento</v>
      </c>
      <c r="E1058" s="7" t="s">
        <v>801</v>
      </c>
      <c r="F1058" s="7" t="s">
        <v>201</v>
      </c>
      <c r="G1058" s="4" t="str" cm="1">
        <f t="array" ref="G1058">INDEX(TranslationsTbl[],_xlfn.XMATCH(F1058,TranslationsTbl[spa]),_xlfn.XMATCH(langSufix,TranslationsTbl[#Headers]))</f>
        <v>Esdras</v>
      </c>
      <c r="H1058" t="str">
        <f t="shared" si="132"/>
        <v>15 Esdras</v>
      </c>
      <c r="I1058" t="str">
        <f t="shared" si="130"/>
        <v>/Antiguo Testamento/15 Esdras</v>
      </c>
      <c r="J1058" s="4" t="str">
        <f t="shared" si="133"/>
        <v>E:/Downloads/escrituras md/Escrituras/Antiguo Testamento/15 Esdras</v>
      </c>
      <c r="K1058" s="4" t="str">
        <f t="shared" si="137"/>
        <v>Esdras 9</v>
      </c>
      <c r="L1058" s="7">
        <v>9</v>
      </c>
      <c r="M1058" s="7" t="s">
        <v>2456</v>
      </c>
      <c r="N1058" s="4" t="str">
        <f t="shared" si="134"/>
        <v>Esdras 8</v>
      </c>
      <c r="O1058" s="4" t="str">
        <f t="shared" si="135"/>
        <v>Esdras 10</v>
      </c>
      <c r="P1058" s="7" t="s">
        <v>286</v>
      </c>
      <c r="Q1058" s="4" t="str" cm="1">
        <f t="array" ref="Q1058">INDEX(TranslationsTbl[],_xlfn.XMATCH(P1058,TranslationsTbl[spa]),_xlfn.XMATCH(langSufix,TranslationsTbl[#Headers]))</f>
        <v>#Escrituras\AntiguoT</v>
      </c>
      <c r="R1058" s="2" t="str">
        <f t="shared" si="136"/>
        <v>https://churchofjesuschrist.org/study/scriptures/ot/ezra/9?lang=spa|E:/Downloads/escrituras md/Escrituras/Antiguo Testamento/15 Esdras|Esdras 9|Esdras|Esdras 8|Esdras 10|#Escrituras\AntiguoT</v>
      </c>
      <c r="S1058" s="1" t="s">
        <v>310</v>
      </c>
    </row>
    <row r="1059" spans="1:19">
      <c r="A1059" s="7" t="s">
        <v>2457</v>
      </c>
      <c r="B1059" s="4" t="str">
        <f t="shared" si="131"/>
        <v>https://churchofjesuschrist.org/study/scriptures/ot/ezra/10?lang=spa</v>
      </c>
      <c r="C1059" s="7" t="s">
        <v>23</v>
      </c>
      <c r="D1059" t="str" cm="1">
        <f t="array" ref="D1059">INDEX(TranslationsTbl[],_xlfn.XMATCH(C1059,TranslationsTbl[spa]),_xlfn.XMATCH(langSufix,TranslationsTbl[#Headers]))</f>
        <v>Antiguo Testamento</v>
      </c>
      <c r="E1059" s="7" t="s">
        <v>801</v>
      </c>
      <c r="F1059" s="7" t="s">
        <v>201</v>
      </c>
      <c r="G1059" s="4" t="str" cm="1">
        <f t="array" ref="G1059">INDEX(TranslationsTbl[],_xlfn.XMATCH(F1059,TranslationsTbl[spa]),_xlfn.XMATCH(langSufix,TranslationsTbl[#Headers]))</f>
        <v>Esdras</v>
      </c>
      <c r="H1059" t="str">
        <f t="shared" si="132"/>
        <v>15 Esdras</v>
      </c>
      <c r="I1059" t="str">
        <f t="shared" si="130"/>
        <v>/Antiguo Testamento/15 Esdras</v>
      </c>
      <c r="J1059" s="4" t="str">
        <f t="shared" si="133"/>
        <v>E:/Downloads/escrituras md/Escrituras/Antiguo Testamento/15 Esdras</v>
      </c>
      <c r="K1059" s="4" t="str">
        <f t="shared" si="137"/>
        <v>Esdras 10</v>
      </c>
      <c r="L1059" s="7">
        <v>10</v>
      </c>
      <c r="M1059" s="7" t="s">
        <v>2458</v>
      </c>
      <c r="N1059" s="4" t="str">
        <f t="shared" si="134"/>
        <v>Esdras 9</v>
      </c>
      <c r="O1059" s="4" t="str">
        <f t="shared" si="135"/>
        <v>Nehemías 1</v>
      </c>
      <c r="P1059" s="7" t="s">
        <v>286</v>
      </c>
      <c r="Q1059" s="4" t="str" cm="1">
        <f t="array" ref="Q1059">INDEX(TranslationsTbl[],_xlfn.XMATCH(P1059,TranslationsTbl[spa]),_xlfn.XMATCH(langSufix,TranslationsTbl[#Headers]))</f>
        <v>#Escrituras\AntiguoT</v>
      </c>
      <c r="R1059" s="2" t="str">
        <f t="shared" si="136"/>
        <v>https://churchofjesuschrist.org/study/scriptures/ot/ezra/10?lang=spa|E:/Downloads/escrituras md/Escrituras/Antiguo Testamento/15 Esdras|Esdras 10|Esdras|Esdras 9|Nehemías 1|#Escrituras\AntiguoT</v>
      </c>
      <c r="S1059" s="1" t="s">
        <v>310</v>
      </c>
    </row>
    <row r="1060" spans="1:19">
      <c r="A1060" s="7" t="s">
        <v>2459</v>
      </c>
      <c r="B1060" s="4" t="str">
        <f t="shared" si="131"/>
        <v>https://churchofjesuschrist.org/study/scriptures/ot/neh/1?lang=spa</v>
      </c>
      <c r="C1060" s="7" t="s">
        <v>23</v>
      </c>
      <c r="D1060" t="str" cm="1">
        <f t="array" ref="D1060">INDEX(TranslationsTbl[],_xlfn.XMATCH(C1060,TranslationsTbl[spa]),_xlfn.XMATCH(langSufix,TranslationsTbl[#Headers]))</f>
        <v>Antiguo Testamento</v>
      </c>
      <c r="E1060" s="7" t="s">
        <v>1494</v>
      </c>
      <c r="F1060" s="7" t="s">
        <v>203</v>
      </c>
      <c r="G1060" s="4" t="str" cm="1">
        <f t="array" ref="G1060">INDEX(TranslationsTbl[],_xlfn.XMATCH(F1060,TranslationsTbl[spa]),_xlfn.XMATCH(langSufix,TranslationsTbl[#Headers]))</f>
        <v>Nehemías</v>
      </c>
      <c r="H1060" t="str">
        <f t="shared" si="132"/>
        <v>16 Nehemías</v>
      </c>
      <c r="I1060" t="str">
        <f t="shared" si="130"/>
        <v>/Antiguo Testamento/16 Nehemías</v>
      </c>
      <c r="J1060" s="4" t="str">
        <f t="shared" si="133"/>
        <v>E:/Downloads/escrituras md/Escrituras/Antiguo Testamento/16 Nehemías</v>
      </c>
      <c r="K1060" s="4" t="str">
        <f t="shared" si="137"/>
        <v>Nehemías 1</v>
      </c>
      <c r="L1060" s="7">
        <v>1</v>
      </c>
      <c r="M1060" s="7" t="s">
        <v>2460</v>
      </c>
      <c r="N1060" s="4" t="str">
        <f t="shared" si="134"/>
        <v>Esdras 10</v>
      </c>
      <c r="O1060" s="4" t="str">
        <f t="shared" si="135"/>
        <v>Nehemías 2</v>
      </c>
      <c r="P1060" s="7" t="s">
        <v>286</v>
      </c>
      <c r="Q1060" s="4" t="str" cm="1">
        <f t="array" ref="Q1060">INDEX(TranslationsTbl[],_xlfn.XMATCH(P1060,TranslationsTbl[spa]),_xlfn.XMATCH(langSufix,TranslationsTbl[#Headers]))</f>
        <v>#Escrituras\AntiguoT</v>
      </c>
      <c r="R1060" s="2" t="str">
        <f t="shared" si="136"/>
        <v>https://churchofjesuschrist.org/study/scriptures/ot/neh/1?lang=spa|E:/Downloads/escrituras md/Escrituras/Antiguo Testamento/16 Nehemías|Nehemías 1|Nehemías|Esdras 10|Nehemías 2|#Escrituras\AntiguoT</v>
      </c>
      <c r="S1060" s="1" t="s">
        <v>310</v>
      </c>
    </row>
    <row r="1061" spans="1:19">
      <c r="A1061" s="7" t="s">
        <v>2461</v>
      </c>
      <c r="B1061" s="4" t="str">
        <f t="shared" si="131"/>
        <v>https://churchofjesuschrist.org/study/scriptures/ot/neh/2?lang=spa</v>
      </c>
      <c r="C1061" s="7" t="s">
        <v>23</v>
      </c>
      <c r="D1061" t="str" cm="1">
        <f t="array" ref="D1061">INDEX(TranslationsTbl[],_xlfn.XMATCH(C1061,TranslationsTbl[spa]),_xlfn.XMATCH(langSufix,TranslationsTbl[#Headers]))</f>
        <v>Antiguo Testamento</v>
      </c>
      <c r="E1061" s="7" t="s">
        <v>1494</v>
      </c>
      <c r="F1061" s="7" t="s">
        <v>203</v>
      </c>
      <c r="G1061" s="4" t="str" cm="1">
        <f t="array" ref="G1061">INDEX(TranslationsTbl[],_xlfn.XMATCH(F1061,TranslationsTbl[spa]),_xlfn.XMATCH(langSufix,TranslationsTbl[#Headers]))</f>
        <v>Nehemías</v>
      </c>
      <c r="H1061" t="str">
        <f t="shared" si="132"/>
        <v>16 Nehemías</v>
      </c>
      <c r="I1061" t="str">
        <f t="shared" si="130"/>
        <v>/Antiguo Testamento/16 Nehemías</v>
      </c>
      <c r="J1061" s="4" t="str">
        <f t="shared" si="133"/>
        <v>E:/Downloads/escrituras md/Escrituras/Antiguo Testamento/16 Nehemías</v>
      </c>
      <c r="K1061" s="4" t="str">
        <f t="shared" si="137"/>
        <v>Nehemías 2</v>
      </c>
      <c r="L1061" s="7">
        <v>2</v>
      </c>
      <c r="M1061" s="7" t="s">
        <v>2462</v>
      </c>
      <c r="N1061" s="4" t="str">
        <f t="shared" si="134"/>
        <v>Nehemías 1</v>
      </c>
      <c r="O1061" s="4" t="str">
        <f t="shared" si="135"/>
        <v>Nehemías 3</v>
      </c>
      <c r="P1061" s="7" t="s">
        <v>286</v>
      </c>
      <c r="Q1061" s="4" t="str" cm="1">
        <f t="array" ref="Q1061">INDEX(TranslationsTbl[],_xlfn.XMATCH(P1061,TranslationsTbl[spa]),_xlfn.XMATCH(langSufix,TranslationsTbl[#Headers]))</f>
        <v>#Escrituras\AntiguoT</v>
      </c>
      <c r="R1061" s="2" t="str">
        <f t="shared" si="136"/>
        <v>https://churchofjesuschrist.org/study/scriptures/ot/neh/2?lang=spa|E:/Downloads/escrituras md/Escrituras/Antiguo Testamento/16 Nehemías|Nehemías 2|Nehemías|Nehemías 1|Nehemías 3|#Escrituras\AntiguoT</v>
      </c>
      <c r="S1061" s="1" t="s">
        <v>310</v>
      </c>
    </row>
    <row r="1062" spans="1:19">
      <c r="A1062" s="7" t="s">
        <v>2463</v>
      </c>
      <c r="B1062" s="4" t="str">
        <f t="shared" si="131"/>
        <v>https://churchofjesuschrist.org/study/scriptures/ot/neh/3?lang=spa</v>
      </c>
      <c r="C1062" s="7" t="s">
        <v>23</v>
      </c>
      <c r="D1062" t="str" cm="1">
        <f t="array" ref="D1062">INDEX(TranslationsTbl[],_xlfn.XMATCH(C1062,TranslationsTbl[spa]),_xlfn.XMATCH(langSufix,TranslationsTbl[#Headers]))</f>
        <v>Antiguo Testamento</v>
      </c>
      <c r="E1062" s="7" t="s">
        <v>1494</v>
      </c>
      <c r="F1062" s="7" t="s">
        <v>203</v>
      </c>
      <c r="G1062" s="4" t="str" cm="1">
        <f t="array" ref="G1062">INDEX(TranslationsTbl[],_xlfn.XMATCH(F1062,TranslationsTbl[spa]),_xlfn.XMATCH(langSufix,TranslationsTbl[#Headers]))</f>
        <v>Nehemías</v>
      </c>
      <c r="H1062" t="str">
        <f t="shared" si="132"/>
        <v>16 Nehemías</v>
      </c>
      <c r="I1062" t="str">
        <f t="shared" si="130"/>
        <v>/Antiguo Testamento/16 Nehemías</v>
      </c>
      <c r="J1062" s="4" t="str">
        <f t="shared" si="133"/>
        <v>E:/Downloads/escrituras md/Escrituras/Antiguo Testamento/16 Nehemías</v>
      </c>
      <c r="K1062" s="4" t="str">
        <f t="shared" si="137"/>
        <v>Nehemías 3</v>
      </c>
      <c r="L1062" s="7">
        <v>3</v>
      </c>
      <c r="M1062" s="7" t="s">
        <v>2464</v>
      </c>
      <c r="N1062" s="4" t="str">
        <f t="shared" si="134"/>
        <v>Nehemías 2</v>
      </c>
      <c r="O1062" s="4" t="str">
        <f t="shared" si="135"/>
        <v>Nehemías 4</v>
      </c>
      <c r="P1062" s="7" t="s">
        <v>286</v>
      </c>
      <c r="Q1062" s="4" t="str" cm="1">
        <f t="array" ref="Q1062">INDEX(TranslationsTbl[],_xlfn.XMATCH(P1062,TranslationsTbl[spa]),_xlfn.XMATCH(langSufix,TranslationsTbl[#Headers]))</f>
        <v>#Escrituras\AntiguoT</v>
      </c>
      <c r="R1062" s="2" t="str">
        <f t="shared" si="136"/>
        <v>https://churchofjesuschrist.org/study/scriptures/ot/neh/3?lang=spa|E:/Downloads/escrituras md/Escrituras/Antiguo Testamento/16 Nehemías|Nehemías 3|Nehemías|Nehemías 2|Nehemías 4|#Escrituras\AntiguoT</v>
      </c>
      <c r="S1062" s="1" t="s">
        <v>310</v>
      </c>
    </row>
    <row r="1063" spans="1:19">
      <c r="A1063" s="7" t="s">
        <v>2465</v>
      </c>
      <c r="B1063" s="4" t="str">
        <f t="shared" si="131"/>
        <v>https://churchofjesuschrist.org/study/scriptures/ot/neh/4?lang=spa</v>
      </c>
      <c r="C1063" s="7" t="s">
        <v>23</v>
      </c>
      <c r="D1063" t="str" cm="1">
        <f t="array" ref="D1063">INDEX(TranslationsTbl[],_xlfn.XMATCH(C1063,TranslationsTbl[spa]),_xlfn.XMATCH(langSufix,TranslationsTbl[#Headers]))</f>
        <v>Antiguo Testamento</v>
      </c>
      <c r="E1063" s="7" t="s">
        <v>1494</v>
      </c>
      <c r="F1063" s="7" t="s">
        <v>203</v>
      </c>
      <c r="G1063" s="4" t="str" cm="1">
        <f t="array" ref="G1063">INDEX(TranslationsTbl[],_xlfn.XMATCH(F1063,TranslationsTbl[spa]),_xlfn.XMATCH(langSufix,TranslationsTbl[#Headers]))</f>
        <v>Nehemías</v>
      </c>
      <c r="H1063" t="str">
        <f t="shared" si="132"/>
        <v>16 Nehemías</v>
      </c>
      <c r="I1063" t="str">
        <f t="shared" si="130"/>
        <v>/Antiguo Testamento/16 Nehemías</v>
      </c>
      <c r="J1063" s="4" t="str">
        <f t="shared" si="133"/>
        <v>E:/Downloads/escrituras md/Escrituras/Antiguo Testamento/16 Nehemías</v>
      </c>
      <c r="K1063" s="4" t="str">
        <f t="shared" si="137"/>
        <v>Nehemías 4</v>
      </c>
      <c r="L1063" s="7">
        <v>4</v>
      </c>
      <c r="M1063" s="7" t="s">
        <v>2466</v>
      </c>
      <c r="N1063" s="4" t="str">
        <f t="shared" si="134"/>
        <v>Nehemías 3</v>
      </c>
      <c r="O1063" s="4" t="str">
        <f t="shared" si="135"/>
        <v>Nehemías 5</v>
      </c>
      <c r="P1063" s="7" t="s">
        <v>286</v>
      </c>
      <c r="Q1063" s="4" t="str" cm="1">
        <f t="array" ref="Q1063">INDEX(TranslationsTbl[],_xlfn.XMATCH(P1063,TranslationsTbl[spa]),_xlfn.XMATCH(langSufix,TranslationsTbl[#Headers]))</f>
        <v>#Escrituras\AntiguoT</v>
      </c>
      <c r="R1063" s="2" t="str">
        <f t="shared" si="136"/>
        <v>https://churchofjesuschrist.org/study/scriptures/ot/neh/4?lang=spa|E:/Downloads/escrituras md/Escrituras/Antiguo Testamento/16 Nehemías|Nehemías 4|Nehemías|Nehemías 3|Nehemías 5|#Escrituras\AntiguoT</v>
      </c>
      <c r="S1063" s="1" t="s">
        <v>310</v>
      </c>
    </row>
    <row r="1064" spans="1:19">
      <c r="A1064" s="7" t="s">
        <v>2467</v>
      </c>
      <c r="B1064" s="4" t="str">
        <f t="shared" si="131"/>
        <v>https://churchofjesuschrist.org/study/scriptures/ot/neh/5?lang=spa</v>
      </c>
      <c r="C1064" s="7" t="s">
        <v>23</v>
      </c>
      <c r="D1064" t="str" cm="1">
        <f t="array" ref="D1064">INDEX(TranslationsTbl[],_xlfn.XMATCH(C1064,TranslationsTbl[spa]),_xlfn.XMATCH(langSufix,TranslationsTbl[#Headers]))</f>
        <v>Antiguo Testamento</v>
      </c>
      <c r="E1064" s="7" t="s">
        <v>1494</v>
      </c>
      <c r="F1064" s="7" t="s">
        <v>203</v>
      </c>
      <c r="G1064" s="4" t="str" cm="1">
        <f t="array" ref="G1064">INDEX(TranslationsTbl[],_xlfn.XMATCH(F1064,TranslationsTbl[spa]),_xlfn.XMATCH(langSufix,TranslationsTbl[#Headers]))</f>
        <v>Nehemías</v>
      </c>
      <c r="H1064" t="str">
        <f t="shared" si="132"/>
        <v>16 Nehemías</v>
      </c>
      <c r="I1064" t="str">
        <f t="shared" si="130"/>
        <v>/Antiguo Testamento/16 Nehemías</v>
      </c>
      <c r="J1064" s="4" t="str">
        <f t="shared" si="133"/>
        <v>E:/Downloads/escrituras md/Escrituras/Antiguo Testamento/16 Nehemías</v>
      </c>
      <c r="K1064" s="4" t="str">
        <f t="shared" si="137"/>
        <v>Nehemías 5</v>
      </c>
      <c r="L1064" s="7">
        <v>5</v>
      </c>
      <c r="M1064" s="7" t="s">
        <v>2468</v>
      </c>
      <c r="N1064" s="4" t="str">
        <f t="shared" si="134"/>
        <v>Nehemías 4</v>
      </c>
      <c r="O1064" s="4" t="str">
        <f t="shared" si="135"/>
        <v>Nehemías 6</v>
      </c>
      <c r="P1064" s="7" t="s">
        <v>286</v>
      </c>
      <c r="Q1064" s="4" t="str" cm="1">
        <f t="array" ref="Q1064">INDEX(TranslationsTbl[],_xlfn.XMATCH(P1064,TranslationsTbl[spa]),_xlfn.XMATCH(langSufix,TranslationsTbl[#Headers]))</f>
        <v>#Escrituras\AntiguoT</v>
      </c>
      <c r="R1064" s="2" t="str">
        <f t="shared" si="136"/>
        <v>https://churchofjesuschrist.org/study/scriptures/ot/neh/5?lang=spa|E:/Downloads/escrituras md/Escrituras/Antiguo Testamento/16 Nehemías|Nehemías 5|Nehemías|Nehemías 4|Nehemías 6|#Escrituras\AntiguoT</v>
      </c>
      <c r="S1064" s="1" t="s">
        <v>310</v>
      </c>
    </row>
    <row r="1065" spans="1:19">
      <c r="A1065" s="7" t="s">
        <v>2469</v>
      </c>
      <c r="B1065" s="4" t="str">
        <f t="shared" si="131"/>
        <v>https://churchofjesuschrist.org/study/scriptures/ot/neh/6?lang=spa</v>
      </c>
      <c r="C1065" s="7" t="s">
        <v>23</v>
      </c>
      <c r="D1065" t="str" cm="1">
        <f t="array" ref="D1065">INDEX(TranslationsTbl[],_xlfn.XMATCH(C1065,TranslationsTbl[spa]),_xlfn.XMATCH(langSufix,TranslationsTbl[#Headers]))</f>
        <v>Antiguo Testamento</v>
      </c>
      <c r="E1065" s="7" t="s">
        <v>1494</v>
      </c>
      <c r="F1065" s="7" t="s">
        <v>203</v>
      </c>
      <c r="G1065" s="4" t="str" cm="1">
        <f t="array" ref="G1065">INDEX(TranslationsTbl[],_xlfn.XMATCH(F1065,TranslationsTbl[spa]),_xlfn.XMATCH(langSufix,TranslationsTbl[#Headers]))</f>
        <v>Nehemías</v>
      </c>
      <c r="H1065" t="str">
        <f t="shared" si="132"/>
        <v>16 Nehemías</v>
      </c>
      <c r="I1065" t="str">
        <f t="shared" si="130"/>
        <v>/Antiguo Testamento/16 Nehemías</v>
      </c>
      <c r="J1065" s="4" t="str">
        <f t="shared" si="133"/>
        <v>E:/Downloads/escrituras md/Escrituras/Antiguo Testamento/16 Nehemías</v>
      </c>
      <c r="K1065" s="4" t="str">
        <f t="shared" si="137"/>
        <v>Nehemías 6</v>
      </c>
      <c r="L1065" s="7">
        <v>6</v>
      </c>
      <c r="M1065" s="7" t="s">
        <v>2470</v>
      </c>
      <c r="N1065" s="4" t="str">
        <f t="shared" si="134"/>
        <v>Nehemías 5</v>
      </c>
      <c r="O1065" s="4" t="str">
        <f t="shared" si="135"/>
        <v>Nehemías 7</v>
      </c>
      <c r="P1065" s="7" t="s">
        <v>286</v>
      </c>
      <c r="Q1065" s="4" t="str" cm="1">
        <f t="array" ref="Q1065">INDEX(TranslationsTbl[],_xlfn.XMATCH(P1065,TranslationsTbl[spa]),_xlfn.XMATCH(langSufix,TranslationsTbl[#Headers]))</f>
        <v>#Escrituras\AntiguoT</v>
      </c>
      <c r="R1065" s="2" t="str">
        <f t="shared" si="136"/>
        <v>https://churchofjesuschrist.org/study/scriptures/ot/neh/6?lang=spa|E:/Downloads/escrituras md/Escrituras/Antiguo Testamento/16 Nehemías|Nehemías 6|Nehemías|Nehemías 5|Nehemías 7|#Escrituras\AntiguoT</v>
      </c>
      <c r="S1065" s="1" t="s">
        <v>310</v>
      </c>
    </row>
    <row r="1066" spans="1:19">
      <c r="A1066" s="7" t="s">
        <v>2471</v>
      </c>
      <c r="B1066" s="4" t="str">
        <f t="shared" si="131"/>
        <v>https://churchofjesuschrist.org/study/scriptures/ot/neh/7?lang=spa</v>
      </c>
      <c r="C1066" s="7" t="s">
        <v>23</v>
      </c>
      <c r="D1066" t="str" cm="1">
        <f t="array" ref="D1066">INDEX(TranslationsTbl[],_xlfn.XMATCH(C1066,TranslationsTbl[spa]),_xlfn.XMATCH(langSufix,TranslationsTbl[#Headers]))</f>
        <v>Antiguo Testamento</v>
      </c>
      <c r="E1066" s="7" t="s">
        <v>1494</v>
      </c>
      <c r="F1066" s="7" t="s">
        <v>203</v>
      </c>
      <c r="G1066" s="4" t="str" cm="1">
        <f t="array" ref="G1066">INDEX(TranslationsTbl[],_xlfn.XMATCH(F1066,TranslationsTbl[spa]),_xlfn.XMATCH(langSufix,TranslationsTbl[#Headers]))</f>
        <v>Nehemías</v>
      </c>
      <c r="H1066" t="str">
        <f t="shared" si="132"/>
        <v>16 Nehemías</v>
      </c>
      <c r="I1066" t="str">
        <f t="shared" si="130"/>
        <v>/Antiguo Testamento/16 Nehemías</v>
      </c>
      <c r="J1066" s="4" t="str">
        <f t="shared" si="133"/>
        <v>E:/Downloads/escrituras md/Escrituras/Antiguo Testamento/16 Nehemías</v>
      </c>
      <c r="K1066" s="4" t="str">
        <f t="shared" si="137"/>
        <v>Nehemías 7</v>
      </c>
      <c r="L1066" s="7">
        <v>7</v>
      </c>
      <c r="M1066" s="7" t="s">
        <v>2472</v>
      </c>
      <c r="N1066" s="4" t="str">
        <f t="shared" si="134"/>
        <v>Nehemías 6</v>
      </c>
      <c r="O1066" s="4" t="str">
        <f t="shared" si="135"/>
        <v>Nehemías 8</v>
      </c>
      <c r="P1066" s="7" t="s">
        <v>286</v>
      </c>
      <c r="Q1066" s="4" t="str" cm="1">
        <f t="array" ref="Q1066">INDEX(TranslationsTbl[],_xlfn.XMATCH(P1066,TranslationsTbl[spa]),_xlfn.XMATCH(langSufix,TranslationsTbl[#Headers]))</f>
        <v>#Escrituras\AntiguoT</v>
      </c>
      <c r="R1066" s="2" t="str">
        <f t="shared" si="136"/>
        <v>https://churchofjesuschrist.org/study/scriptures/ot/neh/7?lang=spa|E:/Downloads/escrituras md/Escrituras/Antiguo Testamento/16 Nehemías|Nehemías 7|Nehemías|Nehemías 6|Nehemías 8|#Escrituras\AntiguoT</v>
      </c>
      <c r="S1066" s="1" t="s">
        <v>310</v>
      </c>
    </row>
    <row r="1067" spans="1:19">
      <c r="A1067" s="7" t="s">
        <v>2473</v>
      </c>
      <c r="B1067" s="4" t="str">
        <f t="shared" si="131"/>
        <v>https://churchofjesuschrist.org/study/scriptures/ot/neh/8?lang=spa</v>
      </c>
      <c r="C1067" s="7" t="s">
        <v>23</v>
      </c>
      <c r="D1067" t="str" cm="1">
        <f t="array" ref="D1067">INDEX(TranslationsTbl[],_xlfn.XMATCH(C1067,TranslationsTbl[spa]),_xlfn.XMATCH(langSufix,TranslationsTbl[#Headers]))</f>
        <v>Antiguo Testamento</v>
      </c>
      <c r="E1067" s="7" t="s">
        <v>1494</v>
      </c>
      <c r="F1067" s="7" t="s">
        <v>203</v>
      </c>
      <c r="G1067" s="4" t="str" cm="1">
        <f t="array" ref="G1067">INDEX(TranslationsTbl[],_xlfn.XMATCH(F1067,TranslationsTbl[spa]),_xlfn.XMATCH(langSufix,TranslationsTbl[#Headers]))</f>
        <v>Nehemías</v>
      </c>
      <c r="H1067" t="str">
        <f t="shared" si="132"/>
        <v>16 Nehemías</v>
      </c>
      <c r="I1067" t="str">
        <f t="shared" si="130"/>
        <v>/Antiguo Testamento/16 Nehemías</v>
      </c>
      <c r="J1067" s="4" t="str">
        <f t="shared" si="133"/>
        <v>E:/Downloads/escrituras md/Escrituras/Antiguo Testamento/16 Nehemías</v>
      </c>
      <c r="K1067" s="4" t="str">
        <f t="shared" si="137"/>
        <v>Nehemías 8</v>
      </c>
      <c r="L1067" s="7">
        <v>8</v>
      </c>
      <c r="M1067" s="7" t="s">
        <v>2474</v>
      </c>
      <c r="N1067" s="4" t="str">
        <f t="shared" si="134"/>
        <v>Nehemías 7</v>
      </c>
      <c r="O1067" s="4" t="str">
        <f t="shared" si="135"/>
        <v>Nehemías 9</v>
      </c>
      <c r="P1067" s="7" t="s">
        <v>286</v>
      </c>
      <c r="Q1067" s="4" t="str" cm="1">
        <f t="array" ref="Q1067">INDEX(TranslationsTbl[],_xlfn.XMATCH(P1067,TranslationsTbl[spa]),_xlfn.XMATCH(langSufix,TranslationsTbl[#Headers]))</f>
        <v>#Escrituras\AntiguoT</v>
      </c>
      <c r="R1067" s="2" t="str">
        <f t="shared" si="136"/>
        <v>https://churchofjesuschrist.org/study/scriptures/ot/neh/8?lang=spa|E:/Downloads/escrituras md/Escrituras/Antiguo Testamento/16 Nehemías|Nehemías 8|Nehemías|Nehemías 7|Nehemías 9|#Escrituras\AntiguoT</v>
      </c>
      <c r="S1067" s="1" t="s">
        <v>310</v>
      </c>
    </row>
    <row r="1068" spans="1:19">
      <c r="A1068" s="7" t="s">
        <v>2475</v>
      </c>
      <c r="B1068" s="4" t="str">
        <f t="shared" si="131"/>
        <v>https://churchofjesuschrist.org/study/scriptures/ot/neh/9?lang=spa</v>
      </c>
      <c r="C1068" s="7" t="s">
        <v>23</v>
      </c>
      <c r="D1068" t="str" cm="1">
        <f t="array" ref="D1068">INDEX(TranslationsTbl[],_xlfn.XMATCH(C1068,TranslationsTbl[spa]),_xlfn.XMATCH(langSufix,TranslationsTbl[#Headers]))</f>
        <v>Antiguo Testamento</v>
      </c>
      <c r="E1068" s="7" t="s">
        <v>1494</v>
      </c>
      <c r="F1068" s="7" t="s">
        <v>203</v>
      </c>
      <c r="G1068" s="4" t="str" cm="1">
        <f t="array" ref="G1068">INDEX(TranslationsTbl[],_xlfn.XMATCH(F1068,TranslationsTbl[spa]),_xlfn.XMATCH(langSufix,TranslationsTbl[#Headers]))</f>
        <v>Nehemías</v>
      </c>
      <c r="H1068" t="str">
        <f t="shared" si="132"/>
        <v>16 Nehemías</v>
      </c>
      <c r="I1068" t="str">
        <f t="shared" si="130"/>
        <v>/Antiguo Testamento/16 Nehemías</v>
      </c>
      <c r="J1068" s="4" t="str">
        <f t="shared" si="133"/>
        <v>E:/Downloads/escrituras md/Escrituras/Antiguo Testamento/16 Nehemías</v>
      </c>
      <c r="K1068" s="4" t="str">
        <f t="shared" si="137"/>
        <v>Nehemías 9</v>
      </c>
      <c r="L1068" s="7">
        <v>9</v>
      </c>
      <c r="M1068" s="7" t="s">
        <v>2476</v>
      </c>
      <c r="N1068" s="4" t="str">
        <f t="shared" si="134"/>
        <v>Nehemías 8</v>
      </c>
      <c r="O1068" s="4" t="str">
        <f t="shared" si="135"/>
        <v>Nehemías 10</v>
      </c>
      <c r="P1068" s="7" t="s">
        <v>286</v>
      </c>
      <c r="Q1068" s="4" t="str" cm="1">
        <f t="array" ref="Q1068">INDEX(TranslationsTbl[],_xlfn.XMATCH(P1068,TranslationsTbl[spa]),_xlfn.XMATCH(langSufix,TranslationsTbl[#Headers]))</f>
        <v>#Escrituras\AntiguoT</v>
      </c>
      <c r="R1068" s="2" t="str">
        <f t="shared" si="136"/>
        <v>https://churchofjesuschrist.org/study/scriptures/ot/neh/9?lang=spa|E:/Downloads/escrituras md/Escrituras/Antiguo Testamento/16 Nehemías|Nehemías 9|Nehemías|Nehemías 8|Nehemías 10|#Escrituras\AntiguoT</v>
      </c>
      <c r="S1068" s="1" t="s">
        <v>310</v>
      </c>
    </row>
    <row r="1069" spans="1:19">
      <c r="A1069" s="7" t="s">
        <v>2477</v>
      </c>
      <c r="B1069" s="4" t="str">
        <f t="shared" si="131"/>
        <v>https://churchofjesuschrist.org/study/scriptures/ot/neh/10?lang=spa</v>
      </c>
      <c r="C1069" s="7" t="s">
        <v>23</v>
      </c>
      <c r="D1069" t="str" cm="1">
        <f t="array" ref="D1069">INDEX(TranslationsTbl[],_xlfn.XMATCH(C1069,TranslationsTbl[spa]),_xlfn.XMATCH(langSufix,TranslationsTbl[#Headers]))</f>
        <v>Antiguo Testamento</v>
      </c>
      <c r="E1069" s="7" t="s">
        <v>1494</v>
      </c>
      <c r="F1069" s="7" t="s">
        <v>203</v>
      </c>
      <c r="G1069" s="4" t="str" cm="1">
        <f t="array" ref="G1069">INDEX(TranslationsTbl[],_xlfn.XMATCH(F1069,TranslationsTbl[spa]),_xlfn.XMATCH(langSufix,TranslationsTbl[#Headers]))</f>
        <v>Nehemías</v>
      </c>
      <c r="H1069" t="str">
        <f t="shared" si="132"/>
        <v>16 Nehemías</v>
      </c>
      <c r="I1069" t="str">
        <f t="shared" si="130"/>
        <v>/Antiguo Testamento/16 Nehemías</v>
      </c>
      <c r="J1069" s="4" t="str">
        <f t="shared" si="133"/>
        <v>E:/Downloads/escrituras md/Escrituras/Antiguo Testamento/16 Nehemías</v>
      </c>
      <c r="K1069" s="4" t="str">
        <f t="shared" si="137"/>
        <v>Nehemías 10</v>
      </c>
      <c r="L1069" s="7">
        <v>10</v>
      </c>
      <c r="M1069" s="7" t="s">
        <v>2478</v>
      </c>
      <c r="N1069" s="4" t="str">
        <f t="shared" si="134"/>
        <v>Nehemías 9</v>
      </c>
      <c r="O1069" s="4" t="str">
        <f t="shared" si="135"/>
        <v>Nehemías 11</v>
      </c>
      <c r="P1069" s="7" t="s">
        <v>286</v>
      </c>
      <c r="Q1069" s="4" t="str" cm="1">
        <f t="array" ref="Q1069">INDEX(TranslationsTbl[],_xlfn.XMATCH(P1069,TranslationsTbl[spa]),_xlfn.XMATCH(langSufix,TranslationsTbl[#Headers]))</f>
        <v>#Escrituras\AntiguoT</v>
      </c>
      <c r="R1069" s="2" t="str">
        <f t="shared" si="136"/>
        <v>https://churchofjesuschrist.org/study/scriptures/ot/neh/10?lang=spa|E:/Downloads/escrituras md/Escrituras/Antiguo Testamento/16 Nehemías|Nehemías 10|Nehemías|Nehemías 9|Nehemías 11|#Escrituras\AntiguoT</v>
      </c>
      <c r="S1069" s="1" t="s">
        <v>310</v>
      </c>
    </row>
    <row r="1070" spans="1:19">
      <c r="A1070" s="7" t="s">
        <v>2479</v>
      </c>
      <c r="B1070" s="4" t="str">
        <f t="shared" si="131"/>
        <v>https://churchofjesuschrist.org/study/scriptures/ot/neh/11?lang=spa</v>
      </c>
      <c r="C1070" s="7" t="s">
        <v>23</v>
      </c>
      <c r="D1070" t="str" cm="1">
        <f t="array" ref="D1070">INDEX(TranslationsTbl[],_xlfn.XMATCH(C1070,TranslationsTbl[spa]),_xlfn.XMATCH(langSufix,TranslationsTbl[#Headers]))</f>
        <v>Antiguo Testamento</v>
      </c>
      <c r="E1070" s="7" t="s">
        <v>1494</v>
      </c>
      <c r="F1070" s="7" t="s">
        <v>203</v>
      </c>
      <c r="G1070" s="4" t="str" cm="1">
        <f t="array" ref="G1070">INDEX(TranslationsTbl[],_xlfn.XMATCH(F1070,TranslationsTbl[spa]),_xlfn.XMATCH(langSufix,TranslationsTbl[#Headers]))</f>
        <v>Nehemías</v>
      </c>
      <c r="H1070" t="str">
        <f t="shared" si="132"/>
        <v>16 Nehemías</v>
      </c>
      <c r="I1070" t="str">
        <f t="shared" si="130"/>
        <v>/Antiguo Testamento/16 Nehemías</v>
      </c>
      <c r="J1070" s="4" t="str">
        <f t="shared" si="133"/>
        <v>E:/Downloads/escrituras md/Escrituras/Antiguo Testamento/16 Nehemías</v>
      </c>
      <c r="K1070" s="4" t="str">
        <f t="shared" si="137"/>
        <v>Nehemías 11</v>
      </c>
      <c r="L1070" s="7">
        <v>11</v>
      </c>
      <c r="M1070" s="7" t="s">
        <v>2480</v>
      </c>
      <c r="N1070" s="4" t="str">
        <f t="shared" si="134"/>
        <v>Nehemías 10</v>
      </c>
      <c r="O1070" s="4" t="str">
        <f t="shared" si="135"/>
        <v>Nehemías 12</v>
      </c>
      <c r="P1070" s="7" t="s">
        <v>286</v>
      </c>
      <c r="Q1070" s="4" t="str" cm="1">
        <f t="array" ref="Q1070">INDEX(TranslationsTbl[],_xlfn.XMATCH(P1070,TranslationsTbl[spa]),_xlfn.XMATCH(langSufix,TranslationsTbl[#Headers]))</f>
        <v>#Escrituras\AntiguoT</v>
      </c>
      <c r="R1070" s="2" t="str">
        <f t="shared" si="136"/>
        <v>https://churchofjesuschrist.org/study/scriptures/ot/neh/11?lang=spa|E:/Downloads/escrituras md/Escrituras/Antiguo Testamento/16 Nehemías|Nehemías 11|Nehemías|Nehemías 10|Nehemías 12|#Escrituras\AntiguoT</v>
      </c>
      <c r="S1070" s="1" t="s">
        <v>310</v>
      </c>
    </row>
    <row r="1071" spans="1:19">
      <c r="A1071" s="7" t="s">
        <v>2481</v>
      </c>
      <c r="B1071" s="4" t="str">
        <f t="shared" si="131"/>
        <v>https://churchofjesuschrist.org/study/scriptures/ot/neh/12?lang=spa</v>
      </c>
      <c r="C1071" s="7" t="s">
        <v>23</v>
      </c>
      <c r="D1071" t="str" cm="1">
        <f t="array" ref="D1071">INDEX(TranslationsTbl[],_xlfn.XMATCH(C1071,TranslationsTbl[spa]),_xlfn.XMATCH(langSufix,TranslationsTbl[#Headers]))</f>
        <v>Antiguo Testamento</v>
      </c>
      <c r="E1071" s="7" t="s">
        <v>1494</v>
      </c>
      <c r="F1071" s="7" t="s">
        <v>203</v>
      </c>
      <c r="G1071" s="4" t="str" cm="1">
        <f t="array" ref="G1071">INDEX(TranslationsTbl[],_xlfn.XMATCH(F1071,TranslationsTbl[spa]),_xlfn.XMATCH(langSufix,TranslationsTbl[#Headers]))</f>
        <v>Nehemías</v>
      </c>
      <c r="H1071" t="str">
        <f t="shared" si="132"/>
        <v>16 Nehemías</v>
      </c>
      <c r="I1071" t="str">
        <f t="shared" si="130"/>
        <v>/Antiguo Testamento/16 Nehemías</v>
      </c>
      <c r="J1071" s="4" t="str">
        <f t="shared" si="133"/>
        <v>E:/Downloads/escrituras md/Escrituras/Antiguo Testamento/16 Nehemías</v>
      </c>
      <c r="K1071" s="4" t="str">
        <f t="shared" si="137"/>
        <v>Nehemías 12</v>
      </c>
      <c r="L1071" s="7">
        <v>12</v>
      </c>
      <c r="M1071" s="7" t="s">
        <v>2482</v>
      </c>
      <c r="N1071" s="4" t="str">
        <f t="shared" si="134"/>
        <v>Nehemías 11</v>
      </c>
      <c r="O1071" s="4" t="str">
        <f t="shared" si="135"/>
        <v>Nehemías 13</v>
      </c>
      <c r="P1071" s="7" t="s">
        <v>286</v>
      </c>
      <c r="Q1071" s="4" t="str" cm="1">
        <f t="array" ref="Q1071">INDEX(TranslationsTbl[],_xlfn.XMATCH(P1071,TranslationsTbl[spa]),_xlfn.XMATCH(langSufix,TranslationsTbl[#Headers]))</f>
        <v>#Escrituras\AntiguoT</v>
      </c>
      <c r="R1071" s="2" t="str">
        <f t="shared" si="136"/>
        <v>https://churchofjesuschrist.org/study/scriptures/ot/neh/12?lang=spa|E:/Downloads/escrituras md/Escrituras/Antiguo Testamento/16 Nehemías|Nehemías 12|Nehemías|Nehemías 11|Nehemías 13|#Escrituras\AntiguoT</v>
      </c>
      <c r="S1071" s="1" t="s">
        <v>310</v>
      </c>
    </row>
    <row r="1072" spans="1:19">
      <c r="A1072" s="7" t="s">
        <v>2483</v>
      </c>
      <c r="B1072" s="4" t="str">
        <f t="shared" si="131"/>
        <v>https://churchofjesuschrist.org/study/scriptures/ot/neh/13?lang=spa</v>
      </c>
      <c r="C1072" s="7" t="s">
        <v>23</v>
      </c>
      <c r="D1072" t="str" cm="1">
        <f t="array" ref="D1072">INDEX(TranslationsTbl[],_xlfn.XMATCH(C1072,TranslationsTbl[spa]),_xlfn.XMATCH(langSufix,TranslationsTbl[#Headers]))</f>
        <v>Antiguo Testamento</v>
      </c>
      <c r="E1072" s="7" t="s">
        <v>1494</v>
      </c>
      <c r="F1072" s="7" t="s">
        <v>203</v>
      </c>
      <c r="G1072" s="4" t="str" cm="1">
        <f t="array" ref="G1072">INDEX(TranslationsTbl[],_xlfn.XMATCH(F1072,TranslationsTbl[spa]),_xlfn.XMATCH(langSufix,TranslationsTbl[#Headers]))</f>
        <v>Nehemías</v>
      </c>
      <c r="H1072" t="str">
        <f t="shared" si="132"/>
        <v>16 Nehemías</v>
      </c>
      <c r="I1072" t="str">
        <f t="shared" si="130"/>
        <v>/Antiguo Testamento/16 Nehemías</v>
      </c>
      <c r="J1072" s="4" t="str">
        <f t="shared" si="133"/>
        <v>E:/Downloads/escrituras md/Escrituras/Antiguo Testamento/16 Nehemías</v>
      </c>
      <c r="K1072" s="4" t="str">
        <f t="shared" si="137"/>
        <v>Nehemías 13</v>
      </c>
      <c r="L1072" s="7">
        <v>13</v>
      </c>
      <c r="M1072" s="7" t="s">
        <v>2484</v>
      </c>
      <c r="N1072" s="4" t="str">
        <f t="shared" si="134"/>
        <v>Nehemías 12</v>
      </c>
      <c r="O1072" s="4" t="str">
        <f t="shared" si="135"/>
        <v>Ester 1</v>
      </c>
      <c r="P1072" s="7" t="s">
        <v>286</v>
      </c>
      <c r="Q1072" s="4" t="str" cm="1">
        <f t="array" ref="Q1072">INDEX(TranslationsTbl[],_xlfn.XMATCH(P1072,TranslationsTbl[spa]),_xlfn.XMATCH(langSufix,TranslationsTbl[#Headers]))</f>
        <v>#Escrituras\AntiguoT</v>
      </c>
      <c r="R1072" s="2" t="str">
        <f t="shared" si="136"/>
        <v>https://churchofjesuschrist.org/study/scriptures/ot/neh/13?lang=spa|E:/Downloads/escrituras md/Escrituras/Antiguo Testamento/16 Nehemías|Nehemías 13|Nehemías|Nehemías 12|Ester 1|#Escrituras\AntiguoT</v>
      </c>
      <c r="S1072" s="1" t="s">
        <v>310</v>
      </c>
    </row>
    <row r="1073" spans="1:19">
      <c r="A1073" s="7" t="s">
        <v>2485</v>
      </c>
      <c r="B1073" s="4" t="str">
        <f t="shared" si="131"/>
        <v>https://churchofjesuschrist.org/study/scriptures/ot/esth/1?lang=spa</v>
      </c>
      <c r="C1073" s="7" t="s">
        <v>23</v>
      </c>
      <c r="D1073" t="str" cm="1">
        <f t="array" ref="D1073">INDEX(TranslationsTbl[],_xlfn.XMATCH(C1073,TranslationsTbl[spa]),_xlfn.XMATCH(langSufix,TranslationsTbl[#Headers]))</f>
        <v>Antiguo Testamento</v>
      </c>
      <c r="E1073" s="7" t="s">
        <v>1503</v>
      </c>
      <c r="F1073" s="7" t="s">
        <v>206</v>
      </c>
      <c r="G1073" s="4" t="str" cm="1">
        <f t="array" ref="G1073">INDEX(TranslationsTbl[],_xlfn.XMATCH(F1073,TranslationsTbl[spa]),_xlfn.XMATCH(langSufix,TranslationsTbl[#Headers]))</f>
        <v>Ester</v>
      </c>
      <c r="H1073" t="str">
        <f t="shared" si="132"/>
        <v>17 Ester</v>
      </c>
      <c r="I1073" t="str">
        <f t="shared" si="130"/>
        <v>/Antiguo Testamento/17 Ester</v>
      </c>
      <c r="J1073" s="4" t="str">
        <f t="shared" si="133"/>
        <v>E:/Downloads/escrituras md/Escrituras/Antiguo Testamento/17 Ester</v>
      </c>
      <c r="K1073" s="4" t="str">
        <f t="shared" si="137"/>
        <v>Ester 1</v>
      </c>
      <c r="L1073" s="7">
        <v>1</v>
      </c>
      <c r="M1073" s="7" t="s">
        <v>2486</v>
      </c>
      <c r="N1073" s="4" t="str">
        <f t="shared" si="134"/>
        <v>Nehemías 13</v>
      </c>
      <c r="O1073" s="4" t="str">
        <f t="shared" si="135"/>
        <v>Ester 2</v>
      </c>
      <c r="P1073" s="7" t="s">
        <v>286</v>
      </c>
      <c r="Q1073" s="4" t="str" cm="1">
        <f t="array" ref="Q1073">INDEX(TranslationsTbl[],_xlfn.XMATCH(P1073,TranslationsTbl[spa]),_xlfn.XMATCH(langSufix,TranslationsTbl[#Headers]))</f>
        <v>#Escrituras\AntiguoT</v>
      </c>
      <c r="R1073" s="2" t="str">
        <f t="shared" si="136"/>
        <v>https://churchofjesuschrist.org/study/scriptures/ot/esth/1?lang=spa|E:/Downloads/escrituras md/Escrituras/Antiguo Testamento/17 Ester|Ester 1|Ester|Nehemías 13|Ester 2|#Escrituras\AntiguoT</v>
      </c>
      <c r="S1073" s="1" t="s">
        <v>310</v>
      </c>
    </row>
    <row r="1074" spans="1:19">
      <c r="A1074" s="7" t="s">
        <v>2487</v>
      </c>
      <c r="B1074" s="4" t="str">
        <f t="shared" si="131"/>
        <v>https://churchofjesuschrist.org/study/scriptures/ot/esth/2?lang=spa</v>
      </c>
      <c r="C1074" s="7" t="s">
        <v>23</v>
      </c>
      <c r="D1074" t="str" cm="1">
        <f t="array" ref="D1074">INDEX(TranslationsTbl[],_xlfn.XMATCH(C1074,TranslationsTbl[spa]),_xlfn.XMATCH(langSufix,TranslationsTbl[#Headers]))</f>
        <v>Antiguo Testamento</v>
      </c>
      <c r="E1074" s="7" t="s">
        <v>1503</v>
      </c>
      <c r="F1074" s="7" t="s">
        <v>206</v>
      </c>
      <c r="G1074" s="4" t="str" cm="1">
        <f t="array" ref="G1074">INDEX(TranslationsTbl[],_xlfn.XMATCH(F1074,TranslationsTbl[spa]),_xlfn.XMATCH(langSufix,TranslationsTbl[#Headers]))</f>
        <v>Ester</v>
      </c>
      <c r="H1074" t="str">
        <f t="shared" si="132"/>
        <v>17 Ester</v>
      </c>
      <c r="I1074" t="str">
        <f t="shared" si="130"/>
        <v>/Antiguo Testamento/17 Ester</v>
      </c>
      <c r="J1074" s="4" t="str">
        <f t="shared" si="133"/>
        <v>E:/Downloads/escrituras md/Escrituras/Antiguo Testamento/17 Ester</v>
      </c>
      <c r="K1074" s="4" t="str">
        <f t="shared" si="137"/>
        <v>Ester 2</v>
      </c>
      <c r="L1074" s="7">
        <v>2</v>
      </c>
      <c r="M1074" s="7" t="s">
        <v>2488</v>
      </c>
      <c r="N1074" s="4" t="str">
        <f t="shared" si="134"/>
        <v>Ester 1</v>
      </c>
      <c r="O1074" s="4" t="str">
        <f t="shared" si="135"/>
        <v>Ester 3</v>
      </c>
      <c r="P1074" s="7" t="s">
        <v>286</v>
      </c>
      <c r="Q1074" s="4" t="str" cm="1">
        <f t="array" ref="Q1074">INDEX(TranslationsTbl[],_xlfn.XMATCH(P1074,TranslationsTbl[spa]),_xlfn.XMATCH(langSufix,TranslationsTbl[#Headers]))</f>
        <v>#Escrituras\AntiguoT</v>
      </c>
      <c r="R1074" s="2" t="str">
        <f t="shared" si="136"/>
        <v>https://churchofjesuschrist.org/study/scriptures/ot/esth/2?lang=spa|E:/Downloads/escrituras md/Escrituras/Antiguo Testamento/17 Ester|Ester 2|Ester|Ester 1|Ester 3|#Escrituras\AntiguoT</v>
      </c>
      <c r="S1074" s="1" t="s">
        <v>310</v>
      </c>
    </row>
    <row r="1075" spans="1:19">
      <c r="A1075" s="7" t="s">
        <v>2489</v>
      </c>
      <c r="B1075" s="4" t="str">
        <f t="shared" si="131"/>
        <v>https://churchofjesuschrist.org/study/scriptures/ot/esth/3?lang=spa</v>
      </c>
      <c r="C1075" s="7" t="s">
        <v>23</v>
      </c>
      <c r="D1075" t="str" cm="1">
        <f t="array" ref="D1075">INDEX(TranslationsTbl[],_xlfn.XMATCH(C1075,TranslationsTbl[spa]),_xlfn.XMATCH(langSufix,TranslationsTbl[#Headers]))</f>
        <v>Antiguo Testamento</v>
      </c>
      <c r="E1075" s="7" t="s">
        <v>1503</v>
      </c>
      <c r="F1075" s="7" t="s">
        <v>206</v>
      </c>
      <c r="G1075" s="4" t="str" cm="1">
        <f t="array" ref="G1075">INDEX(TranslationsTbl[],_xlfn.XMATCH(F1075,TranslationsTbl[spa]),_xlfn.XMATCH(langSufix,TranslationsTbl[#Headers]))</f>
        <v>Ester</v>
      </c>
      <c r="H1075" t="str">
        <f t="shared" si="132"/>
        <v>17 Ester</v>
      </c>
      <c r="I1075" t="str">
        <f t="shared" si="130"/>
        <v>/Antiguo Testamento/17 Ester</v>
      </c>
      <c r="J1075" s="4" t="str">
        <f t="shared" si="133"/>
        <v>E:/Downloads/escrituras md/Escrituras/Antiguo Testamento/17 Ester</v>
      </c>
      <c r="K1075" s="4" t="str">
        <f t="shared" si="137"/>
        <v>Ester 3</v>
      </c>
      <c r="L1075" s="7">
        <v>3</v>
      </c>
      <c r="M1075" s="7" t="s">
        <v>2490</v>
      </c>
      <c r="N1075" s="4" t="str">
        <f t="shared" si="134"/>
        <v>Ester 2</v>
      </c>
      <c r="O1075" s="4" t="str">
        <f t="shared" si="135"/>
        <v>Ester 4</v>
      </c>
      <c r="P1075" s="7" t="s">
        <v>286</v>
      </c>
      <c r="Q1075" s="4" t="str" cm="1">
        <f t="array" ref="Q1075">INDEX(TranslationsTbl[],_xlfn.XMATCH(P1075,TranslationsTbl[spa]),_xlfn.XMATCH(langSufix,TranslationsTbl[#Headers]))</f>
        <v>#Escrituras\AntiguoT</v>
      </c>
      <c r="R1075" s="2" t="str">
        <f t="shared" si="136"/>
        <v>https://churchofjesuschrist.org/study/scriptures/ot/esth/3?lang=spa|E:/Downloads/escrituras md/Escrituras/Antiguo Testamento/17 Ester|Ester 3|Ester|Ester 2|Ester 4|#Escrituras\AntiguoT</v>
      </c>
      <c r="S1075" s="1" t="s">
        <v>310</v>
      </c>
    </row>
    <row r="1076" spans="1:19">
      <c r="A1076" s="7" t="s">
        <v>2491</v>
      </c>
      <c r="B1076" s="4" t="str">
        <f t="shared" si="131"/>
        <v>https://churchofjesuschrist.org/study/scriptures/ot/esth/4?lang=spa</v>
      </c>
      <c r="C1076" s="7" t="s">
        <v>23</v>
      </c>
      <c r="D1076" t="str" cm="1">
        <f t="array" ref="D1076">INDEX(TranslationsTbl[],_xlfn.XMATCH(C1076,TranslationsTbl[spa]),_xlfn.XMATCH(langSufix,TranslationsTbl[#Headers]))</f>
        <v>Antiguo Testamento</v>
      </c>
      <c r="E1076" s="7" t="s">
        <v>1503</v>
      </c>
      <c r="F1076" s="7" t="s">
        <v>206</v>
      </c>
      <c r="G1076" s="4" t="str" cm="1">
        <f t="array" ref="G1076">INDEX(TranslationsTbl[],_xlfn.XMATCH(F1076,TranslationsTbl[spa]),_xlfn.XMATCH(langSufix,TranslationsTbl[#Headers]))</f>
        <v>Ester</v>
      </c>
      <c r="H1076" t="str">
        <f t="shared" si="132"/>
        <v>17 Ester</v>
      </c>
      <c r="I1076" t="str">
        <f t="shared" si="130"/>
        <v>/Antiguo Testamento/17 Ester</v>
      </c>
      <c r="J1076" s="4" t="str">
        <f t="shared" si="133"/>
        <v>E:/Downloads/escrituras md/Escrituras/Antiguo Testamento/17 Ester</v>
      </c>
      <c r="K1076" s="4" t="str">
        <f t="shared" si="137"/>
        <v>Ester 4</v>
      </c>
      <c r="L1076" s="7">
        <v>4</v>
      </c>
      <c r="M1076" s="7" t="s">
        <v>2492</v>
      </c>
      <c r="N1076" s="4" t="str">
        <f t="shared" si="134"/>
        <v>Ester 3</v>
      </c>
      <c r="O1076" s="4" t="str">
        <f t="shared" si="135"/>
        <v>Ester 5</v>
      </c>
      <c r="P1076" s="7" t="s">
        <v>286</v>
      </c>
      <c r="Q1076" s="4" t="str" cm="1">
        <f t="array" ref="Q1076">INDEX(TranslationsTbl[],_xlfn.XMATCH(P1076,TranslationsTbl[spa]),_xlfn.XMATCH(langSufix,TranslationsTbl[#Headers]))</f>
        <v>#Escrituras\AntiguoT</v>
      </c>
      <c r="R1076" s="2" t="str">
        <f t="shared" si="136"/>
        <v>https://churchofjesuschrist.org/study/scriptures/ot/esth/4?lang=spa|E:/Downloads/escrituras md/Escrituras/Antiguo Testamento/17 Ester|Ester 4|Ester|Ester 3|Ester 5|#Escrituras\AntiguoT</v>
      </c>
      <c r="S1076" s="1" t="s">
        <v>310</v>
      </c>
    </row>
    <row r="1077" spans="1:19">
      <c r="A1077" s="7" t="s">
        <v>2493</v>
      </c>
      <c r="B1077" s="4" t="str">
        <f t="shared" si="131"/>
        <v>https://churchofjesuschrist.org/study/scriptures/ot/esth/5?lang=spa</v>
      </c>
      <c r="C1077" s="7" t="s">
        <v>23</v>
      </c>
      <c r="D1077" t="str" cm="1">
        <f t="array" ref="D1077">INDEX(TranslationsTbl[],_xlfn.XMATCH(C1077,TranslationsTbl[spa]),_xlfn.XMATCH(langSufix,TranslationsTbl[#Headers]))</f>
        <v>Antiguo Testamento</v>
      </c>
      <c r="E1077" s="7" t="s">
        <v>1503</v>
      </c>
      <c r="F1077" s="7" t="s">
        <v>206</v>
      </c>
      <c r="G1077" s="4" t="str" cm="1">
        <f t="array" ref="G1077">INDEX(TranslationsTbl[],_xlfn.XMATCH(F1077,TranslationsTbl[spa]),_xlfn.XMATCH(langSufix,TranslationsTbl[#Headers]))</f>
        <v>Ester</v>
      </c>
      <c r="H1077" t="str">
        <f t="shared" si="132"/>
        <v>17 Ester</v>
      </c>
      <c r="I1077" t="str">
        <f t="shared" si="130"/>
        <v>/Antiguo Testamento/17 Ester</v>
      </c>
      <c r="J1077" s="4" t="str">
        <f t="shared" si="133"/>
        <v>E:/Downloads/escrituras md/Escrituras/Antiguo Testamento/17 Ester</v>
      </c>
      <c r="K1077" s="4" t="str">
        <f t="shared" si="137"/>
        <v>Ester 5</v>
      </c>
      <c r="L1077" s="7">
        <v>5</v>
      </c>
      <c r="M1077" s="7" t="s">
        <v>2494</v>
      </c>
      <c r="N1077" s="4" t="str">
        <f t="shared" si="134"/>
        <v>Ester 4</v>
      </c>
      <c r="O1077" s="4" t="str">
        <f t="shared" si="135"/>
        <v>Ester 6</v>
      </c>
      <c r="P1077" s="7" t="s">
        <v>286</v>
      </c>
      <c r="Q1077" s="4" t="str" cm="1">
        <f t="array" ref="Q1077">INDEX(TranslationsTbl[],_xlfn.XMATCH(P1077,TranslationsTbl[spa]),_xlfn.XMATCH(langSufix,TranslationsTbl[#Headers]))</f>
        <v>#Escrituras\AntiguoT</v>
      </c>
      <c r="R1077" s="2" t="str">
        <f t="shared" si="136"/>
        <v>https://churchofjesuschrist.org/study/scriptures/ot/esth/5?lang=spa|E:/Downloads/escrituras md/Escrituras/Antiguo Testamento/17 Ester|Ester 5|Ester|Ester 4|Ester 6|#Escrituras\AntiguoT</v>
      </c>
      <c r="S1077" s="1" t="s">
        <v>310</v>
      </c>
    </row>
    <row r="1078" spans="1:19">
      <c r="A1078" s="7" t="s">
        <v>2495</v>
      </c>
      <c r="B1078" s="4" t="str">
        <f t="shared" si="131"/>
        <v>https://churchofjesuschrist.org/study/scriptures/ot/esth/6?lang=spa</v>
      </c>
      <c r="C1078" s="7" t="s">
        <v>23</v>
      </c>
      <c r="D1078" t="str" cm="1">
        <f t="array" ref="D1078">INDEX(TranslationsTbl[],_xlfn.XMATCH(C1078,TranslationsTbl[spa]),_xlfn.XMATCH(langSufix,TranslationsTbl[#Headers]))</f>
        <v>Antiguo Testamento</v>
      </c>
      <c r="E1078" s="7" t="s">
        <v>1503</v>
      </c>
      <c r="F1078" s="7" t="s">
        <v>206</v>
      </c>
      <c r="G1078" s="4" t="str" cm="1">
        <f t="array" ref="G1078">INDEX(TranslationsTbl[],_xlfn.XMATCH(F1078,TranslationsTbl[spa]),_xlfn.XMATCH(langSufix,TranslationsTbl[#Headers]))</f>
        <v>Ester</v>
      </c>
      <c r="H1078" t="str">
        <f t="shared" si="132"/>
        <v>17 Ester</v>
      </c>
      <c r="I1078" t="str">
        <f t="shared" si="130"/>
        <v>/Antiguo Testamento/17 Ester</v>
      </c>
      <c r="J1078" s="4" t="str">
        <f t="shared" si="133"/>
        <v>E:/Downloads/escrituras md/Escrituras/Antiguo Testamento/17 Ester</v>
      </c>
      <c r="K1078" s="4" t="str">
        <f t="shared" si="137"/>
        <v>Ester 6</v>
      </c>
      <c r="L1078" s="7">
        <v>6</v>
      </c>
      <c r="M1078" s="7" t="s">
        <v>2496</v>
      </c>
      <c r="N1078" s="4" t="str">
        <f t="shared" si="134"/>
        <v>Ester 5</v>
      </c>
      <c r="O1078" s="4" t="str">
        <f t="shared" si="135"/>
        <v>Ester 7</v>
      </c>
      <c r="P1078" s="7" t="s">
        <v>286</v>
      </c>
      <c r="Q1078" s="4" t="str" cm="1">
        <f t="array" ref="Q1078">INDEX(TranslationsTbl[],_xlfn.XMATCH(P1078,TranslationsTbl[spa]),_xlfn.XMATCH(langSufix,TranslationsTbl[#Headers]))</f>
        <v>#Escrituras\AntiguoT</v>
      </c>
      <c r="R1078" s="2" t="str">
        <f t="shared" si="136"/>
        <v>https://churchofjesuschrist.org/study/scriptures/ot/esth/6?lang=spa|E:/Downloads/escrituras md/Escrituras/Antiguo Testamento/17 Ester|Ester 6|Ester|Ester 5|Ester 7|#Escrituras\AntiguoT</v>
      </c>
      <c r="S1078" s="1" t="s">
        <v>310</v>
      </c>
    </row>
    <row r="1079" spans="1:19">
      <c r="A1079" s="7" t="s">
        <v>2497</v>
      </c>
      <c r="B1079" s="4" t="str">
        <f t="shared" si="131"/>
        <v>https://churchofjesuschrist.org/study/scriptures/ot/esth/7?lang=spa</v>
      </c>
      <c r="C1079" s="7" t="s">
        <v>23</v>
      </c>
      <c r="D1079" t="str" cm="1">
        <f t="array" ref="D1079">INDEX(TranslationsTbl[],_xlfn.XMATCH(C1079,TranslationsTbl[spa]),_xlfn.XMATCH(langSufix,TranslationsTbl[#Headers]))</f>
        <v>Antiguo Testamento</v>
      </c>
      <c r="E1079" s="7" t="s">
        <v>1503</v>
      </c>
      <c r="F1079" s="7" t="s">
        <v>206</v>
      </c>
      <c r="G1079" s="4" t="str" cm="1">
        <f t="array" ref="G1079">INDEX(TranslationsTbl[],_xlfn.XMATCH(F1079,TranslationsTbl[spa]),_xlfn.XMATCH(langSufix,TranslationsTbl[#Headers]))</f>
        <v>Ester</v>
      </c>
      <c r="H1079" t="str">
        <f t="shared" si="132"/>
        <v>17 Ester</v>
      </c>
      <c r="I1079" t="str">
        <f t="shared" si="130"/>
        <v>/Antiguo Testamento/17 Ester</v>
      </c>
      <c r="J1079" s="4" t="str">
        <f t="shared" si="133"/>
        <v>E:/Downloads/escrituras md/Escrituras/Antiguo Testamento/17 Ester</v>
      </c>
      <c r="K1079" s="4" t="str">
        <f t="shared" si="137"/>
        <v>Ester 7</v>
      </c>
      <c r="L1079" s="7">
        <v>7</v>
      </c>
      <c r="M1079" s="7" t="s">
        <v>2498</v>
      </c>
      <c r="N1079" s="4" t="str">
        <f t="shared" si="134"/>
        <v>Ester 6</v>
      </c>
      <c r="O1079" s="4" t="str">
        <f t="shared" si="135"/>
        <v>Ester 8</v>
      </c>
      <c r="P1079" s="7" t="s">
        <v>286</v>
      </c>
      <c r="Q1079" s="4" t="str" cm="1">
        <f t="array" ref="Q1079">INDEX(TranslationsTbl[],_xlfn.XMATCH(P1079,TranslationsTbl[spa]),_xlfn.XMATCH(langSufix,TranslationsTbl[#Headers]))</f>
        <v>#Escrituras\AntiguoT</v>
      </c>
      <c r="R1079" s="2" t="str">
        <f t="shared" si="136"/>
        <v>https://churchofjesuschrist.org/study/scriptures/ot/esth/7?lang=spa|E:/Downloads/escrituras md/Escrituras/Antiguo Testamento/17 Ester|Ester 7|Ester|Ester 6|Ester 8|#Escrituras\AntiguoT</v>
      </c>
      <c r="S1079" s="1" t="s">
        <v>310</v>
      </c>
    </row>
    <row r="1080" spans="1:19">
      <c r="A1080" s="7" t="s">
        <v>2499</v>
      </c>
      <c r="B1080" s="4" t="str">
        <f t="shared" si="131"/>
        <v>https://churchofjesuschrist.org/study/scriptures/ot/esth/8?lang=spa</v>
      </c>
      <c r="C1080" s="7" t="s">
        <v>23</v>
      </c>
      <c r="D1080" t="str" cm="1">
        <f t="array" ref="D1080">INDEX(TranslationsTbl[],_xlfn.XMATCH(C1080,TranslationsTbl[spa]),_xlfn.XMATCH(langSufix,TranslationsTbl[#Headers]))</f>
        <v>Antiguo Testamento</v>
      </c>
      <c r="E1080" s="7" t="s">
        <v>1503</v>
      </c>
      <c r="F1080" s="7" t="s">
        <v>206</v>
      </c>
      <c r="G1080" s="4" t="str" cm="1">
        <f t="array" ref="G1080">INDEX(TranslationsTbl[],_xlfn.XMATCH(F1080,TranslationsTbl[spa]),_xlfn.XMATCH(langSufix,TranslationsTbl[#Headers]))</f>
        <v>Ester</v>
      </c>
      <c r="H1080" t="str">
        <f t="shared" si="132"/>
        <v>17 Ester</v>
      </c>
      <c r="I1080" t="str">
        <f t="shared" si="130"/>
        <v>/Antiguo Testamento/17 Ester</v>
      </c>
      <c r="J1080" s="4" t="str">
        <f t="shared" si="133"/>
        <v>E:/Downloads/escrituras md/Escrituras/Antiguo Testamento/17 Ester</v>
      </c>
      <c r="K1080" s="4" t="str">
        <f t="shared" si="137"/>
        <v>Ester 8</v>
      </c>
      <c r="L1080" s="7">
        <v>8</v>
      </c>
      <c r="M1080" s="7" t="s">
        <v>2500</v>
      </c>
      <c r="N1080" s="4" t="str">
        <f t="shared" si="134"/>
        <v>Ester 7</v>
      </c>
      <c r="O1080" s="4" t="str">
        <f t="shared" si="135"/>
        <v>Ester 9</v>
      </c>
      <c r="P1080" s="7" t="s">
        <v>286</v>
      </c>
      <c r="Q1080" s="4" t="str" cm="1">
        <f t="array" ref="Q1080">INDEX(TranslationsTbl[],_xlfn.XMATCH(P1080,TranslationsTbl[spa]),_xlfn.XMATCH(langSufix,TranslationsTbl[#Headers]))</f>
        <v>#Escrituras\AntiguoT</v>
      </c>
      <c r="R1080" s="2" t="str">
        <f t="shared" si="136"/>
        <v>https://churchofjesuschrist.org/study/scriptures/ot/esth/8?lang=spa|E:/Downloads/escrituras md/Escrituras/Antiguo Testamento/17 Ester|Ester 8|Ester|Ester 7|Ester 9|#Escrituras\AntiguoT</v>
      </c>
      <c r="S1080" s="1" t="s">
        <v>310</v>
      </c>
    </row>
    <row r="1081" spans="1:19">
      <c r="A1081" s="7" t="s">
        <v>2501</v>
      </c>
      <c r="B1081" s="4" t="str">
        <f t="shared" si="131"/>
        <v>https://churchofjesuschrist.org/study/scriptures/ot/esth/9?lang=spa</v>
      </c>
      <c r="C1081" s="7" t="s">
        <v>23</v>
      </c>
      <c r="D1081" t="str" cm="1">
        <f t="array" ref="D1081">INDEX(TranslationsTbl[],_xlfn.XMATCH(C1081,TranslationsTbl[spa]),_xlfn.XMATCH(langSufix,TranslationsTbl[#Headers]))</f>
        <v>Antiguo Testamento</v>
      </c>
      <c r="E1081" s="7" t="s">
        <v>1503</v>
      </c>
      <c r="F1081" s="7" t="s">
        <v>206</v>
      </c>
      <c r="G1081" s="4" t="str" cm="1">
        <f t="array" ref="G1081">INDEX(TranslationsTbl[],_xlfn.XMATCH(F1081,TranslationsTbl[spa]),_xlfn.XMATCH(langSufix,TranslationsTbl[#Headers]))</f>
        <v>Ester</v>
      </c>
      <c r="H1081" t="str">
        <f t="shared" si="132"/>
        <v>17 Ester</v>
      </c>
      <c r="I1081" t="str">
        <f t="shared" si="130"/>
        <v>/Antiguo Testamento/17 Ester</v>
      </c>
      <c r="J1081" s="4" t="str">
        <f t="shared" si="133"/>
        <v>E:/Downloads/escrituras md/Escrituras/Antiguo Testamento/17 Ester</v>
      </c>
      <c r="K1081" s="4" t="str">
        <f t="shared" si="137"/>
        <v>Ester 9</v>
      </c>
      <c r="L1081" s="7">
        <v>9</v>
      </c>
      <c r="M1081" s="7" t="s">
        <v>2502</v>
      </c>
      <c r="N1081" s="4" t="str">
        <f t="shared" si="134"/>
        <v>Ester 8</v>
      </c>
      <c r="O1081" s="4" t="str">
        <f t="shared" si="135"/>
        <v>Ester 10</v>
      </c>
      <c r="P1081" s="7" t="s">
        <v>286</v>
      </c>
      <c r="Q1081" s="4" t="str" cm="1">
        <f t="array" ref="Q1081">INDEX(TranslationsTbl[],_xlfn.XMATCH(P1081,TranslationsTbl[spa]),_xlfn.XMATCH(langSufix,TranslationsTbl[#Headers]))</f>
        <v>#Escrituras\AntiguoT</v>
      </c>
      <c r="R1081" s="2" t="str">
        <f t="shared" si="136"/>
        <v>https://churchofjesuschrist.org/study/scriptures/ot/esth/9?lang=spa|E:/Downloads/escrituras md/Escrituras/Antiguo Testamento/17 Ester|Ester 9|Ester|Ester 8|Ester 10|#Escrituras\AntiguoT</v>
      </c>
      <c r="S1081" s="1" t="s">
        <v>310</v>
      </c>
    </row>
    <row r="1082" spans="1:19">
      <c r="A1082" s="7" t="s">
        <v>2503</v>
      </c>
      <c r="B1082" s="4" t="str">
        <f t="shared" si="131"/>
        <v>https://churchofjesuschrist.org/study/scriptures/ot/esth/10?lang=spa</v>
      </c>
      <c r="C1082" s="7" t="s">
        <v>23</v>
      </c>
      <c r="D1082" t="str" cm="1">
        <f t="array" ref="D1082">INDEX(TranslationsTbl[],_xlfn.XMATCH(C1082,TranslationsTbl[spa]),_xlfn.XMATCH(langSufix,TranslationsTbl[#Headers]))</f>
        <v>Antiguo Testamento</v>
      </c>
      <c r="E1082" s="7" t="s">
        <v>1503</v>
      </c>
      <c r="F1082" s="7" t="s">
        <v>206</v>
      </c>
      <c r="G1082" s="4" t="str" cm="1">
        <f t="array" ref="G1082">INDEX(TranslationsTbl[],_xlfn.XMATCH(F1082,TranslationsTbl[spa]),_xlfn.XMATCH(langSufix,TranslationsTbl[#Headers]))</f>
        <v>Ester</v>
      </c>
      <c r="H1082" t="str">
        <f t="shared" si="132"/>
        <v>17 Ester</v>
      </c>
      <c r="I1082" t="str">
        <f t="shared" si="130"/>
        <v>/Antiguo Testamento/17 Ester</v>
      </c>
      <c r="J1082" s="4" t="str">
        <f t="shared" si="133"/>
        <v>E:/Downloads/escrituras md/Escrituras/Antiguo Testamento/17 Ester</v>
      </c>
      <c r="K1082" s="4" t="str">
        <f t="shared" si="137"/>
        <v>Ester 10</v>
      </c>
      <c r="L1082" s="7">
        <v>10</v>
      </c>
      <c r="M1082" s="7" t="s">
        <v>2504</v>
      </c>
      <c r="N1082" s="4" t="str">
        <f t="shared" si="134"/>
        <v>Ester 9</v>
      </c>
      <c r="O1082" s="4" t="str">
        <f t="shared" si="135"/>
        <v>Job 1</v>
      </c>
      <c r="P1082" s="7" t="s">
        <v>286</v>
      </c>
      <c r="Q1082" s="4" t="str" cm="1">
        <f t="array" ref="Q1082">INDEX(TranslationsTbl[],_xlfn.XMATCH(P1082,TranslationsTbl[spa]),_xlfn.XMATCH(langSufix,TranslationsTbl[#Headers]))</f>
        <v>#Escrituras\AntiguoT</v>
      </c>
      <c r="R1082" s="2" t="str">
        <f t="shared" si="136"/>
        <v>https://churchofjesuschrist.org/study/scriptures/ot/esth/10?lang=spa|E:/Downloads/escrituras md/Escrituras/Antiguo Testamento/17 Ester|Ester 10|Ester|Ester 9|Job 1|#Escrituras\AntiguoT</v>
      </c>
      <c r="S1082" s="1" t="s">
        <v>310</v>
      </c>
    </row>
    <row r="1083" spans="1:19">
      <c r="A1083" s="7" t="s">
        <v>2505</v>
      </c>
      <c r="B1083" s="4" t="str">
        <f t="shared" si="131"/>
        <v>https://churchofjesuschrist.org/study/scriptures/ot/job/1?lang=spa</v>
      </c>
      <c r="C1083" s="7" t="s">
        <v>23</v>
      </c>
      <c r="D1083" t="str" cm="1">
        <f t="array" ref="D1083">INDEX(TranslationsTbl[],_xlfn.XMATCH(C1083,TranslationsTbl[spa]),_xlfn.XMATCH(langSufix,TranslationsTbl[#Headers]))</f>
        <v>Antiguo Testamento</v>
      </c>
      <c r="E1083" s="7" t="s">
        <v>1510</v>
      </c>
      <c r="F1083" s="7" t="s">
        <v>208</v>
      </c>
      <c r="G1083" s="4" t="str" cm="1">
        <f t="array" ref="G1083">INDEX(TranslationsTbl[],_xlfn.XMATCH(F1083,TranslationsTbl[spa]),_xlfn.XMATCH(langSufix,TranslationsTbl[#Headers]))</f>
        <v>Job</v>
      </c>
      <c r="H1083" t="str">
        <f t="shared" si="132"/>
        <v>18 Job</v>
      </c>
      <c r="I1083" t="str">
        <f t="shared" si="130"/>
        <v>/Antiguo Testamento/18 Job</v>
      </c>
      <c r="J1083" s="4" t="str">
        <f t="shared" si="133"/>
        <v>E:/Downloads/escrituras md/Escrituras/Antiguo Testamento/18 Job</v>
      </c>
      <c r="K1083" s="4" t="str">
        <f t="shared" si="137"/>
        <v>Job 1</v>
      </c>
      <c r="L1083" s="7">
        <v>1</v>
      </c>
      <c r="M1083" s="7" t="s">
        <v>2506</v>
      </c>
      <c r="N1083" s="4" t="str">
        <f t="shared" si="134"/>
        <v>Ester 10</v>
      </c>
      <c r="O1083" s="4" t="str">
        <f t="shared" si="135"/>
        <v>Job 2</v>
      </c>
      <c r="P1083" s="7" t="s">
        <v>286</v>
      </c>
      <c r="Q1083" s="4" t="str" cm="1">
        <f t="array" ref="Q1083">INDEX(TranslationsTbl[],_xlfn.XMATCH(P1083,TranslationsTbl[spa]),_xlfn.XMATCH(langSufix,TranslationsTbl[#Headers]))</f>
        <v>#Escrituras\AntiguoT</v>
      </c>
      <c r="R1083" s="2" t="str">
        <f t="shared" si="136"/>
        <v>https://churchofjesuschrist.org/study/scriptures/ot/job/1?lang=spa|E:/Downloads/escrituras md/Escrituras/Antiguo Testamento/18 Job|Job 1|Job|Ester 10|Job 2|#Escrituras\AntiguoT</v>
      </c>
      <c r="S1083" s="1" t="s">
        <v>310</v>
      </c>
    </row>
    <row r="1084" spans="1:19">
      <c r="A1084" s="7" t="s">
        <v>2507</v>
      </c>
      <c r="B1084" s="4" t="str">
        <f t="shared" si="131"/>
        <v>https://churchofjesuschrist.org/study/scriptures/ot/job/2?lang=spa</v>
      </c>
      <c r="C1084" s="7" t="s">
        <v>23</v>
      </c>
      <c r="D1084" t="str" cm="1">
        <f t="array" ref="D1084">INDEX(TranslationsTbl[],_xlfn.XMATCH(C1084,TranslationsTbl[spa]),_xlfn.XMATCH(langSufix,TranslationsTbl[#Headers]))</f>
        <v>Antiguo Testamento</v>
      </c>
      <c r="E1084" s="7" t="s">
        <v>1510</v>
      </c>
      <c r="F1084" s="7" t="s">
        <v>208</v>
      </c>
      <c r="G1084" s="4" t="str" cm="1">
        <f t="array" ref="G1084">INDEX(TranslationsTbl[],_xlfn.XMATCH(F1084,TranslationsTbl[spa]),_xlfn.XMATCH(langSufix,TranslationsTbl[#Headers]))</f>
        <v>Job</v>
      </c>
      <c r="H1084" t="str">
        <f t="shared" si="132"/>
        <v>18 Job</v>
      </c>
      <c r="I1084" t="str">
        <f t="shared" si="130"/>
        <v>/Antiguo Testamento/18 Job</v>
      </c>
      <c r="J1084" s="4" t="str">
        <f t="shared" si="133"/>
        <v>E:/Downloads/escrituras md/Escrituras/Antiguo Testamento/18 Job</v>
      </c>
      <c r="K1084" s="4" t="str">
        <f t="shared" si="137"/>
        <v>Job 2</v>
      </c>
      <c r="L1084" s="7">
        <v>2</v>
      </c>
      <c r="M1084" s="7" t="s">
        <v>2508</v>
      </c>
      <c r="N1084" s="4" t="str">
        <f t="shared" si="134"/>
        <v>Job 1</v>
      </c>
      <c r="O1084" s="4" t="str">
        <f t="shared" si="135"/>
        <v>Job 3</v>
      </c>
      <c r="P1084" s="7" t="s">
        <v>286</v>
      </c>
      <c r="Q1084" s="4" t="str" cm="1">
        <f t="array" ref="Q1084">INDEX(TranslationsTbl[],_xlfn.XMATCH(P1084,TranslationsTbl[spa]),_xlfn.XMATCH(langSufix,TranslationsTbl[#Headers]))</f>
        <v>#Escrituras\AntiguoT</v>
      </c>
      <c r="R1084" s="2" t="str">
        <f t="shared" si="136"/>
        <v>https://churchofjesuschrist.org/study/scriptures/ot/job/2?lang=spa|E:/Downloads/escrituras md/Escrituras/Antiguo Testamento/18 Job|Job 2|Job|Job 1|Job 3|#Escrituras\AntiguoT</v>
      </c>
      <c r="S1084" s="1" t="s">
        <v>310</v>
      </c>
    </row>
    <row r="1085" spans="1:19">
      <c r="A1085" s="7" t="s">
        <v>2509</v>
      </c>
      <c r="B1085" s="4" t="str">
        <f t="shared" si="131"/>
        <v>https://churchofjesuschrist.org/study/scriptures/ot/job/3?lang=spa</v>
      </c>
      <c r="C1085" s="7" t="s">
        <v>23</v>
      </c>
      <c r="D1085" t="str" cm="1">
        <f t="array" ref="D1085">INDEX(TranslationsTbl[],_xlfn.XMATCH(C1085,TranslationsTbl[spa]),_xlfn.XMATCH(langSufix,TranslationsTbl[#Headers]))</f>
        <v>Antiguo Testamento</v>
      </c>
      <c r="E1085" s="7" t="s">
        <v>1510</v>
      </c>
      <c r="F1085" s="7" t="s">
        <v>208</v>
      </c>
      <c r="G1085" s="4" t="str" cm="1">
        <f t="array" ref="G1085">INDEX(TranslationsTbl[],_xlfn.XMATCH(F1085,TranslationsTbl[spa]),_xlfn.XMATCH(langSufix,TranslationsTbl[#Headers]))</f>
        <v>Job</v>
      </c>
      <c r="H1085" t="str">
        <f t="shared" si="132"/>
        <v>18 Job</v>
      </c>
      <c r="I1085" t="str">
        <f t="shared" si="130"/>
        <v>/Antiguo Testamento/18 Job</v>
      </c>
      <c r="J1085" s="4" t="str">
        <f t="shared" si="133"/>
        <v>E:/Downloads/escrituras md/Escrituras/Antiguo Testamento/18 Job</v>
      </c>
      <c r="K1085" s="4" t="str">
        <f t="shared" si="137"/>
        <v>Job 3</v>
      </c>
      <c r="L1085" s="7">
        <v>3</v>
      </c>
      <c r="M1085" s="7" t="s">
        <v>2510</v>
      </c>
      <c r="N1085" s="4" t="str">
        <f t="shared" si="134"/>
        <v>Job 2</v>
      </c>
      <c r="O1085" s="4" t="str">
        <f t="shared" si="135"/>
        <v>Job 4</v>
      </c>
      <c r="P1085" s="7" t="s">
        <v>286</v>
      </c>
      <c r="Q1085" s="4" t="str" cm="1">
        <f t="array" ref="Q1085">INDEX(TranslationsTbl[],_xlfn.XMATCH(P1085,TranslationsTbl[spa]),_xlfn.XMATCH(langSufix,TranslationsTbl[#Headers]))</f>
        <v>#Escrituras\AntiguoT</v>
      </c>
      <c r="R1085" s="2" t="str">
        <f t="shared" si="136"/>
        <v>https://churchofjesuschrist.org/study/scriptures/ot/job/3?lang=spa|E:/Downloads/escrituras md/Escrituras/Antiguo Testamento/18 Job|Job 3|Job|Job 2|Job 4|#Escrituras\AntiguoT</v>
      </c>
      <c r="S1085" s="1" t="s">
        <v>310</v>
      </c>
    </row>
    <row r="1086" spans="1:19">
      <c r="A1086" s="7" t="s">
        <v>2511</v>
      </c>
      <c r="B1086" s="4" t="str">
        <f t="shared" si="131"/>
        <v>https://churchofjesuschrist.org/study/scriptures/ot/job/4?lang=spa</v>
      </c>
      <c r="C1086" s="7" t="s">
        <v>23</v>
      </c>
      <c r="D1086" t="str" cm="1">
        <f t="array" ref="D1086">INDEX(TranslationsTbl[],_xlfn.XMATCH(C1086,TranslationsTbl[spa]),_xlfn.XMATCH(langSufix,TranslationsTbl[#Headers]))</f>
        <v>Antiguo Testamento</v>
      </c>
      <c r="E1086" s="7" t="s">
        <v>1510</v>
      </c>
      <c r="F1086" s="7" t="s">
        <v>208</v>
      </c>
      <c r="G1086" s="4" t="str" cm="1">
        <f t="array" ref="G1086">INDEX(TranslationsTbl[],_xlfn.XMATCH(F1086,TranslationsTbl[spa]),_xlfn.XMATCH(langSufix,TranslationsTbl[#Headers]))</f>
        <v>Job</v>
      </c>
      <c r="H1086" t="str">
        <f t="shared" si="132"/>
        <v>18 Job</v>
      </c>
      <c r="I1086" t="str">
        <f t="shared" si="130"/>
        <v>/Antiguo Testamento/18 Job</v>
      </c>
      <c r="J1086" s="4" t="str">
        <f t="shared" si="133"/>
        <v>E:/Downloads/escrituras md/Escrituras/Antiguo Testamento/18 Job</v>
      </c>
      <c r="K1086" s="4" t="str">
        <f t="shared" si="137"/>
        <v>Job 4</v>
      </c>
      <c r="L1086" s="7">
        <v>4</v>
      </c>
      <c r="M1086" s="7" t="s">
        <v>2512</v>
      </c>
      <c r="N1086" s="4" t="str">
        <f t="shared" si="134"/>
        <v>Job 3</v>
      </c>
      <c r="O1086" s="4" t="str">
        <f t="shared" si="135"/>
        <v>Job 5</v>
      </c>
      <c r="P1086" s="7" t="s">
        <v>286</v>
      </c>
      <c r="Q1086" s="4" t="str" cm="1">
        <f t="array" ref="Q1086">INDEX(TranslationsTbl[],_xlfn.XMATCH(P1086,TranslationsTbl[spa]),_xlfn.XMATCH(langSufix,TranslationsTbl[#Headers]))</f>
        <v>#Escrituras\AntiguoT</v>
      </c>
      <c r="R1086" s="2" t="str">
        <f t="shared" si="136"/>
        <v>https://churchofjesuschrist.org/study/scriptures/ot/job/4?lang=spa|E:/Downloads/escrituras md/Escrituras/Antiguo Testamento/18 Job|Job 4|Job|Job 3|Job 5|#Escrituras\AntiguoT</v>
      </c>
      <c r="S1086" s="1" t="s">
        <v>310</v>
      </c>
    </row>
    <row r="1087" spans="1:19">
      <c r="A1087" s="7" t="s">
        <v>2513</v>
      </c>
      <c r="B1087" s="4" t="str">
        <f t="shared" si="131"/>
        <v>https://churchofjesuschrist.org/study/scriptures/ot/job/5?lang=spa</v>
      </c>
      <c r="C1087" s="7" t="s">
        <v>23</v>
      </c>
      <c r="D1087" t="str" cm="1">
        <f t="array" ref="D1087">INDEX(TranslationsTbl[],_xlfn.XMATCH(C1087,TranslationsTbl[spa]),_xlfn.XMATCH(langSufix,TranslationsTbl[#Headers]))</f>
        <v>Antiguo Testamento</v>
      </c>
      <c r="E1087" s="7" t="s">
        <v>1510</v>
      </c>
      <c r="F1087" s="7" t="s">
        <v>208</v>
      </c>
      <c r="G1087" s="4" t="str" cm="1">
        <f t="array" ref="G1087">INDEX(TranslationsTbl[],_xlfn.XMATCH(F1087,TranslationsTbl[spa]),_xlfn.XMATCH(langSufix,TranslationsTbl[#Headers]))</f>
        <v>Job</v>
      </c>
      <c r="H1087" t="str">
        <f t="shared" si="132"/>
        <v>18 Job</v>
      </c>
      <c r="I1087" t="str">
        <f t="shared" si="130"/>
        <v>/Antiguo Testamento/18 Job</v>
      </c>
      <c r="J1087" s="4" t="str">
        <f t="shared" si="133"/>
        <v>E:/Downloads/escrituras md/Escrituras/Antiguo Testamento/18 Job</v>
      </c>
      <c r="K1087" s="4" t="str">
        <f t="shared" si="137"/>
        <v>Job 5</v>
      </c>
      <c r="L1087" s="7">
        <v>5</v>
      </c>
      <c r="M1087" s="7" t="s">
        <v>2514</v>
      </c>
      <c r="N1087" s="4" t="str">
        <f t="shared" si="134"/>
        <v>Job 4</v>
      </c>
      <c r="O1087" s="4" t="str">
        <f t="shared" si="135"/>
        <v>Job 6</v>
      </c>
      <c r="P1087" s="7" t="s">
        <v>286</v>
      </c>
      <c r="Q1087" s="4" t="str" cm="1">
        <f t="array" ref="Q1087">INDEX(TranslationsTbl[],_xlfn.XMATCH(P1087,TranslationsTbl[spa]),_xlfn.XMATCH(langSufix,TranslationsTbl[#Headers]))</f>
        <v>#Escrituras\AntiguoT</v>
      </c>
      <c r="R1087" s="2" t="str">
        <f t="shared" si="136"/>
        <v>https://churchofjesuschrist.org/study/scriptures/ot/job/5?lang=spa|E:/Downloads/escrituras md/Escrituras/Antiguo Testamento/18 Job|Job 5|Job|Job 4|Job 6|#Escrituras\AntiguoT</v>
      </c>
      <c r="S1087" s="1" t="s">
        <v>310</v>
      </c>
    </row>
    <row r="1088" spans="1:19">
      <c r="A1088" s="7" t="s">
        <v>2515</v>
      </c>
      <c r="B1088" s="4" t="str">
        <f t="shared" si="131"/>
        <v>https://churchofjesuschrist.org/study/scriptures/ot/job/6?lang=spa</v>
      </c>
      <c r="C1088" s="7" t="s">
        <v>23</v>
      </c>
      <c r="D1088" t="str" cm="1">
        <f t="array" ref="D1088">INDEX(TranslationsTbl[],_xlfn.XMATCH(C1088,TranslationsTbl[spa]),_xlfn.XMATCH(langSufix,TranslationsTbl[#Headers]))</f>
        <v>Antiguo Testamento</v>
      </c>
      <c r="E1088" s="7" t="s">
        <v>1510</v>
      </c>
      <c r="F1088" s="7" t="s">
        <v>208</v>
      </c>
      <c r="G1088" s="4" t="str" cm="1">
        <f t="array" ref="G1088">INDEX(TranslationsTbl[],_xlfn.XMATCH(F1088,TranslationsTbl[spa]),_xlfn.XMATCH(langSufix,TranslationsTbl[#Headers]))</f>
        <v>Job</v>
      </c>
      <c r="H1088" t="str">
        <f t="shared" si="132"/>
        <v>18 Job</v>
      </c>
      <c r="I1088" t="str">
        <f t="shared" si="130"/>
        <v>/Antiguo Testamento/18 Job</v>
      </c>
      <c r="J1088" s="4" t="str">
        <f t="shared" si="133"/>
        <v>E:/Downloads/escrituras md/Escrituras/Antiguo Testamento/18 Job</v>
      </c>
      <c r="K1088" s="4" t="str">
        <f t="shared" si="137"/>
        <v>Job 6</v>
      </c>
      <c r="L1088" s="7">
        <v>6</v>
      </c>
      <c r="M1088" s="7" t="s">
        <v>2516</v>
      </c>
      <c r="N1088" s="4" t="str">
        <f t="shared" si="134"/>
        <v>Job 5</v>
      </c>
      <c r="O1088" s="4" t="str">
        <f t="shared" si="135"/>
        <v>Job 7</v>
      </c>
      <c r="P1088" s="7" t="s">
        <v>286</v>
      </c>
      <c r="Q1088" s="4" t="str" cm="1">
        <f t="array" ref="Q1088">INDEX(TranslationsTbl[],_xlfn.XMATCH(P1088,TranslationsTbl[spa]),_xlfn.XMATCH(langSufix,TranslationsTbl[#Headers]))</f>
        <v>#Escrituras\AntiguoT</v>
      </c>
      <c r="R1088" s="2" t="str">
        <f t="shared" si="136"/>
        <v>https://churchofjesuschrist.org/study/scriptures/ot/job/6?lang=spa|E:/Downloads/escrituras md/Escrituras/Antiguo Testamento/18 Job|Job 6|Job|Job 5|Job 7|#Escrituras\AntiguoT</v>
      </c>
      <c r="S1088" s="1" t="s">
        <v>310</v>
      </c>
    </row>
    <row r="1089" spans="1:19">
      <c r="A1089" s="7" t="s">
        <v>2517</v>
      </c>
      <c r="B1089" s="4" t="str">
        <f t="shared" si="131"/>
        <v>https://churchofjesuschrist.org/study/scriptures/ot/job/7?lang=spa</v>
      </c>
      <c r="C1089" s="7" t="s">
        <v>23</v>
      </c>
      <c r="D1089" t="str" cm="1">
        <f t="array" ref="D1089">INDEX(TranslationsTbl[],_xlfn.XMATCH(C1089,TranslationsTbl[spa]),_xlfn.XMATCH(langSufix,TranslationsTbl[#Headers]))</f>
        <v>Antiguo Testamento</v>
      </c>
      <c r="E1089" s="7" t="s">
        <v>1510</v>
      </c>
      <c r="F1089" s="7" t="s">
        <v>208</v>
      </c>
      <c r="G1089" s="4" t="str" cm="1">
        <f t="array" ref="G1089">INDEX(TranslationsTbl[],_xlfn.XMATCH(F1089,TranslationsTbl[spa]),_xlfn.XMATCH(langSufix,TranslationsTbl[#Headers]))</f>
        <v>Job</v>
      </c>
      <c r="H1089" t="str">
        <f t="shared" si="132"/>
        <v>18 Job</v>
      </c>
      <c r="I1089" t="str">
        <f t="shared" si="130"/>
        <v>/Antiguo Testamento/18 Job</v>
      </c>
      <c r="J1089" s="4" t="str">
        <f t="shared" si="133"/>
        <v>E:/Downloads/escrituras md/Escrituras/Antiguo Testamento/18 Job</v>
      </c>
      <c r="K1089" s="4" t="str">
        <f t="shared" si="137"/>
        <v>Job 7</v>
      </c>
      <c r="L1089" s="7">
        <v>7</v>
      </c>
      <c r="M1089" s="7" t="s">
        <v>2518</v>
      </c>
      <c r="N1089" s="4" t="str">
        <f t="shared" si="134"/>
        <v>Job 6</v>
      </c>
      <c r="O1089" s="4" t="str">
        <f t="shared" si="135"/>
        <v>Job 8</v>
      </c>
      <c r="P1089" s="7" t="s">
        <v>286</v>
      </c>
      <c r="Q1089" s="4" t="str" cm="1">
        <f t="array" ref="Q1089">INDEX(TranslationsTbl[],_xlfn.XMATCH(P1089,TranslationsTbl[spa]),_xlfn.XMATCH(langSufix,TranslationsTbl[#Headers]))</f>
        <v>#Escrituras\AntiguoT</v>
      </c>
      <c r="R1089" s="2" t="str">
        <f t="shared" si="136"/>
        <v>https://churchofjesuschrist.org/study/scriptures/ot/job/7?lang=spa|E:/Downloads/escrituras md/Escrituras/Antiguo Testamento/18 Job|Job 7|Job|Job 6|Job 8|#Escrituras\AntiguoT</v>
      </c>
      <c r="S1089" s="1" t="s">
        <v>310</v>
      </c>
    </row>
    <row r="1090" spans="1:19">
      <c r="A1090" s="7" t="s">
        <v>2519</v>
      </c>
      <c r="B1090" s="4" t="str">
        <f t="shared" si="131"/>
        <v>https://churchofjesuschrist.org/study/scriptures/ot/job/8?lang=spa</v>
      </c>
      <c r="C1090" s="7" t="s">
        <v>23</v>
      </c>
      <c r="D1090" t="str" cm="1">
        <f t="array" ref="D1090">INDEX(TranslationsTbl[],_xlfn.XMATCH(C1090,TranslationsTbl[spa]),_xlfn.XMATCH(langSufix,TranslationsTbl[#Headers]))</f>
        <v>Antiguo Testamento</v>
      </c>
      <c r="E1090" s="7" t="s">
        <v>1510</v>
      </c>
      <c r="F1090" s="7" t="s">
        <v>208</v>
      </c>
      <c r="G1090" s="4" t="str" cm="1">
        <f t="array" ref="G1090">INDEX(TranslationsTbl[],_xlfn.XMATCH(F1090,TranslationsTbl[spa]),_xlfn.XMATCH(langSufix,TranslationsTbl[#Headers]))</f>
        <v>Job</v>
      </c>
      <c r="H1090" t="str">
        <f t="shared" si="132"/>
        <v>18 Job</v>
      </c>
      <c r="I1090" t="str">
        <f t="shared" si="130"/>
        <v>/Antiguo Testamento/18 Job</v>
      </c>
      <c r="J1090" s="4" t="str">
        <f t="shared" si="133"/>
        <v>E:/Downloads/escrituras md/Escrituras/Antiguo Testamento/18 Job</v>
      </c>
      <c r="K1090" s="4" t="str">
        <f t="shared" si="137"/>
        <v>Job 8</v>
      </c>
      <c r="L1090" s="7">
        <v>8</v>
      </c>
      <c r="M1090" s="7" t="s">
        <v>2520</v>
      </c>
      <c r="N1090" s="4" t="str">
        <f t="shared" si="134"/>
        <v>Job 7</v>
      </c>
      <c r="O1090" s="4" t="str">
        <f t="shared" si="135"/>
        <v>Job 9</v>
      </c>
      <c r="P1090" s="7" t="s">
        <v>286</v>
      </c>
      <c r="Q1090" s="4" t="str" cm="1">
        <f t="array" ref="Q1090">INDEX(TranslationsTbl[],_xlfn.XMATCH(P1090,TranslationsTbl[spa]),_xlfn.XMATCH(langSufix,TranslationsTbl[#Headers]))</f>
        <v>#Escrituras\AntiguoT</v>
      </c>
      <c r="R1090" s="2" t="str">
        <f t="shared" si="136"/>
        <v>https://churchofjesuschrist.org/study/scriptures/ot/job/8?lang=spa|E:/Downloads/escrituras md/Escrituras/Antiguo Testamento/18 Job|Job 8|Job|Job 7|Job 9|#Escrituras\AntiguoT</v>
      </c>
      <c r="S1090" s="1" t="s">
        <v>310</v>
      </c>
    </row>
    <row r="1091" spans="1:19">
      <c r="A1091" s="7" t="s">
        <v>2521</v>
      </c>
      <c r="B1091" s="4" t="str">
        <f t="shared" si="131"/>
        <v>https://churchofjesuschrist.org/study/scriptures/ot/job/9?lang=spa</v>
      </c>
      <c r="C1091" s="7" t="s">
        <v>23</v>
      </c>
      <c r="D1091" t="str" cm="1">
        <f t="array" ref="D1091">INDEX(TranslationsTbl[],_xlfn.XMATCH(C1091,TranslationsTbl[spa]),_xlfn.XMATCH(langSufix,TranslationsTbl[#Headers]))</f>
        <v>Antiguo Testamento</v>
      </c>
      <c r="E1091" s="7" t="s">
        <v>1510</v>
      </c>
      <c r="F1091" s="7" t="s">
        <v>208</v>
      </c>
      <c r="G1091" s="4" t="str" cm="1">
        <f t="array" ref="G1091">INDEX(TranslationsTbl[],_xlfn.XMATCH(F1091,TranslationsTbl[spa]),_xlfn.XMATCH(langSufix,TranslationsTbl[#Headers]))</f>
        <v>Job</v>
      </c>
      <c r="H1091" t="str">
        <f t="shared" si="132"/>
        <v>18 Job</v>
      </c>
      <c r="I1091" t="str">
        <f t="shared" ref="I1091:I1154" si="138">"/"&amp;D1091&amp;"/"&amp;H1091</f>
        <v>/Antiguo Testamento/18 Job</v>
      </c>
      <c r="J1091" s="4" t="str">
        <f t="shared" si="133"/>
        <v>E:/Downloads/escrituras md/Escrituras/Antiguo Testamento/18 Job</v>
      </c>
      <c r="K1091" s="4" t="str">
        <f t="shared" si="137"/>
        <v>Job 9</v>
      </c>
      <c r="L1091" s="7">
        <v>9</v>
      </c>
      <c r="M1091" s="7" t="s">
        <v>2522</v>
      </c>
      <c r="N1091" s="4" t="str">
        <f t="shared" si="134"/>
        <v>Job 8</v>
      </c>
      <c r="O1091" s="4" t="str">
        <f t="shared" si="135"/>
        <v>Job 10</v>
      </c>
      <c r="P1091" s="7" t="s">
        <v>286</v>
      </c>
      <c r="Q1091" s="4" t="str" cm="1">
        <f t="array" ref="Q1091">INDEX(TranslationsTbl[],_xlfn.XMATCH(P1091,TranslationsTbl[spa]),_xlfn.XMATCH(langSufix,TranslationsTbl[#Headers]))</f>
        <v>#Escrituras\AntiguoT</v>
      </c>
      <c r="R1091" s="2" t="str">
        <f t="shared" si="136"/>
        <v>https://churchofjesuschrist.org/study/scriptures/ot/job/9?lang=spa|E:/Downloads/escrituras md/Escrituras/Antiguo Testamento/18 Job|Job 9|Job|Job 8|Job 10|#Escrituras\AntiguoT</v>
      </c>
      <c r="S1091" s="1" t="s">
        <v>310</v>
      </c>
    </row>
    <row r="1092" spans="1:19">
      <c r="A1092" s="7" t="s">
        <v>2523</v>
      </c>
      <c r="B1092" s="4" t="str">
        <f t="shared" ref="B1092:B1155" si="139">A1092&amp;langSufix</f>
        <v>https://churchofjesuschrist.org/study/scriptures/ot/job/10?lang=spa</v>
      </c>
      <c r="C1092" s="7" t="s">
        <v>23</v>
      </c>
      <c r="D1092" t="str" cm="1">
        <f t="array" ref="D1092">INDEX(TranslationsTbl[],_xlfn.XMATCH(C1092,TranslationsTbl[spa]),_xlfn.XMATCH(langSufix,TranslationsTbl[#Headers]))</f>
        <v>Antiguo Testamento</v>
      </c>
      <c r="E1092" s="7" t="s">
        <v>1510</v>
      </c>
      <c r="F1092" s="7" t="s">
        <v>208</v>
      </c>
      <c r="G1092" s="4" t="str" cm="1">
        <f t="array" ref="G1092">INDEX(TranslationsTbl[],_xlfn.XMATCH(F1092,TranslationsTbl[spa]),_xlfn.XMATCH(langSufix,TranslationsTbl[#Headers]))</f>
        <v>Job</v>
      </c>
      <c r="H1092" t="str">
        <f t="shared" ref="H1092:H1155" si="140">TRIM(E1092&amp;" "&amp;G1092)</f>
        <v>18 Job</v>
      </c>
      <c r="I1092" t="str">
        <f t="shared" si="138"/>
        <v>/Antiguo Testamento/18 Job</v>
      </c>
      <c r="J1092" s="4" t="str">
        <f t="shared" ref="J1092:J1155" si="141">RootFolder&amp;"/"&amp;CollectionName&amp;I1092</f>
        <v>E:/Downloads/escrituras md/Escrituras/Antiguo Testamento/18 Job</v>
      </c>
      <c r="K1092" s="4" t="str">
        <f t="shared" si="137"/>
        <v>Job 10</v>
      </c>
      <c r="L1092" s="7">
        <v>10</v>
      </c>
      <c r="M1092" s="7" t="s">
        <v>2524</v>
      </c>
      <c r="N1092" s="4" t="str">
        <f t="shared" ref="N1092:N1155" si="142">IF(Q1092=Q1091,K1091,"")</f>
        <v>Job 9</v>
      </c>
      <c r="O1092" s="4" t="str">
        <f t="shared" ref="O1092:O1155" si="143">IF(Q1092=Q1093,K1093,"")</f>
        <v>Job 11</v>
      </c>
      <c r="P1092" s="7" t="s">
        <v>286</v>
      </c>
      <c r="Q1092" s="4" t="str" cm="1">
        <f t="array" ref="Q1092">INDEX(TranslationsTbl[],_xlfn.XMATCH(P1092,TranslationsTbl[spa]),_xlfn.XMATCH(langSufix,TranslationsTbl[#Headers]))</f>
        <v>#Escrituras\AntiguoT</v>
      </c>
      <c r="R1092" s="2" t="str">
        <f t="shared" si="136"/>
        <v>https://churchofjesuschrist.org/study/scriptures/ot/job/10?lang=spa|E:/Downloads/escrituras md/Escrituras/Antiguo Testamento/18 Job|Job 10|Job|Job 9|Job 11|#Escrituras\AntiguoT</v>
      </c>
      <c r="S1092" s="1" t="s">
        <v>310</v>
      </c>
    </row>
    <row r="1093" spans="1:19">
      <c r="A1093" s="7" t="s">
        <v>2525</v>
      </c>
      <c r="B1093" s="4" t="str">
        <f t="shared" si="139"/>
        <v>https://churchofjesuschrist.org/study/scriptures/ot/job/11?lang=spa</v>
      </c>
      <c r="C1093" s="7" t="s">
        <v>23</v>
      </c>
      <c r="D1093" t="str" cm="1">
        <f t="array" ref="D1093">INDEX(TranslationsTbl[],_xlfn.XMATCH(C1093,TranslationsTbl[spa]),_xlfn.XMATCH(langSufix,TranslationsTbl[#Headers]))</f>
        <v>Antiguo Testamento</v>
      </c>
      <c r="E1093" s="7" t="s">
        <v>1510</v>
      </c>
      <c r="F1093" s="7" t="s">
        <v>208</v>
      </c>
      <c r="G1093" s="4" t="str" cm="1">
        <f t="array" ref="G1093">INDEX(TranslationsTbl[],_xlfn.XMATCH(F1093,TranslationsTbl[spa]),_xlfn.XMATCH(langSufix,TranslationsTbl[#Headers]))</f>
        <v>Job</v>
      </c>
      <c r="H1093" t="str">
        <f t="shared" si="140"/>
        <v>18 Job</v>
      </c>
      <c r="I1093" t="str">
        <f t="shared" si="138"/>
        <v>/Antiguo Testamento/18 Job</v>
      </c>
      <c r="J1093" s="4" t="str">
        <f t="shared" si="141"/>
        <v>E:/Downloads/escrituras md/Escrituras/Antiguo Testamento/18 Job</v>
      </c>
      <c r="K1093" s="4" t="str">
        <f t="shared" si="137"/>
        <v>Job 11</v>
      </c>
      <c r="L1093" s="7">
        <v>11</v>
      </c>
      <c r="M1093" s="7" t="s">
        <v>2526</v>
      </c>
      <c r="N1093" s="4" t="str">
        <f t="shared" si="142"/>
        <v>Job 10</v>
      </c>
      <c r="O1093" s="4" t="str">
        <f t="shared" si="143"/>
        <v>Job 12</v>
      </c>
      <c r="P1093" s="7" t="s">
        <v>286</v>
      </c>
      <c r="Q1093" s="4" t="str" cm="1">
        <f t="array" ref="Q1093">INDEX(TranslationsTbl[],_xlfn.XMATCH(P1093,TranslationsTbl[spa]),_xlfn.XMATCH(langSufix,TranslationsTbl[#Headers]))</f>
        <v>#Escrituras\AntiguoT</v>
      </c>
      <c r="R1093" s="2" t="str">
        <f t="shared" ref="R1093:R1156" si="144">_xlfn.TEXTJOIN("|",FALSE,B1093,J1093,K1093,G1093,N1093,O1093,Q1093)</f>
        <v>https://churchofjesuschrist.org/study/scriptures/ot/job/11?lang=spa|E:/Downloads/escrituras md/Escrituras/Antiguo Testamento/18 Job|Job 11|Job|Job 10|Job 12|#Escrituras\AntiguoT</v>
      </c>
      <c r="S1093" s="1" t="s">
        <v>310</v>
      </c>
    </row>
    <row r="1094" spans="1:19">
      <c r="A1094" s="7" t="s">
        <v>2527</v>
      </c>
      <c r="B1094" s="4" t="str">
        <f t="shared" si="139"/>
        <v>https://churchofjesuschrist.org/study/scriptures/ot/job/12?lang=spa</v>
      </c>
      <c r="C1094" s="7" t="s">
        <v>23</v>
      </c>
      <c r="D1094" t="str" cm="1">
        <f t="array" ref="D1094">INDEX(TranslationsTbl[],_xlfn.XMATCH(C1094,TranslationsTbl[spa]),_xlfn.XMATCH(langSufix,TranslationsTbl[#Headers]))</f>
        <v>Antiguo Testamento</v>
      </c>
      <c r="E1094" s="7" t="s">
        <v>1510</v>
      </c>
      <c r="F1094" s="7" t="s">
        <v>208</v>
      </c>
      <c r="G1094" s="4" t="str" cm="1">
        <f t="array" ref="G1094">INDEX(TranslationsTbl[],_xlfn.XMATCH(F1094,TranslationsTbl[spa]),_xlfn.XMATCH(langSufix,TranslationsTbl[#Headers]))</f>
        <v>Job</v>
      </c>
      <c r="H1094" t="str">
        <f t="shared" si="140"/>
        <v>18 Job</v>
      </c>
      <c r="I1094" t="str">
        <f t="shared" si="138"/>
        <v>/Antiguo Testamento/18 Job</v>
      </c>
      <c r="J1094" s="4" t="str">
        <f t="shared" si="141"/>
        <v>E:/Downloads/escrituras md/Escrituras/Antiguo Testamento/18 Job</v>
      </c>
      <c r="K1094" s="4" t="str">
        <f t="shared" si="137"/>
        <v>Job 12</v>
      </c>
      <c r="L1094" s="7">
        <v>12</v>
      </c>
      <c r="M1094" s="7" t="s">
        <v>2528</v>
      </c>
      <c r="N1094" s="4" t="str">
        <f t="shared" si="142"/>
        <v>Job 11</v>
      </c>
      <c r="O1094" s="4" t="str">
        <f t="shared" si="143"/>
        <v>Job 13</v>
      </c>
      <c r="P1094" s="7" t="s">
        <v>286</v>
      </c>
      <c r="Q1094" s="4" t="str" cm="1">
        <f t="array" ref="Q1094">INDEX(TranslationsTbl[],_xlfn.XMATCH(P1094,TranslationsTbl[spa]),_xlfn.XMATCH(langSufix,TranslationsTbl[#Headers]))</f>
        <v>#Escrituras\AntiguoT</v>
      </c>
      <c r="R1094" s="2" t="str">
        <f t="shared" si="144"/>
        <v>https://churchofjesuschrist.org/study/scriptures/ot/job/12?lang=spa|E:/Downloads/escrituras md/Escrituras/Antiguo Testamento/18 Job|Job 12|Job|Job 11|Job 13|#Escrituras\AntiguoT</v>
      </c>
      <c r="S1094" s="1" t="s">
        <v>310</v>
      </c>
    </row>
    <row r="1095" spans="1:19">
      <c r="A1095" s="7" t="s">
        <v>2529</v>
      </c>
      <c r="B1095" s="4" t="str">
        <f t="shared" si="139"/>
        <v>https://churchofjesuschrist.org/study/scriptures/ot/job/13?lang=spa</v>
      </c>
      <c r="C1095" s="7" t="s">
        <v>23</v>
      </c>
      <c r="D1095" t="str" cm="1">
        <f t="array" ref="D1095">INDEX(TranslationsTbl[],_xlfn.XMATCH(C1095,TranslationsTbl[spa]),_xlfn.XMATCH(langSufix,TranslationsTbl[#Headers]))</f>
        <v>Antiguo Testamento</v>
      </c>
      <c r="E1095" s="7" t="s">
        <v>1510</v>
      </c>
      <c r="F1095" s="7" t="s">
        <v>208</v>
      </c>
      <c r="G1095" s="4" t="str" cm="1">
        <f t="array" ref="G1095">INDEX(TranslationsTbl[],_xlfn.XMATCH(F1095,TranslationsTbl[spa]),_xlfn.XMATCH(langSufix,TranslationsTbl[#Headers]))</f>
        <v>Job</v>
      </c>
      <c r="H1095" t="str">
        <f t="shared" si="140"/>
        <v>18 Job</v>
      </c>
      <c r="I1095" t="str">
        <f t="shared" si="138"/>
        <v>/Antiguo Testamento/18 Job</v>
      </c>
      <c r="J1095" s="4" t="str">
        <f t="shared" si="141"/>
        <v>E:/Downloads/escrituras md/Escrituras/Antiguo Testamento/18 Job</v>
      </c>
      <c r="K1095" s="4" t="str">
        <f t="shared" si="137"/>
        <v>Job 13</v>
      </c>
      <c r="L1095" s="7">
        <v>13</v>
      </c>
      <c r="M1095" s="7" t="s">
        <v>2530</v>
      </c>
      <c r="N1095" s="4" t="str">
        <f t="shared" si="142"/>
        <v>Job 12</v>
      </c>
      <c r="O1095" s="4" t="str">
        <f t="shared" si="143"/>
        <v>Job 14</v>
      </c>
      <c r="P1095" s="7" t="s">
        <v>286</v>
      </c>
      <c r="Q1095" s="4" t="str" cm="1">
        <f t="array" ref="Q1095">INDEX(TranslationsTbl[],_xlfn.XMATCH(P1095,TranslationsTbl[spa]),_xlfn.XMATCH(langSufix,TranslationsTbl[#Headers]))</f>
        <v>#Escrituras\AntiguoT</v>
      </c>
      <c r="R1095" s="2" t="str">
        <f t="shared" si="144"/>
        <v>https://churchofjesuschrist.org/study/scriptures/ot/job/13?lang=spa|E:/Downloads/escrituras md/Escrituras/Antiguo Testamento/18 Job|Job 13|Job|Job 12|Job 14|#Escrituras\AntiguoT</v>
      </c>
      <c r="S1095" s="1" t="s">
        <v>310</v>
      </c>
    </row>
    <row r="1096" spans="1:19">
      <c r="A1096" s="7" t="s">
        <v>2531</v>
      </c>
      <c r="B1096" s="4" t="str">
        <f t="shared" si="139"/>
        <v>https://churchofjesuschrist.org/study/scriptures/ot/job/14?lang=spa</v>
      </c>
      <c r="C1096" s="7" t="s">
        <v>23</v>
      </c>
      <c r="D1096" t="str" cm="1">
        <f t="array" ref="D1096">INDEX(TranslationsTbl[],_xlfn.XMATCH(C1096,TranslationsTbl[spa]),_xlfn.XMATCH(langSufix,TranslationsTbl[#Headers]))</f>
        <v>Antiguo Testamento</v>
      </c>
      <c r="E1096" s="7" t="s">
        <v>1510</v>
      </c>
      <c r="F1096" s="7" t="s">
        <v>208</v>
      </c>
      <c r="G1096" s="4" t="str" cm="1">
        <f t="array" ref="G1096">INDEX(TranslationsTbl[],_xlfn.XMATCH(F1096,TranslationsTbl[spa]),_xlfn.XMATCH(langSufix,TranslationsTbl[#Headers]))</f>
        <v>Job</v>
      </c>
      <c r="H1096" t="str">
        <f t="shared" si="140"/>
        <v>18 Job</v>
      </c>
      <c r="I1096" t="str">
        <f t="shared" si="138"/>
        <v>/Antiguo Testamento/18 Job</v>
      </c>
      <c r="J1096" s="4" t="str">
        <f t="shared" si="141"/>
        <v>E:/Downloads/escrituras md/Escrituras/Antiguo Testamento/18 Job</v>
      </c>
      <c r="K1096" s="4" t="str">
        <f t="shared" si="137"/>
        <v>Job 14</v>
      </c>
      <c r="L1096" s="7">
        <v>14</v>
      </c>
      <c r="M1096" s="7" t="s">
        <v>2532</v>
      </c>
      <c r="N1096" s="4" t="str">
        <f t="shared" si="142"/>
        <v>Job 13</v>
      </c>
      <c r="O1096" s="4" t="str">
        <f t="shared" si="143"/>
        <v>Job 15</v>
      </c>
      <c r="P1096" s="7" t="s">
        <v>286</v>
      </c>
      <c r="Q1096" s="4" t="str" cm="1">
        <f t="array" ref="Q1096">INDEX(TranslationsTbl[],_xlfn.XMATCH(P1096,TranslationsTbl[spa]),_xlfn.XMATCH(langSufix,TranslationsTbl[#Headers]))</f>
        <v>#Escrituras\AntiguoT</v>
      </c>
      <c r="R1096" s="2" t="str">
        <f t="shared" si="144"/>
        <v>https://churchofjesuschrist.org/study/scriptures/ot/job/14?lang=spa|E:/Downloads/escrituras md/Escrituras/Antiguo Testamento/18 Job|Job 14|Job|Job 13|Job 15|#Escrituras\AntiguoT</v>
      </c>
      <c r="S1096" s="1" t="s">
        <v>310</v>
      </c>
    </row>
    <row r="1097" spans="1:19">
      <c r="A1097" s="7" t="s">
        <v>2533</v>
      </c>
      <c r="B1097" s="4" t="str">
        <f t="shared" si="139"/>
        <v>https://churchofjesuschrist.org/study/scriptures/ot/job/15?lang=spa</v>
      </c>
      <c r="C1097" s="7" t="s">
        <v>23</v>
      </c>
      <c r="D1097" t="str" cm="1">
        <f t="array" ref="D1097">INDEX(TranslationsTbl[],_xlfn.XMATCH(C1097,TranslationsTbl[spa]),_xlfn.XMATCH(langSufix,TranslationsTbl[#Headers]))</f>
        <v>Antiguo Testamento</v>
      </c>
      <c r="E1097" s="7" t="s">
        <v>1510</v>
      </c>
      <c r="F1097" s="7" t="s">
        <v>208</v>
      </c>
      <c r="G1097" s="4" t="str" cm="1">
        <f t="array" ref="G1097">INDEX(TranslationsTbl[],_xlfn.XMATCH(F1097,TranslationsTbl[spa]),_xlfn.XMATCH(langSufix,TranslationsTbl[#Headers]))</f>
        <v>Job</v>
      </c>
      <c r="H1097" t="str">
        <f t="shared" si="140"/>
        <v>18 Job</v>
      </c>
      <c r="I1097" t="str">
        <f t="shared" si="138"/>
        <v>/Antiguo Testamento/18 Job</v>
      </c>
      <c r="J1097" s="4" t="str">
        <f t="shared" si="141"/>
        <v>E:/Downloads/escrituras md/Escrituras/Antiguo Testamento/18 Job</v>
      </c>
      <c r="K1097" s="4" t="str">
        <f t="shared" si="137"/>
        <v>Job 15</v>
      </c>
      <c r="L1097" s="7">
        <v>15</v>
      </c>
      <c r="M1097" s="7" t="s">
        <v>2534</v>
      </c>
      <c r="N1097" s="4" t="str">
        <f t="shared" si="142"/>
        <v>Job 14</v>
      </c>
      <c r="O1097" s="4" t="str">
        <f t="shared" si="143"/>
        <v>Job 16</v>
      </c>
      <c r="P1097" s="7" t="s">
        <v>286</v>
      </c>
      <c r="Q1097" s="4" t="str" cm="1">
        <f t="array" ref="Q1097">INDEX(TranslationsTbl[],_xlfn.XMATCH(P1097,TranslationsTbl[spa]),_xlfn.XMATCH(langSufix,TranslationsTbl[#Headers]))</f>
        <v>#Escrituras\AntiguoT</v>
      </c>
      <c r="R1097" s="2" t="str">
        <f t="shared" si="144"/>
        <v>https://churchofjesuschrist.org/study/scriptures/ot/job/15?lang=spa|E:/Downloads/escrituras md/Escrituras/Antiguo Testamento/18 Job|Job 15|Job|Job 14|Job 16|#Escrituras\AntiguoT</v>
      </c>
      <c r="S1097" s="1" t="s">
        <v>310</v>
      </c>
    </row>
    <row r="1098" spans="1:19">
      <c r="A1098" s="7" t="s">
        <v>2535</v>
      </c>
      <c r="B1098" s="4" t="str">
        <f t="shared" si="139"/>
        <v>https://churchofjesuschrist.org/study/scriptures/ot/job/16?lang=spa</v>
      </c>
      <c r="C1098" s="7" t="s">
        <v>23</v>
      </c>
      <c r="D1098" t="str" cm="1">
        <f t="array" ref="D1098">INDEX(TranslationsTbl[],_xlfn.XMATCH(C1098,TranslationsTbl[spa]),_xlfn.XMATCH(langSufix,TranslationsTbl[#Headers]))</f>
        <v>Antiguo Testamento</v>
      </c>
      <c r="E1098" s="7" t="s">
        <v>1510</v>
      </c>
      <c r="F1098" s="7" t="s">
        <v>208</v>
      </c>
      <c r="G1098" s="4" t="str" cm="1">
        <f t="array" ref="G1098">INDEX(TranslationsTbl[],_xlfn.XMATCH(F1098,TranslationsTbl[spa]),_xlfn.XMATCH(langSufix,TranslationsTbl[#Headers]))</f>
        <v>Job</v>
      </c>
      <c r="H1098" t="str">
        <f t="shared" si="140"/>
        <v>18 Job</v>
      </c>
      <c r="I1098" t="str">
        <f t="shared" si="138"/>
        <v>/Antiguo Testamento/18 Job</v>
      </c>
      <c r="J1098" s="4" t="str">
        <f t="shared" si="141"/>
        <v>E:/Downloads/escrituras md/Escrituras/Antiguo Testamento/18 Job</v>
      </c>
      <c r="K1098" s="4" t="str">
        <f t="shared" ref="K1098:K1161" si="145">_xlfn.TEXTJOIN(" ",TRUE,CollectionPrefix,G1098,L1098)</f>
        <v>Job 16</v>
      </c>
      <c r="L1098" s="7">
        <v>16</v>
      </c>
      <c r="M1098" s="7" t="s">
        <v>2536</v>
      </c>
      <c r="N1098" s="4" t="str">
        <f t="shared" si="142"/>
        <v>Job 15</v>
      </c>
      <c r="O1098" s="4" t="str">
        <f t="shared" si="143"/>
        <v>Job 17</v>
      </c>
      <c r="P1098" s="7" t="s">
        <v>286</v>
      </c>
      <c r="Q1098" s="4" t="str" cm="1">
        <f t="array" ref="Q1098">INDEX(TranslationsTbl[],_xlfn.XMATCH(P1098,TranslationsTbl[spa]),_xlfn.XMATCH(langSufix,TranslationsTbl[#Headers]))</f>
        <v>#Escrituras\AntiguoT</v>
      </c>
      <c r="R1098" s="2" t="str">
        <f t="shared" si="144"/>
        <v>https://churchofjesuschrist.org/study/scriptures/ot/job/16?lang=spa|E:/Downloads/escrituras md/Escrituras/Antiguo Testamento/18 Job|Job 16|Job|Job 15|Job 17|#Escrituras\AntiguoT</v>
      </c>
      <c r="S1098" s="1" t="s">
        <v>310</v>
      </c>
    </row>
    <row r="1099" spans="1:19">
      <c r="A1099" s="7" t="s">
        <v>2537</v>
      </c>
      <c r="B1099" s="4" t="str">
        <f t="shared" si="139"/>
        <v>https://churchofjesuschrist.org/study/scriptures/ot/job/17?lang=spa</v>
      </c>
      <c r="C1099" s="7" t="s">
        <v>23</v>
      </c>
      <c r="D1099" t="str" cm="1">
        <f t="array" ref="D1099">INDEX(TranslationsTbl[],_xlfn.XMATCH(C1099,TranslationsTbl[spa]),_xlfn.XMATCH(langSufix,TranslationsTbl[#Headers]))</f>
        <v>Antiguo Testamento</v>
      </c>
      <c r="E1099" s="7" t="s">
        <v>1510</v>
      </c>
      <c r="F1099" s="7" t="s">
        <v>208</v>
      </c>
      <c r="G1099" s="4" t="str" cm="1">
        <f t="array" ref="G1099">INDEX(TranslationsTbl[],_xlfn.XMATCH(F1099,TranslationsTbl[spa]),_xlfn.XMATCH(langSufix,TranslationsTbl[#Headers]))</f>
        <v>Job</v>
      </c>
      <c r="H1099" t="str">
        <f t="shared" si="140"/>
        <v>18 Job</v>
      </c>
      <c r="I1099" t="str">
        <f t="shared" si="138"/>
        <v>/Antiguo Testamento/18 Job</v>
      </c>
      <c r="J1099" s="4" t="str">
        <f t="shared" si="141"/>
        <v>E:/Downloads/escrituras md/Escrituras/Antiguo Testamento/18 Job</v>
      </c>
      <c r="K1099" s="4" t="str">
        <f t="shared" si="145"/>
        <v>Job 17</v>
      </c>
      <c r="L1099" s="7">
        <v>17</v>
      </c>
      <c r="M1099" s="7" t="s">
        <v>2538</v>
      </c>
      <c r="N1099" s="4" t="str">
        <f t="shared" si="142"/>
        <v>Job 16</v>
      </c>
      <c r="O1099" s="4" t="str">
        <f t="shared" si="143"/>
        <v>Job 18</v>
      </c>
      <c r="P1099" s="7" t="s">
        <v>286</v>
      </c>
      <c r="Q1099" s="4" t="str" cm="1">
        <f t="array" ref="Q1099">INDEX(TranslationsTbl[],_xlfn.XMATCH(P1099,TranslationsTbl[spa]),_xlfn.XMATCH(langSufix,TranslationsTbl[#Headers]))</f>
        <v>#Escrituras\AntiguoT</v>
      </c>
      <c r="R1099" s="2" t="str">
        <f t="shared" si="144"/>
        <v>https://churchofjesuschrist.org/study/scriptures/ot/job/17?lang=spa|E:/Downloads/escrituras md/Escrituras/Antiguo Testamento/18 Job|Job 17|Job|Job 16|Job 18|#Escrituras\AntiguoT</v>
      </c>
      <c r="S1099" s="1" t="s">
        <v>310</v>
      </c>
    </row>
    <row r="1100" spans="1:19">
      <c r="A1100" s="7" t="s">
        <v>2539</v>
      </c>
      <c r="B1100" s="4" t="str">
        <f t="shared" si="139"/>
        <v>https://churchofjesuschrist.org/study/scriptures/ot/job/18?lang=spa</v>
      </c>
      <c r="C1100" s="7" t="s">
        <v>23</v>
      </c>
      <c r="D1100" t="str" cm="1">
        <f t="array" ref="D1100">INDEX(TranslationsTbl[],_xlfn.XMATCH(C1100,TranslationsTbl[spa]),_xlfn.XMATCH(langSufix,TranslationsTbl[#Headers]))</f>
        <v>Antiguo Testamento</v>
      </c>
      <c r="E1100" s="7" t="s">
        <v>1510</v>
      </c>
      <c r="F1100" s="7" t="s">
        <v>208</v>
      </c>
      <c r="G1100" s="4" t="str" cm="1">
        <f t="array" ref="G1100">INDEX(TranslationsTbl[],_xlfn.XMATCH(F1100,TranslationsTbl[spa]),_xlfn.XMATCH(langSufix,TranslationsTbl[#Headers]))</f>
        <v>Job</v>
      </c>
      <c r="H1100" t="str">
        <f t="shared" si="140"/>
        <v>18 Job</v>
      </c>
      <c r="I1100" t="str">
        <f t="shared" si="138"/>
        <v>/Antiguo Testamento/18 Job</v>
      </c>
      <c r="J1100" s="4" t="str">
        <f t="shared" si="141"/>
        <v>E:/Downloads/escrituras md/Escrituras/Antiguo Testamento/18 Job</v>
      </c>
      <c r="K1100" s="4" t="str">
        <f t="shared" si="145"/>
        <v>Job 18</v>
      </c>
      <c r="L1100" s="7">
        <v>18</v>
      </c>
      <c r="M1100" s="7" t="s">
        <v>2540</v>
      </c>
      <c r="N1100" s="4" t="str">
        <f t="shared" si="142"/>
        <v>Job 17</v>
      </c>
      <c r="O1100" s="4" t="str">
        <f t="shared" si="143"/>
        <v>Job 19</v>
      </c>
      <c r="P1100" s="7" t="s">
        <v>286</v>
      </c>
      <c r="Q1100" s="4" t="str" cm="1">
        <f t="array" ref="Q1100">INDEX(TranslationsTbl[],_xlfn.XMATCH(P1100,TranslationsTbl[spa]),_xlfn.XMATCH(langSufix,TranslationsTbl[#Headers]))</f>
        <v>#Escrituras\AntiguoT</v>
      </c>
      <c r="R1100" s="2" t="str">
        <f t="shared" si="144"/>
        <v>https://churchofjesuschrist.org/study/scriptures/ot/job/18?lang=spa|E:/Downloads/escrituras md/Escrituras/Antiguo Testamento/18 Job|Job 18|Job|Job 17|Job 19|#Escrituras\AntiguoT</v>
      </c>
      <c r="S1100" s="1" t="s">
        <v>310</v>
      </c>
    </row>
    <row r="1101" spans="1:19">
      <c r="A1101" s="7" t="s">
        <v>2541</v>
      </c>
      <c r="B1101" s="4" t="str">
        <f t="shared" si="139"/>
        <v>https://churchofjesuschrist.org/study/scriptures/ot/job/19?lang=spa</v>
      </c>
      <c r="C1101" s="7" t="s">
        <v>23</v>
      </c>
      <c r="D1101" t="str" cm="1">
        <f t="array" ref="D1101">INDEX(TranslationsTbl[],_xlfn.XMATCH(C1101,TranslationsTbl[spa]),_xlfn.XMATCH(langSufix,TranslationsTbl[#Headers]))</f>
        <v>Antiguo Testamento</v>
      </c>
      <c r="E1101" s="7" t="s">
        <v>1510</v>
      </c>
      <c r="F1101" s="7" t="s">
        <v>208</v>
      </c>
      <c r="G1101" s="4" t="str" cm="1">
        <f t="array" ref="G1101">INDEX(TranslationsTbl[],_xlfn.XMATCH(F1101,TranslationsTbl[spa]),_xlfn.XMATCH(langSufix,TranslationsTbl[#Headers]))</f>
        <v>Job</v>
      </c>
      <c r="H1101" t="str">
        <f t="shared" si="140"/>
        <v>18 Job</v>
      </c>
      <c r="I1101" t="str">
        <f t="shared" si="138"/>
        <v>/Antiguo Testamento/18 Job</v>
      </c>
      <c r="J1101" s="4" t="str">
        <f t="shared" si="141"/>
        <v>E:/Downloads/escrituras md/Escrituras/Antiguo Testamento/18 Job</v>
      </c>
      <c r="K1101" s="4" t="str">
        <f t="shared" si="145"/>
        <v>Job 19</v>
      </c>
      <c r="L1101" s="7">
        <v>19</v>
      </c>
      <c r="M1101" s="7" t="s">
        <v>2542</v>
      </c>
      <c r="N1101" s="4" t="str">
        <f t="shared" si="142"/>
        <v>Job 18</v>
      </c>
      <c r="O1101" s="4" t="str">
        <f t="shared" si="143"/>
        <v>Job 20</v>
      </c>
      <c r="P1101" s="7" t="s">
        <v>286</v>
      </c>
      <c r="Q1101" s="4" t="str" cm="1">
        <f t="array" ref="Q1101">INDEX(TranslationsTbl[],_xlfn.XMATCH(P1101,TranslationsTbl[spa]),_xlfn.XMATCH(langSufix,TranslationsTbl[#Headers]))</f>
        <v>#Escrituras\AntiguoT</v>
      </c>
      <c r="R1101" s="2" t="str">
        <f t="shared" si="144"/>
        <v>https://churchofjesuschrist.org/study/scriptures/ot/job/19?lang=spa|E:/Downloads/escrituras md/Escrituras/Antiguo Testamento/18 Job|Job 19|Job|Job 18|Job 20|#Escrituras\AntiguoT</v>
      </c>
      <c r="S1101" s="1" t="s">
        <v>310</v>
      </c>
    </row>
    <row r="1102" spans="1:19">
      <c r="A1102" s="7" t="s">
        <v>2543</v>
      </c>
      <c r="B1102" s="4" t="str">
        <f t="shared" si="139"/>
        <v>https://churchofjesuschrist.org/study/scriptures/ot/job/20?lang=spa</v>
      </c>
      <c r="C1102" s="7" t="s">
        <v>23</v>
      </c>
      <c r="D1102" t="str" cm="1">
        <f t="array" ref="D1102">INDEX(TranslationsTbl[],_xlfn.XMATCH(C1102,TranslationsTbl[spa]),_xlfn.XMATCH(langSufix,TranslationsTbl[#Headers]))</f>
        <v>Antiguo Testamento</v>
      </c>
      <c r="E1102" s="7" t="s">
        <v>1510</v>
      </c>
      <c r="F1102" s="7" t="s">
        <v>208</v>
      </c>
      <c r="G1102" s="4" t="str" cm="1">
        <f t="array" ref="G1102">INDEX(TranslationsTbl[],_xlfn.XMATCH(F1102,TranslationsTbl[spa]),_xlfn.XMATCH(langSufix,TranslationsTbl[#Headers]))</f>
        <v>Job</v>
      </c>
      <c r="H1102" t="str">
        <f t="shared" si="140"/>
        <v>18 Job</v>
      </c>
      <c r="I1102" t="str">
        <f t="shared" si="138"/>
        <v>/Antiguo Testamento/18 Job</v>
      </c>
      <c r="J1102" s="4" t="str">
        <f t="shared" si="141"/>
        <v>E:/Downloads/escrituras md/Escrituras/Antiguo Testamento/18 Job</v>
      </c>
      <c r="K1102" s="4" t="str">
        <f t="shared" si="145"/>
        <v>Job 20</v>
      </c>
      <c r="L1102" s="7">
        <v>20</v>
      </c>
      <c r="M1102" s="7" t="s">
        <v>2544</v>
      </c>
      <c r="N1102" s="4" t="str">
        <f t="shared" si="142"/>
        <v>Job 19</v>
      </c>
      <c r="O1102" s="4" t="str">
        <f t="shared" si="143"/>
        <v>Job 21</v>
      </c>
      <c r="P1102" s="7" t="s">
        <v>286</v>
      </c>
      <c r="Q1102" s="4" t="str" cm="1">
        <f t="array" ref="Q1102">INDEX(TranslationsTbl[],_xlfn.XMATCH(P1102,TranslationsTbl[spa]),_xlfn.XMATCH(langSufix,TranslationsTbl[#Headers]))</f>
        <v>#Escrituras\AntiguoT</v>
      </c>
      <c r="R1102" s="2" t="str">
        <f t="shared" si="144"/>
        <v>https://churchofjesuschrist.org/study/scriptures/ot/job/20?lang=spa|E:/Downloads/escrituras md/Escrituras/Antiguo Testamento/18 Job|Job 20|Job|Job 19|Job 21|#Escrituras\AntiguoT</v>
      </c>
      <c r="S1102" s="1" t="s">
        <v>310</v>
      </c>
    </row>
    <row r="1103" spans="1:19">
      <c r="A1103" s="7" t="s">
        <v>2545</v>
      </c>
      <c r="B1103" s="4" t="str">
        <f t="shared" si="139"/>
        <v>https://churchofjesuschrist.org/study/scriptures/ot/job/21?lang=spa</v>
      </c>
      <c r="C1103" s="7" t="s">
        <v>23</v>
      </c>
      <c r="D1103" t="str" cm="1">
        <f t="array" ref="D1103">INDEX(TranslationsTbl[],_xlfn.XMATCH(C1103,TranslationsTbl[spa]),_xlfn.XMATCH(langSufix,TranslationsTbl[#Headers]))</f>
        <v>Antiguo Testamento</v>
      </c>
      <c r="E1103" s="7" t="s">
        <v>1510</v>
      </c>
      <c r="F1103" s="7" t="s">
        <v>208</v>
      </c>
      <c r="G1103" s="4" t="str" cm="1">
        <f t="array" ref="G1103">INDEX(TranslationsTbl[],_xlfn.XMATCH(F1103,TranslationsTbl[spa]),_xlfn.XMATCH(langSufix,TranslationsTbl[#Headers]))</f>
        <v>Job</v>
      </c>
      <c r="H1103" t="str">
        <f t="shared" si="140"/>
        <v>18 Job</v>
      </c>
      <c r="I1103" t="str">
        <f t="shared" si="138"/>
        <v>/Antiguo Testamento/18 Job</v>
      </c>
      <c r="J1103" s="4" t="str">
        <f t="shared" si="141"/>
        <v>E:/Downloads/escrituras md/Escrituras/Antiguo Testamento/18 Job</v>
      </c>
      <c r="K1103" s="4" t="str">
        <f t="shared" si="145"/>
        <v>Job 21</v>
      </c>
      <c r="L1103" s="7">
        <v>21</v>
      </c>
      <c r="M1103" s="7" t="s">
        <v>2546</v>
      </c>
      <c r="N1103" s="4" t="str">
        <f t="shared" si="142"/>
        <v>Job 20</v>
      </c>
      <c r="O1103" s="4" t="str">
        <f t="shared" si="143"/>
        <v>Job 22</v>
      </c>
      <c r="P1103" s="7" t="s">
        <v>286</v>
      </c>
      <c r="Q1103" s="4" t="str" cm="1">
        <f t="array" ref="Q1103">INDEX(TranslationsTbl[],_xlfn.XMATCH(P1103,TranslationsTbl[spa]),_xlfn.XMATCH(langSufix,TranslationsTbl[#Headers]))</f>
        <v>#Escrituras\AntiguoT</v>
      </c>
      <c r="R1103" s="2" t="str">
        <f t="shared" si="144"/>
        <v>https://churchofjesuschrist.org/study/scriptures/ot/job/21?lang=spa|E:/Downloads/escrituras md/Escrituras/Antiguo Testamento/18 Job|Job 21|Job|Job 20|Job 22|#Escrituras\AntiguoT</v>
      </c>
      <c r="S1103" s="1" t="s">
        <v>310</v>
      </c>
    </row>
    <row r="1104" spans="1:19">
      <c r="A1104" s="7" t="s">
        <v>2547</v>
      </c>
      <c r="B1104" s="4" t="str">
        <f t="shared" si="139"/>
        <v>https://churchofjesuschrist.org/study/scriptures/ot/job/22?lang=spa</v>
      </c>
      <c r="C1104" s="7" t="s">
        <v>23</v>
      </c>
      <c r="D1104" t="str" cm="1">
        <f t="array" ref="D1104">INDEX(TranslationsTbl[],_xlfn.XMATCH(C1104,TranslationsTbl[spa]),_xlfn.XMATCH(langSufix,TranslationsTbl[#Headers]))</f>
        <v>Antiguo Testamento</v>
      </c>
      <c r="E1104" s="7" t="s">
        <v>1510</v>
      </c>
      <c r="F1104" s="7" t="s">
        <v>208</v>
      </c>
      <c r="G1104" s="4" t="str" cm="1">
        <f t="array" ref="G1104">INDEX(TranslationsTbl[],_xlfn.XMATCH(F1104,TranslationsTbl[spa]),_xlfn.XMATCH(langSufix,TranslationsTbl[#Headers]))</f>
        <v>Job</v>
      </c>
      <c r="H1104" t="str">
        <f t="shared" si="140"/>
        <v>18 Job</v>
      </c>
      <c r="I1104" t="str">
        <f t="shared" si="138"/>
        <v>/Antiguo Testamento/18 Job</v>
      </c>
      <c r="J1104" s="4" t="str">
        <f t="shared" si="141"/>
        <v>E:/Downloads/escrituras md/Escrituras/Antiguo Testamento/18 Job</v>
      </c>
      <c r="K1104" s="4" t="str">
        <f t="shared" si="145"/>
        <v>Job 22</v>
      </c>
      <c r="L1104" s="7">
        <v>22</v>
      </c>
      <c r="M1104" s="7" t="s">
        <v>2548</v>
      </c>
      <c r="N1104" s="4" t="str">
        <f t="shared" si="142"/>
        <v>Job 21</v>
      </c>
      <c r="O1104" s="4" t="str">
        <f t="shared" si="143"/>
        <v>Job 23</v>
      </c>
      <c r="P1104" s="7" t="s">
        <v>286</v>
      </c>
      <c r="Q1104" s="4" t="str" cm="1">
        <f t="array" ref="Q1104">INDEX(TranslationsTbl[],_xlfn.XMATCH(P1104,TranslationsTbl[spa]),_xlfn.XMATCH(langSufix,TranslationsTbl[#Headers]))</f>
        <v>#Escrituras\AntiguoT</v>
      </c>
      <c r="R1104" s="2" t="str">
        <f t="shared" si="144"/>
        <v>https://churchofjesuschrist.org/study/scriptures/ot/job/22?lang=spa|E:/Downloads/escrituras md/Escrituras/Antiguo Testamento/18 Job|Job 22|Job|Job 21|Job 23|#Escrituras\AntiguoT</v>
      </c>
      <c r="S1104" s="1" t="s">
        <v>310</v>
      </c>
    </row>
    <row r="1105" spans="1:19">
      <c r="A1105" s="7" t="s">
        <v>2549</v>
      </c>
      <c r="B1105" s="4" t="str">
        <f t="shared" si="139"/>
        <v>https://churchofjesuschrist.org/study/scriptures/ot/job/23?lang=spa</v>
      </c>
      <c r="C1105" s="7" t="s">
        <v>23</v>
      </c>
      <c r="D1105" t="str" cm="1">
        <f t="array" ref="D1105">INDEX(TranslationsTbl[],_xlfn.XMATCH(C1105,TranslationsTbl[spa]),_xlfn.XMATCH(langSufix,TranslationsTbl[#Headers]))</f>
        <v>Antiguo Testamento</v>
      </c>
      <c r="E1105" s="7" t="s">
        <v>1510</v>
      </c>
      <c r="F1105" s="7" t="s">
        <v>208</v>
      </c>
      <c r="G1105" s="4" t="str" cm="1">
        <f t="array" ref="G1105">INDEX(TranslationsTbl[],_xlfn.XMATCH(F1105,TranslationsTbl[spa]),_xlfn.XMATCH(langSufix,TranslationsTbl[#Headers]))</f>
        <v>Job</v>
      </c>
      <c r="H1105" t="str">
        <f t="shared" si="140"/>
        <v>18 Job</v>
      </c>
      <c r="I1105" t="str">
        <f t="shared" si="138"/>
        <v>/Antiguo Testamento/18 Job</v>
      </c>
      <c r="J1105" s="4" t="str">
        <f t="shared" si="141"/>
        <v>E:/Downloads/escrituras md/Escrituras/Antiguo Testamento/18 Job</v>
      </c>
      <c r="K1105" s="4" t="str">
        <f t="shared" si="145"/>
        <v>Job 23</v>
      </c>
      <c r="L1105" s="7">
        <v>23</v>
      </c>
      <c r="M1105" s="7" t="s">
        <v>2550</v>
      </c>
      <c r="N1105" s="4" t="str">
        <f t="shared" si="142"/>
        <v>Job 22</v>
      </c>
      <c r="O1105" s="4" t="str">
        <f t="shared" si="143"/>
        <v>Job 24</v>
      </c>
      <c r="P1105" s="7" t="s">
        <v>286</v>
      </c>
      <c r="Q1105" s="4" t="str" cm="1">
        <f t="array" ref="Q1105">INDEX(TranslationsTbl[],_xlfn.XMATCH(P1105,TranslationsTbl[spa]),_xlfn.XMATCH(langSufix,TranslationsTbl[#Headers]))</f>
        <v>#Escrituras\AntiguoT</v>
      </c>
      <c r="R1105" s="2" t="str">
        <f t="shared" si="144"/>
        <v>https://churchofjesuschrist.org/study/scriptures/ot/job/23?lang=spa|E:/Downloads/escrituras md/Escrituras/Antiguo Testamento/18 Job|Job 23|Job|Job 22|Job 24|#Escrituras\AntiguoT</v>
      </c>
      <c r="S1105" s="1" t="s">
        <v>310</v>
      </c>
    </row>
    <row r="1106" spans="1:19">
      <c r="A1106" s="7" t="s">
        <v>2551</v>
      </c>
      <c r="B1106" s="4" t="str">
        <f t="shared" si="139"/>
        <v>https://churchofjesuschrist.org/study/scriptures/ot/job/24?lang=spa</v>
      </c>
      <c r="C1106" s="7" t="s">
        <v>23</v>
      </c>
      <c r="D1106" t="str" cm="1">
        <f t="array" ref="D1106">INDEX(TranslationsTbl[],_xlfn.XMATCH(C1106,TranslationsTbl[spa]),_xlfn.XMATCH(langSufix,TranslationsTbl[#Headers]))</f>
        <v>Antiguo Testamento</v>
      </c>
      <c r="E1106" s="7" t="s">
        <v>1510</v>
      </c>
      <c r="F1106" s="7" t="s">
        <v>208</v>
      </c>
      <c r="G1106" s="4" t="str" cm="1">
        <f t="array" ref="G1106">INDEX(TranslationsTbl[],_xlfn.XMATCH(F1106,TranslationsTbl[spa]),_xlfn.XMATCH(langSufix,TranslationsTbl[#Headers]))</f>
        <v>Job</v>
      </c>
      <c r="H1106" t="str">
        <f t="shared" si="140"/>
        <v>18 Job</v>
      </c>
      <c r="I1106" t="str">
        <f t="shared" si="138"/>
        <v>/Antiguo Testamento/18 Job</v>
      </c>
      <c r="J1106" s="4" t="str">
        <f t="shared" si="141"/>
        <v>E:/Downloads/escrituras md/Escrituras/Antiguo Testamento/18 Job</v>
      </c>
      <c r="K1106" s="4" t="str">
        <f t="shared" si="145"/>
        <v>Job 24</v>
      </c>
      <c r="L1106" s="7">
        <v>24</v>
      </c>
      <c r="M1106" s="7" t="s">
        <v>2552</v>
      </c>
      <c r="N1106" s="4" t="str">
        <f t="shared" si="142"/>
        <v>Job 23</v>
      </c>
      <c r="O1106" s="4" t="str">
        <f t="shared" si="143"/>
        <v>Job 25</v>
      </c>
      <c r="P1106" s="7" t="s">
        <v>286</v>
      </c>
      <c r="Q1106" s="4" t="str" cm="1">
        <f t="array" ref="Q1106">INDEX(TranslationsTbl[],_xlfn.XMATCH(P1106,TranslationsTbl[spa]),_xlfn.XMATCH(langSufix,TranslationsTbl[#Headers]))</f>
        <v>#Escrituras\AntiguoT</v>
      </c>
      <c r="R1106" s="2" t="str">
        <f t="shared" si="144"/>
        <v>https://churchofjesuschrist.org/study/scriptures/ot/job/24?lang=spa|E:/Downloads/escrituras md/Escrituras/Antiguo Testamento/18 Job|Job 24|Job|Job 23|Job 25|#Escrituras\AntiguoT</v>
      </c>
      <c r="S1106" s="1" t="s">
        <v>310</v>
      </c>
    </row>
    <row r="1107" spans="1:19">
      <c r="A1107" s="7" t="s">
        <v>2553</v>
      </c>
      <c r="B1107" s="4" t="str">
        <f t="shared" si="139"/>
        <v>https://churchofjesuschrist.org/study/scriptures/ot/job/25?lang=spa</v>
      </c>
      <c r="C1107" s="7" t="s">
        <v>23</v>
      </c>
      <c r="D1107" t="str" cm="1">
        <f t="array" ref="D1107">INDEX(TranslationsTbl[],_xlfn.XMATCH(C1107,TranslationsTbl[spa]),_xlfn.XMATCH(langSufix,TranslationsTbl[#Headers]))</f>
        <v>Antiguo Testamento</v>
      </c>
      <c r="E1107" s="7" t="s">
        <v>1510</v>
      </c>
      <c r="F1107" s="7" t="s">
        <v>208</v>
      </c>
      <c r="G1107" s="4" t="str" cm="1">
        <f t="array" ref="G1107">INDEX(TranslationsTbl[],_xlfn.XMATCH(F1107,TranslationsTbl[spa]),_xlfn.XMATCH(langSufix,TranslationsTbl[#Headers]))</f>
        <v>Job</v>
      </c>
      <c r="H1107" t="str">
        <f t="shared" si="140"/>
        <v>18 Job</v>
      </c>
      <c r="I1107" t="str">
        <f t="shared" si="138"/>
        <v>/Antiguo Testamento/18 Job</v>
      </c>
      <c r="J1107" s="4" t="str">
        <f t="shared" si="141"/>
        <v>E:/Downloads/escrituras md/Escrituras/Antiguo Testamento/18 Job</v>
      </c>
      <c r="K1107" s="4" t="str">
        <f t="shared" si="145"/>
        <v>Job 25</v>
      </c>
      <c r="L1107" s="7">
        <v>25</v>
      </c>
      <c r="M1107" s="7" t="s">
        <v>2554</v>
      </c>
      <c r="N1107" s="4" t="str">
        <f t="shared" si="142"/>
        <v>Job 24</v>
      </c>
      <c r="O1107" s="4" t="str">
        <f t="shared" si="143"/>
        <v>Job 26</v>
      </c>
      <c r="P1107" s="7" t="s">
        <v>286</v>
      </c>
      <c r="Q1107" s="4" t="str" cm="1">
        <f t="array" ref="Q1107">INDEX(TranslationsTbl[],_xlfn.XMATCH(P1107,TranslationsTbl[spa]),_xlfn.XMATCH(langSufix,TranslationsTbl[#Headers]))</f>
        <v>#Escrituras\AntiguoT</v>
      </c>
      <c r="R1107" s="2" t="str">
        <f t="shared" si="144"/>
        <v>https://churchofjesuschrist.org/study/scriptures/ot/job/25?lang=spa|E:/Downloads/escrituras md/Escrituras/Antiguo Testamento/18 Job|Job 25|Job|Job 24|Job 26|#Escrituras\AntiguoT</v>
      </c>
      <c r="S1107" s="1" t="s">
        <v>310</v>
      </c>
    </row>
    <row r="1108" spans="1:19">
      <c r="A1108" s="7" t="s">
        <v>2555</v>
      </c>
      <c r="B1108" s="4" t="str">
        <f t="shared" si="139"/>
        <v>https://churchofjesuschrist.org/study/scriptures/ot/job/26?lang=spa</v>
      </c>
      <c r="C1108" s="7" t="s">
        <v>23</v>
      </c>
      <c r="D1108" t="str" cm="1">
        <f t="array" ref="D1108">INDEX(TranslationsTbl[],_xlfn.XMATCH(C1108,TranslationsTbl[spa]),_xlfn.XMATCH(langSufix,TranslationsTbl[#Headers]))</f>
        <v>Antiguo Testamento</v>
      </c>
      <c r="E1108" s="7" t="s">
        <v>1510</v>
      </c>
      <c r="F1108" s="7" t="s">
        <v>208</v>
      </c>
      <c r="G1108" s="4" t="str" cm="1">
        <f t="array" ref="G1108">INDEX(TranslationsTbl[],_xlfn.XMATCH(F1108,TranslationsTbl[spa]),_xlfn.XMATCH(langSufix,TranslationsTbl[#Headers]))</f>
        <v>Job</v>
      </c>
      <c r="H1108" t="str">
        <f t="shared" si="140"/>
        <v>18 Job</v>
      </c>
      <c r="I1108" t="str">
        <f t="shared" si="138"/>
        <v>/Antiguo Testamento/18 Job</v>
      </c>
      <c r="J1108" s="4" t="str">
        <f t="shared" si="141"/>
        <v>E:/Downloads/escrituras md/Escrituras/Antiguo Testamento/18 Job</v>
      </c>
      <c r="K1108" s="4" t="str">
        <f t="shared" si="145"/>
        <v>Job 26</v>
      </c>
      <c r="L1108" s="7">
        <v>26</v>
      </c>
      <c r="M1108" s="7" t="s">
        <v>2556</v>
      </c>
      <c r="N1108" s="4" t="str">
        <f t="shared" si="142"/>
        <v>Job 25</v>
      </c>
      <c r="O1108" s="4" t="str">
        <f t="shared" si="143"/>
        <v>Job 27</v>
      </c>
      <c r="P1108" s="7" t="s">
        <v>286</v>
      </c>
      <c r="Q1108" s="4" t="str" cm="1">
        <f t="array" ref="Q1108">INDEX(TranslationsTbl[],_xlfn.XMATCH(P1108,TranslationsTbl[spa]),_xlfn.XMATCH(langSufix,TranslationsTbl[#Headers]))</f>
        <v>#Escrituras\AntiguoT</v>
      </c>
      <c r="R1108" s="2" t="str">
        <f t="shared" si="144"/>
        <v>https://churchofjesuschrist.org/study/scriptures/ot/job/26?lang=spa|E:/Downloads/escrituras md/Escrituras/Antiguo Testamento/18 Job|Job 26|Job|Job 25|Job 27|#Escrituras\AntiguoT</v>
      </c>
      <c r="S1108" s="1" t="s">
        <v>310</v>
      </c>
    </row>
    <row r="1109" spans="1:19">
      <c r="A1109" s="7" t="s">
        <v>2557</v>
      </c>
      <c r="B1109" s="4" t="str">
        <f t="shared" si="139"/>
        <v>https://churchofjesuschrist.org/study/scriptures/ot/job/27?lang=spa</v>
      </c>
      <c r="C1109" s="7" t="s">
        <v>23</v>
      </c>
      <c r="D1109" t="str" cm="1">
        <f t="array" ref="D1109">INDEX(TranslationsTbl[],_xlfn.XMATCH(C1109,TranslationsTbl[spa]),_xlfn.XMATCH(langSufix,TranslationsTbl[#Headers]))</f>
        <v>Antiguo Testamento</v>
      </c>
      <c r="E1109" s="7" t="s">
        <v>1510</v>
      </c>
      <c r="F1109" s="7" t="s">
        <v>208</v>
      </c>
      <c r="G1109" s="4" t="str" cm="1">
        <f t="array" ref="G1109">INDEX(TranslationsTbl[],_xlfn.XMATCH(F1109,TranslationsTbl[spa]),_xlfn.XMATCH(langSufix,TranslationsTbl[#Headers]))</f>
        <v>Job</v>
      </c>
      <c r="H1109" t="str">
        <f t="shared" si="140"/>
        <v>18 Job</v>
      </c>
      <c r="I1109" t="str">
        <f t="shared" si="138"/>
        <v>/Antiguo Testamento/18 Job</v>
      </c>
      <c r="J1109" s="4" t="str">
        <f t="shared" si="141"/>
        <v>E:/Downloads/escrituras md/Escrituras/Antiguo Testamento/18 Job</v>
      </c>
      <c r="K1109" s="4" t="str">
        <f t="shared" si="145"/>
        <v>Job 27</v>
      </c>
      <c r="L1109" s="7">
        <v>27</v>
      </c>
      <c r="M1109" s="7" t="s">
        <v>2558</v>
      </c>
      <c r="N1109" s="4" t="str">
        <f t="shared" si="142"/>
        <v>Job 26</v>
      </c>
      <c r="O1109" s="4" t="str">
        <f t="shared" si="143"/>
        <v>Job 28</v>
      </c>
      <c r="P1109" s="7" t="s">
        <v>286</v>
      </c>
      <c r="Q1109" s="4" t="str" cm="1">
        <f t="array" ref="Q1109">INDEX(TranslationsTbl[],_xlfn.XMATCH(P1109,TranslationsTbl[spa]),_xlfn.XMATCH(langSufix,TranslationsTbl[#Headers]))</f>
        <v>#Escrituras\AntiguoT</v>
      </c>
      <c r="R1109" s="2" t="str">
        <f t="shared" si="144"/>
        <v>https://churchofjesuschrist.org/study/scriptures/ot/job/27?lang=spa|E:/Downloads/escrituras md/Escrituras/Antiguo Testamento/18 Job|Job 27|Job|Job 26|Job 28|#Escrituras\AntiguoT</v>
      </c>
      <c r="S1109" s="1" t="s">
        <v>310</v>
      </c>
    </row>
    <row r="1110" spans="1:19">
      <c r="A1110" s="7" t="s">
        <v>2559</v>
      </c>
      <c r="B1110" s="4" t="str">
        <f t="shared" si="139"/>
        <v>https://churchofjesuschrist.org/study/scriptures/ot/job/28?lang=spa</v>
      </c>
      <c r="C1110" s="7" t="s">
        <v>23</v>
      </c>
      <c r="D1110" t="str" cm="1">
        <f t="array" ref="D1110">INDEX(TranslationsTbl[],_xlfn.XMATCH(C1110,TranslationsTbl[spa]),_xlfn.XMATCH(langSufix,TranslationsTbl[#Headers]))</f>
        <v>Antiguo Testamento</v>
      </c>
      <c r="E1110" s="7" t="s">
        <v>1510</v>
      </c>
      <c r="F1110" s="7" t="s">
        <v>208</v>
      </c>
      <c r="G1110" s="4" t="str" cm="1">
        <f t="array" ref="G1110">INDEX(TranslationsTbl[],_xlfn.XMATCH(F1110,TranslationsTbl[spa]),_xlfn.XMATCH(langSufix,TranslationsTbl[#Headers]))</f>
        <v>Job</v>
      </c>
      <c r="H1110" t="str">
        <f t="shared" si="140"/>
        <v>18 Job</v>
      </c>
      <c r="I1110" t="str">
        <f t="shared" si="138"/>
        <v>/Antiguo Testamento/18 Job</v>
      </c>
      <c r="J1110" s="4" t="str">
        <f t="shared" si="141"/>
        <v>E:/Downloads/escrituras md/Escrituras/Antiguo Testamento/18 Job</v>
      </c>
      <c r="K1110" s="4" t="str">
        <f t="shared" si="145"/>
        <v>Job 28</v>
      </c>
      <c r="L1110" s="7">
        <v>28</v>
      </c>
      <c r="M1110" s="7" t="s">
        <v>2560</v>
      </c>
      <c r="N1110" s="4" t="str">
        <f t="shared" si="142"/>
        <v>Job 27</v>
      </c>
      <c r="O1110" s="4" t="str">
        <f t="shared" si="143"/>
        <v>Job 29</v>
      </c>
      <c r="P1110" s="7" t="s">
        <v>286</v>
      </c>
      <c r="Q1110" s="4" t="str" cm="1">
        <f t="array" ref="Q1110">INDEX(TranslationsTbl[],_xlfn.XMATCH(P1110,TranslationsTbl[spa]),_xlfn.XMATCH(langSufix,TranslationsTbl[#Headers]))</f>
        <v>#Escrituras\AntiguoT</v>
      </c>
      <c r="R1110" s="2" t="str">
        <f t="shared" si="144"/>
        <v>https://churchofjesuschrist.org/study/scriptures/ot/job/28?lang=spa|E:/Downloads/escrituras md/Escrituras/Antiguo Testamento/18 Job|Job 28|Job|Job 27|Job 29|#Escrituras\AntiguoT</v>
      </c>
      <c r="S1110" s="1" t="s">
        <v>310</v>
      </c>
    </row>
    <row r="1111" spans="1:19">
      <c r="A1111" s="7" t="s">
        <v>2561</v>
      </c>
      <c r="B1111" s="4" t="str">
        <f t="shared" si="139"/>
        <v>https://churchofjesuschrist.org/study/scriptures/ot/job/29?lang=spa</v>
      </c>
      <c r="C1111" s="7" t="s">
        <v>23</v>
      </c>
      <c r="D1111" t="str" cm="1">
        <f t="array" ref="D1111">INDEX(TranslationsTbl[],_xlfn.XMATCH(C1111,TranslationsTbl[spa]),_xlfn.XMATCH(langSufix,TranslationsTbl[#Headers]))</f>
        <v>Antiguo Testamento</v>
      </c>
      <c r="E1111" s="7" t="s">
        <v>1510</v>
      </c>
      <c r="F1111" s="7" t="s">
        <v>208</v>
      </c>
      <c r="G1111" s="4" t="str" cm="1">
        <f t="array" ref="G1111">INDEX(TranslationsTbl[],_xlfn.XMATCH(F1111,TranslationsTbl[spa]),_xlfn.XMATCH(langSufix,TranslationsTbl[#Headers]))</f>
        <v>Job</v>
      </c>
      <c r="H1111" t="str">
        <f t="shared" si="140"/>
        <v>18 Job</v>
      </c>
      <c r="I1111" t="str">
        <f t="shared" si="138"/>
        <v>/Antiguo Testamento/18 Job</v>
      </c>
      <c r="J1111" s="4" t="str">
        <f t="shared" si="141"/>
        <v>E:/Downloads/escrituras md/Escrituras/Antiguo Testamento/18 Job</v>
      </c>
      <c r="K1111" s="4" t="str">
        <f t="shared" si="145"/>
        <v>Job 29</v>
      </c>
      <c r="L1111" s="7">
        <v>29</v>
      </c>
      <c r="M1111" s="7" t="s">
        <v>2562</v>
      </c>
      <c r="N1111" s="4" t="str">
        <f t="shared" si="142"/>
        <v>Job 28</v>
      </c>
      <c r="O1111" s="4" t="str">
        <f t="shared" si="143"/>
        <v>Job 30</v>
      </c>
      <c r="P1111" s="7" t="s">
        <v>286</v>
      </c>
      <c r="Q1111" s="4" t="str" cm="1">
        <f t="array" ref="Q1111">INDEX(TranslationsTbl[],_xlfn.XMATCH(P1111,TranslationsTbl[spa]),_xlfn.XMATCH(langSufix,TranslationsTbl[#Headers]))</f>
        <v>#Escrituras\AntiguoT</v>
      </c>
      <c r="R1111" s="2" t="str">
        <f t="shared" si="144"/>
        <v>https://churchofjesuschrist.org/study/scriptures/ot/job/29?lang=spa|E:/Downloads/escrituras md/Escrituras/Antiguo Testamento/18 Job|Job 29|Job|Job 28|Job 30|#Escrituras\AntiguoT</v>
      </c>
      <c r="S1111" s="1" t="s">
        <v>310</v>
      </c>
    </row>
    <row r="1112" spans="1:19">
      <c r="A1112" s="7" t="s">
        <v>2563</v>
      </c>
      <c r="B1112" s="4" t="str">
        <f t="shared" si="139"/>
        <v>https://churchofjesuschrist.org/study/scriptures/ot/job/30?lang=spa</v>
      </c>
      <c r="C1112" s="7" t="s">
        <v>23</v>
      </c>
      <c r="D1112" t="str" cm="1">
        <f t="array" ref="D1112">INDEX(TranslationsTbl[],_xlfn.XMATCH(C1112,TranslationsTbl[spa]),_xlfn.XMATCH(langSufix,TranslationsTbl[#Headers]))</f>
        <v>Antiguo Testamento</v>
      </c>
      <c r="E1112" s="7" t="s">
        <v>1510</v>
      </c>
      <c r="F1112" s="7" t="s">
        <v>208</v>
      </c>
      <c r="G1112" s="4" t="str" cm="1">
        <f t="array" ref="G1112">INDEX(TranslationsTbl[],_xlfn.XMATCH(F1112,TranslationsTbl[spa]),_xlfn.XMATCH(langSufix,TranslationsTbl[#Headers]))</f>
        <v>Job</v>
      </c>
      <c r="H1112" t="str">
        <f t="shared" si="140"/>
        <v>18 Job</v>
      </c>
      <c r="I1112" t="str">
        <f t="shared" si="138"/>
        <v>/Antiguo Testamento/18 Job</v>
      </c>
      <c r="J1112" s="4" t="str">
        <f t="shared" si="141"/>
        <v>E:/Downloads/escrituras md/Escrituras/Antiguo Testamento/18 Job</v>
      </c>
      <c r="K1112" s="4" t="str">
        <f t="shared" si="145"/>
        <v>Job 30</v>
      </c>
      <c r="L1112" s="7">
        <v>30</v>
      </c>
      <c r="M1112" s="7" t="s">
        <v>2564</v>
      </c>
      <c r="N1112" s="4" t="str">
        <f t="shared" si="142"/>
        <v>Job 29</v>
      </c>
      <c r="O1112" s="4" t="str">
        <f t="shared" si="143"/>
        <v>Job 31</v>
      </c>
      <c r="P1112" s="7" t="s">
        <v>286</v>
      </c>
      <c r="Q1112" s="4" t="str" cm="1">
        <f t="array" ref="Q1112">INDEX(TranslationsTbl[],_xlfn.XMATCH(P1112,TranslationsTbl[spa]),_xlfn.XMATCH(langSufix,TranslationsTbl[#Headers]))</f>
        <v>#Escrituras\AntiguoT</v>
      </c>
      <c r="R1112" s="2" t="str">
        <f t="shared" si="144"/>
        <v>https://churchofjesuschrist.org/study/scriptures/ot/job/30?lang=spa|E:/Downloads/escrituras md/Escrituras/Antiguo Testamento/18 Job|Job 30|Job|Job 29|Job 31|#Escrituras\AntiguoT</v>
      </c>
      <c r="S1112" s="1" t="s">
        <v>310</v>
      </c>
    </row>
    <row r="1113" spans="1:19">
      <c r="A1113" s="7" t="s">
        <v>2565</v>
      </c>
      <c r="B1113" s="4" t="str">
        <f t="shared" si="139"/>
        <v>https://churchofjesuschrist.org/study/scriptures/ot/job/31?lang=spa</v>
      </c>
      <c r="C1113" s="7" t="s">
        <v>23</v>
      </c>
      <c r="D1113" t="str" cm="1">
        <f t="array" ref="D1113">INDEX(TranslationsTbl[],_xlfn.XMATCH(C1113,TranslationsTbl[spa]),_xlfn.XMATCH(langSufix,TranslationsTbl[#Headers]))</f>
        <v>Antiguo Testamento</v>
      </c>
      <c r="E1113" s="7" t="s">
        <v>1510</v>
      </c>
      <c r="F1113" s="7" t="s">
        <v>208</v>
      </c>
      <c r="G1113" s="4" t="str" cm="1">
        <f t="array" ref="G1113">INDEX(TranslationsTbl[],_xlfn.XMATCH(F1113,TranslationsTbl[spa]),_xlfn.XMATCH(langSufix,TranslationsTbl[#Headers]))</f>
        <v>Job</v>
      </c>
      <c r="H1113" t="str">
        <f t="shared" si="140"/>
        <v>18 Job</v>
      </c>
      <c r="I1113" t="str">
        <f t="shared" si="138"/>
        <v>/Antiguo Testamento/18 Job</v>
      </c>
      <c r="J1113" s="4" t="str">
        <f t="shared" si="141"/>
        <v>E:/Downloads/escrituras md/Escrituras/Antiguo Testamento/18 Job</v>
      </c>
      <c r="K1113" s="4" t="str">
        <f t="shared" si="145"/>
        <v>Job 31</v>
      </c>
      <c r="L1113" s="7">
        <v>31</v>
      </c>
      <c r="M1113" s="7" t="s">
        <v>2566</v>
      </c>
      <c r="N1113" s="4" t="str">
        <f t="shared" si="142"/>
        <v>Job 30</v>
      </c>
      <c r="O1113" s="4" t="str">
        <f t="shared" si="143"/>
        <v>Job 32</v>
      </c>
      <c r="P1113" s="7" t="s">
        <v>286</v>
      </c>
      <c r="Q1113" s="4" t="str" cm="1">
        <f t="array" ref="Q1113">INDEX(TranslationsTbl[],_xlfn.XMATCH(P1113,TranslationsTbl[spa]),_xlfn.XMATCH(langSufix,TranslationsTbl[#Headers]))</f>
        <v>#Escrituras\AntiguoT</v>
      </c>
      <c r="R1113" s="2" t="str">
        <f t="shared" si="144"/>
        <v>https://churchofjesuschrist.org/study/scriptures/ot/job/31?lang=spa|E:/Downloads/escrituras md/Escrituras/Antiguo Testamento/18 Job|Job 31|Job|Job 30|Job 32|#Escrituras\AntiguoT</v>
      </c>
      <c r="S1113" s="1" t="s">
        <v>310</v>
      </c>
    </row>
    <row r="1114" spans="1:19">
      <c r="A1114" s="7" t="s">
        <v>2567</v>
      </c>
      <c r="B1114" s="4" t="str">
        <f t="shared" si="139"/>
        <v>https://churchofjesuschrist.org/study/scriptures/ot/job/32?lang=spa</v>
      </c>
      <c r="C1114" s="7" t="s">
        <v>23</v>
      </c>
      <c r="D1114" t="str" cm="1">
        <f t="array" ref="D1114">INDEX(TranslationsTbl[],_xlfn.XMATCH(C1114,TranslationsTbl[spa]),_xlfn.XMATCH(langSufix,TranslationsTbl[#Headers]))</f>
        <v>Antiguo Testamento</v>
      </c>
      <c r="E1114" s="7" t="s">
        <v>1510</v>
      </c>
      <c r="F1114" s="7" t="s">
        <v>208</v>
      </c>
      <c r="G1114" s="4" t="str" cm="1">
        <f t="array" ref="G1114">INDEX(TranslationsTbl[],_xlfn.XMATCH(F1114,TranslationsTbl[spa]),_xlfn.XMATCH(langSufix,TranslationsTbl[#Headers]))</f>
        <v>Job</v>
      </c>
      <c r="H1114" t="str">
        <f t="shared" si="140"/>
        <v>18 Job</v>
      </c>
      <c r="I1114" t="str">
        <f t="shared" si="138"/>
        <v>/Antiguo Testamento/18 Job</v>
      </c>
      <c r="J1114" s="4" t="str">
        <f t="shared" si="141"/>
        <v>E:/Downloads/escrituras md/Escrituras/Antiguo Testamento/18 Job</v>
      </c>
      <c r="K1114" s="4" t="str">
        <f t="shared" si="145"/>
        <v>Job 32</v>
      </c>
      <c r="L1114" s="7">
        <v>32</v>
      </c>
      <c r="M1114" s="7" t="s">
        <v>2568</v>
      </c>
      <c r="N1114" s="4" t="str">
        <f t="shared" si="142"/>
        <v>Job 31</v>
      </c>
      <c r="O1114" s="4" t="str">
        <f t="shared" si="143"/>
        <v>Job 33</v>
      </c>
      <c r="P1114" s="7" t="s">
        <v>286</v>
      </c>
      <c r="Q1114" s="4" t="str" cm="1">
        <f t="array" ref="Q1114">INDEX(TranslationsTbl[],_xlfn.XMATCH(P1114,TranslationsTbl[spa]),_xlfn.XMATCH(langSufix,TranslationsTbl[#Headers]))</f>
        <v>#Escrituras\AntiguoT</v>
      </c>
      <c r="R1114" s="2" t="str">
        <f t="shared" si="144"/>
        <v>https://churchofjesuschrist.org/study/scriptures/ot/job/32?lang=spa|E:/Downloads/escrituras md/Escrituras/Antiguo Testamento/18 Job|Job 32|Job|Job 31|Job 33|#Escrituras\AntiguoT</v>
      </c>
      <c r="S1114" s="1" t="s">
        <v>310</v>
      </c>
    </row>
    <row r="1115" spans="1:19">
      <c r="A1115" s="7" t="s">
        <v>2569</v>
      </c>
      <c r="B1115" s="4" t="str">
        <f t="shared" si="139"/>
        <v>https://churchofjesuschrist.org/study/scriptures/ot/job/33?lang=spa</v>
      </c>
      <c r="C1115" s="7" t="s">
        <v>23</v>
      </c>
      <c r="D1115" t="str" cm="1">
        <f t="array" ref="D1115">INDEX(TranslationsTbl[],_xlfn.XMATCH(C1115,TranslationsTbl[spa]),_xlfn.XMATCH(langSufix,TranslationsTbl[#Headers]))</f>
        <v>Antiguo Testamento</v>
      </c>
      <c r="E1115" s="7" t="s">
        <v>1510</v>
      </c>
      <c r="F1115" s="7" t="s">
        <v>208</v>
      </c>
      <c r="G1115" s="4" t="str" cm="1">
        <f t="array" ref="G1115">INDEX(TranslationsTbl[],_xlfn.XMATCH(F1115,TranslationsTbl[spa]),_xlfn.XMATCH(langSufix,TranslationsTbl[#Headers]))</f>
        <v>Job</v>
      </c>
      <c r="H1115" t="str">
        <f t="shared" si="140"/>
        <v>18 Job</v>
      </c>
      <c r="I1115" t="str">
        <f t="shared" si="138"/>
        <v>/Antiguo Testamento/18 Job</v>
      </c>
      <c r="J1115" s="4" t="str">
        <f t="shared" si="141"/>
        <v>E:/Downloads/escrituras md/Escrituras/Antiguo Testamento/18 Job</v>
      </c>
      <c r="K1115" s="4" t="str">
        <f t="shared" si="145"/>
        <v>Job 33</v>
      </c>
      <c r="L1115" s="7">
        <v>33</v>
      </c>
      <c r="M1115" s="7" t="s">
        <v>2570</v>
      </c>
      <c r="N1115" s="4" t="str">
        <f t="shared" si="142"/>
        <v>Job 32</v>
      </c>
      <c r="O1115" s="4" t="str">
        <f t="shared" si="143"/>
        <v>Job 34</v>
      </c>
      <c r="P1115" s="7" t="s">
        <v>286</v>
      </c>
      <c r="Q1115" s="4" t="str" cm="1">
        <f t="array" ref="Q1115">INDEX(TranslationsTbl[],_xlfn.XMATCH(P1115,TranslationsTbl[spa]),_xlfn.XMATCH(langSufix,TranslationsTbl[#Headers]))</f>
        <v>#Escrituras\AntiguoT</v>
      </c>
      <c r="R1115" s="2" t="str">
        <f t="shared" si="144"/>
        <v>https://churchofjesuschrist.org/study/scriptures/ot/job/33?lang=spa|E:/Downloads/escrituras md/Escrituras/Antiguo Testamento/18 Job|Job 33|Job|Job 32|Job 34|#Escrituras\AntiguoT</v>
      </c>
      <c r="S1115" s="1" t="s">
        <v>310</v>
      </c>
    </row>
    <row r="1116" spans="1:19">
      <c r="A1116" s="7" t="s">
        <v>2571</v>
      </c>
      <c r="B1116" s="4" t="str">
        <f t="shared" si="139"/>
        <v>https://churchofjesuschrist.org/study/scriptures/ot/job/34?lang=spa</v>
      </c>
      <c r="C1116" s="7" t="s">
        <v>23</v>
      </c>
      <c r="D1116" t="str" cm="1">
        <f t="array" ref="D1116">INDEX(TranslationsTbl[],_xlfn.XMATCH(C1116,TranslationsTbl[spa]),_xlfn.XMATCH(langSufix,TranslationsTbl[#Headers]))</f>
        <v>Antiguo Testamento</v>
      </c>
      <c r="E1116" s="7" t="s">
        <v>1510</v>
      </c>
      <c r="F1116" s="7" t="s">
        <v>208</v>
      </c>
      <c r="G1116" s="4" t="str" cm="1">
        <f t="array" ref="G1116">INDEX(TranslationsTbl[],_xlfn.XMATCH(F1116,TranslationsTbl[spa]),_xlfn.XMATCH(langSufix,TranslationsTbl[#Headers]))</f>
        <v>Job</v>
      </c>
      <c r="H1116" t="str">
        <f t="shared" si="140"/>
        <v>18 Job</v>
      </c>
      <c r="I1116" t="str">
        <f t="shared" si="138"/>
        <v>/Antiguo Testamento/18 Job</v>
      </c>
      <c r="J1116" s="4" t="str">
        <f t="shared" si="141"/>
        <v>E:/Downloads/escrituras md/Escrituras/Antiguo Testamento/18 Job</v>
      </c>
      <c r="K1116" s="4" t="str">
        <f t="shared" si="145"/>
        <v>Job 34</v>
      </c>
      <c r="L1116" s="7">
        <v>34</v>
      </c>
      <c r="M1116" s="7" t="s">
        <v>2572</v>
      </c>
      <c r="N1116" s="4" t="str">
        <f t="shared" si="142"/>
        <v>Job 33</v>
      </c>
      <c r="O1116" s="4" t="str">
        <f t="shared" si="143"/>
        <v>Job 35</v>
      </c>
      <c r="P1116" s="7" t="s">
        <v>286</v>
      </c>
      <c r="Q1116" s="4" t="str" cm="1">
        <f t="array" ref="Q1116">INDEX(TranslationsTbl[],_xlfn.XMATCH(P1116,TranslationsTbl[spa]),_xlfn.XMATCH(langSufix,TranslationsTbl[#Headers]))</f>
        <v>#Escrituras\AntiguoT</v>
      </c>
      <c r="R1116" s="2" t="str">
        <f t="shared" si="144"/>
        <v>https://churchofjesuschrist.org/study/scriptures/ot/job/34?lang=spa|E:/Downloads/escrituras md/Escrituras/Antiguo Testamento/18 Job|Job 34|Job|Job 33|Job 35|#Escrituras\AntiguoT</v>
      </c>
      <c r="S1116" s="1" t="s">
        <v>310</v>
      </c>
    </row>
    <row r="1117" spans="1:19">
      <c r="A1117" s="7" t="s">
        <v>2573</v>
      </c>
      <c r="B1117" s="4" t="str">
        <f t="shared" si="139"/>
        <v>https://churchofjesuschrist.org/study/scriptures/ot/job/35?lang=spa</v>
      </c>
      <c r="C1117" s="7" t="s">
        <v>23</v>
      </c>
      <c r="D1117" t="str" cm="1">
        <f t="array" ref="D1117">INDEX(TranslationsTbl[],_xlfn.XMATCH(C1117,TranslationsTbl[spa]),_xlfn.XMATCH(langSufix,TranslationsTbl[#Headers]))</f>
        <v>Antiguo Testamento</v>
      </c>
      <c r="E1117" s="7" t="s">
        <v>1510</v>
      </c>
      <c r="F1117" s="7" t="s">
        <v>208</v>
      </c>
      <c r="G1117" s="4" t="str" cm="1">
        <f t="array" ref="G1117">INDEX(TranslationsTbl[],_xlfn.XMATCH(F1117,TranslationsTbl[spa]),_xlfn.XMATCH(langSufix,TranslationsTbl[#Headers]))</f>
        <v>Job</v>
      </c>
      <c r="H1117" t="str">
        <f t="shared" si="140"/>
        <v>18 Job</v>
      </c>
      <c r="I1117" t="str">
        <f t="shared" si="138"/>
        <v>/Antiguo Testamento/18 Job</v>
      </c>
      <c r="J1117" s="4" t="str">
        <f t="shared" si="141"/>
        <v>E:/Downloads/escrituras md/Escrituras/Antiguo Testamento/18 Job</v>
      </c>
      <c r="K1117" s="4" t="str">
        <f t="shared" si="145"/>
        <v>Job 35</v>
      </c>
      <c r="L1117" s="7">
        <v>35</v>
      </c>
      <c r="M1117" s="7" t="s">
        <v>2574</v>
      </c>
      <c r="N1117" s="4" t="str">
        <f t="shared" si="142"/>
        <v>Job 34</v>
      </c>
      <c r="O1117" s="4" t="str">
        <f t="shared" si="143"/>
        <v>Job 36</v>
      </c>
      <c r="P1117" s="7" t="s">
        <v>286</v>
      </c>
      <c r="Q1117" s="4" t="str" cm="1">
        <f t="array" ref="Q1117">INDEX(TranslationsTbl[],_xlfn.XMATCH(P1117,TranslationsTbl[spa]),_xlfn.XMATCH(langSufix,TranslationsTbl[#Headers]))</f>
        <v>#Escrituras\AntiguoT</v>
      </c>
      <c r="R1117" s="2" t="str">
        <f t="shared" si="144"/>
        <v>https://churchofjesuschrist.org/study/scriptures/ot/job/35?lang=spa|E:/Downloads/escrituras md/Escrituras/Antiguo Testamento/18 Job|Job 35|Job|Job 34|Job 36|#Escrituras\AntiguoT</v>
      </c>
      <c r="S1117" s="1" t="s">
        <v>310</v>
      </c>
    </row>
    <row r="1118" spans="1:19">
      <c r="A1118" s="7" t="s">
        <v>2575</v>
      </c>
      <c r="B1118" s="4" t="str">
        <f t="shared" si="139"/>
        <v>https://churchofjesuschrist.org/study/scriptures/ot/job/36?lang=spa</v>
      </c>
      <c r="C1118" s="7" t="s">
        <v>23</v>
      </c>
      <c r="D1118" t="str" cm="1">
        <f t="array" ref="D1118">INDEX(TranslationsTbl[],_xlfn.XMATCH(C1118,TranslationsTbl[spa]),_xlfn.XMATCH(langSufix,TranslationsTbl[#Headers]))</f>
        <v>Antiguo Testamento</v>
      </c>
      <c r="E1118" s="7" t="s">
        <v>1510</v>
      </c>
      <c r="F1118" s="7" t="s">
        <v>208</v>
      </c>
      <c r="G1118" s="4" t="str" cm="1">
        <f t="array" ref="G1118">INDEX(TranslationsTbl[],_xlfn.XMATCH(F1118,TranslationsTbl[spa]),_xlfn.XMATCH(langSufix,TranslationsTbl[#Headers]))</f>
        <v>Job</v>
      </c>
      <c r="H1118" t="str">
        <f t="shared" si="140"/>
        <v>18 Job</v>
      </c>
      <c r="I1118" t="str">
        <f t="shared" si="138"/>
        <v>/Antiguo Testamento/18 Job</v>
      </c>
      <c r="J1118" s="4" t="str">
        <f t="shared" si="141"/>
        <v>E:/Downloads/escrituras md/Escrituras/Antiguo Testamento/18 Job</v>
      </c>
      <c r="K1118" s="4" t="str">
        <f t="shared" si="145"/>
        <v>Job 36</v>
      </c>
      <c r="L1118" s="7">
        <v>36</v>
      </c>
      <c r="M1118" s="7" t="s">
        <v>2576</v>
      </c>
      <c r="N1118" s="4" t="str">
        <f t="shared" si="142"/>
        <v>Job 35</v>
      </c>
      <c r="O1118" s="4" t="str">
        <f t="shared" si="143"/>
        <v>Job 37</v>
      </c>
      <c r="P1118" s="7" t="s">
        <v>286</v>
      </c>
      <c r="Q1118" s="4" t="str" cm="1">
        <f t="array" ref="Q1118">INDEX(TranslationsTbl[],_xlfn.XMATCH(P1118,TranslationsTbl[spa]),_xlfn.XMATCH(langSufix,TranslationsTbl[#Headers]))</f>
        <v>#Escrituras\AntiguoT</v>
      </c>
      <c r="R1118" s="2" t="str">
        <f t="shared" si="144"/>
        <v>https://churchofjesuschrist.org/study/scriptures/ot/job/36?lang=spa|E:/Downloads/escrituras md/Escrituras/Antiguo Testamento/18 Job|Job 36|Job|Job 35|Job 37|#Escrituras\AntiguoT</v>
      </c>
      <c r="S1118" s="1" t="s">
        <v>310</v>
      </c>
    </row>
    <row r="1119" spans="1:19">
      <c r="A1119" s="7" t="s">
        <v>2577</v>
      </c>
      <c r="B1119" s="4" t="str">
        <f t="shared" si="139"/>
        <v>https://churchofjesuschrist.org/study/scriptures/ot/job/37?lang=spa</v>
      </c>
      <c r="C1119" s="7" t="s">
        <v>23</v>
      </c>
      <c r="D1119" t="str" cm="1">
        <f t="array" ref="D1119">INDEX(TranslationsTbl[],_xlfn.XMATCH(C1119,TranslationsTbl[spa]),_xlfn.XMATCH(langSufix,TranslationsTbl[#Headers]))</f>
        <v>Antiguo Testamento</v>
      </c>
      <c r="E1119" s="7" t="s">
        <v>1510</v>
      </c>
      <c r="F1119" s="7" t="s">
        <v>208</v>
      </c>
      <c r="G1119" s="4" t="str" cm="1">
        <f t="array" ref="G1119">INDEX(TranslationsTbl[],_xlfn.XMATCH(F1119,TranslationsTbl[spa]),_xlfn.XMATCH(langSufix,TranslationsTbl[#Headers]))</f>
        <v>Job</v>
      </c>
      <c r="H1119" t="str">
        <f t="shared" si="140"/>
        <v>18 Job</v>
      </c>
      <c r="I1119" t="str">
        <f t="shared" si="138"/>
        <v>/Antiguo Testamento/18 Job</v>
      </c>
      <c r="J1119" s="4" t="str">
        <f t="shared" si="141"/>
        <v>E:/Downloads/escrituras md/Escrituras/Antiguo Testamento/18 Job</v>
      </c>
      <c r="K1119" s="4" t="str">
        <f t="shared" si="145"/>
        <v>Job 37</v>
      </c>
      <c r="L1119" s="7">
        <v>37</v>
      </c>
      <c r="M1119" s="7" t="s">
        <v>2578</v>
      </c>
      <c r="N1119" s="4" t="str">
        <f t="shared" si="142"/>
        <v>Job 36</v>
      </c>
      <c r="O1119" s="4" t="str">
        <f t="shared" si="143"/>
        <v>Job 38</v>
      </c>
      <c r="P1119" s="7" t="s">
        <v>286</v>
      </c>
      <c r="Q1119" s="4" t="str" cm="1">
        <f t="array" ref="Q1119">INDEX(TranslationsTbl[],_xlfn.XMATCH(P1119,TranslationsTbl[spa]),_xlfn.XMATCH(langSufix,TranslationsTbl[#Headers]))</f>
        <v>#Escrituras\AntiguoT</v>
      </c>
      <c r="R1119" s="2" t="str">
        <f t="shared" si="144"/>
        <v>https://churchofjesuschrist.org/study/scriptures/ot/job/37?lang=spa|E:/Downloads/escrituras md/Escrituras/Antiguo Testamento/18 Job|Job 37|Job|Job 36|Job 38|#Escrituras\AntiguoT</v>
      </c>
      <c r="S1119" s="1" t="s">
        <v>310</v>
      </c>
    </row>
    <row r="1120" spans="1:19">
      <c r="A1120" s="7" t="s">
        <v>2579</v>
      </c>
      <c r="B1120" s="4" t="str">
        <f t="shared" si="139"/>
        <v>https://churchofjesuschrist.org/study/scriptures/ot/job/38?lang=spa</v>
      </c>
      <c r="C1120" s="7" t="s">
        <v>23</v>
      </c>
      <c r="D1120" t="str" cm="1">
        <f t="array" ref="D1120">INDEX(TranslationsTbl[],_xlfn.XMATCH(C1120,TranslationsTbl[spa]),_xlfn.XMATCH(langSufix,TranslationsTbl[#Headers]))</f>
        <v>Antiguo Testamento</v>
      </c>
      <c r="E1120" s="7" t="s">
        <v>1510</v>
      </c>
      <c r="F1120" s="7" t="s">
        <v>208</v>
      </c>
      <c r="G1120" s="4" t="str" cm="1">
        <f t="array" ref="G1120">INDEX(TranslationsTbl[],_xlfn.XMATCH(F1120,TranslationsTbl[spa]),_xlfn.XMATCH(langSufix,TranslationsTbl[#Headers]))</f>
        <v>Job</v>
      </c>
      <c r="H1120" t="str">
        <f t="shared" si="140"/>
        <v>18 Job</v>
      </c>
      <c r="I1120" t="str">
        <f t="shared" si="138"/>
        <v>/Antiguo Testamento/18 Job</v>
      </c>
      <c r="J1120" s="4" t="str">
        <f t="shared" si="141"/>
        <v>E:/Downloads/escrituras md/Escrituras/Antiguo Testamento/18 Job</v>
      </c>
      <c r="K1120" s="4" t="str">
        <f t="shared" si="145"/>
        <v>Job 38</v>
      </c>
      <c r="L1120" s="7">
        <v>38</v>
      </c>
      <c r="M1120" s="7" t="s">
        <v>2580</v>
      </c>
      <c r="N1120" s="4" t="str">
        <f t="shared" si="142"/>
        <v>Job 37</v>
      </c>
      <c r="O1120" s="4" t="str">
        <f t="shared" si="143"/>
        <v>Job 39</v>
      </c>
      <c r="P1120" s="7" t="s">
        <v>286</v>
      </c>
      <c r="Q1120" s="4" t="str" cm="1">
        <f t="array" ref="Q1120">INDEX(TranslationsTbl[],_xlfn.XMATCH(P1120,TranslationsTbl[spa]),_xlfn.XMATCH(langSufix,TranslationsTbl[#Headers]))</f>
        <v>#Escrituras\AntiguoT</v>
      </c>
      <c r="R1120" s="2" t="str">
        <f t="shared" si="144"/>
        <v>https://churchofjesuschrist.org/study/scriptures/ot/job/38?lang=spa|E:/Downloads/escrituras md/Escrituras/Antiguo Testamento/18 Job|Job 38|Job|Job 37|Job 39|#Escrituras\AntiguoT</v>
      </c>
      <c r="S1120" s="1" t="s">
        <v>310</v>
      </c>
    </row>
    <row r="1121" spans="1:19">
      <c r="A1121" s="7" t="s">
        <v>2581</v>
      </c>
      <c r="B1121" s="4" t="str">
        <f t="shared" si="139"/>
        <v>https://churchofjesuschrist.org/study/scriptures/ot/job/39?lang=spa</v>
      </c>
      <c r="C1121" s="7" t="s">
        <v>23</v>
      </c>
      <c r="D1121" t="str" cm="1">
        <f t="array" ref="D1121">INDEX(TranslationsTbl[],_xlfn.XMATCH(C1121,TranslationsTbl[spa]),_xlfn.XMATCH(langSufix,TranslationsTbl[#Headers]))</f>
        <v>Antiguo Testamento</v>
      </c>
      <c r="E1121" s="7" t="s">
        <v>1510</v>
      </c>
      <c r="F1121" s="7" t="s">
        <v>208</v>
      </c>
      <c r="G1121" s="4" t="str" cm="1">
        <f t="array" ref="G1121">INDEX(TranslationsTbl[],_xlfn.XMATCH(F1121,TranslationsTbl[spa]),_xlfn.XMATCH(langSufix,TranslationsTbl[#Headers]))</f>
        <v>Job</v>
      </c>
      <c r="H1121" t="str">
        <f t="shared" si="140"/>
        <v>18 Job</v>
      </c>
      <c r="I1121" t="str">
        <f t="shared" si="138"/>
        <v>/Antiguo Testamento/18 Job</v>
      </c>
      <c r="J1121" s="4" t="str">
        <f t="shared" si="141"/>
        <v>E:/Downloads/escrituras md/Escrituras/Antiguo Testamento/18 Job</v>
      </c>
      <c r="K1121" s="4" t="str">
        <f t="shared" si="145"/>
        <v>Job 39</v>
      </c>
      <c r="L1121" s="7">
        <v>39</v>
      </c>
      <c r="M1121" s="7" t="s">
        <v>2582</v>
      </c>
      <c r="N1121" s="4" t="str">
        <f t="shared" si="142"/>
        <v>Job 38</v>
      </c>
      <c r="O1121" s="4" t="str">
        <f t="shared" si="143"/>
        <v>Job 40</v>
      </c>
      <c r="P1121" s="7" t="s">
        <v>286</v>
      </c>
      <c r="Q1121" s="4" t="str" cm="1">
        <f t="array" ref="Q1121">INDEX(TranslationsTbl[],_xlfn.XMATCH(P1121,TranslationsTbl[spa]),_xlfn.XMATCH(langSufix,TranslationsTbl[#Headers]))</f>
        <v>#Escrituras\AntiguoT</v>
      </c>
      <c r="R1121" s="2" t="str">
        <f t="shared" si="144"/>
        <v>https://churchofjesuschrist.org/study/scriptures/ot/job/39?lang=spa|E:/Downloads/escrituras md/Escrituras/Antiguo Testamento/18 Job|Job 39|Job|Job 38|Job 40|#Escrituras\AntiguoT</v>
      </c>
      <c r="S1121" s="1" t="s">
        <v>310</v>
      </c>
    </row>
    <row r="1122" spans="1:19">
      <c r="A1122" s="7" t="s">
        <v>2583</v>
      </c>
      <c r="B1122" s="4" t="str">
        <f t="shared" si="139"/>
        <v>https://churchofjesuschrist.org/study/scriptures/ot/job/40?lang=spa</v>
      </c>
      <c r="C1122" s="7" t="s">
        <v>23</v>
      </c>
      <c r="D1122" t="str" cm="1">
        <f t="array" ref="D1122">INDEX(TranslationsTbl[],_xlfn.XMATCH(C1122,TranslationsTbl[spa]),_xlfn.XMATCH(langSufix,TranslationsTbl[#Headers]))</f>
        <v>Antiguo Testamento</v>
      </c>
      <c r="E1122" s="7" t="s">
        <v>1510</v>
      </c>
      <c r="F1122" s="7" t="s">
        <v>208</v>
      </c>
      <c r="G1122" s="4" t="str" cm="1">
        <f t="array" ref="G1122">INDEX(TranslationsTbl[],_xlfn.XMATCH(F1122,TranslationsTbl[spa]),_xlfn.XMATCH(langSufix,TranslationsTbl[#Headers]))</f>
        <v>Job</v>
      </c>
      <c r="H1122" t="str">
        <f t="shared" si="140"/>
        <v>18 Job</v>
      </c>
      <c r="I1122" t="str">
        <f t="shared" si="138"/>
        <v>/Antiguo Testamento/18 Job</v>
      </c>
      <c r="J1122" s="4" t="str">
        <f t="shared" si="141"/>
        <v>E:/Downloads/escrituras md/Escrituras/Antiguo Testamento/18 Job</v>
      </c>
      <c r="K1122" s="4" t="str">
        <f t="shared" si="145"/>
        <v>Job 40</v>
      </c>
      <c r="L1122" s="7">
        <v>40</v>
      </c>
      <c r="M1122" s="7" t="s">
        <v>2584</v>
      </c>
      <c r="N1122" s="4" t="str">
        <f t="shared" si="142"/>
        <v>Job 39</v>
      </c>
      <c r="O1122" s="4" t="str">
        <f t="shared" si="143"/>
        <v>Job 41</v>
      </c>
      <c r="P1122" s="7" t="s">
        <v>286</v>
      </c>
      <c r="Q1122" s="4" t="str" cm="1">
        <f t="array" ref="Q1122">INDEX(TranslationsTbl[],_xlfn.XMATCH(P1122,TranslationsTbl[spa]),_xlfn.XMATCH(langSufix,TranslationsTbl[#Headers]))</f>
        <v>#Escrituras\AntiguoT</v>
      </c>
      <c r="R1122" s="2" t="str">
        <f t="shared" si="144"/>
        <v>https://churchofjesuschrist.org/study/scriptures/ot/job/40?lang=spa|E:/Downloads/escrituras md/Escrituras/Antiguo Testamento/18 Job|Job 40|Job|Job 39|Job 41|#Escrituras\AntiguoT</v>
      </c>
      <c r="S1122" s="1" t="s">
        <v>310</v>
      </c>
    </row>
    <row r="1123" spans="1:19">
      <c r="A1123" s="7" t="s">
        <v>2585</v>
      </c>
      <c r="B1123" s="4" t="str">
        <f t="shared" si="139"/>
        <v>https://churchofjesuschrist.org/study/scriptures/ot/job/41?lang=spa</v>
      </c>
      <c r="C1123" s="7" t="s">
        <v>23</v>
      </c>
      <c r="D1123" t="str" cm="1">
        <f t="array" ref="D1123">INDEX(TranslationsTbl[],_xlfn.XMATCH(C1123,TranslationsTbl[spa]),_xlfn.XMATCH(langSufix,TranslationsTbl[#Headers]))</f>
        <v>Antiguo Testamento</v>
      </c>
      <c r="E1123" s="7" t="s">
        <v>1510</v>
      </c>
      <c r="F1123" s="7" t="s">
        <v>208</v>
      </c>
      <c r="G1123" s="4" t="str" cm="1">
        <f t="array" ref="G1123">INDEX(TranslationsTbl[],_xlfn.XMATCH(F1123,TranslationsTbl[spa]),_xlfn.XMATCH(langSufix,TranslationsTbl[#Headers]))</f>
        <v>Job</v>
      </c>
      <c r="H1123" t="str">
        <f t="shared" si="140"/>
        <v>18 Job</v>
      </c>
      <c r="I1123" t="str">
        <f t="shared" si="138"/>
        <v>/Antiguo Testamento/18 Job</v>
      </c>
      <c r="J1123" s="4" t="str">
        <f t="shared" si="141"/>
        <v>E:/Downloads/escrituras md/Escrituras/Antiguo Testamento/18 Job</v>
      </c>
      <c r="K1123" s="4" t="str">
        <f t="shared" si="145"/>
        <v>Job 41</v>
      </c>
      <c r="L1123" s="7">
        <v>41</v>
      </c>
      <c r="M1123" s="7" t="s">
        <v>2586</v>
      </c>
      <c r="N1123" s="4" t="str">
        <f t="shared" si="142"/>
        <v>Job 40</v>
      </c>
      <c r="O1123" s="4" t="str">
        <f t="shared" si="143"/>
        <v>Job 42</v>
      </c>
      <c r="P1123" s="7" t="s">
        <v>286</v>
      </c>
      <c r="Q1123" s="4" t="str" cm="1">
        <f t="array" ref="Q1123">INDEX(TranslationsTbl[],_xlfn.XMATCH(P1123,TranslationsTbl[spa]),_xlfn.XMATCH(langSufix,TranslationsTbl[#Headers]))</f>
        <v>#Escrituras\AntiguoT</v>
      </c>
      <c r="R1123" s="2" t="str">
        <f t="shared" si="144"/>
        <v>https://churchofjesuschrist.org/study/scriptures/ot/job/41?lang=spa|E:/Downloads/escrituras md/Escrituras/Antiguo Testamento/18 Job|Job 41|Job|Job 40|Job 42|#Escrituras\AntiguoT</v>
      </c>
      <c r="S1123" s="1" t="s">
        <v>310</v>
      </c>
    </row>
    <row r="1124" spans="1:19">
      <c r="A1124" s="7" t="s">
        <v>2587</v>
      </c>
      <c r="B1124" s="4" t="str">
        <f t="shared" si="139"/>
        <v>https://churchofjesuschrist.org/study/scriptures/ot/job/42?lang=spa</v>
      </c>
      <c r="C1124" s="7" t="s">
        <v>23</v>
      </c>
      <c r="D1124" t="str" cm="1">
        <f t="array" ref="D1124">INDEX(TranslationsTbl[],_xlfn.XMATCH(C1124,TranslationsTbl[spa]),_xlfn.XMATCH(langSufix,TranslationsTbl[#Headers]))</f>
        <v>Antiguo Testamento</v>
      </c>
      <c r="E1124" s="7" t="s">
        <v>1510</v>
      </c>
      <c r="F1124" s="7" t="s">
        <v>208</v>
      </c>
      <c r="G1124" s="4" t="str" cm="1">
        <f t="array" ref="G1124">INDEX(TranslationsTbl[],_xlfn.XMATCH(F1124,TranslationsTbl[spa]),_xlfn.XMATCH(langSufix,TranslationsTbl[#Headers]))</f>
        <v>Job</v>
      </c>
      <c r="H1124" t="str">
        <f t="shared" si="140"/>
        <v>18 Job</v>
      </c>
      <c r="I1124" t="str">
        <f t="shared" si="138"/>
        <v>/Antiguo Testamento/18 Job</v>
      </c>
      <c r="J1124" s="4" t="str">
        <f t="shared" si="141"/>
        <v>E:/Downloads/escrituras md/Escrituras/Antiguo Testamento/18 Job</v>
      </c>
      <c r="K1124" s="4" t="str">
        <f t="shared" si="145"/>
        <v>Job 42</v>
      </c>
      <c r="L1124" s="7">
        <v>42</v>
      </c>
      <c r="M1124" s="7" t="s">
        <v>2588</v>
      </c>
      <c r="N1124" s="4" t="str">
        <f t="shared" si="142"/>
        <v>Job 41</v>
      </c>
      <c r="O1124" s="4" t="str">
        <f t="shared" si="143"/>
        <v>Salmos 1</v>
      </c>
      <c r="P1124" s="7" t="s">
        <v>286</v>
      </c>
      <c r="Q1124" s="4" t="str" cm="1">
        <f t="array" ref="Q1124">INDEX(TranslationsTbl[],_xlfn.XMATCH(P1124,TranslationsTbl[spa]),_xlfn.XMATCH(langSufix,TranslationsTbl[#Headers]))</f>
        <v>#Escrituras\AntiguoT</v>
      </c>
      <c r="R1124" s="2" t="str">
        <f t="shared" si="144"/>
        <v>https://churchofjesuschrist.org/study/scriptures/ot/job/42?lang=spa|E:/Downloads/escrituras md/Escrituras/Antiguo Testamento/18 Job|Job 42|Job|Job 41|Salmos 1|#Escrituras\AntiguoT</v>
      </c>
      <c r="S1124" s="1" t="s">
        <v>310</v>
      </c>
    </row>
    <row r="1125" spans="1:19">
      <c r="A1125" s="7" t="s">
        <v>2589</v>
      </c>
      <c r="B1125" s="4" t="str">
        <f t="shared" si="139"/>
        <v>https://churchofjesuschrist.org/study/scriptures/ot/ps/1?lang=spa</v>
      </c>
      <c r="C1125" s="7" t="s">
        <v>23</v>
      </c>
      <c r="D1125" t="str" cm="1">
        <f t="array" ref="D1125">INDEX(TranslationsTbl[],_xlfn.XMATCH(C1125,TranslationsTbl[spa]),_xlfn.XMATCH(langSufix,TranslationsTbl[#Headers]))</f>
        <v>Antiguo Testamento</v>
      </c>
      <c r="E1125" s="7" t="s">
        <v>1513</v>
      </c>
      <c r="F1125" s="7" t="s">
        <v>210</v>
      </c>
      <c r="G1125" s="4" t="str" cm="1">
        <f t="array" ref="G1125">INDEX(TranslationsTbl[],_xlfn.XMATCH(F1125,TranslationsTbl[spa]),_xlfn.XMATCH(langSufix,TranslationsTbl[#Headers]))</f>
        <v>Salmos</v>
      </c>
      <c r="H1125" t="str">
        <f t="shared" si="140"/>
        <v>19 Salmos</v>
      </c>
      <c r="I1125" t="str">
        <f t="shared" si="138"/>
        <v>/Antiguo Testamento/19 Salmos</v>
      </c>
      <c r="J1125" s="4" t="str">
        <f t="shared" si="141"/>
        <v>E:/Downloads/escrituras md/Escrituras/Antiguo Testamento/19 Salmos</v>
      </c>
      <c r="K1125" s="4" t="str">
        <f t="shared" si="145"/>
        <v>Salmos 1</v>
      </c>
      <c r="L1125" s="7">
        <v>1</v>
      </c>
      <c r="M1125" s="7" t="s">
        <v>2590</v>
      </c>
      <c r="N1125" s="4" t="str">
        <f t="shared" si="142"/>
        <v>Job 42</v>
      </c>
      <c r="O1125" s="4" t="str">
        <f t="shared" si="143"/>
        <v>Salmos 2</v>
      </c>
      <c r="P1125" s="7" t="s">
        <v>286</v>
      </c>
      <c r="Q1125" s="4" t="str" cm="1">
        <f t="array" ref="Q1125">INDEX(TranslationsTbl[],_xlfn.XMATCH(P1125,TranslationsTbl[spa]),_xlfn.XMATCH(langSufix,TranslationsTbl[#Headers]))</f>
        <v>#Escrituras\AntiguoT</v>
      </c>
      <c r="R1125" s="2" t="str">
        <f t="shared" si="144"/>
        <v>https://churchofjesuschrist.org/study/scriptures/ot/ps/1?lang=spa|E:/Downloads/escrituras md/Escrituras/Antiguo Testamento/19 Salmos|Salmos 1|Salmos|Job 42|Salmos 2|#Escrituras\AntiguoT</v>
      </c>
      <c r="S1125" s="1" t="s">
        <v>310</v>
      </c>
    </row>
    <row r="1126" spans="1:19">
      <c r="A1126" s="7" t="s">
        <v>2591</v>
      </c>
      <c r="B1126" s="4" t="str">
        <f t="shared" si="139"/>
        <v>https://churchofjesuschrist.org/study/scriptures/ot/ps/2?lang=spa</v>
      </c>
      <c r="C1126" s="7" t="s">
        <v>23</v>
      </c>
      <c r="D1126" t="str" cm="1">
        <f t="array" ref="D1126">INDEX(TranslationsTbl[],_xlfn.XMATCH(C1126,TranslationsTbl[spa]),_xlfn.XMATCH(langSufix,TranslationsTbl[#Headers]))</f>
        <v>Antiguo Testamento</v>
      </c>
      <c r="E1126" s="7" t="s">
        <v>1513</v>
      </c>
      <c r="F1126" s="7" t="s">
        <v>210</v>
      </c>
      <c r="G1126" s="4" t="str" cm="1">
        <f t="array" ref="G1126">INDEX(TranslationsTbl[],_xlfn.XMATCH(F1126,TranslationsTbl[spa]),_xlfn.XMATCH(langSufix,TranslationsTbl[#Headers]))</f>
        <v>Salmos</v>
      </c>
      <c r="H1126" t="str">
        <f t="shared" si="140"/>
        <v>19 Salmos</v>
      </c>
      <c r="I1126" t="str">
        <f t="shared" si="138"/>
        <v>/Antiguo Testamento/19 Salmos</v>
      </c>
      <c r="J1126" s="4" t="str">
        <f t="shared" si="141"/>
        <v>E:/Downloads/escrituras md/Escrituras/Antiguo Testamento/19 Salmos</v>
      </c>
      <c r="K1126" s="4" t="str">
        <f t="shared" si="145"/>
        <v>Salmos 2</v>
      </c>
      <c r="L1126" s="7">
        <v>2</v>
      </c>
      <c r="M1126" s="7" t="s">
        <v>2592</v>
      </c>
      <c r="N1126" s="4" t="str">
        <f t="shared" si="142"/>
        <v>Salmos 1</v>
      </c>
      <c r="O1126" s="4" t="str">
        <f t="shared" si="143"/>
        <v>Salmos 3</v>
      </c>
      <c r="P1126" s="7" t="s">
        <v>286</v>
      </c>
      <c r="Q1126" s="4" t="str" cm="1">
        <f t="array" ref="Q1126">INDEX(TranslationsTbl[],_xlfn.XMATCH(P1126,TranslationsTbl[spa]),_xlfn.XMATCH(langSufix,TranslationsTbl[#Headers]))</f>
        <v>#Escrituras\AntiguoT</v>
      </c>
      <c r="R1126" s="2" t="str">
        <f t="shared" si="144"/>
        <v>https://churchofjesuschrist.org/study/scriptures/ot/ps/2?lang=spa|E:/Downloads/escrituras md/Escrituras/Antiguo Testamento/19 Salmos|Salmos 2|Salmos|Salmos 1|Salmos 3|#Escrituras\AntiguoT</v>
      </c>
      <c r="S1126" s="1" t="s">
        <v>310</v>
      </c>
    </row>
    <row r="1127" spans="1:19">
      <c r="A1127" s="7" t="s">
        <v>2593</v>
      </c>
      <c r="B1127" s="4" t="str">
        <f t="shared" si="139"/>
        <v>https://churchofjesuschrist.org/study/scriptures/ot/ps/3?lang=spa</v>
      </c>
      <c r="C1127" s="7" t="s">
        <v>23</v>
      </c>
      <c r="D1127" t="str" cm="1">
        <f t="array" ref="D1127">INDEX(TranslationsTbl[],_xlfn.XMATCH(C1127,TranslationsTbl[spa]),_xlfn.XMATCH(langSufix,TranslationsTbl[#Headers]))</f>
        <v>Antiguo Testamento</v>
      </c>
      <c r="E1127" s="7" t="s">
        <v>1513</v>
      </c>
      <c r="F1127" s="7" t="s">
        <v>210</v>
      </c>
      <c r="G1127" s="4" t="str" cm="1">
        <f t="array" ref="G1127">INDEX(TranslationsTbl[],_xlfn.XMATCH(F1127,TranslationsTbl[spa]),_xlfn.XMATCH(langSufix,TranslationsTbl[#Headers]))</f>
        <v>Salmos</v>
      </c>
      <c r="H1127" t="str">
        <f t="shared" si="140"/>
        <v>19 Salmos</v>
      </c>
      <c r="I1127" t="str">
        <f t="shared" si="138"/>
        <v>/Antiguo Testamento/19 Salmos</v>
      </c>
      <c r="J1127" s="4" t="str">
        <f t="shared" si="141"/>
        <v>E:/Downloads/escrituras md/Escrituras/Antiguo Testamento/19 Salmos</v>
      </c>
      <c r="K1127" s="4" t="str">
        <f t="shared" si="145"/>
        <v>Salmos 3</v>
      </c>
      <c r="L1127" s="7">
        <v>3</v>
      </c>
      <c r="M1127" s="7" t="s">
        <v>2594</v>
      </c>
      <c r="N1127" s="4" t="str">
        <f t="shared" si="142"/>
        <v>Salmos 2</v>
      </c>
      <c r="O1127" s="4" t="str">
        <f t="shared" si="143"/>
        <v>Salmos 4</v>
      </c>
      <c r="P1127" s="7" t="s">
        <v>286</v>
      </c>
      <c r="Q1127" s="4" t="str" cm="1">
        <f t="array" ref="Q1127">INDEX(TranslationsTbl[],_xlfn.XMATCH(P1127,TranslationsTbl[spa]),_xlfn.XMATCH(langSufix,TranslationsTbl[#Headers]))</f>
        <v>#Escrituras\AntiguoT</v>
      </c>
      <c r="R1127" s="2" t="str">
        <f t="shared" si="144"/>
        <v>https://churchofjesuschrist.org/study/scriptures/ot/ps/3?lang=spa|E:/Downloads/escrituras md/Escrituras/Antiguo Testamento/19 Salmos|Salmos 3|Salmos|Salmos 2|Salmos 4|#Escrituras\AntiguoT</v>
      </c>
      <c r="S1127" s="1" t="s">
        <v>310</v>
      </c>
    </row>
    <row r="1128" spans="1:19">
      <c r="A1128" s="7" t="s">
        <v>2595</v>
      </c>
      <c r="B1128" s="4" t="str">
        <f t="shared" si="139"/>
        <v>https://churchofjesuschrist.org/study/scriptures/ot/ps/4?lang=spa</v>
      </c>
      <c r="C1128" s="7" t="s">
        <v>23</v>
      </c>
      <c r="D1128" t="str" cm="1">
        <f t="array" ref="D1128">INDEX(TranslationsTbl[],_xlfn.XMATCH(C1128,TranslationsTbl[spa]),_xlfn.XMATCH(langSufix,TranslationsTbl[#Headers]))</f>
        <v>Antiguo Testamento</v>
      </c>
      <c r="E1128" s="7" t="s">
        <v>1513</v>
      </c>
      <c r="F1128" s="7" t="s">
        <v>210</v>
      </c>
      <c r="G1128" s="4" t="str" cm="1">
        <f t="array" ref="G1128">INDEX(TranslationsTbl[],_xlfn.XMATCH(F1128,TranslationsTbl[spa]),_xlfn.XMATCH(langSufix,TranslationsTbl[#Headers]))</f>
        <v>Salmos</v>
      </c>
      <c r="H1128" t="str">
        <f t="shared" si="140"/>
        <v>19 Salmos</v>
      </c>
      <c r="I1128" t="str">
        <f t="shared" si="138"/>
        <v>/Antiguo Testamento/19 Salmos</v>
      </c>
      <c r="J1128" s="4" t="str">
        <f t="shared" si="141"/>
        <v>E:/Downloads/escrituras md/Escrituras/Antiguo Testamento/19 Salmos</v>
      </c>
      <c r="K1128" s="4" t="str">
        <f t="shared" si="145"/>
        <v>Salmos 4</v>
      </c>
      <c r="L1128" s="7">
        <v>4</v>
      </c>
      <c r="M1128" s="7" t="s">
        <v>2596</v>
      </c>
      <c r="N1128" s="4" t="str">
        <f t="shared" si="142"/>
        <v>Salmos 3</v>
      </c>
      <c r="O1128" s="4" t="str">
        <f t="shared" si="143"/>
        <v>Salmos 5</v>
      </c>
      <c r="P1128" s="7" t="s">
        <v>286</v>
      </c>
      <c r="Q1128" s="4" t="str" cm="1">
        <f t="array" ref="Q1128">INDEX(TranslationsTbl[],_xlfn.XMATCH(P1128,TranslationsTbl[spa]),_xlfn.XMATCH(langSufix,TranslationsTbl[#Headers]))</f>
        <v>#Escrituras\AntiguoT</v>
      </c>
      <c r="R1128" s="2" t="str">
        <f t="shared" si="144"/>
        <v>https://churchofjesuschrist.org/study/scriptures/ot/ps/4?lang=spa|E:/Downloads/escrituras md/Escrituras/Antiguo Testamento/19 Salmos|Salmos 4|Salmos|Salmos 3|Salmos 5|#Escrituras\AntiguoT</v>
      </c>
      <c r="S1128" s="1" t="s">
        <v>310</v>
      </c>
    </row>
    <row r="1129" spans="1:19">
      <c r="A1129" s="7" t="s">
        <v>2597</v>
      </c>
      <c r="B1129" s="4" t="str">
        <f t="shared" si="139"/>
        <v>https://churchofjesuschrist.org/study/scriptures/ot/ps/5?lang=spa</v>
      </c>
      <c r="C1129" s="7" t="s">
        <v>23</v>
      </c>
      <c r="D1129" t="str" cm="1">
        <f t="array" ref="D1129">INDEX(TranslationsTbl[],_xlfn.XMATCH(C1129,TranslationsTbl[spa]),_xlfn.XMATCH(langSufix,TranslationsTbl[#Headers]))</f>
        <v>Antiguo Testamento</v>
      </c>
      <c r="E1129" s="7" t="s">
        <v>1513</v>
      </c>
      <c r="F1129" s="7" t="s">
        <v>210</v>
      </c>
      <c r="G1129" s="4" t="str" cm="1">
        <f t="array" ref="G1129">INDEX(TranslationsTbl[],_xlfn.XMATCH(F1129,TranslationsTbl[spa]),_xlfn.XMATCH(langSufix,TranslationsTbl[#Headers]))</f>
        <v>Salmos</v>
      </c>
      <c r="H1129" t="str">
        <f t="shared" si="140"/>
        <v>19 Salmos</v>
      </c>
      <c r="I1129" t="str">
        <f t="shared" si="138"/>
        <v>/Antiguo Testamento/19 Salmos</v>
      </c>
      <c r="J1129" s="4" t="str">
        <f t="shared" si="141"/>
        <v>E:/Downloads/escrituras md/Escrituras/Antiguo Testamento/19 Salmos</v>
      </c>
      <c r="K1129" s="4" t="str">
        <f t="shared" si="145"/>
        <v>Salmos 5</v>
      </c>
      <c r="L1129" s="7">
        <v>5</v>
      </c>
      <c r="M1129" s="7" t="s">
        <v>2598</v>
      </c>
      <c r="N1129" s="4" t="str">
        <f t="shared" si="142"/>
        <v>Salmos 4</v>
      </c>
      <c r="O1129" s="4" t="str">
        <f t="shared" si="143"/>
        <v>Salmos 6</v>
      </c>
      <c r="P1129" s="7" t="s">
        <v>286</v>
      </c>
      <c r="Q1129" s="4" t="str" cm="1">
        <f t="array" ref="Q1129">INDEX(TranslationsTbl[],_xlfn.XMATCH(P1129,TranslationsTbl[spa]),_xlfn.XMATCH(langSufix,TranslationsTbl[#Headers]))</f>
        <v>#Escrituras\AntiguoT</v>
      </c>
      <c r="R1129" s="2" t="str">
        <f t="shared" si="144"/>
        <v>https://churchofjesuschrist.org/study/scriptures/ot/ps/5?lang=spa|E:/Downloads/escrituras md/Escrituras/Antiguo Testamento/19 Salmos|Salmos 5|Salmos|Salmos 4|Salmos 6|#Escrituras\AntiguoT</v>
      </c>
      <c r="S1129" s="1" t="s">
        <v>310</v>
      </c>
    </row>
    <row r="1130" spans="1:19">
      <c r="A1130" s="7" t="s">
        <v>2599</v>
      </c>
      <c r="B1130" s="4" t="str">
        <f t="shared" si="139"/>
        <v>https://churchofjesuschrist.org/study/scriptures/ot/ps/6?lang=spa</v>
      </c>
      <c r="C1130" s="7" t="s">
        <v>23</v>
      </c>
      <c r="D1130" t="str" cm="1">
        <f t="array" ref="D1130">INDEX(TranslationsTbl[],_xlfn.XMATCH(C1130,TranslationsTbl[spa]),_xlfn.XMATCH(langSufix,TranslationsTbl[#Headers]))</f>
        <v>Antiguo Testamento</v>
      </c>
      <c r="E1130" s="7" t="s">
        <v>1513</v>
      </c>
      <c r="F1130" s="7" t="s">
        <v>210</v>
      </c>
      <c r="G1130" s="4" t="str" cm="1">
        <f t="array" ref="G1130">INDEX(TranslationsTbl[],_xlfn.XMATCH(F1130,TranslationsTbl[spa]),_xlfn.XMATCH(langSufix,TranslationsTbl[#Headers]))</f>
        <v>Salmos</v>
      </c>
      <c r="H1130" t="str">
        <f t="shared" si="140"/>
        <v>19 Salmos</v>
      </c>
      <c r="I1130" t="str">
        <f t="shared" si="138"/>
        <v>/Antiguo Testamento/19 Salmos</v>
      </c>
      <c r="J1130" s="4" t="str">
        <f t="shared" si="141"/>
        <v>E:/Downloads/escrituras md/Escrituras/Antiguo Testamento/19 Salmos</v>
      </c>
      <c r="K1130" s="4" t="str">
        <f t="shared" si="145"/>
        <v>Salmos 6</v>
      </c>
      <c r="L1130" s="7">
        <v>6</v>
      </c>
      <c r="M1130" s="7" t="s">
        <v>2600</v>
      </c>
      <c r="N1130" s="4" t="str">
        <f t="shared" si="142"/>
        <v>Salmos 5</v>
      </c>
      <c r="O1130" s="4" t="str">
        <f t="shared" si="143"/>
        <v>Salmos 7</v>
      </c>
      <c r="P1130" s="7" t="s">
        <v>286</v>
      </c>
      <c r="Q1130" s="4" t="str" cm="1">
        <f t="array" ref="Q1130">INDEX(TranslationsTbl[],_xlfn.XMATCH(P1130,TranslationsTbl[spa]),_xlfn.XMATCH(langSufix,TranslationsTbl[#Headers]))</f>
        <v>#Escrituras\AntiguoT</v>
      </c>
      <c r="R1130" s="2" t="str">
        <f t="shared" si="144"/>
        <v>https://churchofjesuschrist.org/study/scriptures/ot/ps/6?lang=spa|E:/Downloads/escrituras md/Escrituras/Antiguo Testamento/19 Salmos|Salmos 6|Salmos|Salmos 5|Salmos 7|#Escrituras\AntiguoT</v>
      </c>
      <c r="S1130" s="1" t="s">
        <v>310</v>
      </c>
    </row>
    <row r="1131" spans="1:19">
      <c r="A1131" s="7" t="s">
        <v>2601</v>
      </c>
      <c r="B1131" s="4" t="str">
        <f t="shared" si="139"/>
        <v>https://churchofjesuschrist.org/study/scriptures/ot/ps/7?lang=spa</v>
      </c>
      <c r="C1131" s="7" t="s">
        <v>23</v>
      </c>
      <c r="D1131" t="str" cm="1">
        <f t="array" ref="D1131">INDEX(TranslationsTbl[],_xlfn.XMATCH(C1131,TranslationsTbl[spa]),_xlfn.XMATCH(langSufix,TranslationsTbl[#Headers]))</f>
        <v>Antiguo Testamento</v>
      </c>
      <c r="E1131" s="7" t="s">
        <v>1513</v>
      </c>
      <c r="F1131" s="7" t="s">
        <v>210</v>
      </c>
      <c r="G1131" s="4" t="str" cm="1">
        <f t="array" ref="G1131">INDEX(TranslationsTbl[],_xlfn.XMATCH(F1131,TranslationsTbl[spa]),_xlfn.XMATCH(langSufix,TranslationsTbl[#Headers]))</f>
        <v>Salmos</v>
      </c>
      <c r="H1131" t="str">
        <f t="shared" si="140"/>
        <v>19 Salmos</v>
      </c>
      <c r="I1131" t="str">
        <f t="shared" si="138"/>
        <v>/Antiguo Testamento/19 Salmos</v>
      </c>
      <c r="J1131" s="4" t="str">
        <f t="shared" si="141"/>
        <v>E:/Downloads/escrituras md/Escrituras/Antiguo Testamento/19 Salmos</v>
      </c>
      <c r="K1131" s="4" t="str">
        <f t="shared" si="145"/>
        <v>Salmos 7</v>
      </c>
      <c r="L1131" s="7">
        <v>7</v>
      </c>
      <c r="M1131" s="7" t="s">
        <v>2602</v>
      </c>
      <c r="N1131" s="4" t="str">
        <f t="shared" si="142"/>
        <v>Salmos 6</v>
      </c>
      <c r="O1131" s="4" t="str">
        <f t="shared" si="143"/>
        <v>Salmos 8</v>
      </c>
      <c r="P1131" s="7" t="s">
        <v>286</v>
      </c>
      <c r="Q1131" s="4" t="str" cm="1">
        <f t="array" ref="Q1131">INDEX(TranslationsTbl[],_xlfn.XMATCH(P1131,TranslationsTbl[spa]),_xlfn.XMATCH(langSufix,TranslationsTbl[#Headers]))</f>
        <v>#Escrituras\AntiguoT</v>
      </c>
      <c r="R1131" s="2" t="str">
        <f t="shared" si="144"/>
        <v>https://churchofjesuschrist.org/study/scriptures/ot/ps/7?lang=spa|E:/Downloads/escrituras md/Escrituras/Antiguo Testamento/19 Salmos|Salmos 7|Salmos|Salmos 6|Salmos 8|#Escrituras\AntiguoT</v>
      </c>
      <c r="S1131" s="1" t="s">
        <v>310</v>
      </c>
    </row>
    <row r="1132" spans="1:19">
      <c r="A1132" s="7" t="s">
        <v>2603</v>
      </c>
      <c r="B1132" s="4" t="str">
        <f t="shared" si="139"/>
        <v>https://churchofjesuschrist.org/study/scriptures/ot/ps/8?lang=spa</v>
      </c>
      <c r="C1132" s="7" t="s">
        <v>23</v>
      </c>
      <c r="D1132" t="str" cm="1">
        <f t="array" ref="D1132">INDEX(TranslationsTbl[],_xlfn.XMATCH(C1132,TranslationsTbl[spa]),_xlfn.XMATCH(langSufix,TranslationsTbl[#Headers]))</f>
        <v>Antiguo Testamento</v>
      </c>
      <c r="E1132" s="7" t="s">
        <v>1513</v>
      </c>
      <c r="F1132" s="7" t="s">
        <v>210</v>
      </c>
      <c r="G1132" s="4" t="str" cm="1">
        <f t="array" ref="G1132">INDEX(TranslationsTbl[],_xlfn.XMATCH(F1132,TranslationsTbl[spa]),_xlfn.XMATCH(langSufix,TranslationsTbl[#Headers]))</f>
        <v>Salmos</v>
      </c>
      <c r="H1132" t="str">
        <f t="shared" si="140"/>
        <v>19 Salmos</v>
      </c>
      <c r="I1132" t="str">
        <f t="shared" si="138"/>
        <v>/Antiguo Testamento/19 Salmos</v>
      </c>
      <c r="J1132" s="4" t="str">
        <f t="shared" si="141"/>
        <v>E:/Downloads/escrituras md/Escrituras/Antiguo Testamento/19 Salmos</v>
      </c>
      <c r="K1132" s="4" t="str">
        <f t="shared" si="145"/>
        <v>Salmos 8</v>
      </c>
      <c r="L1132" s="7">
        <v>8</v>
      </c>
      <c r="M1132" s="7" t="s">
        <v>2604</v>
      </c>
      <c r="N1132" s="4" t="str">
        <f t="shared" si="142"/>
        <v>Salmos 7</v>
      </c>
      <c r="O1132" s="4" t="str">
        <f t="shared" si="143"/>
        <v>Salmos 9</v>
      </c>
      <c r="P1132" s="7" t="s">
        <v>286</v>
      </c>
      <c r="Q1132" s="4" t="str" cm="1">
        <f t="array" ref="Q1132">INDEX(TranslationsTbl[],_xlfn.XMATCH(P1132,TranslationsTbl[spa]),_xlfn.XMATCH(langSufix,TranslationsTbl[#Headers]))</f>
        <v>#Escrituras\AntiguoT</v>
      </c>
      <c r="R1132" s="2" t="str">
        <f t="shared" si="144"/>
        <v>https://churchofjesuschrist.org/study/scriptures/ot/ps/8?lang=spa|E:/Downloads/escrituras md/Escrituras/Antiguo Testamento/19 Salmos|Salmos 8|Salmos|Salmos 7|Salmos 9|#Escrituras\AntiguoT</v>
      </c>
      <c r="S1132" s="1" t="s">
        <v>310</v>
      </c>
    </row>
    <row r="1133" spans="1:19">
      <c r="A1133" s="7" t="s">
        <v>2605</v>
      </c>
      <c r="B1133" s="4" t="str">
        <f t="shared" si="139"/>
        <v>https://churchofjesuschrist.org/study/scriptures/ot/ps/9?lang=spa</v>
      </c>
      <c r="C1133" s="7" t="s">
        <v>23</v>
      </c>
      <c r="D1133" t="str" cm="1">
        <f t="array" ref="D1133">INDEX(TranslationsTbl[],_xlfn.XMATCH(C1133,TranslationsTbl[spa]),_xlfn.XMATCH(langSufix,TranslationsTbl[#Headers]))</f>
        <v>Antiguo Testamento</v>
      </c>
      <c r="E1133" s="7" t="s">
        <v>1513</v>
      </c>
      <c r="F1133" s="7" t="s">
        <v>210</v>
      </c>
      <c r="G1133" s="4" t="str" cm="1">
        <f t="array" ref="G1133">INDEX(TranslationsTbl[],_xlfn.XMATCH(F1133,TranslationsTbl[spa]),_xlfn.XMATCH(langSufix,TranslationsTbl[#Headers]))</f>
        <v>Salmos</v>
      </c>
      <c r="H1133" t="str">
        <f t="shared" si="140"/>
        <v>19 Salmos</v>
      </c>
      <c r="I1133" t="str">
        <f t="shared" si="138"/>
        <v>/Antiguo Testamento/19 Salmos</v>
      </c>
      <c r="J1133" s="4" t="str">
        <f t="shared" si="141"/>
        <v>E:/Downloads/escrituras md/Escrituras/Antiguo Testamento/19 Salmos</v>
      </c>
      <c r="K1133" s="4" t="str">
        <f t="shared" si="145"/>
        <v>Salmos 9</v>
      </c>
      <c r="L1133" s="7">
        <v>9</v>
      </c>
      <c r="M1133" s="7" t="s">
        <v>2606</v>
      </c>
      <c r="N1133" s="4" t="str">
        <f t="shared" si="142"/>
        <v>Salmos 8</v>
      </c>
      <c r="O1133" s="4" t="str">
        <f t="shared" si="143"/>
        <v>Salmos 10</v>
      </c>
      <c r="P1133" s="7" t="s">
        <v>286</v>
      </c>
      <c r="Q1133" s="4" t="str" cm="1">
        <f t="array" ref="Q1133">INDEX(TranslationsTbl[],_xlfn.XMATCH(P1133,TranslationsTbl[spa]),_xlfn.XMATCH(langSufix,TranslationsTbl[#Headers]))</f>
        <v>#Escrituras\AntiguoT</v>
      </c>
      <c r="R1133" s="2" t="str">
        <f t="shared" si="144"/>
        <v>https://churchofjesuschrist.org/study/scriptures/ot/ps/9?lang=spa|E:/Downloads/escrituras md/Escrituras/Antiguo Testamento/19 Salmos|Salmos 9|Salmos|Salmos 8|Salmos 10|#Escrituras\AntiguoT</v>
      </c>
      <c r="S1133" s="1" t="s">
        <v>310</v>
      </c>
    </row>
    <row r="1134" spans="1:19">
      <c r="A1134" s="7" t="s">
        <v>2607</v>
      </c>
      <c r="B1134" s="4" t="str">
        <f t="shared" si="139"/>
        <v>https://churchofjesuschrist.org/study/scriptures/ot/ps/10?lang=spa</v>
      </c>
      <c r="C1134" s="7" t="s">
        <v>23</v>
      </c>
      <c r="D1134" t="str" cm="1">
        <f t="array" ref="D1134">INDEX(TranslationsTbl[],_xlfn.XMATCH(C1134,TranslationsTbl[spa]),_xlfn.XMATCH(langSufix,TranslationsTbl[#Headers]))</f>
        <v>Antiguo Testamento</v>
      </c>
      <c r="E1134" s="7" t="s">
        <v>1513</v>
      </c>
      <c r="F1134" s="7" t="s">
        <v>210</v>
      </c>
      <c r="G1134" s="4" t="str" cm="1">
        <f t="array" ref="G1134">INDEX(TranslationsTbl[],_xlfn.XMATCH(F1134,TranslationsTbl[spa]),_xlfn.XMATCH(langSufix,TranslationsTbl[#Headers]))</f>
        <v>Salmos</v>
      </c>
      <c r="H1134" t="str">
        <f t="shared" si="140"/>
        <v>19 Salmos</v>
      </c>
      <c r="I1134" t="str">
        <f t="shared" si="138"/>
        <v>/Antiguo Testamento/19 Salmos</v>
      </c>
      <c r="J1134" s="4" t="str">
        <f t="shared" si="141"/>
        <v>E:/Downloads/escrituras md/Escrituras/Antiguo Testamento/19 Salmos</v>
      </c>
      <c r="K1134" s="4" t="str">
        <f t="shared" si="145"/>
        <v>Salmos 10</v>
      </c>
      <c r="L1134" s="7">
        <v>10</v>
      </c>
      <c r="M1134" s="7" t="s">
        <v>2608</v>
      </c>
      <c r="N1134" s="4" t="str">
        <f t="shared" si="142"/>
        <v>Salmos 9</v>
      </c>
      <c r="O1134" s="4" t="str">
        <f t="shared" si="143"/>
        <v>Salmos 11</v>
      </c>
      <c r="P1134" s="7" t="s">
        <v>286</v>
      </c>
      <c r="Q1134" s="4" t="str" cm="1">
        <f t="array" ref="Q1134">INDEX(TranslationsTbl[],_xlfn.XMATCH(P1134,TranslationsTbl[spa]),_xlfn.XMATCH(langSufix,TranslationsTbl[#Headers]))</f>
        <v>#Escrituras\AntiguoT</v>
      </c>
      <c r="R1134" s="2" t="str">
        <f t="shared" si="144"/>
        <v>https://churchofjesuschrist.org/study/scriptures/ot/ps/10?lang=spa|E:/Downloads/escrituras md/Escrituras/Antiguo Testamento/19 Salmos|Salmos 10|Salmos|Salmos 9|Salmos 11|#Escrituras\AntiguoT</v>
      </c>
      <c r="S1134" s="1" t="s">
        <v>310</v>
      </c>
    </row>
    <row r="1135" spans="1:19">
      <c r="A1135" s="7" t="s">
        <v>2609</v>
      </c>
      <c r="B1135" s="4" t="str">
        <f t="shared" si="139"/>
        <v>https://churchofjesuschrist.org/study/scriptures/ot/ps/11?lang=spa</v>
      </c>
      <c r="C1135" s="7" t="s">
        <v>23</v>
      </c>
      <c r="D1135" t="str" cm="1">
        <f t="array" ref="D1135">INDEX(TranslationsTbl[],_xlfn.XMATCH(C1135,TranslationsTbl[spa]),_xlfn.XMATCH(langSufix,TranslationsTbl[#Headers]))</f>
        <v>Antiguo Testamento</v>
      </c>
      <c r="E1135" s="7" t="s">
        <v>1513</v>
      </c>
      <c r="F1135" s="7" t="s">
        <v>210</v>
      </c>
      <c r="G1135" s="4" t="str" cm="1">
        <f t="array" ref="G1135">INDEX(TranslationsTbl[],_xlfn.XMATCH(F1135,TranslationsTbl[spa]),_xlfn.XMATCH(langSufix,TranslationsTbl[#Headers]))</f>
        <v>Salmos</v>
      </c>
      <c r="H1135" t="str">
        <f t="shared" si="140"/>
        <v>19 Salmos</v>
      </c>
      <c r="I1135" t="str">
        <f t="shared" si="138"/>
        <v>/Antiguo Testamento/19 Salmos</v>
      </c>
      <c r="J1135" s="4" t="str">
        <f t="shared" si="141"/>
        <v>E:/Downloads/escrituras md/Escrituras/Antiguo Testamento/19 Salmos</v>
      </c>
      <c r="K1135" s="4" t="str">
        <f t="shared" si="145"/>
        <v>Salmos 11</v>
      </c>
      <c r="L1135" s="7">
        <v>11</v>
      </c>
      <c r="M1135" s="7" t="s">
        <v>2610</v>
      </c>
      <c r="N1135" s="4" t="str">
        <f t="shared" si="142"/>
        <v>Salmos 10</v>
      </c>
      <c r="O1135" s="4" t="str">
        <f t="shared" si="143"/>
        <v>Salmos 12</v>
      </c>
      <c r="P1135" s="7" t="s">
        <v>286</v>
      </c>
      <c r="Q1135" s="4" t="str" cm="1">
        <f t="array" ref="Q1135">INDEX(TranslationsTbl[],_xlfn.XMATCH(P1135,TranslationsTbl[spa]),_xlfn.XMATCH(langSufix,TranslationsTbl[#Headers]))</f>
        <v>#Escrituras\AntiguoT</v>
      </c>
      <c r="R1135" s="2" t="str">
        <f t="shared" si="144"/>
        <v>https://churchofjesuschrist.org/study/scriptures/ot/ps/11?lang=spa|E:/Downloads/escrituras md/Escrituras/Antiguo Testamento/19 Salmos|Salmos 11|Salmos|Salmos 10|Salmos 12|#Escrituras\AntiguoT</v>
      </c>
      <c r="S1135" s="1" t="s">
        <v>310</v>
      </c>
    </row>
    <row r="1136" spans="1:19">
      <c r="A1136" s="7" t="s">
        <v>2611</v>
      </c>
      <c r="B1136" s="4" t="str">
        <f t="shared" si="139"/>
        <v>https://churchofjesuschrist.org/study/scriptures/ot/ps/12?lang=spa</v>
      </c>
      <c r="C1136" s="7" t="s">
        <v>23</v>
      </c>
      <c r="D1136" t="str" cm="1">
        <f t="array" ref="D1136">INDEX(TranslationsTbl[],_xlfn.XMATCH(C1136,TranslationsTbl[spa]),_xlfn.XMATCH(langSufix,TranslationsTbl[#Headers]))</f>
        <v>Antiguo Testamento</v>
      </c>
      <c r="E1136" s="7" t="s">
        <v>1513</v>
      </c>
      <c r="F1136" s="7" t="s">
        <v>210</v>
      </c>
      <c r="G1136" s="4" t="str" cm="1">
        <f t="array" ref="G1136">INDEX(TranslationsTbl[],_xlfn.XMATCH(F1136,TranslationsTbl[spa]),_xlfn.XMATCH(langSufix,TranslationsTbl[#Headers]))</f>
        <v>Salmos</v>
      </c>
      <c r="H1136" t="str">
        <f t="shared" si="140"/>
        <v>19 Salmos</v>
      </c>
      <c r="I1136" t="str">
        <f t="shared" si="138"/>
        <v>/Antiguo Testamento/19 Salmos</v>
      </c>
      <c r="J1136" s="4" t="str">
        <f t="shared" si="141"/>
        <v>E:/Downloads/escrituras md/Escrituras/Antiguo Testamento/19 Salmos</v>
      </c>
      <c r="K1136" s="4" t="str">
        <f t="shared" si="145"/>
        <v>Salmos 12</v>
      </c>
      <c r="L1136" s="7">
        <v>12</v>
      </c>
      <c r="M1136" s="7" t="s">
        <v>2612</v>
      </c>
      <c r="N1136" s="4" t="str">
        <f t="shared" si="142"/>
        <v>Salmos 11</v>
      </c>
      <c r="O1136" s="4" t="str">
        <f t="shared" si="143"/>
        <v>Salmos 13</v>
      </c>
      <c r="P1136" s="7" t="s">
        <v>286</v>
      </c>
      <c r="Q1136" s="4" t="str" cm="1">
        <f t="array" ref="Q1136">INDEX(TranslationsTbl[],_xlfn.XMATCH(P1136,TranslationsTbl[spa]),_xlfn.XMATCH(langSufix,TranslationsTbl[#Headers]))</f>
        <v>#Escrituras\AntiguoT</v>
      </c>
      <c r="R1136" s="2" t="str">
        <f t="shared" si="144"/>
        <v>https://churchofjesuschrist.org/study/scriptures/ot/ps/12?lang=spa|E:/Downloads/escrituras md/Escrituras/Antiguo Testamento/19 Salmos|Salmos 12|Salmos|Salmos 11|Salmos 13|#Escrituras\AntiguoT</v>
      </c>
      <c r="S1136" s="1" t="s">
        <v>310</v>
      </c>
    </row>
    <row r="1137" spans="1:19">
      <c r="A1137" s="7" t="s">
        <v>2613</v>
      </c>
      <c r="B1137" s="4" t="str">
        <f t="shared" si="139"/>
        <v>https://churchofjesuschrist.org/study/scriptures/ot/ps/13?lang=spa</v>
      </c>
      <c r="C1137" s="7" t="s">
        <v>23</v>
      </c>
      <c r="D1137" t="str" cm="1">
        <f t="array" ref="D1137">INDEX(TranslationsTbl[],_xlfn.XMATCH(C1137,TranslationsTbl[spa]),_xlfn.XMATCH(langSufix,TranslationsTbl[#Headers]))</f>
        <v>Antiguo Testamento</v>
      </c>
      <c r="E1137" s="7" t="s">
        <v>1513</v>
      </c>
      <c r="F1137" s="7" t="s">
        <v>210</v>
      </c>
      <c r="G1137" s="4" t="str" cm="1">
        <f t="array" ref="G1137">INDEX(TranslationsTbl[],_xlfn.XMATCH(F1137,TranslationsTbl[spa]),_xlfn.XMATCH(langSufix,TranslationsTbl[#Headers]))</f>
        <v>Salmos</v>
      </c>
      <c r="H1137" t="str">
        <f t="shared" si="140"/>
        <v>19 Salmos</v>
      </c>
      <c r="I1137" t="str">
        <f t="shared" si="138"/>
        <v>/Antiguo Testamento/19 Salmos</v>
      </c>
      <c r="J1137" s="4" t="str">
        <f t="shared" si="141"/>
        <v>E:/Downloads/escrituras md/Escrituras/Antiguo Testamento/19 Salmos</v>
      </c>
      <c r="K1137" s="4" t="str">
        <f t="shared" si="145"/>
        <v>Salmos 13</v>
      </c>
      <c r="L1137" s="7">
        <v>13</v>
      </c>
      <c r="M1137" s="7" t="s">
        <v>2614</v>
      </c>
      <c r="N1137" s="4" t="str">
        <f t="shared" si="142"/>
        <v>Salmos 12</v>
      </c>
      <c r="O1137" s="4" t="str">
        <f t="shared" si="143"/>
        <v>Salmos 14</v>
      </c>
      <c r="P1137" s="7" t="s">
        <v>286</v>
      </c>
      <c r="Q1137" s="4" t="str" cm="1">
        <f t="array" ref="Q1137">INDEX(TranslationsTbl[],_xlfn.XMATCH(P1137,TranslationsTbl[spa]),_xlfn.XMATCH(langSufix,TranslationsTbl[#Headers]))</f>
        <v>#Escrituras\AntiguoT</v>
      </c>
      <c r="R1137" s="2" t="str">
        <f t="shared" si="144"/>
        <v>https://churchofjesuschrist.org/study/scriptures/ot/ps/13?lang=spa|E:/Downloads/escrituras md/Escrituras/Antiguo Testamento/19 Salmos|Salmos 13|Salmos|Salmos 12|Salmos 14|#Escrituras\AntiguoT</v>
      </c>
      <c r="S1137" s="1" t="s">
        <v>310</v>
      </c>
    </row>
    <row r="1138" spans="1:19">
      <c r="A1138" s="7" t="s">
        <v>2615</v>
      </c>
      <c r="B1138" s="4" t="str">
        <f t="shared" si="139"/>
        <v>https://churchofjesuschrist.org/study/scriptures/ot/ps/14?lang=spa</v>
      </c>
      <c r="C1138" s="7" t="s">
        <v>23</v>
      </c>
      <c r="D1138" t="str" cm="1">
        <f t="array" ref="D1138">INDEX(TranslationsTbl[],_xlfn.XMATCH(C1138,TranslationsTbl[spa]),_xlfn.XMATCH(langSufix,TranslationsTbl[#Headers]))</f>
        <v>Antiguo Testamento</v>
      </c>
      <c r="E1138" s="7" t="s">
        <v>1513</v>
      </c>
      <c r="F1138" s="7" t="s">
        <v>210</v>
      </c>
      <c r="G1138" s="4" t="str" cm="1">
        <f t="array" ref="G1138">INDEX(TranslationsTbl[],_xlfn.XMATCH(F1138,TranslationsTbl[spa]),_xlfn.XMATCH(langSufix,TranslationsTbl[#Headers]))</f>
        <v>Salmos</v>
      </c>
      <c r="H1138" t="str">
        <f t="shared" si="140"/>
        <v>19 Salmos</v>
      </c>
      <c r="I1138" t="str">
        <f t="shared" si="138"/>
        <v>/Antiguo Testamento/19 Salmos</v>
      </c>
      <c r="J1138" s="4" t="str">
        <f t="shared" si="141"/>
        <v>E:/Downloads/escrituras md/Escrituras/Antiguo Testamento/19 Salmos</v>
      </c>
      <c r="K1138" s="4" t="str">
        <f t="shared" si="145"/>
        <v>Salmos 14</v>
      </c>
      <c r="L1138" s="7">
        <v>14</v>
      </c>
      <c r="M1138" s="7" t="s">
        <v>2616</v>
      </c>
      <c r="N1138" s="4" t="str">
        <f t="shared" si="142"/>
        <v>Salmos 13</v>
      </c>
      <c r="O1138" s="4" t="str">
        <f t="shared" si="143"/>
        <v>Salmos 15</v>
      </c>
      <c r="P1138" s="7" t="s">
        <v>286</v>
      </c>
      <c r="Q1138" s="4" t="str" cm="1">
        <f t="array" ref="Q1138">INDEX(TranslationsTbl[],_xlfn.XMATCH(P1138,TranslationsTbl[spa]),_xlfn.XMATCH(langSufix,TranslationsTbl[#Headers]))</f>
        <v>#Escrituras\AntiguoT</v>
      </c>
      <c r="R1138" s="2" t="str">
        <f t="shared" si="144"/>
        <v>https://churchofjesuschrist.org/study/scriptures/ot/ps/14?lang=spa|E:/Downloads/escrituras md/Escrituras/Antiguo Testamento/19 Salmos|Salmos 14|Salmos|Salmos 13|Salmos 15|#Escrituras\AntiguoT</v>
      </c>
      <c r="S1138" s="1" t="s">
        <v>310</v>
      </c>
    </row>
    <row r="1139" spans="1:19">
      <c r="A1139" s="7" t="s">
        <v>2617</v>
      </c>
      <c r="B1139" s="4" t="str">
        <f t="shared" si="139"/>
        <v>https://churchofjesuschrist.org/study/scriptures/ot/ps/15?lang=spa</v>
      </c>
      <c r="C1139" s="7" t="s">
        <v>23</v>
      </c>
      <c r="D1139" t="str" cm="1">
        <f t="array" ref="D1139">INDEX(TranslationsTbl[],_xlfn.XMATCH(C1139,TranslationsTbl[spa]),_xlfn.XMATCH(langSufix,TranslationsTbl[#Headers]))</f>
        <v>Antiguo Testamento</v>
      </c>
      <c r="E1139" s="7" t="s">
        <v>1513</v>
      </c>
      <c r="F1139" s="7" t="s">
        <v>210</v>
      </c>
      <c r="G1139" s="4" t="str" cm="1">
        <f t="array" ref="G1139">INDEX(TranslationsTbl[],_xlfn.XMATCH(F1139,TranslationsTbl[spa]),_xlfn.XMATCH(langSufix,TranslationsTbl[#Headers]))</f>
        <v>Salmos</v>
      </c>
      <c r="H1139" t="str">
        <f t="shared" si="140"/>
        <v>19 Salmos</v>
      </c>
      <c r="I1139" t="str">
        <f t="shared" si="138"/>
        <v>/Antiguo Testamento/19 Salmos</v>
      </c>
      <c r="J1139" s="4" t="str">
        <f t="shared" si="141"/>
        <v>E:/Downloads/escrituras md/Escrituras/Antiguo Testamento/19 Salmos</v>
      </c>
      <c r="K1139" s="4" t="str">
        <f t="shared" si="145"/>
        <v>Salmos 15</v>
      </c>
      <c r="L1139" s="7">
        <v>15</v>
      </c>
      <c r="M1139" s="7" t="s">
        <v>2618</v>
      </c>
      <c r="N1139" s="4" t="str">
        <f t="shared" si="142"/>
        <v>Salmos 14</v>
      </c>
      <c r="O1139" s="4" t="str">
        <f t="shared" si="143"/>
        <v>Salmos 16</v>
      </c>
      <c r="P1139" s="7" t="s">
        <v>286</v>
      </c>
      <c r="Q1139" s="4" t="str" cm="1">
        <f t="array" ref="Q1139">INDEX(TranslationsTbl[],_xlfn.XMATCH(P1139,TranslationsTbl[spa]),_xlfn.XMATCH(langSufix,TranslationsTbl[#Headers]))</f>
        <v>#Escrituras\AntiguoT</v>
      </c>
      <c r="R1139" s="2" t="str">
        <f t="shared" si="144"/>
        <v>https://churchofjesuschrist.org/study/scriptures/ot/ps/15?lang=spa|E:/Downloads/escrituras md/Escrituras/Antiguo Testamento/19 Salmos|Salmos 15|Salmos|Salmos 14|Salmos 16|#Escrituras\AntiguoT</v>
      </c>
      <c r="S1139" s="1" t="s">
        <v>310</v>
      </c>
    </row>
    <row r="1140" spans="1:19">
      <c r="A1140" s="7" t="s">
        <v>2619</v>
      </c>
      <c r="B1140" s="4" t="str">
        <f t="shared" si="139"/>
        <v>https://churchofjesuschrist.org/study/scriptures/ot/ps/16?lang=spa</v>
      </c>
      <c r="C1140" s="7" t="s">
        <v>23</v>
      </c>
      <c r="D1140" t="str" cm="1">
        <f t="array" ref="D1140">INDEX(TranslationsTbl[],_xlfn.XMATCH(C1140,TranslationsTbl[spa]),_xlfn.XMATCH(langSufix,TranslationsTbl[#Headers]))</f>
        <v>Antiguo Testamento</v>
      </c>
      <c r="E1140" s="7" t="s">
        <v>1513</v>
      </c>
      <c r="F1140" s="7" t="s">
        <v>210</v>
      </c>
      <c r="G1140" s="4" t="str" cm="1">
        <f t="array" ref="G1140">INDEX(TranslationsTbl[],_xlfn.XMATCH(F1140,TranslationsTbl[spa]),_xlfn.XMATCH(langSufix,TranslationsTbl[#Headers]))</f>
        <v>Salmos</v>
      </c>
      <c r="H1140" t="str">
        <f t="shared" si="140"/>
        <v>19 Salmos</v>
      </c>
      <c r="I1140" t="str">
        <f t="shared" si="138"/>
        <v>/Antiguo Testamento/19 Salmos</v>
      </c>
      <c r="J1140" s="4" t="str">
        <f t="shared" si="141"/>
        <v>E:/Downloads/escrituras md/Escrituras/Antiguo Testamento/19 Salmos</v>
      </c>
      <c r="K1140" s="4" t="str">
        <f t="shared" si="145"/>
        <v>Salmos 16</v>
      </c>
      <c r="L1140" s="7">
        <v>16</v>
      </c>
      <c r="M1140" s="7" t="s">
        <v>2620</v>
      </c>
      <c r="N1140" s="4" t="str">
        <f t="shared" si="142"/>
        <v>Salmos 15</v>
      </c>
      <c r="O1140" s="4" t="str">
        <f t="shared" si="143"/>
        <v>Salmos 17</v>
      </c>
      <c r="P1140" s="7" t="s">
        <v>286</v>
      </c>
      <c r="Q1140" s="4" t="str" cm="1">
        <f t="array" ref="Q1140">INDEX(TranslationsTbl[],_xlfn.XMATCH(P1140,TranslationsTbl[spa]),_xlfn.XMATCH(langSufix,TranslationsTbl[#Headers]))</f>
        <v>#Escrituras\AntiguoT</v>
      </c>
      <c r="R1140" s="2" t="str">
        <f t="shared" si="144"/>
        <v>https://churchofjesuschrist.org/study/scriptures/ot/ps/16?lang=spa|E:/Downloads/escrituras md/Escrituras/Antiguo Testamento/19 Salmos|Salmos 16|Salmos|Salmos 15|Salmos 17|#Escrituras\AntiguoT</v>
      </c>
      <c r="S1140" s="1" t="s">
        <v>310</v>
      </c>
    </row>
    <row r="1141" spans="1:19">
      <c r="A1141" s="7" t="s">
        <v>2621</v>
      </c>
      <c r="B1141" s="4" t="str">
        <f t="shared" si="139"/>
        <v>https://churchofjesuschrist.org/study/scriptures/ot/ps/17?lang=spa</v>
      </c>
      <c r="C1141" s="7" t="s">
        <v>23</v>
      </c>
      <c r="D1141" t="str" cm="1">
        <f t="array" ref="D1141">INDEX(TranslationsTbl[],_xlfn.XMATCH(C1141,TranslationsTbl[spa]),_xlfn.XMATCH(langSufix,TranslationsTbl[#Headers]))</f>
        <v>Antiguo Testamento</v>
      </c>
      <c r="E1141" s="7" t="s">
        <v>1513</v>
      </c>
      <c r="F1141" s="7" t="s">
        <v>210</v>
      </c>
      <c r="G1141" s="4" t="str" cm="1">
        <f t="array" ref="G1141">INDEX(TranslationsTbl[],_xlfn.XMATCH(F1141,TranslationsTbl[spa]),_xlfn.XMATCH(langSufix,TranslationsTbl[#Headers]))</f>
        <v>Salmos</v>
      </c>
      <c r="H1141" t="str">
        <f t="shared" si="140"/>
        <v>19 Salmos</v>
      </c>
      <c r="I1141" t="str">
        <f t="shared" si="138"/>
        <v>/Antiguo Testamento/19 Salmos</v>
      </c>
      <c r="J1141" s="4" t="str">
        <f t="shared" si="141"/>
        <v>E:/Downloads/escrituras md/Escrituras/Antiguo Testamento/19 Salmos</v>
      </c>
      <c r="K1141" s="4" t="str">
        <f t="shared" si="145"/>
        <v>Salmos 17</v>
      </c>
      <c r="L1141" s="7">
        <v>17</v>
      </c>
      <c r="M1141" s="7" t="s">
        <v>2622</v>
      </c>
      <c r="N1141" s="4" t="str">
        <f t="shared" si="142"/>
        <v>Salmos 16</v>
      </c>
      <c r="O1141" s="4" t="str">
        <f t="shared" si="143"/>
        <v>Salmos 18</v>
      </c>
      <c r="P1141" s="7" t="s">
        <v>286</v>
      </c>
      <c r="Q1141" s="4" t="str" cm="1">
        <f t="array" ref="Q1141">INDEX(TranslationsTbl[],_xlfn.XMATCH(P1141,TranslationsTbl[spa]),_xlfn.XMATCH(langSufix,TranslationsTbl[#Headers]))</f>
        <v>#Escrituras\AntiguoT</v>
      </c>
      <c r="R1141" s="2" t="str">
        <f t="shared" si="144"/>
        <v>https://churchofjesuschrist.org/study/scriptures/ot/ps/17?lang=spa|E:/Downloads/escrituras md/Escrituras/Antiguo Testamento/19 Salmos|Salmos 17|Salmos|Salmos 16|Salmos 18|#Escrituras\AntiguoT</v>
      </c>
      <c r="S1141" s="1" t="s">
        <v>310</v>
      </c>
    </row>
    <row r="1142" spans="1:19">
      <c r="A1142" s="7" t="s">
        <v>2623</v>
      </c>
      <c r="B1142" s="4" t="str">
        <f t="shared" si="139"/>
        <v>https://churchofjesuschrist.org/study/scriptures/ot/ps/18?lang=spa</v>
      </c>
      <c r="C1142" s="7" t="s">
        <v>23</v>
      </c>
      <c r="D1142" t="str" cm="1">
        <f t="array" ref="D1142">INDEX(TranslationsTbl[],_xlfn.XMATCH(C1142,TranslationsTbl[spa]),_xlfn.XMATCH(langSufix,TranslationsTbl[#Headers]))</f>
        <v>Antiguo Testamento</v>
      </c>
      <c r="E1142" s="7" t="s">
        <v>1513</v>
      </c>
      <c r="F1142" s="7" t="s">
        <v>210</v>
      </c>
      <c r="G1142" s="4" t="str" cm="1">
        <f t="array" ref="G1142">INDEX(TranslationsTbl[],_xlfn.XMATCH(F1142,TranslationsTbl[spa]),_xlfn.XMATCH(langSufix,TranslationsTbl[#Headers]))</f>
        <v>Salmos</v>
      </c>
      <c r="H1142" t="str">
        <f t="shared" si="140"/>
        <v>19 Salmos</v>
      </c>
      <c r="I1142" t="str">
        <f t="shared" si="138"/>
        <v>/Antiguo Testamento/19 Salmos</v>
      </c>
      <c r="J1142" s="4" t="str">
        <f t="shared" si="141"/>
        <v>E:/Downloads/escrituras md/Escrituras/Antiguo Testamento/19 Salmos</v>
      </c>
      <c r="K1142" s="4" t="str">
        <f t="shared" si="145"/>
        <v>Salmos 18</v>
      </c>
      <c r="L1142" s="7">
        <v>18</v>
      </c>
      <c r="M1142" s="7" t="s">
        <v>2624</v>
      </c>
      <c r="N1142" s="4" t="str">
        <f t="shared" si="142"/>
        <v>Salmos 17</v>
      </c>
      <c r="O1142" s="4" t="str">
        <f t="shared" si="143"/>
        <v>Salmos 19</v>
      </c>
      <c r="P1142" s="7" t="s">
        <v>286</v>
      </c>
      <c r="Q1142" s="4" t="str" cm="1">
        <f t="array" ref="Q1142">INDEX(TranslationsTbl[],_xlfn.XMATCH(P1142,TranslationsTbl[spa]),_xlfn.XMATCH(langSufix,TranslationsTbl[#Headers]))</f>
        <v>#Escrituras\AntiguoT</v>
      </c>
      <c r="R1142" s="2" t="str">
        <f t="shared" si="144"/>
        <v>https://churchofjesuschrist.org/study/scriptures/ot/ps/18?lang=spa|E:/Downloads/escrituras md/Escrituras/Antiguo Testamento/19 Salmos|Salmos 18|Salmos|Salmos 17|Salmos 19|#Escrituras\AntiguoT</v>
      </c>
      <c r="S1142" s="1" t="s">
        <v>310</v>
      </c>
    </row>
    <row r="1143" spans="1:19">
      <c r="A1143" s="7" t="s">
        <v>2625</v>
      </c>
      <c r="B1143" s="4" t="str">
        <f t="shared" si="139"/>
        <v>https://churchofjesuschrist.org/study/scriptures/ot/ps/19?lang=spa</v>
      </c>
      <c r="C1143" s="7" t="s">
        <v>23</v>
      </c>
      <c r="D1143" t="str" cm="1">
        <f t="array" ref="D1143">INDEX(TranslationsTbl[],_xlfn.XMATCH(C1143,TranslationsTbl[spa]),_xlfn.XMATCH(langSufix,TranslationsTbl[#Headers]))</f>
        <v>Antiguo Testamento</v>
      </c>
      <c r="E1143" s="7" t="s">
        <v>1513</v>
      </c>
      <c r="F1143" s="7" t="s">
        <v>210</v>
      </c>
      <c r="G1143" s="4" t="str" cm="1">
        <f t="array" ref="G1143">INDEX(TranslationsTbl[],_xlfn.XMATCH(F1143,TranslationsTbl[spa]),_xlfn.XMATCH(langSufix,TranslationsTbl[#Headers]))</f>
        <v>Salmos</v>
      </c>
      <c r="H1143" t="str">
        <f t="shared" si="140"/>
        <v>19 Salmos</v>
      </c>
      <c r="I1143" t="str">
        <f t="shared" si="138"/>
        <v>/Antiguo Testamento/19 Salmos</v>
      </c>
      <c r="J1143" s="4" t="str">
        <f t="shared" si="141"/>
        <v>E:/Downloads/escrituras md/Escrituras/Antiguo Testamento/19 Salmos</v>
      </c>
      <c r="K1143" s="4" t="str">
        <f t="shared" si="145"/>
        <v>Salmos 19</v>
      </c>
      <c r="L1143" s="7">
        <v>19</v>
      </c>
      <c r="M1143" s="7" t="s">
        <v>2626</v>
      </c>
      <c r="N1143" s="4" t="str">
        <f t="shared" si="142"/>
        <v>Salmos 18</v>
      </c>
      <c r="O1143" s="4" t="str">
        <f t="shared" si="143"/>
        <v>Salmos 20</v>
      </c>
      <c r="P1143" s="7" t="s">
        <v>286</v>
      </c>
      <c r="Q1143" s="4" t="str" cm="1">
        <f t="array" ref="Q1143">INDEX(TranslationsTbl[],_xlfn.XMATCH(P1143,TranslationsTbl[spa]),_xlfn.XMATCH(langSufix,TranslationsTbl[#Headers]))</f>
        <v>#Escrituras\AntiguoT</v>
      </c>
      <c r="R1143" s="2" t="str">
        <f t="shared" si="144"/>
        <v>https://churchofjesuschrist.org/study/scriptures/ot/ps/19?lang=spa|E:/Downloads/escrituras md/Escrituras/Antiguo Testamento/19 Salmos|Salmos 19|Salmos|Salmos 18|Salmos 20|#Escrituras\AntiguoT</v>
      </c>
      <c r="S1143" s="1" t="s">
        <v>310</v>
      </c>
    </row>
    <row r="1144" spans="1:19">
      <c r="A1144" s="7" t="s">
        <v>2627</v>
      </c>
      <c r="B1144" s="4" t="str">
        <f t="shared" si="139"/>
        <v>https://churchofjesuschrist.org/study/scriptures/ot/ps/20?lang=spa</v>
      </c>
      <c r="C1144" s="7" t="s">
        <v>23</v>
      </c>
      <c r="D1144" t="str" cm="1">
        <f t="array" ref="D1144">INDEX(TranslationsTbl[],_xlfn.XMATCH(C1144,TranslationsTbl[spa]),_xlfn.XMATCH(langSufix,TranslationsTbl[#Headers]))</f>
        <v>Antiguo Testamento</v>
      </c>
      <c r="E1144" s="7" t="s">
        <v>1513</v>
      </c>
      <c r="F1144" s="7" t="s">
        <v>210</v>
      </c>
      <c r="G1144" s="4" t="str" cm="1">
        <f t="array" ref="G1144">INDEX(TranslationsTbl[],_xlfn.XMATCH(F1144,TranslationsTbl[spa]),_xlfn.XMATCH(langSufix,TranslationsTbl[#Headers]))</f>
        <v>Salmos</v>
      </c>
      <c r="H1144" t="str">
        <f t="shared" si="140"/>
        <v>19 Salmos</v>
      </c>
      <c r="I1144" t="str">
        <f t="shared" si="138"/>
        <v>/Antiguo Testamento/19 Salmos</v>
      </c>
      <c r="J1144" s="4" t="str">
        <f t="shared" si="141"/>
        <v>E:/Downloads/escrituras md/Escrituras/Antiguo Testamento/19 Salmos</v>
      </c>
      <c r="K1144" s="4" t="str">
        <f t="shared" si="145"/>
        <v>Salmos 20</v>
      </c>
      <c r="L1144" s="7">
        <v>20</v>
      </c>
      <c r="M1144" s="7" t="s">
        <v>2628</v>
      </c>
      <c r="N1144" s="4" t="str">
        <f t="shared" si="142"/>
        <v>Salmos 19</v>
      </c>
      <c r="O1144" s="4" t="str">
        <f t="shared" si="143"/>
        <v>Salmos 21</v>
      </c>
      <c r="P1144" s="7" t="s">
        <v>286</v>
      </c>
      <c r="Q1144" s="4" t="str" cm="1">
        <f t="array" ref="Q1144">INDEX(TranslationsTbl[],_xlfn.XMATCH(P1144,TranslationsTbl[spa]),_xlfn.XMATCH(langSufix,TranslationsTbl[#Headers]))</f>
        <v>#Escrituras\AntiguoT</v>
      </c>
      <c r="R1144" s="2" t="str">
        <f t="shared" si="144"/>
        <v>https://churchofjesuschrist.org/study/scriptures/ot/ps/20?lang=spa|E:/Downloads/escrituras md/Escrituras/Antiguo Testamento/19 Salmos|Salmos 20|Salmos|Salmos 19|Salmos 21|#Escrituras\AntiguoT</v>
      </c>
      <c r="S1144" s="1" t="s">
        <v>310</v>
      </c>
    </row>
    <row r="1145" spans="1:19">
      <c r="A1145" s="7" t="s">
        <v>2629</v>
      </c>
      <c r="B1145" s="4" t="str">
        <f t="shared" si="139"/>
        <v>https://churchofjesuschrist.org/study/scriptures/ot/ps/21?lang=spa</v>
      </c>
      <c r="C1145" s="7" t="s">
        <v>23</v>
      </c>
      <c r="D1145" t="str" cm="1">
        <f t="array" ref="D1145">INDEX(TranslationsTbl[],_xlfn.XMATCH(C1145,TranslationsTbl[spa]),_xlfn.XMATCH(langSufix,TranslationsTbl[#Headers]))</f>
        <v>Antiguo Testamento</v>
      </c>
      <c r="E1145" s="7" t="s">
        <v>1513</v>
      </c>
      <c r="F1145" s="7" t="s">
        <v>210</v>
      </c>
      <c r="G1145" s="4" t="str" cm="1">
        <f t="array" ref="G1145">INDEX(TranslationsTbl[],_xlfn.XMATCH(F1145,TranslationsTbl[spa]),_xlfn.XMATCH(langSufix,TranslationsTbl[#Headers]))</f>
        <v>Salmos</v>
      </c>
      <c r="H1145" t="str">
        <f t="shared" si="140"/>
        <v>19 Salmos</v>
      </c>
      <c r="I1145" t="str">
        <f t="shared" si="138"/>
        <v>/Antiguo Testamento/19 Salmos</v>
      </c>
      <c r="J1145" s="4" t="str">
        <f t="shared" si="141"/>
        <v>E:/Downloads/escrituras md/Escrituras/Antiguo Testamento/19 Salmos</v>
      </c>
      <c r="K1145" s="4" t="str">
        <f t="shared" si="145"/>
        <v>Salmos 21</v>
      </c>
      <c r="L1145" s="7">
        <v>21</v>
      </c>
      <c r="M1145" s="7" t="s">
        <v>2630</v>
      </c>
      <c r="N1145" s="4" t="str">
        <f t="shared" si="142"/>
        <v>Salmos 20</v>
      </c>
      <c r="O1145" s="4" t="str">
        <f t="shared" si="143"/>
        <v>Salmos 22</v>
      </c>
      <c r="P1145" s="7" t="s">
        <v>286</v>
      </c>
      <c r="Q1145" s="4" t="str" cm="1">
        <f t="array" ref="Q1145">INDEX(TranslationsTbl[],_xlfn.XMATCH(P1145,TranslationsTbl[spa]),_xlfn.XMATCH(langSufix,TranslationsTbl[#Headers]))</f>
        <v>#Escrituras\AntiguoT</v>
      </c>
      <c r="R1145" s="2" t="str">
        <f t="shared" si="144"/>
        <v>https://churchofjesuschrist.org/study/scriptures/ot/ps/21?lang=spa|E:/Downloads/escrituras md/Escrituras/Antiguo Testamento/19 Salmos|Salmos 21|Salmos|Salmos 20|Salmos 22|#Escrituras\AntiguoT</v>
      </c>
      <c r="S1145" s="1" t="s">
        <v>310</v>
      </c>
    </row>
    <row r="1146" spans="1:19">
      <c r="A1146" s="7" t="s">
        <v>2631</v>
      </c>
      <c r="B1146" s="4" t="str">
        <f t="shared" si="139"/>
        <v>https://churchofjesuschrist.org/study/scriptures/ot/ps/22?lang=spa</v>
      </c>
      <c r="C1146" s="7" t="s">
        <v>23</v>
      </c>
      <c r="D1146" t="str" cm="1">
        <f t="array" ref="D1146">INDEX(TranslationsTbl[],_xlfn.XMATCH(C1146,TranslationsTbl[spa]),_xlfn.XMATCH(langSufix,TranslationsTbl[#Headers]))</f>
        <v>Antiguo Testamento</v>
      </c>
      <c r="E1146" s="7" t="s">
        <v>1513</v>
      </c>
      <c r="F1146" s="7" t="s">
        <v>210</v>
      </c>
      <c r="G1146" s="4" t="str" cm="1">
        <f t="array" ref="G1146">INDEX(TranslationsTbl[],_xlfn.XMATCH(F1146,TranslationsTbl[spa]),_xlfn.XMATCH(langSufix,TranslationsTbl[#Headers]))</f>
        <v>Salmos</v>
      </c>
      <c r="H1146" t="str">
        <f t="shared" si="140"/>
        <v>19 Salmos</v>
      </c>
      <c r="I1146" t="str">
        <f t="shared" si="138"/>
        <v>/Antiguo Testamento/19 Salmos</v>
      </c>
      <c r="J1146" s="4" t="str">
        <f t="shared" si="141"/>
        <v>E:/Downloads/escrituras md/Escrituras/Antiguo Testamento/19 Salmos</v>
      </c>
      <c r="K1146" s="4" t="str">
        <f t="shared" si="145"/>
        <v>Salmos 22</v>
      </c>
      <c r="L1146" s="7">
        <v>22</v>
      </c>
      <c r="M1146" s="7" t="s">
        <v>2632</v>
      </c>
      <c r="N1146" s="4" t="str">
        <f t="shared" si="142"/>
        <v>Salmos 21</v>
      </c>
      <c r="O1146" s="4" t="str">
        <f t="shared" si="143"/>
        <v>Salmos 23</v>
      </c>
      <c r="P1146" s="7" t="s">
        <v>286</v>
      </c>
      <c r="Q1146" s="4" t="str" cm="1">
        <f t="array" ref="Q1146">INDEX(TranslationsTbl[],_xlfn.XMATCH(P1146,TranslationsTbl[spa]),_xlfn.XMATCH(langSufix,TranslationsTbl[#Headers]))</f>
        <v>#Escrituras\AntiguoT</v>
      </c>
      <c r="R1146" s="2" t="str">
        <f t="shared" si="144"/>
        <v>https://churchofjesuschrist.org/study/scriptures/ot/ps/22?lang=spa|E:/Downloads/escrituras md/Escrituras/Antiguo Testamento/19 Salmos|Salmos 22|Salmos|Salmos 21|Salmos 23|#Escrituras\AntiguoT</v>
      </c>
      <c r="S1146" s="1" t="s">
        <v>310</v>
      </c>
    </row>
    <row r="1147" spans="1:19">
      <c r="A1147" s="7" t="s">
        <v>2633</v>
      </c>
      <c r="B1147" s="4" t="str">
        <f t="shared" si="139"/>
        <v>https://churchofjesuschrist.org/study/scriptures/ot/ps/23?lang=spa</v>
      </c>
      <c r="C1147" s="7" t="s">
        <v>23</v>
      </c>
      <c r="D1147" t="str" cm="1">
        <f t="array" ref="D1147">INDEX(TranslationsTbl[],_xlfn.XMATCH(C1147,TranslationsTbl[spa]),_xlfn.XMATCH(langSufix,TranslationsTbl[#Headers]))</f>
        <v>Antiguo Testamento</v>
      </c>
      <c r="E1147" s="7" t="s">
        <v>1513</v>
      </c>
      <c r="F1147" s="7" t="s">
        <v>210</v>
      </c>
      <c r="G1147" s="4" t="str" cm="1">
        <f t="array" ref="G1147">INDEX(TranslationsTbl[],_xlfn.XMATCH(F1147,TranslationsTbl[spa]),_xlfn.XMATCH(langSufix,TranslationsTbl[#Headers]))</f>
        <v>Salmos</v>
      </c>
      <c r="H1147" t="str">
        <f t="shared" si="140"/>
        <v>19 Salmos</v>
      </c>
      <c r="I1147" t="str">
        <f t="shared" si="138"/>
        <v>/Antiguo Testamento/19 Salmos</v>
      </c>
      <c r="J1147" s="4" t="str">
        <f t="shared" si="141"/>
        <v>E:/Downloads/escrituras md/Escrituras/Antiguo Testamento/19 Salmos</v>
      </c>
      <c r="K1147" s="4" t="str">
        <f t="shared" si="145"/>
        <v>Salmos 23</v>
      </c>
      <c r="L1147" s="7">
        <v>23</v>
      </c>
      <c r="M1147" s="7" t="s">
        <v>2634</v>
      </c>
      <c r="N1147" s="4" t="str">
        <f t="shared" si="142"/>
        <v>Salmos 22</v>
      </c>
      <c r="O1147" s="4" t="str">
        <f t="shared" si="143"/>
        <v>Salmos 24</v>
      </c>
      <c r="P1147" s="7" t="s">
        <v>286</v>
      </c>
      <c r="Q1147" s="4" t="str" cm="1">
        <f t="array" ref="Q1147">INDEX(TranslationsTbl[],_xlfn.XMATCH(P1147,TranslationsTbl[spa]),_xlfn.XMATCH(langSufix,TranslationsTbl[#Headers]))</f>
        <v>#Escrituras\AntiguoT</v>
      </c>
      <c r="R1147" s="2" t="str">
        <f t="shared" si="144"/>
        <v>https://churchofjesuschrist.org/study/scriptures/ot/ps/23?lang=spa|E:/Downloads/escrituras md/Escrituras/Antiguo Testamento/19 Salmos|Salmos 23|Salmos|Salmos 22|Salmos 24|#Escrituras\AntiguoT</v>
      </c>
      <c r="S1147" s="1" t="s">
        <v>310</v>
      </c>
    </row>
    <row r="1148" spans="1:19">
      <c r="A1148" s="7" t="s">
        <v>2635</v>
      </c>
      <c r="B1148" s="4" t="str">
        <f t="shared" si="139"/>
        <v>https://churchofjesuschrist.org/study/scriptures/ot/ps/24?lang=spa</v>
      </c>
      <c r="C1148" s="7" t="s">
        <v>23</v>
      </c>
      <c r="D1148" t="str" cm="1">
        <f t="array" ref="D1148">INDEX(TranslationsTbl[],_xlfn.XMATCH(C1148,TranslationsTbl[spa]),_xlfn.XMATCH(langSufix,TranslationsTbl[#Headers]))</f>
        <v>Antiguo Testamento</v>
      </c>
      <c r="E1148" s="7" t="s">
        <v>1513</v>
      </c>
      <c r="F1148" s="7" t="s">
        <v>210</v>
      </c>
      <c r="G1148" s="4" t="str" cm="1">
        <f t="array" ref="G1148">INDEX(TranslationsTbl[],_xlfn.XMATCH(F1148,TranslationsTbl[spa]),_xlfn.XMATCH(langSufix,TranslationsTbl[#Headers]))</f>
        <v>Salmos</v>
      </c>
      <c r="H1148" t="str">
        <f t="shared" si="140"/>
        <v>19 Salmos</v>
      </c>
      <c r="I1148" t="str">
        <f t="shared" si="138"/>
        <v>/Antiguo Testamento/19 Salmos</v>
      </c>
      <c r="J1148" s="4" t="str">
        <f t="shared" si="141"/>
        <v>E:/Downloads/escrituras md/Escrituras/Antiguo Testamento/19 Salmos</v>
      </c>
      <c r="K1148" s="4" t="str">
        <f t="shared" si="145"/>
        <v>Salmos 24</v>
      </c>
      <c r="L1148" s="7">
        <v>24</v>
      </c>
      <c r="M1148" s="7" t="s">
        <v>2636</v>
      </c>
      <c r="N1148" s="4" t="str">
        <f t="shared" si="142"/>
        <v>Salmos 23</v>
      </c>
      <c r="O1148" s="4" t="str">
        <f t="shared" si="143"/>
        <v>Salmos 25</v>
      </c>
      <c r="P1148" s="7" t="s">
        <v>286</v>
      </c>
      <c r="Q1148" s="4" t="str" cm="1">
        <f t="array" ref="Q1148">INDEX(TranslationsTbl[],_xlfn.XMATCH(P1148,TranslationsTbl[spa]),_xlfn.XMATCH(langSufix,TranslationsTbl[#Headers]))</f>
        <v>#Escrituras\AntiguoT</v>
      </c>
      <c r="R1148" s="2" t="str">
        <f t="shared" si="144"/>
        <v>https://churchofjesuschrist.org/study/scriptures/ot/ps/24?lang=spa|E:/Downloads/escrituras md/Escrituras/Antiguo Testamento/19 Salmos|Salmos 24|Salmos|Salmos 23|Salmos 25|#Escrituras\AntiguoT</v>
      </c>
      <c r="S1148" s="1" t="s">
        <v>310</v>
      </c>
    </row>
    <row r="1149" spans="1:19">
      <c r="A1149" s="7" t="s">
        <v>2637</v>
      </c>
      <c r="B1149" s="4" t="str">
        <f t="shared" si="139"/>
        <v>https://churchofjesuschrist.org/study/scriptures/ot/ps/25?lang=spa</v>
      </c>
      <c r="C1149" s="7" t="s">
        <v>23</v>
      </c>
      <c r="D1149" t="str" cm="1">
        <f t="array" ref="D1149">INDEX(TranslationsTbl[],_xlfn.XMATCH(C1149,TranslationsTbl[spa]),_xlfn.XMATCH(langSufix,TranslationsTbl[#Headers]))</f>
        <v>Antiguo Testamento</v>
      </c>
      <c r="E1149" s="7" t="s">
        <v>1513</v>
      </c>
      <c r="F1149" s="7" t="s">
        <v>210</v>
      </c>
      <c r="G1149" s="4" t="str" cm="1">
        <f t="array" ref="G1149">INDEX(TranslationsTbl[],_xlfn.XMATCH(F1149,TranslationsTbl[spa]),_xlfn.XMATCH(langSufix,TranslationsTbl[#Headers]))</f>
        <v>Salmos</v>
      </c>
      <c r="H1149" t="str">
        <f t="shared" si="140"/>
        <v>19 Salmos</v>
      </c>
      <c r="I1149" t="str">
        <f t="shared" si="138"/>
        <v>/Antiguo Testamento/19 Salmos</v>
      </c>
      <c r="J1149" s="4" t="str">
        <f t="shared" si="141"/>
        <v>E:/Downloads/escrituras md/Escrituras/Antiguo Testamento/19 Salmos</v>
      </c>
      <c r="K1149" s="4" t="str">
        <f t="shared" si="145"/>
        <v>Salmos 25</v>
      </c>
      <c r="L1149" s="7">
        <v>25</v>
      </c>
      <c r="M1149" s="7" t="s">
        <v>2638</v>
      </c>
      <c r="N1149" s="4" t="str">
        <f t="shared" si="142"/>
        <v>Salmos 24</v>
      </c>
      <c r="O1149" s="4" t="str">
        <f t="shared" si="143"/>
        <v>Salmos 26</v>
      </c>
      <c r="P1149" s="7" t="s">
        <v>286</v>
      </c>
      <c r="Q1149" s="4" t="str" cm="1">
        <f t="array" ref="Q1149">INDEX(TranslationsTbl[],_xlfn.XMATCH(P1149,TranslationsTbl[spa]),_xlfn.XMATCH(langSufix,TranslationsTbl[#Headers]))</f>
        <v>#Escrituras\AntiguoT</v>
      </c>
      <c r="R1149" s="2" t="str">
        <f t="shared" si="144"/>
        <v>https://churchofjesuschrist.org/study/scriptures/ot/ps/25?lang=spa|E:/Downloads/escrituras md/Escrituras/Antiguo Testamento/19 Salmos|Salmos 25|Salmos|Salmos 24|Salmos 26|#Escrituras\AntiguoT</v>
      </c>
      <c r="S1149" s="1" t="s">
        <v>310</v>
      </c>
    </row>
    <row r="1150" spans="1:19">
      <c r="A1150" s="7" t="s">
        <v>2639</v>
      </c>
      <c r="B1150" s="4" t="str">
        <f t="shared" si="139"/>
        <v>https://churchofjesuschrist.org/study/scriptures/ot/ps/26?lang=spa</v>
      </c>
      <c r="C1150" s="7" t="s">
        <v>23</v>
      </c>
      <c r="D1150" t="str" cm="1">
        <f t="array" ref="D1150">INDEX(TranslationsTbl[],_xlfn.XMATCH(C1150,TranslationsTbl[spa]),_xlfn.XMATCH(langSufix,TranslationsTbl[#Headers]))</f>
        <v>Antiguo Testamento</v>
      </c>
      <c r="E1150" s="7" t="s">
        <v>1513</v>
      </c>
      <c r="F1150" s="7" t="s">
        <v>210</v>
      </c>
      <c r="G1150" s="4" t="str" cm="1">
        <f t="array" ref="G1150">INDEX(TranslationsTbl[],_xlfn.XMATCH(F1150,TranslationsTbl[spa]),_xlfn.XMATCH(langSufix,TranslationsTbl[#Headers]))</f>
        <v>Salmos</v>
      </c>
      <c r="H1150" t="str">
        <f t="shared" si="140"/>
        <v>19 Salmos</v>
      </c>
      <c r="I1150" t="str">
        <f t="shared" si="138"/>
        <v>/Antiguo Testamento/19 Salmos</v>
      </c>
      <c r="J1150" s="4" t="str">
        <f t="shared" si="141"/>
        <v>E:/Downloads/escrituras md/Escrituras/Antiguo Testamento/19 Salmos</v>
      </c>
      <c r="K1150" s="4" t="str">
        <f t="shared" si="145"/>
        <v>Salmos 26</v>
      </c>
      <c r="L1150" s="7">
        <v>26</v>
      </c>
      <c r="M1150" s="7" t="s">
        <v>2640</v>
      </c>
      <c r="N1150" s="4" t="str">
        <f t="shared" si="142"/>
        <v>Salmos 25</v>
      </c>
      <c r="O1150" s="4" t="str">
        <f t="shared" si="143"/>
        <v>Salmos 27</v>
      </c>
      <c r="P1150" s="7" t="s">
        <v>286</v>
      </c>
      <c r="Q1150" s="4" t="str" cm="1">
        <f t="array" ref="Q1150">INDEX(TranslationsTbl[],_xlfn.XMATCH(P1150,TranslationsTbl[spa]),_xlfn.XMATCH(langSufix,TranslationsTbl[#Headers]))</f>
        <v>#Escrituras\AntiguoT</v>
      </c>
      <c r="R1150" s="2" t="str">
        <f t="shared" si="144"/>
        <v>https://churchofjesuschrist.org/study/scriptures/ot/ps/26?lang=spa|E:/Downloads/escrituras md/Escrituras/Antiguo Testamento/19 Salmos|Salmos 26|Salmos|Salmos 25|Salmos 27|#Escrituras\AntiguoT</v>
      </c>
      <c r="S1150" s="1" t="s">
        <v>310</v>
      </c>
    </row>
    <row r="1151" spans="1:19">
      <c r="A1151" s="7" t="s">
        <v>2641</v>
      </c>
      <c r="B1151" s="4" t="str">
        <f t="shared" si="139"/>
        <v>https://churchofjesuschrist.org/study/scriptures/ot/ps/27?lang=spa</v>
      </c>
      <c r="C1151" s="7" t="s">
        <v>23</v>
      </c>
      <c r="D1151" t="str" cm="1">
        <f t="array" ref="D1151">INDEX(TranslationsTbl[],_xlfn.XMATCH(C1151,TranslationsTbl[spa]),_xlfn.XMATCH(langSufix,TranslationsTbl[#Headers]))</f>
        <v>Antiguo Testamento</v>
      </c>
      <c r="E1151" s="7" t="s">
        <v>1513</v>
      </c>
      <c r="F1151" s="7" t="s">
        <v>210</v>
      </c>
      <c r="G1151" s="4" t="str" cm="1">
        <f t="array" ref="G1151">INDEX(TranslationsTbl[],_xlfn.XMATCH(F1151,TranslationsTbl[spa]),_xlfn.XMATCH(langSufix,TranslationsTbl[#Headers]))</f>
        <v>Salmos</v>
      </c>
      <c r="H1151" t="str">
        <f t="shared" si="140"/>
        <v>19 Salmos</v>
      </c>
      <c r="I1151" t="str">
        <f t="shared" si="138"/>
        <v>/Antiguo Testamento/19 Salmos</v>
      </c>
      <c r="J1151" s="4" t="str">
        <f t="shared" si="141"/>
        <v>E:/Downloads/escrituras md/Escrituras/Antiguo Testamento/19 Salmos</v>
      </c>
      <c r="K1151" s="4" t="str">
        <f t="shared" si="145"/>
        <v>Salmos 27</v>
      </c>
      <c r="L1151" s="7">
        <v>27</v>
      </c>
      <c r="M1151" s="7" t="s">
        <v>2642</v>
      </c>
      <c r="N1151" s="4" t="str">
        <f t="shared" si="142"/>
        <v>Salmos 26</v>
      </c>
      <c r="O1151" s="4" t="str">
        <f t="shared" si="143"/>
        <v>Salmos 28</v>
      </c>
      <c r="P1151" s="7" t="s">
        <v>286</v>
      </c>
      <c r="Q1151" s="4" t="str" cm="1">
        <f t="array" ref="Q1151">INDEX(TranslationsTbl[],_xlfn.XMATCH(P1151,TranslationsTbl[spa]),_xlfn.XMATCH(langSufix,TranslationsTbl[#Headers]))</f>
        <v>#Escrituras\AntiguoT</v>
      </c>
      <c r="R1151" s="2" t="str">
        <f t="shared" si="144"/>
        <v>https://churchofjesuschrist.org/study/scriptures/ot/ps/27?lang=spa|E:/Downloads/escrituras md/Escrituras/Antiguo Testamento/19 Salmos|Salmos 27|Salmos|Salmos 26|Salmos 28|#Escrituras\AntiguoT</v>
      </c>
      <c r="S1151" s="1" t="s">
        <v>310</v>
      </c>
    </row>
    <row r="1152" spans="1:19">
      <c r="A1152" s="7" t="s">
        <v>2643</v>
      </c>
      <c r="B1152" s="4" t="str">
        <f t="shared" si="139"/>
        <v>https://churchofjesuschrist.org/study/scriptures/ot/ps/28?lang=spa</v>
      </c>
      <c r="C1152" s="7" t="s">
        <v>23</v>
      </c>
      <c r="D1152" t="str" cm="1">
        <f t="array" ref="D1152">INDEX(TranslationsTbl[],_xlfn.XMATCH(C1152,TranslationsTbl[spa]),_xlfn.XMATCH(langSufix,TranslationsTbl[#Headers]))</f>
        <v>Antiguo Testamento</v>
      </c>
      <c r="E1152" s="7" t="s">
        <v>1513</v>
      </c>
      <c r="F1152" s="7" t="s">
        <v>210</v>
      </c>
      <c r="G1152" s="4" t="str" cm="1">
        <f t="array" ref="G1152">INDEX(TranslationsTbl[],_xlfn.XMATCH(F1152,TranslationsTbl[spa]),_xlfn.XMATCH(langSufix,TranslationsTbl[#Headers]))</f>
        <v>Salmos</v>
      </c>
      <c r="H1152" t="str">
        <f t="shared" si="140"/>
        <v>19 Salmos</v>
      </c>
      <c r="I1152" t="str">
        <f t="shared" si="138"/>
        <v>/Antiguo Testamento/19 Salmos</v>
      </c>
      <c r="J1152" s="4" t="str">
        <f t="shared" si="141"/>
        <v>E:/Downloads/escrituras md/Escrituras/Antiguo Testamento/19 Salmos</v>
      </c>
      <c r="K1152" s="4" t="str">
        <f t="shared" si="145"/>
        <v>Salmos 28</v>
      </c>
      <c r="L1152" s="7">
        <v>28</v>
      </c>
      <c r="M1152" s="7" t="s">
        <v>2644</v>
      </c>
      <c r="N1152" s="4" t="str">
        <f t="shared" si="142"/>
        <v>Salmos 27</v>
      </c>
      <c r="O1152" s="4" t="str">
        <f t="shared" si="143"/>
        <v>Salmos 29</v>
      </c>
      <c r="P1152" s="7" t="s">
        <v>286</v>
      </c>
      <c r="Q1152" s="4" t="str" cm="1">
        <f t="array" ref="Q1152">INDEX(TranslationsTbl[],_xlfn.XMATCH(P1152,TranslationsTbl[spa]),_xlfn.XMATCH(langSufix,TranslationsTbl[#Headers]))</f>
        <v>#Escrituras\AntiguoT</v>
      </c>
      <c r="R1152" s="2" t="str">
        <f t="shared" si="144"/>
        <v>https://churchofjesuschrist.org/study/scriptures/ot/ps/28?lang=spa|E:/Downloads/escrituras md/Escrituras/Antiguo Testamento/19 Salmos|Salmos 28|Salmos|Salmos 27|Salmos 29|#Escrituras\AntiguoT</v>
      </c>
      <c r="S1152" s="1" t="s">
        <v>310</v>
      </c>
    </row>
    <row r="1153" spans="1:19">
      <c r="A1153" s="7" t="s">
        <v>2645</v>
      </c>
      <c r="B1153" s="4" t="str">
        <f t="shared" si="139"/>
        <v>https://churchofjesuschrist.org/study/scriptures/ot/ps/29?lang=spa</v>
      </c>
      <c r="C1153" s="7" t="s">
        <v>23</v>
      </c>
      <c r="D1153" t="str" cm="1">
        <f t="array" ref="D1153">INDEX(TranslationsTbl[],_xlfn.XMATCH(C1153,TranslationsTbl[spa]),_xlfn.XMATCH(langSufix,TranslationsTbl[#Headers]))</f>
        <v>Antiguo Testamento</v>
      </c>
      <c r="E1153" s="7" t="s">
        <v>1513</v>
      </c>
      <c r="F1153" s="7" t="s">
        <v>210</v>
      </c>
      <c r="G1153" s="4" t="str" cm="1">
        <f t="array" ref="G1153">INDEX(TranslationsTbl[],_xlfn.XMATCH(F1153,TranslationsTbl[spa]),_xlfn.XMATCH(langSufix,TranslationsTbl[#Headers]))</f>
        <v>Salmos</v>
      </c>
      <c r="H1153" t="str">
        <f t="shared" si="140"/>
        <v>19 Salmos</v>
      </c>
      <c r="I1153" t="str">
        <f t="shared" si="138"/>
        <v>/Antiguo Testamento/19 Salmos</v>
      </c>
      <c r="J1153" s="4" t="str">
        <f t="shared" si="141"/>
        <v>E:/Downloads/escrituras md/Escrituras/Antiguo Testamento/19 Salmos</v>
      </c>
      <c r="K1153" s="4" t="str">
        <f t="shared" si="145"/>
        <v>Salmos 29</v>
      </c>
      <c r="L1153" s="7">
        <v>29</v>
      </c>
      <c r="M1153" s="7" t="s">
        <v>2646</v>
      </c>
      <c r="N1153" s="4" t="str">
        <f t="shared" si="142"/>
        <v>Salmos 28</v>
      </c>
      <c r="O1153" s="4" t="str">
        <f t="shared" si="143"/>
        <v>Salmos 30</v>
      </c>
      <c r="P1153" s="7" t="s">
        <v>286</v>
      </c>
      <c r="Q1153" s="4" t="str" cm="1">
        <f t="array" ref="Q1153">INDEX(TranslationsTbl[],_xlfn.XMATCH(P1153,TranslationsTbl[spa]),_xlfn.XMATCH(langSufix,TranslationsTbl[#Headers]))</f>
        <v>#Escrituras\AntiguoT</v>
      </c>
      <c r="R1153" s="2" t="str">
        <f t="shared" si="144"/>
        <v>https://churchofjesuschrist.org/study/scriptures/ot/ps/29?lang=spa|E:/Downloads/escrituras md/Escrituras/Antiguo Testamento/19 Salmos|Salmos 29|Salmos|Salmos 28|Salmos 30|#Escrituras\AntiguoT</v>
      </c>
      <c r="S1153" s="1" t="s">
        <v>310</v>
      </c>
    </row>
    <row r="1154" spans="1:19">
      <c r="A1154" s="7" t="s">
        <v>2647</v>
      </c>
      <c r="B1154" s="4" t="str">
        <f t="shared" si="139"/>
        <v>https://churchofjesuschrist.org/study/scriptures/ot/ps/30?lang=spa</v>
      </c>
      <c r="C1154" s="7" t="s">
        <v>23</v>
      </c>
      <c r="D1154" t="str" cm="1">
        <f t="array" ref="D1154">INDEX(TranslationsTbl[],_xlfn.XMATCH(C1154,TranslationsTbl[spa]),_xlfn.XMATCH(langSufix,TranslationsTbl[#Headers]))</f>
        <v>Antiguo Testamento</v>
      </c>
      <c r="E1154" s="7" t="s">
        <v>1513</v>
      </c>
      <c r="F1154" s="7" t="s">
        <v>210</v>
      </c>
      <c r="G1154" s="4" t="str" cm="1">
        <f t="array" ref="G1154">INDEX(TranslationsTbl[],_xlfn.XMATCH(F1154,TranslationsTbl[spa]),_xlfn.XMATCH(langSufix,TranslationsTbl[#Headers]))</f>
        <v>Salmos</v>
      </c>
      <c r="H1154" t="str">
        <f t="shared" si="140"/>
        <v>19 Salmos</v>
      </c>
      <c r="I1154" t="str">
        <f t="shared" si="138"/>
        <v>/Antiguo Testamento/19 Salmos</v>
      </c>
      <c r="J1154" s="4" t="str">
        <f t="shared" si="141"/>
        <v>E:/Downloads/escrituras md/Escrituras/Antiguo Testamento/19 Salmos</v>
      </c>
      <c r="K1154" s="4" t="str">
        <f t="shared" si="145"/>
        <v>Salmos 30</v>
      </c>
      <c r="L1154" s="7">
        <v>30</v>
      </c>
      <c r="M1154" s="7" t="s">
        <v>2648</v>
      </c>
      <c r="N1154" s="4" t="str">
        <f t="shared" si="142"/>
        <v>Salmos 29</v>
      </c>
      <c r="O1154" s="4" t="str">
        <f t="shared" si="143"/>
        <v>Salmos 31</v>
      </c>
      <c r="P1154" s="7" t="s">
        <v>286</v>
      </c>
      <c r="Q1154" s="4" t="str" cm="1">
        <f t="array" ref="Q1154">INDEX(TranslationsTbl[],_xlfn.XMATCH(P1154,TranslationsTbl[spa]),_xlfn.XMATCH(langSufix,TranslationsTbl[#Headers]))</f>
        <v>#Escrituras\AntiguoT</v>
      </c>
      <c r="R1154" s="2" t="str">
        <f t="shared" si="144"/>
        <v>https://churchofjesuschrist.org/study/scriptures/ot/ps/30?lang=spa|E:/Downloads/escrituras md/Escrituras/Antiguo Testamento/19 Salmos|Salmos 30|Salmos|Salmos 29|Salmos 31|#Escrituras\AntiguoT</v>
      </c>
      <c r="S1154" s="1" t="s">
        <v>310</v>
      </c>
    </row>
    <row r="1155" spans="1:19">
      <c r="A1155" s="7" t="s">
        <v>2649</v>
      </c>
      <c r="B1155" s="4" t="str">
        <f t="shared" si="139"/>
        <v>https://churchofjesuschrist.org/study/scriptures/ot/ps/31?lang=spa</v>
      </c>
      <c r="C1155" s="7" t="s">
        <v>23</v>
      </c>
      <c r="D1155" t="str" cm="1">
        <f t="array" ref="D1155">INDEX(TranslationsTbl[],_xlfn.XMATCH(C1155,TranslationsTbl[spa]),_xlfn.XMATCH(langSufix,TranslationsTbl[#Headers]))</f>
        <v>Antiguo Testamento</v>
      </c>
      <c r="E1155" s="7" t="s">
        <v>1513</v>
      </c>
      <c r="F1155" s="7" t="s">
        <v>210</v>
      </c>
      <c r="G1155" s="4" t="str" cm="1">
        <f t="array" ref="G1155">INDEX(TranslationsTbl[],_xlfn.XMATCH(F1155,TranslationsTbl[spa]),_xlfn.XMATCH(langSufix,TranslationsTbl[#Headers]))</f>
        <v>Salmos</v>
      </c>
      <c r="H1155" t="str">
        <f t="shared" si="140"/>
        <v>19 Salmos</v>
      </c>
      <c r="I1155" t="str">
        <f t="shared" ref="I1155:I1218" si="146">"/"&amp;D1155&amp;"/"&amp;H1155</f>
        <v>/Antiguo Testamento/19 Salmos</v>
      </c>
      <c r="J1155" s="4" t="str">
        <f t="shared" si="141"/>
        <v>E:/Downloads/escrituras md/Escrituras/Antiguo Testamento/19 Salmos</v>
      </c>
      <c r="K1155" s="4" t="str">
        <f t="shared" si="145"/>
        <v>Salmos 31</v>
      </c>
      <c r="L1155" s="7">
        <v>31</v>
      </c>
      <c r="M1155" s="7" t="s">
        <v>2650</v>
      </c>
      <c r="N1155" s="4" t="str">
        <f t="shared" si="142"/>
        <v>Salmos 30</v>
      </c>
      <c r="O1155" s="4" t="str">
        <f t="shared" si="143"/>
        <v>Salmos 32</v>
      </c>
      <c r="P1155" s="7" t="s">
        <v>286</v>
      </c>
      <c r="Q1155" s="4" t="str" cm="1">
        <f t="array" ref="Q1155">INDEX(TranslationsTbl[],_xlfn.XMATCH(P1155,TranslationsTbl[spa]),_xlfn.XMATCH(langSufix,TranslationsTbl[#Headers]))</f>
        <v>#Escrituras\AntiguoT</v>
      </c>
      <c r="R1155" s="2" t="str">
        <f t="shared" si="144"/>
        <v>https://churchofjesuschrist.org/study/scriptures/ot/ps/31?lang=spa|E:/Downloads/escrituras md/Escrituras/Antiguo Testamento/19 Salmos|Salmos 31|Salmos|Salmos 30|Salmos 32|#Escrituras\AntiguoT</v>
      </c>
      <c r="S1155" s="1" t="s">
        <v>310</v>
      </c>
    </row>
    <row r="1156" spans="1:19">
      <c r="A1156" s="7" t="s">
        <v>2651</v>
      </c>
      <c r="B1156" s="4" t="str">
        <f t="shared" ref="B1156:B1219" si="147">A1156&amp;langSufix</f>
        <v>https://churchofjesuschrist.org/study/scriptures/ot/ps/32?lang=spa</v>
      </c>
      <c r="C1156" s="7" t="s">
        <v>23</v>
      </c>
      <c r="D1156" t="str" cm="1">
        <f t="array" ref="D1156">INDEX(TranslationsTbl[],_xlfn.XMATCH(C1156,TranslationsTbl[spa]),_xlfn.XMATCH(langSufix,TranslationsTbl[#Headers]))</f>
        <v>Antiguo Testamento</v>
      </c>
      <c r="E1156" s="7" t="s">
        <v>1513</v>
      </c>
      <c r="F1156" s="7" t="s">
        <v>210</v>
      </c>
      <c r="G1156" s="4" t="str" cm="1">
        <f t="array" ref="G1156">INDEX(TranslationsTbl[],_xlfn.XMATCH(F1156,TranslationsTbl[spa]),_xlfn.XMATCH(langSufix,TranslationsTbl[#Headers]))</f>
        <v>Salmos</v>
      </c>
      <c r="H1156" t="str">
        <f t="shared" ref="H1156:H1219" si="148">TRIM(E1156&amp;" "&amp;G1156)</f>
        <v>19 Salmos</v>
      </c>
      <c r="I1156" t="str">
        <f t="shared" si="146"/>
        <v>/Antiguo Testamento/19 Salmos</v>
      </c>
      <c r="J1156" s="4" t="str">
        <f t="shared" ref="J1156:J1219" si="149">RootFolder&amp;"/"&amp;CollectionName&amp;I1156</f>
        <v>E:/Downloads/escrituras md/Escrituras/Antiguo Testamento/19 Salmos</v>
      </c>
      <c r="K1156" s="4" t="str">
        <f t="shared" si="145"/>
        <v>Salmos 32</v>
      </c>
      <c r="L1156" s="7">
        <v>32</v>
      </c>
      <c r="M1156" s="7" t="s">
        <v>2652</v>
      </c>
      <c r="N1156" s="4" t="str">
        <f t="shared" ref="N1156:N1219" si="150">IF(Q1156=Q1155,K1155,"")</f>
        <v>Salmos 31</v>
      </c>
      <c r="O1156" s="4" t="str">
        <f t="shared" ref="O1156:O1219" si="151">IF(Q1156=Q1157,K1157,"")</f>
        <v>Salmos 33</v>
      </c>
      <c r="P1156" s="7" t="s">
        <v>286</v>
      </c>
      <c r="Q1156" s="4" t="str" cm="1">
        <f t="array" ref="Q1156">INDEX(TranslationsTbl[],_xlfn.XMATCH(P1156,TranslationsTbl[spa]),_xlfn.XMATCH(langSufix,TranslationsTbl[#Headers]))</f>
        <v>#Escrituras\AntiguoT</v>
      </c>
      <c r="R1156" s="2" t="str">
        <f t="shared" si="144"/>
        <v>https://churchofjesuschrist.org/study/scriptures/ot/ps/32?lang=spa|E:/Downloads/escrituras md/Escrituras/Antiguo Testamento/19 Salmos|Salmos 32|Salmos|Salmos 31|Salmos 33|#Escrituras\AntiguoT</v>
      </c>
      <c r="S1156" s="1" t="s">
        <v>310</v>
      </c>
    </row>
    <row r="1157" spans="1:19">
      <c r="A1157" s="7" t="s">
        <v>2653</v>
      </c>
      <c r="B1157" s="4" t="str">
        <f t="shared" si="147"/>
        <v>https://churchofjesuschrist.org/study/scriptures/ot/ps/33?lang=spa</v>
      </c>
      <c r="C1157" s="7" t="s">
        <v>23</v>
      </c>
      <c r="D1157" t="str" cm="1">
        <f t="array" ref="D1157">INDEX(TranslationsTbl[],_xlfn.XMATCH(C1157,TranslationsTbl[spa]),_xlfn.XMATCH(langSufix,TranslationsTbl[#Headers]))</f>
        <v>Antiguo Testamento</v>
      </c>
      <c r="E1157" s="7" t="s">
        <v>1513</v>
      </c>
      <c r="F1157" s="7" t="s">
        <v>210</v>
      </c>
      <c r="G1157" s="4" t="str" cm="1">
        <f t="array" ref="G1157">INDEX(TranslationsTbl[],_xlfn.XMATCH(F1157,TranslationsTbl[spa]),_xlfn.XMATCH(langSufix,TranslationsTbl[#Headers]))</f>
        <v>Salmos</v>
      </c>
      <c r="H1157" t="str">
        <f t="shared" si="148"/>
        <v>19 Salmos</v>
      </c>
      <c r="I1157" t="str">
        <f t="shared" si="146"/>
        <v>/Antiguo Testamento/19 Salmos</v>
      </c>
      <c r="J1157" s="4" t="str">
        <f t="shared" si="149"/>
        <v>E:/Downloads/escrituras md/Escrituras/Antiguo Testamento/19 Salmos</v>
      </c>
      <c r="K1157" s="4" t="str">
        <f t="shared" si="145"/>
        <v>Salmos 33</v>
      </c>
      <c r="L1157" s="7">
        <v>33</v>
      </c>
      <c r="M1157" s="7" t="s">
        <v>2654</v>
      </c>
      <c r="N1157" s="4" t="str">
        <f t="shared" si="150"/>
        <v>Salmos 32</v>
      </c>
      <c r="O1157" s="4" t="str">
        <f t="shared" si="151"/>
        <v>Salmos 34</v>
      </c>
      <c r="P1157" s="7" t="s">
        <v>286</v>
      </c>
      <c r="Q1157" s="4" t="str" cm="1">
        <f t="array" ref="Q1157">INDEX(TranslationsTbl[],_xlfn.XMATCH(P1157,TranslationsTbl[spa]),_xlfn.XMATCH(langSufix,TranslationsTbl[#Headers]))</f>
        <v>#Escrituras\AntiguoT</v>
      </c>
      <c r="R1157" s="2" t="str">
        <f t="shared" ref="R1157:R1220" si="152">_xlfn.TEXTJOIN("|",FALSE,B1157,J1157,K1157,G1157,N1157,O1157,Q1157)</f>
        <v>https://churchofjesuschrist.org/study/scriptures/ot/ps/33?lang=spa|E:/Downloads/escrituras md/Escrituras/Antiguo Testamento/19 Salmos|Salmos 33|Salmos|Salmos 32|Salmos 34|#Escrituras\AntiguoT</v>
      </c>
      <c r="S1157" s="1" t="s">
        <v>310</v>
      </c>
    </row>
    <row r="1158" spans="1:19">
      <c r="A1158" s="7" t="s">
        <v>2655</v>
      </c>
      <c r="B1158" s="4" t="str">
        <f t="shared" si="147"/>
        <v>https://churchofjesuschrist.org/study/scriptures/ot/ps/34?lang=spa</v>
      </c>
      <c r="C1158" s="7" t="s">
        <v>23</v>
      </c>
      <c r="D1158" t="str" cm="1">
        <f t="array" ref="D1158">INDEX(TranslationsTbl[],_xlfn.XMATCH(C1158,TranslationsTbl[spa]),_xlfn.XMATCH(langSufix,TranslationsTbl[#Headers]))</f>
        <v>Antiguo Testamento</v>
      </c>
      <c r="E1158" s="7" t="s">
        <v>1513</v>
      </c>
      <c r="F1158" s="7" t="s">
        <v>210</v>
      </c>
      <c r="G1158" s="4" t="str" cm="1">
        <f t="array" ref="G1158">INDEX(TranslationsTbl[],_xlfn.XMATCH(F1158,TranslationsTbl[spa]),_xlfn.XMATCH(langSufix,TranslationsTbl[#Headers]))</f>
        <v>Salmos</v>
      </c>
      <c r="H1158" t="str">
        <f t="shared" si="148"/>
        <v>19 Salmos</v>
      </c>
      <c r="I1158" t="str">
        <f t="shared" si="146"/>
        <v>/Antiguo Testamento/19 Salmos</v>
      </c>
      <c r="J1158" s="4" t="str">
        <f t="shared" si="149"/>
        <v>E:/Downloads/escrituras md/Escrituras/Antiguo Testamento/19 Salmos</v>
      </c>
      <c r="K1158" s="4" t="str">
        <f t="shared" si="145"/>
        <v>Salmos 34</v>
      </c>
      <c r="L1158" s="7">
        <v>34</v>
      </c>
      <c r="M1158" s="7" t="s">
        <v>2656</v>
      </c>
      <c r="N1158" s="4" t="str">
        <f t="shared" si="150"/>
        <v>Salmos 33</v>
      </c>
      <c r="O1158" s="4" t="str">
        <f t="shared" si="151"/>
        <v>Salmos 35</v>
      </c>
      <c r="P1158" s="7" t="s">
        <v>286</v>
      </c>
      <c r="Q1158" s="4" t="str" cm="1">
        <f t="array" ref="Q1158">INDEX(TranslationsTbl[],_xlfn.XMATCH(P1158,TranslationsTbl[spa]),_xlfn.XMATCH(langSufix,TranslationsTbl[#Headers]))</f>
        <v>#Escrituras\AntiguoT</v>
      </c>
      <c r="R1158" s="2" t="str">
        <f t="shared" si="152"/>
        <v>https://churchofjesuschrist.org/study/scriptures/ot/ps/34?lang=spa|E:/Downloads/escrituras md/Escrituras/Antiguo Testamento/19 Salmos|Salmos 34|Salmos|Salmos 33|Salmos 35|#Escrituras\AntiguoT</v>
      </c>
      <c r="S1158" s="1" t="s">
        <v>310</v>
      </c>
    </row>
    <row r="1159" spans="1:19">
      <c r="A1159" s="7" t="s">
        <v>2657</v>
      </c>
      <c r="B1159" s="4" t="str">
        <f t="shared" si="147"/>
        <v>https://churchofjesuschrist.org/study/scriptures/ot/ps/35?lang=spa</v>
      </c>
      <c r="C1159" s="7" t="s">
        <v>23</v>
      </c>
      <c r="D1159" t="str" cm="1">
        <f t="array" ref="D1159">INDEX(TranslationsTbl[],_xlfn.XMATCH(C1159,TranslationsTbl[spa]),_xlfn.XMATCH(langSufix,TranslationsTbl[#Headers]))</f>
        <v>Antiguo Testamento</v>
      </c>
      <c r="E1159" s="7" t="s">
        <v>1513</v>
      </c>
      <c r="F1159" s="7" t="s">
        <v>210</v>
      </c>
      <c r="G1159" s="4" t="str" cm="1">
        <f t="array" ref="G1159">INDEX(TranslationsTbl[],_xlfn.XMATCH(F1159,TranslationsTbl[spa]),_xlfn.XMATCH(langSufix,TranslationsTbl[#Headers]))</f>
        <v>Salmos</v>
      </c>
      <c r="H1159" t="str">
        <f t="shared" si="148"/>
        <v>19 Salmos</v>
      </c>
      <c r="I1159" t="str">
        <f t="shared" si="146"/>
        <v>/Antiguo Testamento/19 Salmos</v>
      </c>
      <c r="J1159" s="4" t="str">
        <f t="shared" si="149"/>
        <v>E:/Downloads/escrituras md/Escrituras/Antiguo Testamento/19 Salmos</v>
      </c>
      <c r="K1159" s="4" t="str">
        <f t="shared" si="145"/>
        <v>Salmos 35</v>
      </c>
      <c r="L1159" s="7">
        <v>35</v>
      </c>
      <c r="M1159" s="7" t="s">
        <v>2658</v>
      </c>
      <c r="N1159" s="4" t="str">
        <f t="shared" si="150"/>
        <v>Salmos 34</v>
      </c>
      <c r="O1159" s="4" t="str">
        <f t="shared" si="151"/>
        <v>Salmos 36</v>
      </c>
      <c r="P1159" s="7" t="s">
        <v>286</v>
      </c>
      <c r="Q1159" s="4" t="str" cm="1">
        <f t="array" ref="Q1159">INDEX(TranslationsTbl[],_xlfn.XMATCH(P1159,TranslationsTbl[spa]),_xlfn.XMATCH(langSufix,TranslationsTbl[#Headers]))</f>
        <v>#Escrituras\AntiguoT</v>
      </c>
      <c r="R1159" s="2" t="str">
        <f t="shared" si="152"/>
        <v>https://churchofjesuschrist.org/study/scriptures/ot/ps/35?lang=spa|E:/Downloads/escrituras md/Escrituras/Antiguo Testamento/19 Salmos|Salmos 35|Salmos|Salmos 34|Salmos 36|#Escrituras\AntiguoT</v>
      </c>
      <c r="S1159" s="1" t="s">
        <v>310</v>
      </c>
    </row>
    <row r="1160" spans="1:19">
      <c r="A1160" s="7" t="s">
        <v>2659</v>
      </c>
      <c r="B1160" s="4" t="str">
        <f t="shared" si="147"/>
        <v>https://churchofjesuschrist.org/study/scriptures/ot/ps/36?lang=spa</v>
      </c>
      <c r="C1160" s="7" t="s">
        <v>23</v>
      </c>
      <c r="D1160" t="str" cm="1">
        <f t="array" ref="D1160">INDEX(TranslationsTbl[],_xlfn.XMATCH(C1160,TranslationsTbl[spa]),_xlfn.XMATCH(langSufix,TranslationsTbl[#Headers]))</f>
        <v>Antiguo Testamento</v>
      </c>
      <c r="E1160" s="7" t="s">
        <v>1513</v>
      </c>
      <c r="F1160" s="7" t="s">
        <v>210</v>
      </c>
      <c r="G1160" s="4" t="str" cm="1">
        <f t="array" ref="G1160">INDEX(TranslationsTbl[],_xlfn.XMATCH(F1160,TranslationsTbl[spa]),_xlfn.XMATCH(langSufix,TranslationsTbl[#Headers]))</f>
        <v>Salmos</v>
      </c>
      <c r="H1160" t="str">
        <f t="shared" si="148"/>
        <v>19 Salmos</v>
      </c>
      <c r="I1160" t="str">
        <f t="shared" si="146"/>
        <v>/Antiguo Testamento/19 Salmos</v>
      </c>
      <c r="J1160" s="4" t="str">
        <f t="shared" si="149"/>
        <v>E:/Downloads/escrituras md/Escrituras/Antiguo Testamento/19 Salmos</v>
      </c>
      <c r="K1160" s="4" t="str">
        <f t="shared" si="145"/>
        <v>Salmos 36</v>
      </c>
      <c r="L1160" s="7">
        <v>36</v>
      </c>
      <c r="M1160" s="7" t="s">
        <v>2660</v>
      </c>
      <c r="N1160" s="4" t="str">
        <f t="shared" si="150"/>
        <v>Salmos 35</v>
      </c>
      <c r="O1160" s="4" t="str">
        <f t="shared" si="151"/>
        <v>Salmos 37</v>
      </c>
      <c r="P1160" s="7" t="s">
        <v>286</v>
      </c>
      <c r="Q1160" s="4" t="str" cm="1">
        <f t="array" ref="Q1160">INDEX(TranslationsTbl[],_xlfn.XMATCH(P1160,TranslationsTbl[spa]),_xlfn.XMATCH(langSufix,TranslationsTbl[#Headers]))</f>
        <v>#Escrituras\AntiguoT</v>
      </c>
      <c r="R1160" s="2" t="str">
        <f t="shared" si="152"/>
        <v>https://churchofjesuschrist.org/study/scriptures/ot/ps/36?lang=spa|E:/Downloads/escrituras md/Escrituras/Antiguo Testamento/19 Salmos|Salmos 36|Salmos|Salmos 35|Salmos 37|#Escrituras\AntiguoT</v>
      </c>
      <c r="S1160" s="1" t="s">
        <v>310</v>
      </c>
    </row>
    <row r="1161" spans="1:19">
      <c r="A1161" s="7" t="s">
        <v>2661</v>
      </c>
      <c r="B1161" s="4" t="str">
        <f t="shared" si="147"/>
        <v>https://churchofjesuschrist.org/study/scriptures/ot/ps/37?lang=spa</v>
      </c>
      <c r="C1161" s="7" t="s">
        <v>23</v>
      </c>
      <c r="D1161" t="str" cm="1">
        <f t="array" ref="D1161">INDEX(TranslationsTbl[],_xlfn.XMATCH(C1161,TranslationsTbl[spa]),_xlfn.XMATCH(langSufix,TranslationsTbl[#Headers]))</f>
        <v>Antiguo Testamento</v>
      </c>
      <c r="E1161" s="7" t="s">
        <v>1513</v>
      </c>
      <c r="F1161" s="7" t="s">
        <v>210</v>
      </c>
      <c r="G1161" s="4" t="str" cm="1">
        <f t="array" ref="G1161">INDEX(TranslationsTbl[],_xlfn.XMATCH(F1161,TranslationsTbl[spa]),_xlfn.XMATCH(langSufix,TranslationsTbl[#Headers]))</f>
        <v>Salmos</v>
      </c>
      <c r="H1161" t="str">
        <f t="shared" si="148"/>
        <v>19 Salmos</v>
      </c>
      <c r="I1161" t="str">
        <f t="shared" si="146"/>
        <v>/Antiguo Testamento/19 Salmos</v>
      </c>
      <c r="J1161" s="4" t="str">
        <f t="shared" si="149"/>
        <v>E:/Downloads/escrituras md/Escrituras/Antiguo Testamento/19 Salmos</v>
      </c>
      <c r="K1161" s="4" t="str">
        <f t="shared" si="145"/>
        <v>Salmos 37</v>
      </c>
      <c r="L1161" s="7">
        <v>37</v>
      </c>
      <c r="M1161" s="7" t="s">
        <v>2662</v>
      </c>
      <c r="N1161" s="4" t="str">
        <f t="shared" si="150"/>
        <v>Salmos 36</v>
      </c>
      <c r="O1161" s="4" t="str">
        <f t="shared" si="151"/>
        <v>Salmos 38</v>
      </c>
      <c r="P1161" s="7" t="s">
        <v>286</v>
      </c>
      <c r="Q1161" s="4" t="str" cm="1">
        <f t="array" ref="Q1161">INDEX(TranslationsTbl[],_xlfn.XMATCH(P1161,TranslationsTbl[spa]),_xlfn.XMATCH(langSufix,TranslationsTbl[#Headers]))</f>
        <v>#Escrituras\AntiguoT</v>
      </c>
      <c r="R1161" s="2" t="str">
        <f t="shared" si="152"/>
        <v>https://churchofjesuschrist.org/study/scriptures/ot/ps/37?lang=spa|E:/Downloads/escrituras md/Escrituras/Antiguo Testamento/19 Salmos|Salmos 37|Salmos|Salmos 36|Salmos 38|#Escrituras\AntiguoT</v>
      </c>
      <c r="S1161" s="1" t="s">
        <v>310</v>
      </c>
    </row>
    <row r="1162" spans="1:19">
      <c r="A1162" s="7" t="s">
        <v>2663</v>
      </c>
      <c r="B1162" s="4" t="str">
        <f t="shared" si="147"/>
        <v>https://churchofjesuschrist.org/study/scriptures/ot/ps/38?lang=spa</v>
      </c>
      <c r="C1162" s="7" t="s">
        <v>23</v>
      </c>
      <c r="D1162" t="str" cm="1">
        <f t="array" ref="D1162">INDEX(TranslationsTbl[],_xlfn.XMATCH(C1162,TranslationsTbl[spa]),_xlfn.XMATCH(langSufix,TranslationsTbl[#Headers]))</f>
        <v>Antiguo Testamento</v>
      </c>
      <c r="E1162" s="7" t="s">
        <v>1513</v>
      </c>
      <c r="F1162" s="7" t="s">
        <v>210</v>
      </c>
      <c r="G1162" s="4" t="str" cm="1">
        <f t="array" ref="G1162">INDEX(TranslationsTbl[],_xlfn.XMATCH(F1162,TranslationsTbl[spa]),_xlfn.XMATCH(langSufix,TranslationsTbl[#Headers]))</f>
        <v>Salmos</v>
      </c>
      <c r="H1162" t="str">
        <f t="shared" si="148"/>
        <v>19 Salmos</v>
      </c>
      <c r="I1162" t="str">
        <f t="shared" si="146"/>
        <v>/Antiguo Testamento/19 Salmos</v>
      </c>
      <c r="J1162" s="4" t="str">
        <f t="shared" si="149"/>
        <v>E:/Downloads/escrituras md/Escrituras/Antiguo Testamento/19 Salmos</v>
      </c>
      <c r="K1162" s="4" t="str">
        <f t="shared" ref="K1162:K1225" si="153">_xlfn.TEXTJOIN(" ",TRUE,CollectionPrefix,G1162,L1162)</f>
        <v>Salmos 38</v>
      </c>
      <c r="L1162" s="7">
        <v>38</v>
      </c>
      <c r="M1162" s="7" t="s">
        <v>2664</v>
      </c>
      <c r="N1162" s="4" t="str">
        <f t="shared" si="150"/>
        <v>Salmos 37</v>
      </c>
      <c r="O1162" s="4" t="str">
        <f t="shared" si="151"/>
        <v>Salmos 39</v>
      </c>
      <c r="P1162" s="7" t="s">
        <v>286</v>
      </c>
      <c r="Q1162" s="4" t="str" cm="1">
        <f t="array" ref="Q1162">INDEX(TranslationsTbl[],_xlfn.XMATCH(P1162,TranslationsTbl[spa]),_xlfn.XMATCH(langSufix,TranslationsTbl[#Headers]))</f>
        <v>#Escrituras\AntiguoT</v>
      </c>
      <c r="R1162" s="2" t="str">
        <f t="shared" si="152"/>
        <v>https://churchofjesuschrist.org/study/scriptures/ot/ps/38?lang=spa|E:/Downloads/escrituras md/Escrituras/Antiguo Testamento/19 Salmos|Salmos 38|Salmos|Salmos 37|Salmos 39|#Escrituras\AntiguoT</v>
      </c>
      <c r="S1162" s="1" t="s">
        <v>310</v>
      </c>
    </row>
    <row r="1163" spans="1:19">
      <c r="A1163" s="7" t="s">
        <v>2665</v>
      </c>
      <c r="B1163" s="4" t="str">
        <f t="shared" si="147"/>
        <v>https://churchofjesuschrist.org/study/scriptures/ot/ps/39?lang=spa</v>
      </c>
      <c r="C1163" s="7" t="s">
        <v>23</v>
      </c>
      <c r="D1163" t="str" cm="1">
        <f t="array" ref="D1163">INDEX(TranslationsTbl[],_xlfn.XMATCH(C1163,TranslationsTbl[spa]),_xlfn.XMATCH(langSufix,TranslationsTbl[#Headers]))</f>
        <v>Antiguo Testamento</v>
      </c>
      <c r="E1163" s="7" t="s">
        <v>1513</v>
      </c>
      <c r="F1163" s="7" t="s">
        <v>210</v>
      </c>
      <c r="G1163" s="4" t="str" cm="1">
        <f t="array" ref="G1163">INDEX(TranslationsTbl[],_xlfn.XMATCH(F1163,TranslationsTbl[spa]),_xlfn.XMATCH(langSufix,TranslationsTbl[#Headers]))</f>
        <v>Salmos</v>
      </c>
      <c r="H1163" t="str">
        <f t="shared" si="148"/>
        <v>19 Salmos</v>
      </c>
      <c r="I1163" t="str">
        <f t="shared" si="146"/>
        <v>/Antiguo Testamento/19 Salmos</v>
      </c>
      <c r="J1163" s="4" t="str">
        <f t="shared" si="149"/>
        <v>E:/Downloads/escrituras md/Escrituras/Antiguo Testamento/19 Salmos</v>
      </c>
      <c r="K1163" s="4" t="str">
        <f t="shared" si="153"/>
        <v>Salmos 39</v>
      </c>
      <c r="L1163" s="7">
        <v>39</v>
      </c>
      <c r="M1163" s="7" t="s">
        <v>2666</v>
      </c>
      <c r="N1163" s="4" t="str">
        <f t="shared" si="150"/>
        <v>Salmos 38</v>
      </c>
      <c r="O1163" s="4" t="str">
        <f t="shared" si="151"/>
        <v>Salmos 40</v>
      </c>
      <c r="P1163" s="7" t="s">
        <v>286</v>
      </c>
      <c r="Q1163" s="4" t="str" cm="1">
        <f t="array" ref="Q1163">INDEX(TranslationsTbl[],_xlfn.XMATCH(P1163,TranslationsTbl[spa]),_xlfn.XMATCH(langSufix,TranslationsTbl[#Headers]))</f>
        <v>#Escrituras\AntiguoT</v>
      </c>
      <c r="R1163" s="2" t="str">
        <f t="shared" si="152"/>
        <v>https://churchofjesuschrist.org/study/scriptures/ot/ps/39?lang=spa|E:/Downloads/escrituras md/Escrituras/Antiguo Testamento/19 Salmos|Salmos 39|Salmos|Salmos 38|Salmos 40|#Escrituras\AntiguoT</v>
      </c>
      <c r="S1163" s="1" t="s">
        <v>310</v>
      </c>
    </row>
    <row r="1164" spans="1:19">
      <c r="A1164" s="7" t="s">
        <v>2667</v>
      </c>
      <c r="B1164" s="4" t="str">
        <f t="shared" si="147"/>
        <v>https://churchofjesuschrist.org/study/scriptures/ot/ps/40?lang=spa</v>
      </c>
      <c r="C1164" s="7" t="s">
        <v>23</v>
      </c>
      <c r="D1164" t="str" cm="1">
        <f t="array" ref="D1164">INDEX(TranslationsTbl[],_xlfn.XMATCH(C1164,TranslationsTbl[spa]),_xlfn.XMATCH(langSufix,TranslationsTbl[#Headers]))</f>
        <v>Antiguo Testamento</v>
      </c>
      <c r="E1164" s="7" t="s">
        <v>1513</v>
      </c>
      <c r="F1164" s="7" t="s">
        <v>210</v>
      </c>
      <c r="G1164" s="4" t="str" cm="1">
        <f t="array" ref="G1164">INDEX(TranslationsTbl[],_xlfn.XMATCH(F1164,TranslationsTbl[spa]),_xlfn.XMATCH(langSufix,TranslationsTbl[#Headers]))</f>
        <v>Salmos</v>
      </c>
      <c r="H1164" t="str">
        <f t="shared" si="148"/>
        <v>19 Salmos</v>
      </c>
      <c r="I1164" t="str">
        <f t="shared" si="146"/>
        <v>/Antiguo Testamento/19 Salmos</v>
      </c>
      <c r="J1164" s="4" t="str">
        <f t="shared" si="149"/>
        <v>E:/Downloads/escrituras md/Escrituras/Antiguo Testamento/19 Salmos</v>
      </c>
      <c r="K1164" s="4" t="str">
        <f t="shared" si="153"/>
        <v>Salmos 40</v>
      </c>
      <c r="L1164" s="7">
        <v>40</v>
      </c>
      <c r="M1164" s="7" t="s">
        <v>2668</v>
      </c>
      <c r="N1164" s="4" t="str">
        <f t="shared" si="150"/>
        <v>Salmos 39</v>
      </c>
      <c r="O1164" s="4" t="str">
        <f t="shared" si="151"/>
        <v>Salmos 41</v>
      </c>
      <c r="P1164" s="7" t="s">
        <v>286</v>
      </c>
      <c r="Q1164" s="4" t="str" cm="1">
        <f t="array" ref="Q1164">INDEX(TranslationsTbl[],_xlfn.XMATCH(P1164,TranslationsTbl[spa]),_xlfn.XMATCH(langSufix,TranslationsTbl[#Headers]))</f>
        <v>#Escrituras\AntiguoT</v>
      </c>
      <c r="R1164" s="2" t="str">
        <f t="shared" si="152"/>
        <v>https://churchofjesuschrist.org/study/scriptures/ot/ps/40?lang=spa|E:/Downloads/escrituras md/Escrituras/Antiguo Testamento/19 Salmos|Salmos 40|Salmos|Salmos 39|Salmos 41|#Escrituras\AntiguoT</v>
      </c>
      <c r="S1164" s="1" t="s">
        <v>310</v>
      </c>
    </row>
    <row r="1165" spans="1:19">
      <c r="A1165" s="7" t="s">
        <v>2669</v>
      </c>
      <c r="B1165" s="4" t="str">
        <f t="shared" si="147"/>
        <v>https://churchofjesuschrist.org/study/scriptures/ot/ps/41?lang=spa</v>
      </c>
      <c r="C1165" s="7" t="s">
        <v>23</v>
      </c>
      <c r="D1165" t="str" cm="1">
        <f t="array" ref="D1165">INDEX(TranslationsTbl[],_xlfn.XMATCH(C1165,TranslationsTbl[spa]),_xlfn.XMATCH(langSufix,TranslationsTbl[#Headers]))</f>
        <v>Antiguo Testamento</v>
      </c>
      <c r="E1165" s="7" t="s">
        <v>1513</v>
      </c>
      <c r="F1165" s="7" t="s">
        <v>210</v>
      </c>
      <c r="G1165" s="4" t="str" cm="1">
        <f t="array" ref="G1165">INDEX(TranslationsTbl[],_xlfn.XMATCH(F1165,TranslationsTbl[spa]),_xlfn.XMATCH(langSufix,TranslationsTbl[#Headers]))</f>
        <v>Salmos</v>
      </c>
      <c r="H1165" t="str">
        <f t="shared" si="148"/>
        <v>19 Salmos</v>
      </c>
      <c r="I1165" t="str">
        <f t="shared" si="146"/>
        <v>/Antiguo Testamento/19 Salmos</v>
      </c>
      <c r="J1165" s="4" t="str">
        <f t="shared" si="149"/>
        <v>E:/Downloads/escrituras md/Escrituras/Antiguo Testamento/19 Salmos</v>
      </c>
      <c r="K1165" s="4" t="str">
        <f t="shared" si="153"/>
        <v>Salmos 41</v>
      </c>
      <c r="L1165" s="7">
        <v>41</v>
      </c>
      <c r="M1165" s="7" t="s">
        <v>2670</v>
      </c>
      <c r="N1165" s="4" t="str">
        <f t="shared" si="150"/>
        <v>Salmos 40</v>
      </c>
      <c r="O1165" s="4" t="str">
        <f t="shared" si="151"/>
        <v>Salmos 42</v>
      </c>
      <c r="P1165" s="7" t="s">
        <v>286</v>
      </c>
      <c r="Q1165" s="4" t="str" cm="1">
        <f t="array" ref="Q1165">INDEX(TranslationsTbl[],_xlfn.XMATCH(P1165,TranslationsTbl[spa]),_xlfn.XMATCH(langSufix,TranslationsTbl[#Headers]))</f>
        <v>#Escrituras\AntiguoT</v>
      </c>
      <c r="R1165" s="2" t="str">
        <f t="shared" si="152"/>
        <v>https://churchofjesuschrist.org/study/scriptures/ot/ps/41?lang=spa|E:/Downloads/escrituras md/Escrituras/Antiguo Testamento/19 Salmos|Salmos 41|Salmos|Salmos 40|Salmos 42|#Escrituras\AntiguoT</v>
      </c>
      <c r="S1165" s="1" t="s">
        <v>310</v>
      </c>
    </row>
    <row r="1166" spans="1:19">
      <c r="A1166" s="7" t="s">
        <v>2671</v>
      </c>
      <c r="B1166" s="4" t="str">
        <f t="shared" si="147"/>
        <v>https://churchofjesuschrist.org/study/scriptures/ot/ps/42?lang=spa</v>
      </c>
      <c r="C1166" s="7" t="s">
        <v>23</v>
      </c>
      <c r="D1166" t="str" cm="1">
        <f t="array" ref="D1166">INDEX(TranslationsTbl[],_xlfn.XMATCH(C1166,TranslationsTbl[spa]),_xlfn.XMATCH(langSufix,TranslationsTbl[#Headers]))</f>
        <v>Antiguo Testamento</v>
      </c>
      <c r="E1166" s="7" t="s">
        <v>1513</v>
      </c>
      <c r="F1166" s="7" t="s">
        <v>210</v>
      </c>
      <c r="G1166" s="4" t="str" cm="1">
        <f t="array" ref="G1166">INDEX(TranslationsTbl[],_xlfn.XMATCH(F1166,TranslationsTbl[spa]),_xlfn.XMATCH(langSufix,TranslationsTbl[#Headers]))</f>
        <v>Salmos</v>
      </c>
      <c r="H1166" t="str">
        <f t="shared" si="148"/>
        <v>19 Salmos</v>
      </c>
      <c r="I1166" t="str">
        <f t="shared" si="146"/>
        <v>/Antiguo Testamento/19 Salmos</v>
      </c>
      <c r="J1166" s="4" t="str">
        <f t="shared" si="149"/>
        <v>E:/Downloads/escrituras md/Escrituras/Antiguo Testamento/19 Salmos</v>
      </c>
      <c r="K1166" s="4" t="str">
        <f t="shared" si="153"/>
        <v>Salmos 42</v>
      </c>
      <c r="L1166" s="7">
        <v>42</v>
      </c>
      <c r="M1166" s="7" t="s">
        <v>2672</v>
      </c>
      <c r="N1166" s="4" t="str">
        <f t="shared" si="150"/>
        <v>Salmos 41</v>
      </c>
      <c r="O1166" s="4" t="str">
        <f t="shared" si="151"/>
        <v>Salmos 43</v>
      </c>
      <c r="P1166" s="7" t="s">
        <v>286</v>
      </c>
      <c r="Q1166" s="4" t="str" cm="1">
        <f t="array" ref="Q1166">INDEX(TranslationsTbl[],_xlfn.XMATCH(P1166,TranslationsTbl[spa]),_xlfn.XMATCH(langSufix,TranslationsTbl[#Headers]))</f>
        <v>#Escrituras\AntiguoT</v>
      </c>
      <c r="R1166" s="2" t="str">
        <f t="shared" si="152"/>
        <v>https://churchofjesuschrist.org/study/scriptures/ot/ps/42?lang=spa|E:/Downloads/escrituras md/Escrituras/Antiguo Testamento/19 Salmos|Salmos 42|Salmos|Salmos 41|Salmos 43|#Escrituras\AntiguoT</v>
      </c>
      <c r="S1166" s="1" t="s">
        <v>310</v>
      </c>
    </row>
    <row r="1167" spans="1:19">
      <c r="A1167" s="7" t="s">
        <v>2673</v>
      </c>
      <c r="B1167" s="4" t="str">
        <f t="shared" si="147"/>
        <v>https://churchofjesuschrist.org/study/scriptures/ot/ps/43?lang=spa</v>
      </c>
      <c r="C1167" s="7" t="s">
        <v>23</v>
      </c>
      <c r="D1167" t="str" cm="1">
        <f t="array" ref="D1167">INDEX(TranslationsTbl[],_xlfn.XMATCH(C1167,TranslationsTbl[spa]),_xlfn.XMATCH(langSufix,TranslationsTbl[#Headers]))</f>
        <v>Antiguo Testamento</v>
      </c>
      <c r="E1167" s="7" t="s">
        <v>1513</v>
      </c>
      <c r="F1167" s="7" t="s">
        <v>210</v>
      </c>
      <c r="G1167" s="4" t="str" cm="1">
        <f t="array" ref="G1167">INDEX(TranslationsTbl[],_xlfn.XMATCH(F1167,TranslationsTbl[spa]),_xlfn.XMATCH(langSufix,TranslationsTbl[#Headers]))</f>
        <v>Salmos</v>
      </c>
      <c r="H1167" t="str">
        <f t="shared" si="148"/>
        <v>19 Salmos</v>
      </c>
      <c r="I1167" t="str">
        <f t="shared" si="146"/>
        <v>/Antiguo Testamento/19 Salmos</v>
      </c>
      <c r="J1167" s="4" t="str">
        <f t="shared" si="149"/>
        <v>E:/Downloads/escrituras md/Escrituras/Antiguo Testamento/19 Salmos</v>
      </c>
      <c r="K1167" s="4" t="str">
        <f t="shared" si="153"/>
        <v>Salmos 43</v>
      </c>
      <c r="L1167" s="7">
        <v>43</v>
      </c>
      <c r="M1167" s="7" t="s">
        <v>2674</v>
      </c>
      <c r="N1167" s="4" t="str">
        <f t="shared" si="150"/>
        <v>Salmos 42</v>
      </c>
      <c r="O1167" s="4" t="str">
        <f t="shared" si="151"/>
        <v>Salmos 44</v>
      </c>
      <c r="P1167" s="7" t="s">
        <v>286</v>
      </c>
      <c r="Q1167" s="4" t="str" cm="1">
        <f t="array" ref="Q1167">INDEX(TranslationsTbl[],_xlfn.XMATCH(P1167,TranslationsTbl[spa]),_xlfn.XMATCH(langSufix,TranslationsTbl[#Headers]))</f>
        <v>#Escrituras\AntiguoT</v>
      </c>
      <c r="R1167" s="2" t="str">
        <f t="shared" si="152"/>
        <v>https://churchofjesuschrist.org/study/scriptures/ot/ps/43?lang=spa|E:/Downloads/escrituras md/Escrituras/Antiguo Testamento/19 Salmos|Salmos 43|Salmos|Salmos 42|Salmos 44|#Escrituras\AntiguoT</v>
      </c>
      <c r="S1167" s="1" t="s">
        <v>310</v>
      </c>
    </row>
    <row r="1168" spans="1:19">
      <c r="A1168" s="7" t="s">
        <v>2675</v>
      </c>
      <c r="B1168" s="4" t="str">
        <f t="shared" si="147"/>
        <v>https://churchofjesuschrist.org/study/scriptures/ot/ps/44?lang=spa</v>
      </c>
      <c r="C1168" s="7" t="s">
        <v>23</v>
      </c>
      <c r="D1168" t="str" cm="1">
        <f t="array" ref="D1168">INDEX(TranslationsTbl[],_xlfn.XMATCH(C1168,TranslationsTbl[spa]),_xlfn.XMATCH(langSufix,TranslationsTbl[#Headers]))</f>
        <v>Antiguo Testamento</v>
      </c>
      <c r="E1168" s="7" t="s">
        <v>1513</v>
      </c>
      <c r="F1168" s="7" t="s">
        <v>210</v>
      </c>
      <c r="G1168" s="4" t="str" cm="1">
        <f t="array" ref="G1168">INDEX(TranslationsTbl[],_xlfn.XMATCH(F1168,TranslationsTbl[spa]),_xlfn.XMATCH(langSufix,TranslationsTbl[#Headers]))</f>
        <v>Salmos</v>
      </c>
      <c r="H1168" t="str">
        <f t="shared" si="148"/>
        <v>19 Salmos</v>
      </c>
      <c r="I1168" t="str">
        <f t="shared" si="146"/>
        <v>/Antiguo Testamento/19 Salmos</v>
      </c>
      <c r="J1168" s="4" t="str">
        <f t="shared" si="149"/>
        <v>E:/Downloads/escrituras md/Escrituras/Antiguo Testamento/19 Salmos</v>
      </c>
      <c r="K1168" s="4" t="str">
        <f t="shared" si="153"/>
        <v>Salmos 44</v>
      </c>
      <c r="L1168" s="7">
        <v>44</v>
      </c>
      <c r="M1168" s="7" t="s">
        <v>2676</v>
      </c>
      <c r="N1168" s="4" t="str">
        <f t="shared" si="150"/>
        <v>Salmos 43</v>
      </c>
      <c r="O1168" s="4" t="str">
        <f t="shared" si="151"/>
        <v>Salmos 45</v>
      </c>
      <c r="P1168" s="7" t="s">
        <v>286</v>
      </c>
      <c r="Q1168" s="4" t="str" cm="1">
        <f t="array" ref="Q1168">INDEX(TranslationsTbl[],_xlfn.XMATCH(P1168,TranslationsTbl[spa]),_xlfn.XMATCH(langSufix,TranslationsTbl[#Headers]))</f>
        <v>#Escrituras\AntiguoT</v>
      </c>
      <c r="R1168" s="2" t="str">
        <f t="shared" si="152"/>
        <v>https://churchofjesuschrist.org/study/scriptures/ot/ps/44?lang=spa|E:/Downloads/escrituras md/Escrituras/Antiguo Testamento/19 Salmos|Salmos 44|Salmos|Salmos 43|Salmos 45|#Escrituras\AntiguoT</v>
      </c>
      <c r="S1168" s="1" t="s">
        <v>310</v>
      </c>
    </row>
    <row r="1169" spans="1:19">
      <c r="A1169" s="7" t="s">
        <v>2677</v>
      </c>
      <c r="B1169" s="4" t="str">
        <f t="shared" si="147"/>
        <v>https://churchofjesuschrist.org/study/scriptures/ot/ps/45?lang=spa</v>
      </c>
      <c r="C1169" s="7" t="s">
        <v>23</v>
      </c>
      <c r="D1169" t="str" cm="1">
        <f t="array" ref="D1169">INDEX(TranslationsTbl[],_xlfn.XMATCH(C1169,TranslationsTbl[spa]),_xlfn.XMATCH(langSufix,TranslationsTbl[#Headers]))</f>
        <v>Antiguo Testamento</v>
      </c>
      <c r="E1169" s="7" t="s">
        <v>1513</v>
      </c>
      <c r="F1169" s="7" t="s">
        <v>210</v>
      </c>
      <c r="G1169" s="4" t="str" cm="1">
        <f t="array" ref="G1169">INDEX(TranslationsTbl[],_xlfn.XMATCH(F1169,TranslationsTbl[spa]),_xlfn.XMATCH(langSufix,TranslationsTbl[#Headers]))</f>
        <v>Salmos</v>
      </c>
      <c r="H1169" t="str">
        <f t="shared" si="148"/>
        <v>19 Salmos</v>
      </c>
      <c r="I1169" t="str">
        <f t="shared" si="146"/>
        <v>/Antiguo Testamento/19 Salmos</v>
      </c>
      <c r="J1169" s="4" t="str">
        <f t="shared" si="149"/>
        <v>E:/Downloads/escrituras md/Escrituras/Antiguo Testamento/19 Salmos</v>
      </c>
      <c r="K1169" s="4" t="str">
        <f t="shared" si="153"/>
        <v>Salmos 45</v>
      </c>
      <c r="L1169" s="7">
        <v>45</v>
      </c>
      <c r="M1169" s="7" t="s">
        <v>2678</v>
      </c>
      <c r="N1169" s="4" t="str">
        <f t="shared" si="150"/>
        <v>Salmos 44</v>
      </c>
      <c r="O1169" s="4" t="str">
        <f t="shared" si="151"/>
        <v>Salmos 46</v>
      </c>
      <c r="P1169" s="7" t="s">
        <v>286</v>
      </c>
      <c r="Q1169" s="4" t="str" cm="1">
        <f t="array" ref="Q1169">INDEX(TranslationsTbl[],_xlfn.XMATCH(P1169,TranslationsTbl[spa]),_xlfn.XMATCH(langSufix,TranslationsTbl[#Headers]))</f>
        <v>#Escrituras\AntiguoT</v>
      </c>
      <c r="R1169" s="2" t="str">
        <f t="shared" si="152"/>
        <v>https://churchofjesuschrist.org/study/scriptures/ot/ps/45?lang=spa|E:/Downloads/escrituras md/Escrituras/Antiguo Testamento/19 Salmos|Salmos 45|Salmos|Salmos 44|Salmos 46|#Escrituras\AntiguoT</v>
      </c>
      <c r="S1169" s="1" t="s">
        <v>310</v>
      </c>
    </row>
    <row r="1170" spans="1:19">
      <c r="A1170" s="7" t="s">
        <v>2679</v>
      </c>
      <c r="B1170" s="4" t="str">
        <f t="shared" si="147"/>
        <v>https://churchofjesuschrist.org/study/scriptures/ot/ps/46?lang=spa</v>
      </c>
      <c r="C1170" s="7" t="s">
        <v>23</v>
      </c>
      <c r="D1170" t="str" cm="1">
        <f t="array" ref="D1170">INDEX(TranslationsTbl[],_xlfn.XMATCH(C1170,TranslationsTbl[spa]),_xlfn.XMATCH(langSufix,TranslationsTbl[#Headers]))</f>
        <v>Antiguo Testamento</v>
      </c>
      <c r="E1170" s="7" t="s">
        <v>1513</v>
      </c>
      <c r="F1170" s="7" t="s">
        <v>210</v>
      </c>
      <c r="G1170" s="4" t="str" cm="1">
        <f t="array" ref="G1170">INDEX(TranslationsTbl[],_xlfn.XMATCH(F1170,TranslationsTbl[spa]),_xlfn.XMATCH(langSufix,TranslationsTbl[#Headers]))</f>
        <v>Salmos</v>
      </c>
      <c r="H1170" t="str">
        <f t="shared" si="148"/>
        <v>19 Salmos</v>
      </c>
      <c r="I1170" t="str">
        <f t="shared" si="146"/>
        <v>/Antiguo Testamento/19 Salmos</v>
      </c>
      <c r="J1170" s="4" t="str">
        <f t="shared" si="149"/>
        <v>E:/Downloads/escrituras md/Escrituras/Antiguo Testamento/19 Salmos</v>
      </c>
      <c r="K1170" s="4" t="str">
        <f t="shared" si="153"/>
        <v>Salmos 46</v>
      </c>
      <c r="L1170" s="7">
        <v>46</v>
      </c>
      <c r="M1170" s="7" t="s">
        <v>2680</v>
      </c>
      <c r="N1170" s="4" t="str">
        <f t="shared" si="150"/>
        <v>Salmos 45</v>
      </c>
      <c r="O1170" s="4" t="str">
        <f t="shared" si="151"/>
        <v>Salmos 47</v>
      </c>
      <c r="P1170" s="7" t="s">
        <v>286</v>
      </c>
      <c r="Q1170" s="4" t="str" cm="1">
        <f t="array" ref="Q1170">INDEX(TranslationsTbl[],_xlfn.XMATCH(P1170,TranslationsTbl[spa]),_xlfn.XMATCH(langSufix,TranslationsTbl[#Headers]))</f>
        <v>#Escrituras\AntiguoT</v>
      </c>
      <c r="R1170" s="2" t="str">
        <f t="shared" si="152"/>
        <v>https://churchofjesuschrist.org/study/scriptures/ot/ps/46?lang=spa|E:/Downloads/escrituras md/Escrituras/Antiguo Testamento/19 Salmos|Salmos 46|Salmos|Salmos 45|Salmos 47|#Escrituras\AntiguoT</v>
      </c>
      <c r="S1170" s="1" t="s">
        <v>310</v>
      </c>
    </row>
    <row r="1171" spans="1:19">
      <c r="A1171" s="7" t="s">
        <v>2681</v>
      </c>
      <c r="B1171" s="4" t="str">
        <f t="shared" si="147"/>
        <v>https://churchofjesuschrist.org/study/scriptures/ot/ps/47?lang=spa</v>
      </c>
      <c r="C1171" s="7" t="s">
        <v>23</v>
      </c>
      <c r="D1171" t="str" cm="1">
        <f t="array" ref="D1171">INDEX(TranslationsTbl[],_xlfn.XMATCH(C1171,TranslationsTbl[spa]),_xlfn.XMATCH(langSufix,TranslationsTbl[#Headers]))</f>
        <v>Antiguo Testamento</v>
      </c>
      <c r="E1171" s="7" t="s">
        <v>1513</v>
      </c>
      <c r="F1171" s="7" t="s">
        <v>210</v>
      </c>
      <c r="G1171" s="4" t="str" cm="1">
        <f t="array" ref="G1171">INDEX(TranslationsTbl[],_xlfn.XMATCH(F1171,TranslationsTbl[spa]),_xlfn.XMATCH(langSufix,TranslationsTbl[#Headers]))</f>
        <v>Salmos</v>
      </c>
      <c r="H1171" t="str">
        <f t="shared" si="148"/>
        <v>19 Salmos</v>
      </c>
      <c r="I1171" t="str">
        <f t="shared" si="146"/>
        <v>/Antiguo Testamento/19 Salmos</v>
      </c>
      <c r="J1171" s="4" t="str">
        <f t="shared" si="149"/>
        <v>E:/Downloads/escrituras md/Escrituras/Antiguo Testamento/19 Salmos</v>
      </c>
      <c r="K1171" s="4" t="str">
        <f t="shared" si="153"/>
        <v>Salmos 47</v>
      </c>
      <c r="L1171" s="7">
        <v>47</v>
      </c>
      <c r="M1171" s="7" t="s">
        <v>2682</v>
      </c>
      <c r="N1171" s="4" t="str">
        <f t="shared" si="150"/>
        <v>Salmos 46</v>
      </c>
      <c r="O1171" s="4" t="str">
        <f t="shared" si="151"/>
        <v>Salmos 48</v>
      </c>
      <c r="P1171" s="7" t="s">
        <v>286</v>
      </c>
      <c r="Q1171" s="4" t="str" cm="1">
        <f t="array" ref="Q1171">INDEX(TranslationsTbl[],_xlfn.XMATCH(P1171,TranslationsTbl[spa]),_xlfn.XMATCH(langSufix,TranslationsTbl[#Headers]))</f>
        <v>#Escrituras\AntiguoT</v>
      </c>
      <c r="R1171" s="2" t="str">
        <f t="shared" si="152"/>
        <v>https://churchofjesuschrist.org/study/scriptures/ot/ps/47?lang=spa|E:/Downloads/escrituras md/Escrituras/Antiguo Testamento/19 Salmos|Salmos 47|Salmos|Salmos 46|Salmos 48|#Escrituras\AntiguoT</v>
      </c>
      <c r="S1171" s="1" t="s">
        <v>310</v>
      </c>
    </row>
    <row r="1172" spans="1:19">
      <c r="A1172" s="7" t="s">
        <v>2683</v>
      </c>
      <c r="B1172" s="4" t="str">
        <f t="shared" si="147"/>
        <v>https://churchofjesuschrist.org/study/scriptures/ot/ps/48?lang=spa</v>
      </c>
      <c r="C1172" s="7" t="s">
        <v>23</v>
      </c>
      <c r="D1172" t="str" cm="1">
        <f t="array" ref="D1172">INDEX(TranslationsTbl[],_xlfn.XMATCH(C1172,TranslationsTbl[spa]),_xlfn.XMATCH(langSufix,TranslationsTbl[#Headers]))</f>
        <v>Antiguo Testamento</v>
      </c>
      <c r="E1172" s="7" t="s">
        <v>1513</v>
      </c>
      <c r="F1172" s="7" t="s">
        <v>210</v>
      </c>
      <c r="G1172" s="4" t="str" cm="1">
        <f t="array" ref="G1172">INDEX(TranslationsTbl[],_xlfn.XMATCH(F1172,TranslationsTbl[spa]),_xlfn.XMATCH(langSufix,TranslationsTbl[#Headers]))</f>
        <v>Salmos</v>
      </c>
      <c r="H1172" t="str">
        <f t="shared" si="148"/>
        <v>19 Salmos</v>
      </c>
      <c r="I1172" t="str">
        <f t="shared" si="146"/>
        <v>/Antiguo Testamento/19 Salmos</v>
      </c>
      <c r="J1172" s="4" t="str">
        <f t="shared" si="149"/>
        <v>E:/Downloads/escrituras md/Escrituras/Antiguo Testamento/19 Salmos</v>
      </c>
      <c r="K1172" s="4" t="str">
        <f t="shared" si="153"/>
        <v>Salmos 48</v>
      </c>
      <c r="L1172" s="7">
        <v>48</v>
      </c>
      <c r="M1172" s="7" t="s">
        <v>2684</v>
      </c>
      <c r="N1172" s="4" t="str">
        <f t="shared" si="150"/>
        <v>Salmos 47</v>
      </c>
      <c r="O1172" s="4" t="str">
        <f t="shared" si="151"/>
        <v>Salmos 49</v>
      </c>
      <c r="P1172" s="7" t="s">
        <v>286</v>
      </c>
      <c r="Q1172" s="4" t="str" cm="1">
        <f t="array" ref="Q1172">INDEX(TranslationsTbl[],_xlfn.XMATCH(P1172,TranslationsTbl[spa]),_xlfn.XMATCH(langSufix,TranslationsTbl[#Headers]))</f>
        <v>#Escrituras\AntiguoT</v>
      </c>
      <c r="R1172" s="2" t="str">
        <f t="shared" si="152"/>
        <v>https://churchofjesuschrist.org/study/scriptures/ot/ps/48?lang=spa|E:/Downloads/escrituras md/Escrituras/Antiguo Testamento/19 Salmos|Salmos 48|Salmos|Salmos 47|Salmos 49|#Escrituras\AntiguoT</v>
      </c>
      <c r="S1172" s="1" t="s">
        <v>310</v>
      </c>
    </row>
    <row r="1173" spans="1:19">
      <c r="A1173" s="7" t="s">
        <v>2685</v>
      </c>
      <c r="B1173" s="4" t="str">
        <f t="shared" si="147"/>
        <v>https://churchofjesuschrist.org/study/scriptures/ot/ps/49?lang=spa</v>
      </c>
      <c r="C1173" s="7" t="s">
        <v>23</v>
      </c>
      <c r="D1173" t="str" cm="1">
        <f t="array" ref="D1173">INDEX(TranslationsTbl[],_xlfn.XMATCH(C1173,TranslationsTbl[spa]),_xlfn.XMATCH(langSufix,TranslationsTbl[#Headers]))</f>
        <v>Antiguo Testamento</v>
      </c>
      <c r="E1173" s="7" t="s">
        <v>1513</v>
      </c>
      <c r="F1173" s="7" t="s">
        <v>210</v>
      </c>
      <c r="G1173" s="4" t="str" cm="1">
        <f t="array" ref="G1173">INDEX(TranslationsTbl[],_xlfn.XMATCH(F1173,TranslationsTbl[spa]),_xlfn.XMATCH(langSufix,TranslationsTbl[#Headers]))</f>
        <v>Salmos</v>
      </c>
      <c r="H1173" t="str">
        <f t="shared" si="148"/>
        <v>19 Salmos</v>
      </c>
      <c r="I1173" t="str">
        <f t="shared" si="146"/>
        <v>/Antiguo Testamento/19 Salmos</v>
      </c>
      <c r="J1173" s="4" t="str">
        <f t="shared" si="149"/>
        <v>E:/Downloads/escrituras md/Escrituras/Antiguo Testamento/19 Salmos</v>
      </c>
      <c r="K1173" s="4" t="str">
        <f t="shared" si="153"/>
        <v>Salmos 49</v>
      </c>
      <c r="L1173" s="7">
        <v>49</v>
      </c>
      <c r="M1173" s="7" t="s">
        <v>2686</v>
      </c>
      <c r="N1173" s="4" t="str">
        <f t="shared" si="150"/>
        <v>Salmos 48</v>
      </c>
      <c r="O1173" s="4" t="str">
        <f t="shared" si="151"/>
        <v>Salmos 50</v>
      </c>
      <c r="P1173" s="7" t="s">
        <v>286</v>
      </c>
      <c r="Q1173" s="4" t="str" cm="1">
        <f t="array" ref="Q1173">INDEX(TranslationsTbl[],_xlfn.XMATCH(P1173,TranslationsTbl[spa]),_xlfn.XMATCH(langSufix,TranslationsTbl[#Headers]))</f>
        <v>#Escrituras\AntiguoT</v>
      </c>
      <c r="R1173" s="2" t="str">
        <f t="shared" si="152"/>
        <v>https://churchofjesuschrist.org/study/scriptures/ot/ps/49?lang=spa|E:/Downloads/escrituras md/Escrituras/Antiguo Testamento/19 Salmos|Salmos 49|Salmos|Salmos 48|Salmos 50|#Escrituras\AntiguoT</v>
      </c>
      <c r="S1173" s="1" t="s">
        <v>310</v>
      </c>
    </row>
    <row r="1174" spans="1:19">
      <c r="A1174" s="7" t="s">
        <v>2687</v>
      </c>
      <c r="B1174" s="4" t="str">
        <f t="shared" si="147"/>
        <v>https://churchofjesuschrist.org/study/scriptures/ot/ps/50?lang=spa</v>
      </c>
      <c r="C1174" s="7" t="s">
        <v>23</v>
      </c>
      <c r="D1174" t="str" cm="1">
        <f t="array" ref="D1174">INDEX(TranslationsTbl[],_xlfn.XMATCH(C1174,TranslationsTbl[spa]),_xlfn.XMATCH(langSufix,TranslationsTbl[#Headers]))</f>
        <v>Antiguo Testamento</v>
      </c>
      <c r="E1174" s="7" t="s">
        <v>1513</v>
      </c>
      <c r="F1174" s="7" t="s">
        <v>210</v>
      </c>
      <c r="G1174" s="4" t="str" cm="1">
        <f t="array" ref="G1174">INDEX(TranslationsTbl[],_xlfn.XMATCH(F1174,TranslationsTbl[spa]),_xlfn.XMATCH(langSufix,TranslationsTbl[#Headers]))</f>
        <v>Salmos</v>
      </c>
      <c r="H1174" t="str">
        <f t="shared" si="148"/>
        <v>19 Salmos</v>
      </c>
      <c r="I1174" t="str">
        <f t="shared" si="146"/>
        <v>/Antiguo Testamento/19 Salmos</v>
      </c>
      <c r="J1174" s="4" t="str">
        <f t="shared" si="149"/>
        <v>E:/Downloads/escrituras md/Escrituras/Antiguo Testamento/19 Salmos</v>
      </c>
      <c r="K1174" s="4" t="str">
        <f t="shared" si="153"/>
        <v>Salmos 50</v>
      </c>
      <c r="L1174" s="7">
        <v>50</v>
      </c>
      <c r="M1174" s="7" t="s">
        <v>2688</v>
      </c>
      <c r="N1174" s="4" t="str">
        <f t="shared" si="150"/>
        <v>Salmos 49</v>
      </c>
      <c r="O1174" s="4" t="str">
        <f t="shared" si="151"/>
        <v>Salmos 51</v>
      </c>
      <c r="P1174" s="7" t="s">
        <v>286</v>
      </c>
      <c r="Q1174" s="4" t="str" cm="1">
        <f t="array" ref="Q1174">INDEX(TranslationsTbl[],_xlfn.XMATCH(P1174,TranslationsTbl[spa]),_xlfn.XMATCH(langSufix,TranslationsTbl[#Headers]))</f>
        <v>#Escrituras\AntiguoT</v>
      </c>
      <c r="R1174" s="2" t="str">
        <f t="shared" si="152"/>
        <v>https://churchofjesuschrist.org/study/scriptures/ot/ps/50?lang=spa|E:/Downloads/escrituras md/Escrituras/Antiguo Testamento/19 Salmos|Salmos 50|Salmos|Salmos 49|Salmos 51|#Escrituras\AntiguoT</v>
      </c>
      <c r="S1174" s="1" t="s">
        <v>310</v>
      </c>
    </row>
    <row r="1175" spans="1:19">
      <c r="A1175" s="7" t="s">
        <v>2689</v>
      </c>
      <c r="B1175" s="4" t="str">
        <f t="shared" si="147"/>
        <v>https://churchofjesuschrist.org/study/scriptures/ot/ps/51?lang=spa</v>
      </c>
      <c r="C1175" s="7" t="s">
        <v>23</v>
      </c>
      <c r="D1175" t="str" cm="1">
        <f t="array" ref="D1175">INDEX(TranslationsTbl[],_xlfn.XMATCH(C1175,TranslationsTbl[spa]),_xlfn.XMATCH(langSufix,TranslationsTbl[#Headers]))</f>
        <v>Antiguo Testamento</v>
      </c>
      <c r="E1175" s="7" t="s">
        <v>1513</v>
      </c>
      <c r="F1175" s="7" t="s">
        <v>210</v>
      </c>
      <c r="G1175" s="4" t="str" cm="1">
        <f t="array" ref="G1175">INDEX(TranslationsTbl[],_xlfn.XMATCH(F1175,TranslationsTbl[spa]),_xlfn.XMATCH(langSufix,TranslationsTbl[#Headers]))</f>
        <v>Salmos</v>
      </c>
      <c r="H1175" t="str">
        <f t="shared" si="148"/>
        <v>19 Salmos</v>
      </c>
      <c r="I1175" t="str">
        <f t="shared" si="146"/>
        <v>/Antiguo Testamento/19 Salmos</v>
      </c>
      <c r="J1175" s="4" t="str">
        <f t="shared" si="149"/>
        <v>E:/Downloads/escrituras md/Escrituras/Antiguo Testamento/19 Salmos</v>
      </c>
      <c r="K1175" s="4" t="str">
        <f t="shared" si="153"/>
        <v>Salmos 51</v>
      </c>
      <c r="L1175" s="7">
        <v>51</v>
      </c>
      <c r="M1175" s="7" t="s">
        <v>2690</v>
      </c>
      <c r="N1175" s="4" t="str">
        <f t="shared" si="150"/>
        <v>Salmos 50</v>
      </c>
      <c r="O1175" s="4" t="str">
        <f t="shared" si="151"/>
        <v>Salmos 52</v>
      </c>
      <c r="P1175" s="7" t="s">
        <v>286</v>
      </c>
      <c r="Q1175" s="4" t="str" cm="1">
        <f t="array" ref="Q1175">INDEX(TranslationsTbl[],_xlfn.XMATCH(P1175,TranslationsTbl[spa]),_xlfn.XMATCH(langSufix,TranslationsTbl[#Headers]))</f>
        <v>#Escrituras\AntiguoT</v>
      </c>
      <c r="R1175" s="2" t="str">
        <f t="shared" si="152"/>
        <v>https://churchofjesuschrist.org/study/scriptures/ot/ps/51?lang=spa|E:/Downloads/escrituras md/Escrituras/Antiguo Testamento/19 Salmos|Salmos 51|Salmos|Salmos 50|Salmos 52|#Escrituras\AntiguoT</v>
      </c>
      <c r="S1175" s="1" t="s">
        <v>310</v>
      </c>
    </row>
    <row r="1176" spans="1:19">
      <c r="A1176" s="7" t="s">
        <v>2691</v>
      </c>
      <c r="B1176" s="4" t="str">
        <f t="shared" si="147"/>
        <v>https://churchofjesuschrist.org/study/scriptures/ot/ps/52?lang=spa</v>
      </c>
      <c r="C1176" s="7" t="s">
        <v>23</v>
      </c>
      <c r="D1176" t="str" cm="1">
        <f t="array" ref="D1176">INDEX(TranslationsTbl[],_xlfn.XMATCH(C1176,TranslationsTbl[spa]),_xlfn.XMATCH(langSufix,TranslationsTbl[#Headers]))</f>
        <v>Antiguo Testamento</v>
      </c>
      <c r="E1176" s="7" t="s">
        <v>1513</v>
      </c>
      <c r="F1176" s="7" t="s">
        <v>210</v>
      </c>
      <c r="G1176" s="4" t="str" cm="1">
        <f t="array" ref="G1176">INDEX(TranslationsTbl[],_xlfn.XMATCH(F1176,TranslationsTbl[spa]),_xlfn.XMATCH(langSufix,TranslationsTbl[#Headers]))</f>
        <v>Salmos</v>
      </c>
      <c r="H1176" t="str">
        <f t="shared" si="148"/>
        <v>19 Salmos</v>
      </c>
      <c r="I1176" t="str">
        <f t="shared" si="146"/>
        <v>/Antiguo Testamento/19 Salmos</v>
      </c>
      <c r="J1176" s="4" t="str">
        <f t="shared" si="149"/>
        <v>E:/Downloads/escrituras md/Escrituras/Antiguo Testamento/19 Salmos</v>
      </c>
      <c r="K1176" s="4" t="str">
        <f t="shared" si="153"/>
        <v>Salmos 52</v>
      </c>
      <c r="L1176" s="7">
        <v>52</v>
      </c>
      <c r="M1176" s="7" t="s">
        <v>2692</v>
      </c>
      <c r="N1176" s="4" t="str">
        <f t="shared" si="150"/>
        <v>Salmos 51</v>
      </c>
      <c r="O1176" s="4" t="str">
        <f t="shared" si="151"/>
        <v>Salmos 53</v>
      </c>
      <c r="P1176" s="7" t="s">
        <v>286</v>
      </c>
      <c r="Q1176" s="4" t="str" cm="1">
        <f t="array" ref="Q1176">INDEX(TranslationsTbl[],_xlfn.XMATCH(P1176,TranslationsTbl[spa]),_xlfn.XMATCH(langSufix,TranslationsTbl[#Headers]))</f>
        <v>#Escrituras\AntiguoT</v>
      </c>
      <c r="R1176" s="2" t="str">
        <f t="shared" si="152"/>
        <v>https://churchofjesuschrist.org/study/scriptures/ot/ps/52?lang=spa|E:/Downloads/escrituras md/Escrituras/Antiguo Testamento/19 Salmos|Salmos 52|Salmos|Salmos 51|Salmos 53|#Escrituras\AntiguoT</v>
      </c>
      <c r="S1176" s="1" t="s">
        <v>310</v>
      </c>
    </row>
    <row r="1177" spans="1:19">
      <c r="A1177" s="7" t="s">
        <v>2693</v>
      </c>
      <c r="B1177" s="4" t="str">
        <f t="shared" si="147"/>
        <v>https://churchofjesuschrist.org/study/scriptures/ot/ps/53?lang=spa</v>
      </c>
      <c r="C1177" s="7" t="s">
        <v>23</v>
      </c>
      <c r="D1177" t="str" cm="1">
        <f t="array" ref="D1177">INDEX(TranslationsTbl[],_xlfn.XMATCH(C1177,TranslationsTbl[spa]),_xlfn.XMATCH(langSufix,TranslationsTbl[#Headers]))</f>
        <v>Antiguo Testamento</v>
      </c>
      <c r="E1177" s="7" t="s">
        <v>1513</v>
      </c>
      <c r="F1177" s="7" t="s">
        <v>210</v>
      </c>
      <c r="G1177" s="4" t="str" cm="1">
        <f t="array" ref="G1177">INDEX(TranslationsTbl[],_xlfn.XMATCH(F1177,TranslationsTbl[spa]),_xlfn.XMATCH(langSufix,TranslationsTbl[#Headers]))</f>
        <v>Salmos</v>
      </c>
      <c r="H1177" t="str">
        <f t="shared" si="148"/>
        <v>19 Salmos</v>
      </c>
      <c r="I1177" t="str">
        <f t="shared" si="146"/>
        <v>/Antiguo Testamento/19 Salmos</v>
      </c>
      <c r="J1177" s="4" t="str">
        <f t="shared" si="149"/>
        <v>E:/Downloads/escrituras md/Escrituras/Antiguo Testamento/19 Salmos</v>
      </c>
      <c r="K1177" s="4" t="str">
        <f t="shared" si="153"/>
        <v>Salmos 53</v>
      </c>
      <c r="L1177" s="7">
        <v>53</v>
      </c>
      <c r="M1177" s="7" t="s">
        <v>2694</v>
      </c>
      <c r="N1177" s="4" t="str">
        <f t="shared" si="150"/>
        <v>Salmos 52</v>
      </c>
      <c r="O1177" s="4" t="str">
        <f t="shared" si="151"/>
        <v>Salmos 54</v>
      </c>
      <c r="P1177" s="7" t="s">
        <v>286</v>
      </c>
      <c r="Q1177" s="4" t="str" cm="1">
        <f t="array" ref="Q1177">INDEX(TranslationsTbl[],_xlfn.XMATCH(P1177,TranslationsTbl[spa]),_xlfn.XMATCH(langSufix,TranslationsTbl[#Headers]))</f>
        <v>#Escrituras\AntiguoT</v>
      </c>
      <c r="R1177" s="2" t="str">
        <f t="shared" si="152"/>
        <v>https://churchofjesuschrist.org/study/scriptures/ot/ps/53?lang=spa|E:/Downloads/escrituras md/Escrituras/Antiguo Testamento/19 Salmos|Salmos 53|Salmos|Salmos 52|Salmos 54|#Escrituras\AntiguoT</v>
      </c>
      <c r="S1177" s="1" t="s">
        <v>310</v>
      </c>
    </row>
    <row r="1178" spans="1:19">
      <c r="A1178" s="7" t="s">
        <v>2695</v>
      </c>
      <c r="B1178" s="4" t="str">
        <f t="shared" si="147"/>
        <v>https://churchofjesuschrist.org/study/scriptures/ot/ps/54?lang=spa</v>
      </c>
      <c r="C1178" s="7" t="s">
        <v>23</v>
      </c>
      <c r="D1178" t="str" cm="1">
        <f t="array" ref="D1178">INDEX(TranslationsTbl[],_xlfn.XMATCH(C1178,TranslationsTbl[spa]),_xlfn.XMATCH(langSufix,TranslationsTbl[#Headers]))</f>
        <v>Antiguo Testamento</v>
      </c>
      <c r="E1178" s="7" t="s">
        <v>1513</v>
      </c>
      <c r="F1178" s="7" t="s">
        <v>210</v>
      </c>
      <c r="G1178" s="4" t="str" cm="1">
        <f t="array" ref="G1178">INDEX(TranslationsTbl[],_xlfn.XMATCH(F1178,TranslationsTbl[spa]),_xlfn.XMATCH(langSufix,TranslationsTbl[#Headers]))</f>
        <v>Salmos</v>
      </c>
      <c r="H1178" t="str">
        <f t="shared" si="148"/>
        <v>19 Salmos</v>
      </c>
      <c r="I1178" t="str">
        <f t="shared" si="146"/>
        <v>/Antiguo Testamento/19 Salmos</v>
      </c>
      <c r="J1178" s="4" t="str">
        <f t="shared" si="149"/>
        <v>E:/Downloads/escrituras md/Escrituras/Antiguo Testamento/19 Salmos</v>
      </c>
      <c r="K1178" s="4" t="str">
        <f t="shared" si="153"/>
        <v>Salmos 54</v>
      </c>
      <c r="L1178" s="7">
        <v>54</v>
      </c>
      <c r="M1178" s="7" t="s">
        <v>2696</v>
      </c>
      <c r="N1178" s="4" t="str">
        <f t="shared" si="150"/>
        <v>Salmos 53</v>
      </c>
      <c r="O1178" s="4" t="str">
        <f t="shared" si="151"/>
        <v>Salmos 55</v>
      </c>
      <c r="P1178" s="7" t="s">
        <v>286</v>
      </c>
      <c r="Q1178" s="4" t="str" cm="1">
        <f t="array" ref="Q1178">INDEX(TranslationsTbl[],_xlfn.XMATCH(P1178,TranslationsTbl[spa]),_xlfn.XMATCH(langSufix,TranslationsTbl[#Headers]))</f>
        <v>#Escrituras\AntiguoT</v>
      </c>
      <c r="R1178" s="2" t="str">
        <f t="shared" si="152"/>
        <v>https://churchofjesuschrist.org/study/scriptures/ot/ps/54?lang=spa|E:/Downloads/escrituras md/Escrituras/Antiguo Testamento/19 Salmos|Salmos 54|Salmos|Salmos 53|Salmos 55|#Escrituras\AntiguoT</v>
      </c>
      <c r="S1178" s="1" t="s">
        <v>310</v>
      </c>
    </row>
    <row r="1179" spans="1:19">
      <c r="A1179" s="7" t="s">
        <v>2697</v>
      </c>
      <c r="B1179" s="4" t="str">
        <f t="shared" si="147"/>
        <v>https://churchofjesuschrist.org/study/scriptures/ot/ps/55?lang=spa</v>
      </c>
      <c r="C1179" s="7" t="s">
        <v>23</v>
      </c>
      <c r="D1179" t="str" cm="1">
        <f t="array" ref="D1179">INDEX(TranslationsTbl[],_xlfn.XMATCH(C1179,TranslationsTbl[spa]),_xlfn.XMATCH(langSufix,TranslationsTbl[#Headers]))</f>
        <v>Antiguo Testamento</v>
      </c>
      <c r="E1179" s="7" t="s">
        <v>1513</v>
      </c>
      <c r="F1179" s="7" t="s">
        <v>210</v>
      </c>
      <c r="G1179" s="4" t="str" cm="1">
        <f t="array" ref="G1179">INDEX(TranslationsTbl[],_xlfn.XMATCH(F1179,TranslationsTbl[spa]),_xlfn.XMATCH(langSufix,TranslationsTbl[#Headers]))</f>
        <v>Salmos</v>
      </c>
      <c r="H1179" t="str">
        <f t="shared" si="148"/>
        <v>19 Salmos</v>
      </c>
      <c r="I1179" t="str">
        <f t="shared" si="146"/>
        <v>/Antiguo Testamento/19 Salmos</v>
      </c>
      <c r="J1179" s="4" t="str">
        <f t="shared" si="149"/>
        <v>E:/Downloads/escrituras md/Escrituras/Antiguo Testamento/19 Salmos</v>
      </c>
      <c r="K1179" s="4" t="str">
        <f t="shared" si="153"/>
        <v>Salmos 55</v>
      </c>
      <c r="L1179" s="7">
        <v>55</v>
      </c>
      <c r="M1179" s="7" t="s">
        <v>2698</v>
      </c>
      <c r="N1179" s="4" t="str">
        <f t="shared" si="150"/>
        <v>Salmos 54</v>
      </c>
      <c r="O1179" s="4" t="str">
        <f t="shared" si="151"/>
        <v>Salmos 56</v>
      </c>
      <c r="P1179" s="7" t="s">
        <v>286</v>
      </c>
      <c r="Q1179" s="4" t="str" cm="1">
        <f t="array" ref="Q1179">INDEX(TranslationsTbl[],_xlfn.XMATCH(P1179,TranslationsTbl[spa]),_xlfn.XMATCH(langSufix,TranslationsTbl[#Headers]))</f>
        <v>#Escrituras\AntiguoT</v>
      </c>
      <c r="R1179" s="2" t="str">
        <f t="shared" si="152"/>
        <v>https://churchofjesuschrist.org/study/scriptures/ot/ps/55?lang=spa|E:/Downloads/escrituras md/Escrituras/Antiguo Testamento/19 Salmos|Salmos 55|Salmos|Salmos 54|Salmos 56|#Escrituras\AntiguoT</v>
      </c>
      <c r="S1179" s="1" t="s">
        <v>310</v>
      </c>
    </row>
    <row r="1180" spans="1:19">
      <c r="A1180" s="7" t="s">
        <v>2699</v>
      </c>
      <c r="B1180" s="4" t="str">
        <f t="shared" si="147"/>
        <v>https://churchofjesuschrist.org/study/scriptures/ot/ps/56?lang=spa</v>
      </c>
      <c r="C1180" s="7" t="s">
        <v>23</v>
      </c>
      <c r="D1180" t="str" cm="1">
        <f t="array" ref="D1180">INDEX(TranslationsTbl[],_xlfn.XMATCH(C1180,TranslationsTbl[spa]),_xlfn.XMATCH(langSufix,TranslationsTbl[#Headers]))</f>
        <v>Antiguo Testamento</v>
      </c>
      <c r="E1180" s="7" t="s">
        <v>1513</v>
      </c>
      <c r="F1180" s="7" t="s">
        <v>210</v>
      </c>
      <c r="G1180" s="4" t="str" cm="1">
        <f t="array" ref="G1180">INDEX(TranslationsTbl[],_xlfn.XMATCH(F1180,TranslationsTbl[spa]),_xlfn.XMATCH(langSufix,TranslationsTbl[#Headers]))</f>
        <v>Salmos</v>
      </c>
      <c r="H1180" t="str">
        <f t="shared" si="148"/>
        <v>19 Salmos</v>
      </c>
      <c r="I1180" t="str">
        <f t="shared" si="146"/>
        <v>/Antiguo Testamento/19 Salmos</v>
      </c>
      <c r="J1180" s="4" t="str">
        <f t="shared" si="149"/>
        <v>E:/Downloads/escrituras md/Escrituras/Antiguo Testamento/19 Salmos</v>
      </c>
      <c r="K1180" s="4" t="str">
        <f t="shared" si="153"/>
        <v>Salmos 56</v>
      </c>
      <c r="L1180" s="7">
        <v>56</v>
      </c>
      <c r="M1180" s="7" t="s">
        <v>2700</v>
      </c>
      <c r="N1180" s="4" t="str">
        <f t="shared" si="150"/>
        <v>Salmos 55</v>
      </c>
      <c r="O1180" s="4" t="str">
        <f t="shared" si="151"/>
        <v>Salmos 57</v>
      </c>
      <c r="P1180" s="7" t="s">
        <v>286</v>
      </c>
      <c r="Q1180" s="4" t="str" cm="1">
        <f t="array" ref="Q1180">INDEX(TranslationsTbl[],_xlfn.XMATCH(P1180,TranslationsTbl[spa]),_xlfn.XMATCH(langSufix,TranslationsTbl[#Headers]))</f>
        <v>#Escrituras\AntiguoT</v>
      </c>
      <c r="R1180" s="2" t="str">
        <f t="shared" si="152"/>
        <v>https://churchofjesuschrist.org/study/scriptures/ot/ps/56?lang=spa|E:/Downloads/escrituras md/Escrituras/Antiguo Testamento/19 Salmos|Salmos 56|Salmos|Salmos 55|Salmos 57|#Escrituras\AntiguoT</v>
      </c>
      <c r="S1180" s="1" t="s">
        <v>310</v>
      </c>
    </row>
    <row r="1181" spans="1:19">
      <c r="A1181" s="7" t="s">
        <v>2701</v>
      </c>
      <c r="B1181" s="4" t="str">
        <f t="shared" si="147"/>
        <v>https://churchofjesuschrist.org/study/scriptures/ot/ps/57?lang=spa</v>
      </c>
      <c r="C1181" s="7" t="s">
        <v>23</v>
      </c>
      <c r="D1181" t="str" cm="1">
        <f t="array" ref="D1181">INDEX(TranslationsTbl[],_xlfn.XMATCH(C1181,TranslationsTbl[spa]),_xlfn.XMATCH(langSufix,TranslationsTbl[#Headers]))</f>
        <v>Antiguo Testamento</v>
      </c>
      <c r="E1181" s="7" t="s">
        <v>1513</v>
      </c>
      <c r="F1181" s="7" t="s">
        <v>210</v>
      </c>
      <c r="G1181" s="4" t="str" cm="1">
        <f t="array" ref="G1181">INDEX(TranslationsTbl[],_xlfn.XMATCH(F1181,TranslationsTbl[spa]),_xlfn.XMATCH(langSufix,TranslationsTbl[#Headers]))</f>
        <v>Salmos</v>
      </c>
      <c r="H1181" t="str">
        <f t="shared" si="148"/>
        <v>19 Salmos</v>
      </c>
      <c r="I1181" t="str">
        <f t="shared" si="146"/>
        <v>/Antiguo Testamento/19 Salmos</v>
      </c>
      <c r="J1181" s="4" t="str">
        <f t="shared" si="149"/>
        <v>E:/Downloads/escrituras md/Escrituras/Antiguo Testamento/19 Salmos</v>
      </c>
      <c r="K1181" s="4" t="str">
        <f t="shared" si="153"/>
        <v>Salmos 57</v>
      </c>
      <c r="L1181" s="7">
        <v>57</v>
      </c>
      <c r="M1181" s="7" t="s">
        <v>2702</v>
      </c>
      <c r="N1181" s="4" t="str">
        <f t="shared" si="150"/>
        <v>Salmos 56</v>
      </c>
      <c r="O1181" s="4" t="str">
        <f t="shared" si="151"/>
        <v>Salmos 58</v>
      </c>
      <c r="P1181" s="7" t="s">
        <v>286</v>
      </c>
      <c r="Q1181" s="4" t="str" cm="1">
        <f t="array" ref="Q1181">INDEX(TranslationsTbl[],_xlfn.XMATCH(P1181,TranslationsTbl[spa]),_xlfn.XMATCH(langSufix,TranslationsTbl[#Headers]))</f>
        <v>#Escrituras\AntiguoT</v>
      </c>
      <c r="R1181" s="2" t="str">
        <f t="shared" si="152"/>
        <v>https://churchofjesuschrist.org/study/scriptures/ot/ps/57?lang=spa|E:/Downloads/escrituras md/Escrituras/Antiguo Testamento/19 Salmos|Salmos 57|Salmos|Salmos 56|Salmos 58|#Escrituras\AntiguoT</v>
      </c>
      <c r="S1181" s="1" t="s">
        <v>310</v>
      </c>
    </row>
    <row r="1182" spans="1:19">
      <c r="A1182" s="7" t="s">
        <v>2703</v>
      </c>
      <c r="B1182" s="4" t="str">
        <f t="shared" si="147"/>
        <v>https://churchofjesuschrist.org/study/scriptures/ot/ps/58?lang=spa</v>
      </c>
      <c r="C1182" s="7" t="s">
        <v>23</v>
      </c>
      <c r="D1182" t="str" cm="1">
        <f t="array" ref="D1182">INDEX(TranslationsTbl[],_xlfn.XMATCH(C1182,TranslationsTbl[spa]),_xlfn.XMATCH(langSufix,TranslationsTbl[#Headers]))</f>
        <v>Antiguo Testamento</v>
      </c>
      <c r="E1182" s="7" t="s">
        <v>1513</v>
      </c>
      <c r="F1182" s="7" t="s">
        <v>210</v>
      </c>
      <c r="G1182" s="4" t="str" cm="1">
        <f t="array" ref="G1182">INDEX(TranslationsTbl[],_xlfn.XMATCH(F1182,TranslationsTbl[spa]),_xlfn.XMATCH(langSufix,TranslationsTbl[#Headers]))</f>
        <v>Salmos</v>
      </c>
      <c r="H1182" t="str">
        <f t="shared" si="148"/>
        <v>19 Salmos</v>
      </c>
      <c r="I1182" t="str">
        <f t="shared" si="146"/>
        <v>/Antiguo Testamento/19 Salmos</v>
      </c>
      <c r="J1182" s="4" t="str">
        <f t="shared" si="149"/>
        <v>E:/Downloads/escrituras md/Escrituras/Antiguo Testamento/19 Salmos</v>
      </c>
      <c r="K1182" s="4" t="str">
        <f t="shared" si="153"/>
        <v>Salmos 58</v>
      </c>
      <c r="L1182" s="7">
        <v>58</v>
      </c>
      <c r="M1182" s="7" t="s">
        <v>2704</v>
      </c>
      <c r="N1182" s="4" t="str">
        <f t="shared" si="150"/>
        <v>Salmos 57</v>
      </c>
      <c r="O1182" s="4" t="str">
        <f t="shared" si="151"/>
        <v>Salmos 59</v>
      </c>
      <c r="P1182" s="7" t="s">
        <v>286</v>
      </c>
      <c r="Q1182" s="4" t="str" cm="1">
        <f t="array" ref="Q1182">INDEX(TranslationsTbl[],_xlfn.XMATCH(P1182,TranslationsTbl[spa]),_xlfn.XMATCH(langSufix,TranslationsTbl[#Headers]))</f>
        <v>#Escrituras\AntiguoT</v>
      </c>
      <c r="R1182" s="2" t="str">
        <f t="shared" si="152"/>
        <v>https://churchofjesuschrist.org/study/scriptures/ot/ps/58?lang=spa|E:/Downloads/escrituras md/Escrituras/Antiguo Testamento/19 Salmos|Salmos 58|Salmos|Salmos 57|Salmos 59|#Escrituras\AntiguoT</v>
      </c>
      <c r="S1182" s="1" t="s">
        <v>310</v>
      </c>
    </row>
    <row r="1183" spans="1:19">
      <c r="A1183" s="7" t="s">
        <v>2705</v>
      </c>
      <c r="B1183" s="4" t="str">
        <f t="shared" si="147"/>
        <v>https://churchofjesuschrist.org/study/scriptures/ot/ps/59?lang=spa</v>
      </c>
      <c r="C1183" s="7" t="s">
        <v>23</v>
      </c>
      <c r="D1183" t="str" cm="1">
        <f t="array" ref="D1183">INDEX(TranslationsTbl[],_xlfn.XMATCH(C1183,TranslationsTbl[spa]),_xlfn.XMATCH(langSufix,TranslationsTbl[#Headers]))</f>
        <v>Antiguo Testamento</v>
      </c>
      <c r="E1183" s="7" t="s">
        <v>1513</v>
      </c>
      <c r="F1183" s="7" t="s">
        <v>210</v>
      </c>
      <c r="G1183" s="4" t="str" cm="1">
        <f t="array" ref="G1183">INDEX(TranslationsTbl[],_xlfn.XMATCH(F1183,TranslationsTbl[spa]),_xlfn.XMATCH(langSufix,TranslationsTbl[#Headers]))</f>
        <v>Salmos</v>
      </c>
      <c r="H1183" t="str">
        <f t="shared" si="148"/>
        <v>19 Salmos</v>
      </c>
      <c r="I1183" t="str">
        <f t="shared" si="146"/>
        <v>/Antiguo Testamento/19 Salmos</v>
      </c>
      <c r="J1183" s="4" t="str">
        <f t="shared" si="149"/>
        <v>E:/Downloads/escrituras md/Escrituras/Antiguo Testamento/19 Salmos</v>
      </c>
      <c r="K1183" s="4" t="str">
        <f t="shared" si="153"/>
        <v>Salmos 59</v>
      </c>
      <c r="L1183" s="7">
        <v>59</v>
      </c>
      <c r="M1183" s="7" t="s">
        <v>2706</v>
      </c>
      <c r="N1183" s="4" t="str">
        <f t="shared" si="150"/>
        <v>Salmos 58</v>
      </c>
      <c r="O1183" s="4" t="str">
        <f t="shared" si="151"/>
        <v>Salmos 60</v>
      </c>
      <c r="P1183" s="7" t="s">
        <v>286</v>
      </c>
      <c r="Q1183" s="4" t="str" cm="1">
        <f t="array" ref="Q1183">INDEX(TranslationsTbl[],_xlfn.XMATCH(P1183,TranslationsTbl[spa]),_xlfn.XMATCH(langSufix,TranslationsTbl[#Headers]))</f>
        <v>#Escrituras\AntiguoT</v>
      </c>
      <c r="R1183" s="2" t="str">
        <f t="shared" si="152"/>
        <v>https://churchofjesuschrist.org/study/scriptures/ot/ps/59?lang=spa|E:/Downloads/escrituras md/Escrituras/Antiguo Testamento/19 Salmos|Salmos 59|Salmos|Salmos 58|Salmos 60|#Escrituras\AntiguoT</v>
      </c>
      <c r="S1183" s="1" t="s">
        <v>310</v>
      </c>
    </row>
    <row r="1184" spans="1:19">
      <c r="A1184" s="7" t="s">
        <v>2707</v>
      </c>
      <c r="B1184" s="4" t="str">
        <f t="shared" si="147"/>
        <v>https://churchofjesuschrist.org/study/scriptures/ot/ps/60?lang=spa</v>
      </c>
      <c r="C1184" s="7" t="s">
        <v>23</v>
      </c>
      <c r="D1184" t="str" cm="1">
        <f t="array" ref="D1184">INDEX(TranslationsTbl[],_xlfn.XMATCH(C1184,TranslationsTbl[spa]),_xlfn.XMATCH(langSufix,TranslationsTbl[#Headers]))</f>
        <v>Antiguo Testamento</v>
      </c>
      <c r="E1184" s="7" t="s">
        <v>1513</v>
      </c>
      <c r="F1184" s="7" t="s">
        <v>210</v>
      </c>
      <c r="G1184" s="4" t="str" cm="1">
        <f t="array" ref="G1184">INDEX(TranslationsTbl[],_xlfn.XMATCH(F1184,TranslationsTbl[spa]),_xlfn.XMATCH(langSufix,TranslationsTbl[#Headers]))</f>
        <v>Salmos</v>
      </c>
      <c r="H1184" t="str">
        <f t="shared" si="148"/>
        <v>19 Salmos</v>
      </c>
      <c r="I1184" t="str">
        <f t="shared" si="146"/>
        <v>/Antiguo Testamento/19 Salmos</v>
      </c>
      <c r="J1184" s="4" t="str">
        <f t="shared" si="149"/>
        <v>E:/Downloads/escrituras md/Escrituras/Antiguo Testamento/19 Salmos</v>
      </c>
      <c r="K1184" s="4" t="str">
        <f t="shared" si="153"/>
        <v>Salmos 60</v>
      </c>
      <c r="L1184" s="7">
        <v>60</v>
      </c>
      <c r="M1184" s="7" t="s">
        <v>2708</v>
      </c>
      <c r="N1184" s="4" t="str">
        <f t="shared" si="150"/>
        <v>Salmos 59</v>
      </c>
      <c r="O1184" s="4" t="str">
        <f t="shared" si="151"/>
        <v>Salmos 61</v>
      </c>
      <c r="P1184" s="7" t="s">
        <v>286</v>
      </c>
      <c r="Q1184" s="4" t="str" cm="1">
        <f t="array" ref="Q1184">INDEX(TranslationsTbl[],_xlfn.XMATCH(P1184,TranslationsTbl[spa]),_xlfn.XMATCH(langSufix,TranslationsTbl[#Headers]))</f>
        <v>#Escrituras\AntiguoT</v>
      </c>
      <c r="R1184" s="2" t="str">
        <f t="shared" si="152"/>
        <v>https://churchofjesuschrist.org/study/scriptures/ot/ps/60?lang=spa|E:/Downloads/escrituras md/Escrituras/Antiguo Testamento/19 Salmos|Salmos 60|Salmos|Salmos 59|Salmos 61|#Escrituras\AntiguoT</v>
      </c>
      <c r="S1184" s="1" t="s">
        <v>310</v>
      </c>
    </row>
    <row r="1185" spans="1:19">
      <c r="A1185" s="7" t="s">
        <v>2709</v>
      </c>
      <c r="B1185" s="4" t="str">
        <f t="shared" si="147"/>
        <v>https://churchofjesuschrist.org/study/scriptures/ot/ps/61?lang=spa</v>
      </c>
      <c r="C1185" s="7" t="s">
        <v>23</v>
      </c>
      <c r="D1185" t="str" cm="1">
        <f t="array" ref="D1185">INDEX(TranslationsTbl[],_xlfn.XMATCH(C1185,TranslationsTbl[spa]),_xlfn.XMATCH(langSufix,TranslationsTbl[#Headers]))</f>
        <v>Antiguo Testamento</v>
      </c>
      <c r="E1185" s="7" t="s">
        <v>1513</v>
      </c>
      <c r="F1185" s="7" t="s">
        <v>210</v>
      </c>
      <c r="G1185" s="4" t="str" cm="1">
        <f t="array" ref="G1185">INDEX(TranslationsTbl[],_xlfn.XMATCH(F1185,TranslationsTbl[spa]),_xlfn.XMATCH(langSufix,TranslationsTbl[#Headers]))</f>
        <v>Salmos</v>
      </c>
      <c r="H1185" t="str">
        <f t="shared" si="148"/>
        <v>19 Salmos</v>
      </c>
      <c r="I1185" t="str">
        <f t="shared" si="146"/>
        <v>/Antiguo Testamento/19 Salmos</v>
      </c>
      <c r="J1185" s="4" t="str">
        <f t="shared" si="149"/>
        <v>E:/Downloads/escrituras md/Escrituras/Antiguo Testamento/19 Salmos</v>
      </c>
      <c r="K1185" s="4" t="str">
        <f t="shared" si="153"/>
        <v>Salmos 61</v>
      </c>
      <c r="L1185" s="7">
        <v>61</v>
      </c>
      <c r="M1185" s="7" t="s">
        <v>2710</v>
      </c>
      <c r="N1185" s="4" t="str">
        <f t="shared" si="150"/>
        <v>Salmos 60</v>
      </c>
      <c r="O1185" s="4" t="str">
        <f t="shared" si="151"/>
        <v>Salmos 62</v>
      </c>
      <c r="P1185" s="7" t="s">
        <v>286</v>
      </c>
      <c r="Q1185" s="4" t="str" cm="1">
        <f t="array" ref="Q1185">INDEX(TranslationsTbl[],_xlfn.XMATCH(P1185,TranslationsTbl[spa]),_xlfn.XMATCH(langSufix,TranslationsTbl[#Headers]))</f>
        <v>#Escrituras\AntiguoT</v>
      </c>
      <c r="R1185" s="2" t="str">
        <f t="shared" si="152"/>
        <v>https://churchofjesuschrist.org/study/scriptures/ot/ps/61?lang=spa|E:/Downloads/escrituras md/Escrituras/Antiguo Testamento/19 Salmos|Salmos 61|Salmos|Salmos 60|Salmos 62|#Escrituras\AntiguoT</v>
      </c>
      <c r="S1185" s="1" t="s">
        <v>310</v>
      </c>
    </row>
    <row r="1186" spans="1:19">
      <c r="A1186" s="7" t="s">
        <v>2711</v>
      </c>
      <c r="B1186" s="4" t="str">
        <f t="shared" si="147"/>
        <v>https://churchofjesuschrist.org/study/scriptures/ot/ps/62?lang=spa</v>
      </c>
      <c r="C1186" s="7" t="s">
        <v>23</v>
      </c>
      <c r="D1186" t="str" cm="1">
        <f t="array" ref="D1186">INDEX(TranslationsTbl[],_xlfn.XMATCH(C1186,TranslationsTbl[spa]),_xlfn.XMATCH(langSufix,TranslationsTbl[#Headers]))</f>
        <v>Antiguo Testamento</v>
      </c>
      <c r="E1186" s="7" t="s">
        <v>1513</v>
      </c>
      <c r="F1186" s="7" t="s">
        <v>210</v>
      </c>
      <c r="G1186" s="4" t="str" cm="1">
        <f t="array" ref="G1186">INDEX(TranslationsTbl[],_xlfn.XMATCH(F1186,TranslationsTbl[spa]),_xlfn.XMATCH(langSufix,TranslationsTbl[#Headers]))</f>
        <v>Salmos</v>
      </c>
      <c r="H1186" t="str">
        <f t="shared" si="148"/>
        <v>19 Salmos</v>
      </c>
      <c r="I1186" t="str">
        <f t="shared" si="146"/>
        <v>/Antiguo Testamento/19 Salmos</v>
      </c>
      <c r="J1186" s="4" t="str">
        <f t="shared" si="149"/>
        <v>E:/Downloads/escrituras md/Escrituras/Antiguo Testamento/19 Salmos</v>
      </c>
      <c r="K1186" s="4" t="str">
        <f t="shared" si="153"/>
        <v>Salmos 62</v>
      </c>
      <c r="L1186" s="7">
        <v>62</v>
      </c>
      <c r="M1186" s="7" t="s">
        <v>2712</v>
      </c>
      <c r="N1186" s="4" t="str">
        <f t="shared" si="150"/>
        <v>Salmos 61</v>
      </c>
      <c r="O1186" s="4" t="str">
        <f t="shared" si="151"/>
        <v>Salmos 63</v>
      </c>
      <c r="P1186" s="7" t="s">
        <v>286</v>
      </c>
      <c r="Q1186" s="4" t="str" cm="1">
        <f t="array" ref="Q1186">INDEX(TranslationsTbl[],_xlfn.XMATCH(P1186,TranslationsTbl[spa]),_xlfn.XMATCH(langSufix,TranslationsTbl[#Headers]))</f>
        <v>#Escrituras\AntiguoT</v>
      </c>
      <c r="R1186" s="2" t="str">
        <f t="shared" si="152"/>
        <v>https://churchofjesuschrist.org/study/scriptures/ot/ps/62?lang=spa|E:/Downloads/escrituras md/Escrituras/Antiguo Testamento/19 Salmos|Salmos 62|Salmos|Salmos 61|Salmos 63|#Escrituras\AntiguoT</v>
      </c>
      <c r="S1186" s="1" t="s">
        <v>310</v>
      </c>
    </row>
    <row r="1187" spans="1:19">
      <c r="A1187" s="7" t="s">
        <v>2713</v>
      </c>
      <c r="B1187" s="4" t="str">
        <f t="shared" si="147"/>
        <v>https://churchofjesuschrist.org/study/scriptures/ot/ps/63?lang=spa</v>
      </c>
      <c r="C1187" s="7" t="s">
        <v>23</v>
      </c>
      <c r="D1187" t="str" cm="1">
        <f t="array" ref="D1187">INDEX(TranslationsTbl[],_xlfn.XMATCH(C1187,TranslationsTbl[spa]),_xlfn.XMATCH(langSufix,TranslationsTbl[#Headers]))</f>
        <v>Antiguo Testamento</v>
      </c>
      <c r="E1187" s="7" t="s">
        <v>1513</v>
      </c>
      <c r="F1187" s="7" t="s">
        <v>210</v>
      </c>
      <c r="G1187" s="4" t="str" cm="1">
        <f t="array" ref="G1187">INDEX(TranslationsTbl[],_xlfn.XMATCH(F1187,TranslationsTbl[spa]),_xlfn.XMATCH(langSufix,TranslationsTbl[#Headers]))</f>
        <v>Salmos</v>
      </c>
      <c r="H1187" t="str">
        <f t="shared" si="148"/>
        <v>19 Salmos</v>
      </c>
      <c r="I1187" t="str">
        <f t="shared" si="146"/>
        <v>/Antiguo Testamento/19 Salmos</v>
      </c>
      <c r="J1187" s="4" t="str">
        <f t="shared" si="149"/>
        <v>E:/Downloads/escrituras md/Escrituras/Antiguo Testamento/19 Salmos</v>
      </c>
      <c r="K1187" s="4" t="str">
        <f t="shared" si="153"/>
        <v>Salmos 63</v>
      </c>
      <c r="L1187" s="7">
        <v>63</v>
      </c>
      <c r="M1187" s="7" t="s">
        <v>2714</v>
      </c>
      <c r="N1187" s="4" t="str">
        <f t="shared" si="150"/>
        <v>Salmos 62</v>
      </c>
      <c r="O1187" s="4" t="str">
        <f t="shared" si="151"/>
        <v>Salmos 64</v>
      </c>
      <c r="P1187" s="7" t="s">
        <v>286</v>
      </c>
      <c r="Q1187" s="4" t="str" cm="1">
        <f t="array" ref="Q1187">INDEX(TranslationsTbl[],_xlfn.XMATCH(P1187,TranslationsTbl[spa]),_xlfn.XMATCH(langSufix,TranslationsTbl[#Headers]))</f>
        <v>#Escrituras\AntiguoT</v>
      </c>
      <c r="R1187" s="2" t="str">
        <f t="shared" si="152"/>
        <v>https://churchofjesuschrist.org/study/scriptures/ot/ps/63?lang=spa|E:/Downloads/escrituras md/Escrituras/Antiguo Testamento/19 Salmos|Salmos 63|Salmos|Salmos 62|Salmos 64|#Escrituras\AntiguoT</v>
      </c>
      <c r="S1187" s="1" t="s">
        <v>310</v>
      </c>
    </row>
    <row r="1188" spans="1:19">
      <c r="A1188" s="7" t="s">
        <v>2715</v>
      </c>
      <c r="B1188" s="4" t="str">
        <f t="shared" si="147"/>
        <v>https://churchofjesuschrist.org/study/scriptures/ot/ps/64?lang=spa</v>
      </c>
      <c r="C1188" s="7" t="s">
        <v>23</v>
      </c>
      <c r="D1188" t="str" cm="1">
        <f t="array" ref="D1188">INDEX(TranslationsTbl[],_xlfn.XMATCH(C1188,TranslationsTbl[spa]),_xlfn.XMATCH(langSufix,TranslationsTbl[#Headers]))</f>
        <v>Antiguo Testamento</v>
      </c>
      <c r="E1188" s="7" t="s">
        <v>1513</v>
      </c>
      <c r="F1188" s="7" t="s">
        <v>210</v>
      </c>
      <c r="G1188" s="4" t="str" cm="1">
        <f t="array" ref="G1188">INDEX(TranslationsTbl[],_xlfn.XMATCH(F1188,TranslationsTbl[spa]),_xlfn.XMATCH(langSufix,TranslationsTbl[#Headers]))</f>
        <v>Salmos</v>
      </c>
      <c r="H1188" t="str">
        <f t="shared" si="148"/>
        <v>19 Salmos</v>
      </c>
      <c r="I1188" t="str">
        <f t="shared" si="146"/>
        <v>/Antiguo Testamento/19 Salmos</v>
      </c>
      <c r="J1188" s="4" t="str">
        <f t="shared" si="149"/>
        <v>E:/Downloads/escrituras md/Escrituras/Antiguo Testamento/19 Salmos</v>
      </c>
      <c r="K1188" s="4" t="str">
        <f t="shared" si="153"/>
        <v>Salmos 64</v>
      </c>
      <c r="L1188" s="7">
        <v>64</v>
      </c>
      <c r="M1188" s="7" t="s">
        <v>2716</v>
      </c>
      <c r="N1188" s="4" t="str">
        <f t="shared" si="150"/>
        <v>Salmos 63</v>
      </c>
      <c r="O1188" s="4" t="str">
        <f t="shared" si="151"/>
        <v>Salmos 65</v>
      </c>
      <c r="P1188" s="7" t="s">
        <v>286</v>
      </c>
      <c r="Q1188" s="4" t="str" cm="1">
        <f t="array" ref="Q1188">INDEX(TranslationsTbl[],_xlfn.XMATCH(P1188,TranslationsTbl[spa]),_xlfn.XMATCH(langSufix,TranslationsTbl[#Headers]))</f>
        <v>#Escrituras\AntiguoT</v>
      </c>
      <c r="R1188" s="2" t="str">
        <f t="shared" si="152"/>
        <v>https://churchofjesuschrist.org/study/scriptures/ot/ps/64?lang=spa|E:/Downloads/escrituras md/Escrituras/Antiguo Testamento/19 Salmos|Salmos 64|Salmos|Salmos 63|Salmos 65|#Escrituras\AntiguoT</v>
      </c>
      <c r="S1188" s="1" t="s">
        <v>310</v>
      </c>
    </row>
    <row r="1189" spans="1:19">
      <c r="A1189" s="7" t="s">
        <v>2717</v>
      </c>
      <c r="B1189" s="4" t="str">
        <f t="shared" si="147"/>
        <v>https://churchofjesuschrist.org/study/scriptures/ot/ps/65?lang=spa</v>
      </c>
      <c r="C1189" s="7" t="s">
        <v>23</v>
      </c>
      <c r="D1189" t="str" cm="1">
        <f t="array" ref="D1189">INDEX(TranslationsTbl[],_xlfn.XMATCH(C1189,TranslationsTbl[spa]),_xlfn.XMATCH(langSufix,TranslationsTbl[#Headers]))</f>
        <v>Antiguo Testamento</v>
      </c>
      <c r="E1189" s="7" t="s">
        <v>1513</v>
      </c>
      <c r="F1189" s="7" t="s">
        <v>210</v>
      </c>
      <c r="G1189" s="4" t="str" cm="1">
        <f t="array" ref="G1189">INDEX(TranslationsTbl[],_xlfn.XMATCH(F1189,TranslationsTbl[spa]),_xlfn.XMATCH(langSufix,TranslationsTbl[#Headers]))</f>
        <v>Salmos</v>
      </c>
      <c r="H1189" t="str">
        <f t="shared" si="148"/>
        <v>19 Salmos</v>
      </c>
      <c r="I1189" t="str">
        <f t="shared" si="146"/>
        <v>/Antiguo Testamento/19 Salmos</v>
      </c>
      <c r="J1189" s="4" t="str">
        <f t="shared" si="149"/>
        <v>E:/Downloads/escrituras md/Escrituras/Antiguo Testamento/19 Salmos</v>
      </c>
      <c r="K1189" s="4" t="str">
        <f t="shared" si="153"/>
        <v>Salmos 65</v>
      </c>
      <c r="L1189" s="7">
        <v>65</v>
      </c>
      <c r="M1189" s="7" t="s">
        <v>2718</v>
      </c>
      <c r="N1189" s="4" t="str">
        <f t="shared" si="150"/>
        <v>Salmos 64</v>
      </c>
      <c r="O1189" s="4" t="str">
        <f t="shared" si="151"/>
        <v>Salmos 66</v>
      </c>
      <c r="P1189" s="7" t="s">
        <v>286</v>
      </c>
      <c r="Q1189" s="4" t="str" cm="1">
        <f t="array" ref="Q1189">INDEX(TranslationsTbl[],_xlfn.XMATCH(P1189,TranslationsTbl[spa]),_xlfn.XMATCH(langSufix,TranslationsTbl[#Headers]))</f>
        <v>#Escrituras\AntiguoT</v>
      </c>
      <c r="R1189" s="2" t="str">
        <f t="shared" si="152"/>
        <v>https://churchofjesuschrist.org/study/scriptures/ot/ps/65?lang=spa|E:/Downloads/escrituras md/Escrituras/Antiguo Testamento/19 Salmos|Salmos 65|Salmos|Salmos 64|Salmos 66|#Escrituras\AntiguoT</v>
      </c>
      <c r="S1189" s="1" t="s">
        <v>310</v>
      </c>
    </row>
    <row r="1190" spans="1:19">
      <c r="A1190" s="7" t="s">
        <v>2719</v>
      </c>
      <c r="B1190" s="4" t="str">
        <f t="shared" si="147"/>
        <v>https://churchofjesuschrist.org/study/scriptures/ot/ps/66?lang=spa</v>
      </c>
      <c r="C1190" s="7" t="s">
        <v>23</v>
      </c>
      <c r="D1190" t="str" cm="1">
        <f t="array" ref="D1190">INDEX(TranslationsTbl[],_xlfn.XMATCH(C1190,TranslationsTbl[spa]),_xlfn.XMATCH(langSufix,TranslationsTbl[#Headers]))</f>
        <v>Antiguo Testamento</v>
      </c>
      <c r="E1190" s="7" t="s">
        <v>1513</v>
      </c>
      <c r="F1190" s="7" t="s">
        <v>210</v>
      </c>
      <c r="G1190" s="4" t="str" cm="1">
        <f t="array" ref="G1190">INDEX(TranslationsTbl[],_xlfn.XMATCH(F1190,TranslationsTbl[spa]),_xlfn.XMATCH(langSufix,TranslationsTbl[#Headers]))</f>
        <v>Salmos</v>
      </c>
      <c r="H1190" t="str">
        <f t="shared" si="148"/>
        <v>19 Salmos</v>
      </c>
      <c r="I1190" t="str">
        <f t="shared" si="146"/>
        <v>/Antiguo Testamento/19 Salmos</v>
      </c>
      <c r="J1190" s="4" t="str">
        <f t="shared" si="149"/>
        <v>E:/Downloads/escrituras md/Escrituras/Antiguo Testamento/19 Salmos</v>
      </c>
      <c r="K1190" s="4" t="str">
        <f t="shared" si="153"/>
        <v>Salmos 66</v>
      </c>
      <c r="L1190" s="7">
        <v>66</v>
      </c>
      <c r="M1190" s="7" t="s">
        <v>2720</v>
      </c>
      <c r="N1190" s="4" t="str">
        <f t="shared" si="150"/>
        <v>Salmos 65</v>
      </c>
      <c r="O1190" s="4" t="str">
        <f t="shared" si="151"/>
        <v>Salmos 67</v>
      </c>
      <c r="P1190" s="7" t="s">
        <v>286</v>
      </c>
      <c r="Q1190" s="4" t="str" cm="1">
        <f t="array" ref="Q1190">INDEX(TranslationsTbl[],_xlfn.XMATCH(P1190,TranslationsTbl[spa]),_xlfn.XMATCH(langSufix,TranslationsTbl[#Headers]))</f>
        <v>#Escrituras\AntiguoT</v>
      </c>
      <c r="R1190" s="2" t="str">
        <f t="shared" si="152"/>
        <v>https://churchofjesuschrist.org/study/scriptures/ot/ps/66?lang=spa|E:/Downloads/escrituras md/Escrituras/Antiguo Testamento/19 Salmos|Salmos 66|Salmos|Salmos 65|Salmos 67|#Escrituras\AntiguoT</v>
      </c>
      <c r="S1190" s="1" t="s">
        <v>310</v>
      </c>
    </row>
    <row r="1191" spans="1:19">
      <c r="A1191" s="7" t="s">
        <v>2721</v>
      </c>
      <c r="B1191" s="4" t="str">
        <f t="shared" si="147"/>
        <v>https://churchofjesuschrist.org/study/scriptures/ot/ps/67?lang=spa</v>
      </c>
      <c r="C1191" s="7" t="s">
        <v>23</v>
      </c>
      <c r="D1191" t="str" cm="1">
        <f t="array" ref="D1191">INDEX(TranslationsTbl[],_xlfn.XMATCH(C1191,TranslationsTbl[spa]),_xlfn.XMATCH(langSufix,TranslationsTbl[#Headers]))</f>
        <v>Antiguo Testamento</v>
      </c>
      <c r="E1191" s="7" t="s">
        <v>1513</v>
      </c>
      <c r="F1191" s="7" t="s">
        <v>210</v>
      </c>
      <c r="G1191" s="4" t="str" cm="1">
        <f t="array" ref="G1191">INDEX(TranslationsTbl[],_xlfn.XMATCH(F1191,TranslationsTbl[spa]),_xlfn.XMATCH(langSufix,TranslationsTbl[#Headers]))</f>
        <v>Salmos</v>
      </c>
      <c r="H1191" t="str">
        <f t="shared" si="148"/>
        <v>19 Salmos</v>
      </c>
      <c r="I1191" t="str">
        <f t="shared" si="146"/>
        <v>/Antiguo Testamento/19 Salmos</v>
      </c>
      <c r="J1191" s="4" t="str">
        <f t="shared" si="149"/>
        <v>E:/Downloads/escrituras md/Escrituras/Antiguo Testamento/19 Salmos</v>
      </c>
      <c r="K1191" s="4" t="str">
        <f t="shared" si="153"/>
        <v>Salmos 67</v>
      </c>
      <c r="L1191" s="7">
        <v>67</v>
      </c>
      <c r="M1191" s="7" t="s">
        <v>2722</v>
      </c>
      <c r="N1191" s="4" t="str">
        <f t="shared" si="150"/>
        <v>Salmos 66</v>
      </c>
      <c r="O1191" s="4" t="str">
        <f t="shared" si="151"/>
        <v>Salmos 68</v>
      </c>
      <c r="P1191" s="7" t="s">
        <v>286</v>
      </c>
      <c r="Q1191" s="4" t="str" cm="1">
        <f t="array" ref="Q1191">INDEX(TranslationsTbl[],_xlfn.XMATCH(P1191,TranslationsTbl[spa]),_xlfn.XMATCH(langSufix,TranslationsTbl[#Headers]))</f>
        <v>#Escrituras\AntiguoT</v>
      </c>
      <c r="R1191" s="2" t="str">
        <f t="shared" si="152"/>
        <v>https://churchofjesuschrist.org/study/scriptures/ot/ps/67?lang=spa|E:/Downloads/escrituras md/Escrituras/Antiguo Testamento/19 Salmos|Salmos 67|Salmos|Salmos 66|Salmos 68|#Escrituras\AntiguoT</v>
      </c>
      <c r="S1191" s="1" t="s">
        <v>310</v>
      </c>
    </row>
    <row r="1192" spans="1:19">
      <c r="A1192" s="7" t="s">
        <v>2723</v>
      </c>
      <c r="B1192" s="4" t="str">
        <f t="shared" si="147"/>
        <v>https://churchofjesuschrist.org/study/scriptures/ot/ps/68?lang=spa</v>
      </c>
      <c r="C1192" s="7" t="s">
        <v>23</v>
      </c>
      <c r="D1192" t="str" cm="1">
        <f t="array" ref="D1192">INDEX(TranslationsTbl[],_xlfn.XMATCH(C1192,TranslationsTbl[spa]),_xlfn.XMATCH(langSufix,TranslationsTbl[#Headers]))</f>
        <v>Antiguo Testamento</v>
      </c>
      <c r="E1192" s="7" t="s">
        <v>1513</v>
      </c>
      <c r="F1192" s="7" t="s">
        <v>210</v>
      </c>
      <c r="G1192" s="4" t="str" cm="1">
        <f t="array" ref="G1192">INDEX(TranslationsTbl[],_xlfn.XMATCH(F1192,TranslationsTbl[spa]),_xlfn.XMATCH(langSufix,TranslationsTbl[#Headers]))</f>
        <v>Salmos</v>
      </c>
      <c r="H1192" t="str">
        <f t="shared" si="148"/>
        <v>19 Salmos</v>
      </c>
      <c r="I1192" t="str">
        <f t="shared" si="146"/>
        <v>/Antiguo Testamento/19 Salmos</v>
      </c>
      <c r="J1192" s="4" t="str">
        <f t="shared" si="149"/>
        <v>E:/Downloads/escrituras md/Escrituras/Antiguo Testamento/19 Salmos</v>
      </c>
      <c r="K1192" s="4" t="str">
        <f t="shared" si="153"/>
        <v>Salmos 68</v>
      </c>
      <c r="L1192" s="7">
        <v>68</v>
      </c>
      <c r="M1192" s="7" t="s">
        <v>2724</v>
      </c>
      <c r="N1192" s="4" t="str">
        <f t="shared" si="150"/>
        <v>Salmos 67</v>
      </c>
      <c r="O1192" s="4" t="str">
        <f t="shared" si="151"/>
        <v>Salmos 69</v>
      </c>
      <c r="P1192" s="7" t="s">
        <v>286</v>
      </c>
      <c r="Q1192" s="4" t="str" cm="1">
        <f t="array" ref="Q1192">INDEX(TranslationsTbl[],_xlfn.XMATCH(P1192,TranslationsTbl[spa]),_xlfn.XMATCH(langSufix,TranslationsTbl[#Headers]))</f>
        <v>#Escrituras\AntiguoT</v>
      </c>
      <c r="R1192" s="2" t="str">
        <f t="shared" si="152"/>
        <v>https://churchofjesuschrist.org/study/scriptures/ot/ps/68?lang=spa|E:/Downloads/escrituras md/Escrituras/Antiguo Testamento/19 Salmos|Salmos 68|Salmos|Salmos 67|Salmos 69|#Escrituras\AntiguoT</v>
      </c>
      <c r="S1192" s="1" t="s">
        <v>310</v>
      </c>
    </row>
    <row r="1193" spans="1:19">
      <c r="A1193" s="7" t="s">
        <v>2725</v>
      </c>
      <c r="B1193" s="4" t="str">
        <f t="shared" si="147"/>
        <v>https://churchofjesuschrist.org/study/scriptures/ot/ps/69?lang=spa</v>
      </c>
      <c r="C1193" s="7" t="s">
        <v>23</v>
      </c>
      <c r="D1193" t="str" cm="1">
        <f t="array" ref="D1193">INDEX(TranslationsTbl[],_xlfn.XMATCH(C1193,TranslationsTbl[spa]),_xlfn.XMATCH(langSufix,TranslationsTbl[#Headers]))</f>
        <v>Antiguo Testamento</v>
      </c>
      <c r="E1193" s="7" t="s">
        <v>1513</v>
      </c>
      <c r="F1193" s="7" t="s">
        <v>210</v>
      </c>
      <c r="G1193" s="4" t="str" cm="1">
        <f t="array" ref="G1193">INDEX(TranslationsTbl[],_xlfn.XMATCH(F1193,TranslationsTbl[spa]),_xlfn.XMATCH(langSufix,TranslationsTbl[#Headers]))</f>
        <v>Salmos</v>
      </c>
      <c r="H1193" t="str">
        <f t="shared" si="148"/>
        <v>19 Salmos</v>
      </c>
      <c r="I1193" t="str">
        <f t="shared" si="146"/>
        <v>/Antiguo Testamento/19 Salmos</v>
      </c>
      <c r="J1193" s="4" t="str">
        <f t="shared" si="149"/>
        <v>E:/Downloads/escrituras md/Escrituras/Antiguo Testamento/19 Salmos</v>
      </c>
      <c r="K1193" s="4" t="str">
        <f t="shared" si="153"/>
        <v>Salmos 69</v>
      </c>
      <c r="L1193" s="7">
        <v>69</v>
      </c>
      <c r="M1193" s="7" t="s">
        <v>2726</v>
      </c>
      <c r="N1193" s="4" t="str">
        <f t="shared" si="150"/>
        <v>Salmos 68</v>
      </c>
      <c r="O1193" s="4" t="str">
        <f t="shared" si="151"/>
        <v>Salmos 70</v>
      </c>
      <c r="P1193" s="7" t="s">
        <v>286</v>
      </c>
      <c r="Q1193" s="4" t="str" cm="1">
        <f t="array" ref="Q1193">INDEX(TranslationsTbl[],_xlfn.XMATCH(P1193,TranslationsTbl[spa]),_xlfn.XMATCH(langSufix,TranslationsTbl[#Headers]))</f>
        <v>#Escrituras\AntiguoT</v>
      </c>
      <c r="R1193" s="2" t="str">
        <f t="shared" si="152"/>
        <v>https://churchofjesuschrist.org/study/scriptures/ot/ps/69?lang=spa|E:/Downloads/escrituras md/Escrituras/Antiguo Testamento/19 Salmos|Salmos 69|Salmos|Salmos 68|Salmos 70|#Escrituras\AntiguoT</v>
      </c>
      <c r="S1193" s="1" t="s">
        <v>310</v>
      </c>
    </row>
    <row r="1194" spans="1:19">
      <c r="A1194" s="7" t="s">
        <v>2727</v>
      </c>
      <c r="B1194" s="4" t="str">
        <f t="shared" si="147"/>
        <v>https://churchofjesuschrist.org/study/scriptures/ot/ps/70?lang=spa</v>
      </c>
      <c r="C1194" s="7" t="s">
        <v>23</v>
      </c>
      <c r="D1194" t="str" cm="1">
        <f t="array" ref="D1194">INDEX(TranslationsTbl[],_xlfn.XMATCH(C1194,TranslationsTbl[spa]),_xlfn.XMATCH(langSufix,TranslationsTbl[#Headers]))</f>
        <v>Antiguo Testamento</v>
      </c>
      <c r="E1194" s="7" t="s">
        <v>1513</v>
      </c>
      <c r="F1194" s="7" t="s">
        <v>210</v>
      </c>
      <c r="G1194" s="4" t="str" cm="1">
        <f t="array" ref="G1194">INDEX(TranslationsTbl[],_xlfn.XMATCH(F1194,TranslationsTbl[spa]),_xlfn.XMATCH(langSufix,TranslationsTbl[#Headers]))</f>
        <v>Salmos</v>
      </c>
      <c r="H1194" t="str">
        <f t="shared" si="148"/>
        <v>19 Salmos</v>
      </c>
      <c r="I1194" t="str">
        <f t="shared" si="146"/>
        <v>/Antiguo Testamento/19 Salmos</v>
      </c>
      <c r="J1194" s="4" t="str">
        <f t="shared" si="149"/>
        <v>E:/Downloads/escrituras md/Escrituras/Antiguo Testamento/19 Salmos</v>
      </c>
      <c r="K1194" s="4" t="str">
        <f t="shared" si="153"/>
        <v>Salmos 70</v>
      </c>
      <c r="L1194" s="7">
        <v>70</v>
      </c>
      <c r="M1194" s="7" t="s">
        <v>2728</v>
      </c>
      <c r="N1194" s="4" t="str">
        <f t="shared" si="150"/>
        <v>Salmos 69</v>
      </c>
      <c r="O1194" s="4" t="str">
        <f t="shared" si="151"/>
        <v>Salmos 71</v>
      </c>
      <c r="P1194" s="7" t="s">
        <v>286</v>
      </c>
      <c r="Q1194" s="4" t="str" cm="1">
        <f t="array" ref="Q1194">INDEX(TranslationsTbl[],_xlfn.XMATCH(P1194,TranslationsTbl[spa]),_xlfn.XMATCH(langSufix,TranslationsTbl[#Headers]))</f>
        <v>#Escrituras\AntiguoT</v>
      </c>
      <c r="R1194" s="2" t="str">
        <f t="shared" si="152"/>
        <v>https://churchofjesuschrist.org/study/scriptures/ot/ps/70?lang=spa|E:/Downloads/escrituras md/Escrituras/Antiguo Testamento/19 Salmos|Salmos 70|Salmos|Salmos 69|Salmos 71|#Escrituras\AntiguoT</v>
      </c>
      <c r="S1194" s="1" t="s">
        <v>310</v>
      </c>
    </row>
    <row r="1195" spans="1:19">
      <c r="A1195" s="7" t="s">
        <v>2729</v>
      </c>
      <c r="B1195" s="4" t="str">
        <f t="shared" si="147"/>
        <v>https://churchofjesuschrist.org/study/scriptures/ot/ps/71?lang=spa</v>
      </c>
      <c r="C1195" s="7" t="s">
        <v>23</v>
      </c>
      <c r="D1195" t="str" cm="1">
        <f t="array" ref="D1195">INDEX(TranslationsTbl[],_xlfn.XMATCH(C1195,TranslationsTbl[spa]),_xlfn.XMATCH(langSufix,TranslationsTbl[#Headers]))</f>
        <v>Antiguo Testamento</v>
      </c>
      <c r="E1195" s="7" t="s">
        <v>1513</v>
      </c>
      <c r="F1195" s="7" t="s">
        <v>210</v>
      </c>
      <c r="G1195" s="4" t="str" cm="1">
        <f t="array" ref="G1195">INDEX(TranslationsTbl[],_xlfn.XMATCH(F1195,TranslationsTbl[spa]),_xlfn.XMATCH(langSufix,TranslationsTbl[#Headers]))</f>
        <v>Salmos</v>
      </c>
      <c r="H1195" t="str">
        <f t="shared" si="148"/>
        <v>19 Salmos</v>
      </c>
      <c r="I1195" t="str">
        <f t="shared" si="146"/>
        <v>/Antiguo Testamento/19 Salmos</v>
      </c>
      <c r="J1195" s="4" t="str">
        <f t="shared" si="149"/>
        <v>E:/Downloads/escrituras md/Escrituras/Antiguo Testamento/19 Salmos</v>
      </c>
      <c r="K1195" s="4" t="str">
        <f t="shared" si="153"/>
        <v>Salmos 71</v>
      </c>
      <c r="L1195" s="7">
        <v>71</v>
      </c>
      <c r="M1195" s="7" t="s">
        <v>2730</v>
      </c>
      <c r="N1195" s="4" t="str">
        <f t="shared" si="150"/>
        <v>Salmos 70</v>
      </c>
      <c r="O1195" s="4" t="str">
        <f t="shared" si="151"/>
        <v>Salmos 72</v>
      </c>
      <c r="P1195" s="7" t="s">
        <v>286</v>
      </c>
      <c r="Q1195" s="4" t="str" cm="1">
        <f t="array" ref="Q1195">INDEX(TranslationsTbl[],_xlfn.XMATCH(P1195,TranslationsTbl[spa]),_xlfn.XMATCH(langSufix,TranslationsTbl[#Headers]))</f>
        <v>#Escrituras\AntiguoT</v>
      </c>
      <c r="R1195" s="2" t="str">
        <f t="shared" si="152"/>
        <v>https://churchofjesuschrist.org/study/scriptures/ot/ps/71?lang=spa|E:/Downloads/escrituras md/Escrituras/Antiguo Testamento/19 Salmos|Salmos 71|Salmos|Salmos 70|Salmos 72|#Escrituras\AntiguoT</v>
      </c>
      <c r="S1195" s="1" t="s">
        <v>310</v>
      </c>
    </row>
    <row r="1196" spans="1:19">
      <c r="A1196" s="7" t="s">
        <v>2731</v>
      </c>
      <c r="B1196" s="4" t="str">
        <f t="shared" si="147"/>
        <v>https://churchofjesuschrist.org/study/scriptures/ot/ps/72?lang=spa</v>
      </c>
      <c r="C1196" s="7" t="s">
        <v>23</v>
      </c>
      <c r="D1196" t="str" cm="1">
        <f t="array" ref="D1196">INDEX(TranslationsTbl[],_xlfn.XMATCH(C1196,TranslationsTbl[spa]),_xlfn.XMATCH(langSufix,TranslationsTbl[#Headers]))</f>
        <v>Antiguo Testamento</v>
      </c>
      <c r="E1196" s="7" t="s">
        <v>1513</v>
      </c>
      <c r="F1196" s="7" t="s">
        <v>210</v>
      </c>
      <c r="G1196" s="4" t="str" cm="1">
        <f t="array" ref="G1196">INDEX(TranslationsTbl[],_xlfn.XMATCH(F1196,TranslationsTbl[spa]),_xlfn.XMATCH(langSufix,TranslationsTbl[#Headers]))</f>
        <v>Salmos</v>
      </c>
      <c r="H1196" t="str">
        <f t="shared" si="148"/>
        <v>19 Salmos</v>
      </c>
      <c r="I1196" t="str">
        <f t="shared" si="146"/>
        <v>/Antiguo Testamento/19 Salmos</v>
      </c>
      <c r="J1196" s="4" t="str">
        <f t="shared" si="149"/>
        <v>E:/Downloads/escrituras md/Escrituras/Antiguo Testamento/19 Salmos</v>
      </c>
      <c r="K1196" s="4" t="str">
        <f t="shared" si="153"/>
        <v>Salmos 72</v>
      </c>
      <c r="L1196" s="7">
        <v>72</v>
      </c>
      <c r="M1196" s="7" t="s">
        <v>2732</v>
      </c>
      <c r="N1196" s="4" t="str">
        <f t="shared" si="150"/>
        <v>Salmos 71</v>
      </c>
      <c r="O1196" s="4" t="str">
        <f t="shared" si="151"/>
        <v>Salmos 73</v>
      </c>
      <c r="P1196" s="7" t="s">
        <v>286</v>
      </c>
      <c r="Q1196" s="4" t="str" cm="1">
        <f t="array" ref="Q1196">INDEX(TranslationsTbl[],_xlfn.XMATCH(P1196,TranslationsTbl[spa]),_xlfn.XMATCH(langSufix,TranslationsTbl[#Headers]))</f>
        <v>#Escrituras\AntiguoT</v>
      </c>
      <c r="R1196" s="2" t="str">
        <f t="shared" si="152"/>
        <v>https://churchofjesuschrist.org/study/scriptures/ot/ps/72?lang=spa|E:/Downloads/escrituras md/Escrituras/Antiguo Testamento/19 Salmos|Salmos 72|Salmos|Salmos 71|Salmos 73|#Escrituras\AntiguoT</v>
      </c>
      <c r="S1196" s="1" t="s">
        <v>310</v>
      </c>
    </row>
    <row r="1197" spans="1:19">
      <c r="A1197" s="7" t="s">
        <v>2733</v>
      </c>
      <c r="B1197" s="4" t="str">
        <f t="shared" si="147"/>
        <v>https://churchofjesuschrist.org/study/scriptures/ot/ps/73?lang=spa</v>
      </c>
      <c r="C1197" s="7" t="s">
        <v>23</v>
      </c>
      <c r="D1197" t="str" cm="1">
        <f t="array" ref="D1197">INDEX(TranslationsTbl[],_xlfn.XMATCH(C1197,TranslationsTbl[spa]),_xlfn.XMATCH(langSufix,TranslationsTbl[#Headers]))</f>
        <v>Antiguo Testamento</v>
      </c>
      <c r="E1197" s="7" t="s">
        <v>1513</v>
      </c>
      <c r="F1197" s="7" t="s">
        <v>210</v>
      </c>
      <c r="G1197" s="4" t="str" cm="1">
        <f t="array" ref="G1197">INDEX(TranslationsTbl[],_xlfn.XMATCH(F1197,TranslationsTbl[spa]),_xlfn.XMATCH(langSufix,TranslationsTbl[#Headers]))</f>
        <v>Salmos</v>
      </c>
      <c r="H1197" t="str">
        <f t="shared" si="148"/>
        <v>19 Salmos</v>
      </c>
      <c r="I1197" t="str">
        <f t="shared" si="146"/>
        <v>/Antiguo Testamento/19 Salmos</v>
      </c>
      <c r="J1197" s="4" t="str">
        <f t="shared" si="149"/>
        <v>E:/Downloads/escrituras md/Escrituras/Antiguo Testamento/19 Salmos</v>
      </c>
      <c r="K1197" s="4" t="str">
        <f t="shared" si="153"/>
        <v>Salmos 73</v>
      </c>
      <c r="L1197" s="7">
        <v>73</v>
      </c>
      <c r="M1197" s="7" t="s">
        <v>2734</v>
      </c>
      <c r="N1197" s="4" t="str">
        <f t="shared" si="150"/>
        <v>Salmos 72</v>
      </c>
      <c r="O1197" s="4" t="str">
        <f t="shared" si="151"/>
        <v>Salmos 74</v>
      </c>
      <c r="P1197" s="7" t="s">
        <v>286</v>
      </c>
      <c r="Q1197" s="4" t="str" cm="1">
        <f t="array" ref="Q1197">INDEX(TranslationsTbl[],_xlfn.XMATCH(P1197,TranslationsTbl[spa]),_xlfn.XMATCH(langSufix,TranslationsTbl[#Headers]))</f>
        <v>#Escrituras\AntiguoT</v>
      </c>
      <c r="R1197" s="2" t="str">
        <f t="shared" si="152"/>
        <v>https://churchofjesuschrist.org/study/scriptures/ot/ps/73?lang=spa|E:/Downloads/escrituras md/Escrituras/Antiguo Testamento/19 Salmos|Salmos 73|Salmos|Salmos 72|Salmos 74|#Escrituras\AntiguoT</v>
      </c>
      <c r="S1197" s="1" t="s">
        <v>310</v>
      </c>
    </row>
    <row r="1198" spans="1:19">
      <c r="A1198" s="7" t="s">
        <v>2735</v>
      </c>
      <c r="B1198" s="4" t="str">
        <f t="shared" si="147"/>
        <v>https://churchofjesuschrist.org/study/scriptures/ot/ps/74?lang=spa</v>
      </c>
      <c r="C1198" s="7" t="s">
        <v>23</v>
      </c>
      <c r="D1198" t="str" cm="1">
        <f t="array" ref="D1198">INDEX(TranslationsTbl[],_xlfn.XMATCH(C1198,TranslationsTbl[spa]),_xlfn.XMATCH(langSufix,TranslationsTbl[#Headers]))</f>
        <v>Antiguo Testamento</v>
      </c>
      <c r="E1198" s="7" t="s">
        <v>1513</v>
      </c>
      <c r="F1198" s="7" t="s">
        <v>210</v>
      </c>
      <c r="G1198" s="4" t="str" cm="1">
        <f t="array" ref="G1198">INDEX(TranslationsTbl[],_xlfn.XMATCH(F1198,TranslationsTbl[spa]),_xlfn.XMATCH(langSufix,TranslationsTbl[#Headers]))</f>
        <v>Salmos</v>
      </c>
      <c r="H1198" t="str">
        <f t="shared" si="148"/>
        <v>19 Salmos</v>
      </c>
      <c r="I1198" t="str">
        <f t="shared" si="146"/>
        <v>/Antiguo Testamento/19 Salmos</v>
      </c>
      <c r="J1198" s="4" t="str">
        <f t="shared" si="149"/>
        <v>E:/Downloads/escrituras md/Escrituras/Antiguo Testamento/19 Salmos</v>
      </c>
      <c r="K1198" s="4" t="str">
        <f t="shared" si="153"/>
        <v>Salmos 74</v>
      </c>
      <c r="L1198" s="7">
        <v>74</v>
      </c>
      <c r="M1198" s="7" t="s">
        <v>2736</v>
      </c>
      <c r="N1198" s="4" t="str">
        <f t="shared" si="150"/>
        <v>Salmos 73</v>
      </c>
      <c r="O1198" s="4" t="str">
        <f t="shared" si="151"/>
        <v>Salmos 75</v>
      </c>
      <c r="P1198" s="7" t="s">
        <v>286</v>
      </c>
      <c r="Q1198" s="4" t="str" cm="1">
        <f t="array" ref="Q1198">INDEX(TranslationsTbl[],_xlfn.XMATCH(P1198,TranslationsTbl[spa]),_xlfn.XMATCH(langSufix,TranslationsTbl[#Headers]))</f>
        <v>#Escrituras\AntiguoT</v>
      </c>
      <c r="R1198" s="2" t="str">
        <f t="shared" si="152"/>
        <v>https://churchofjesuschrist.org/study/scriptures/ot/ps/74?lang=spa|E:/Downloads/escrituras md/Escrituras/Antiguo Testamento/19 Salmos|Salmos 74|Salmos|Salmos 73|Salmos 75|#Escrituras\AntiguoT</v>
      </c>
      <c r="S1198" s="1" t="s">
        <v>310</v>
      </c>
    </row>
    <row r="1199" spans="1:19">
      <c r="A1199" s="7" t="s">
        <v>2737</v>
      </c>
      <c r="B1199" s="4" t="str">
        <f t="shared" si="147"/>
        <v>https://churchofjesuschrist.org/study/scriptures/ot/ps/75?lang=spa</v>
      </c>
      <c r="C1199" s="7" t="s">
        <v>23</v>
      </c>
      <c r="D1199" t="str" cm="1">
        <f t="array" ref="D1199">INDEX(TranslationsTbl[],_xlfn.XMATCH(C1199,TranslationsTbl[spa]),_xlfn.XMATCH(langSufix,TranslationsTbl[#Headers]))</f>
        <v>Antiguo Testamento</v>
      </c>
      <c r="E1199" s="7" t="s">
        <v>1513</v>
      </c>
      <c r="F1199" s="7" t="s">
        <v>210</v>
      </c>
      <c r="G1199" s="4" t="str" cm="1">
        <f t="array" ref="G1199">INDEX(TranslationsTbl[],_xlfn.XMATCH(F1199,TranslationsTbl[spa]),_xlfn.XMATCH(langSufix,TranslationsTbl[#Headers]))</f>
        <v>Salmos</v>
      </c>
      <c r="H1199" t="str">
        <f t="shared" si="148"/>
        <v>19 Salmos</v>
      </c>
      <c r="I1199" t="str">
        <f t="shared" si="146"/>
        <v>/Antiguo Testamento/19 Salmos</v>
      </c>
      <c r="J1199" s="4" t="str">
        <f t="shared" si="149"/>
        <v>E:/Downloads/escrituras md/Escrituras/Antiguo Testamento/19 Salmos</v>
      </c>
      <c r="K1199" s="4" t="str">
        <f t="shared" si="153"/>
        <v>Salmos 75</v>
      </c>
      <c r="L1199" s="7">
        <v>75</v>
      </c>
      <c r="M1199" s="7" t="s">
        <v>2738</v>
      </c>
      <c r="N1199" s="4" t="str">
        <f t="shared" si="150"/>
        <v>Salmos 74</v>
      </c>
      <c r="O1199" s="4" t="str">
        <f t="shared" si="151"/>
        <v>Salmos 76</v>
      </c>
      <c r="P1199" s="7" t="s">
        <v>286</v>
      </c>
      <c r="Q1199" s="4" t="str" cm="1">
        <f t="array" ref="Q1199">INDEX(TranslationsTbl[],_xlfn.XMATCH(P1199,TranslationsTbl[spa]),_xlfn.XMATCH(langSufix,TranslationsTbl[#Headers]))</f>
        <v>#Escrituras\AntiguoT</v>
      </c>
      <c r="R1199" s="2" t="str">
        <f t="shared" si="152"/>
        <v>https://churchofjesuschrist.org/study/scriptures/ot/ps/75?lang=spa|E:/Downloads/escrituras md/Escrituras/Antiguo Testamento/19 Salmos|Salmos 75|Salmos|Salmos 74|Salmos 76|#Escrituras\AntiguoT</v>
      </c>
      <c r="S1199" s="1" t="s">
        <v>310</v>
      </c>
    </row>
    <row r="1200" spans="1:19">
      <c r="A1200" s="7" t="s">
        <v>2739</v>
      </c>
      <c r="B1200" s="4" t="str">
        <f t="shared" si="147"/>
        <v>https://churchofjesuschrist.org/study/scriptures/ot/ps/76?lang=spa</v>
      </c>
      <c r="C1200" s="7" t="s">
        <v>23</v>
      </c>
      <c r="D1200" t="str" cm="1">
        <f t="array" ref="D1200">INDEX(TranslationsTbl[],_xlfn.XMATCH(C1200,TranslationsTbl[spa]),_xlfn.XMATCH(langSufix,TranslationsTbl[#Headers]))</f>
        <v>Antiguo Testamento</v>
      </c>
      <c r="E1200" s="7" t="s">
        <v>1513</v>
      </c>
      <c r="F1200" s="7" t="s">
        <v>210</v>
      </c>
      <c r="G1200" s="4" t="str" cm="1">
        <f t="array" ref="G1200">INDEX(TranslationsTbl[],_xlfn.XMATCH(F1200,TranslationsTbl[spa]),_xlfn.XMATCH(langSufix,TranslationsTbl[#Headers]))</f>
        <v>Salmos</v>
      </c>
      <c r="H1200" t="str">
        <f t="shared" si="148"/>
        <v>19 Salmos</v>
      </c>
      <c r="I1200" t="str">
        <f t="shared" si="146"/>
        <v>/Antiguo Testamento/19 Salmos</v>
      </c>
      <c r="J1200" s="4" t="str">
        <f t="shared" si="149"/>
        <v>E:/Downloads/escrituras md/Escrituras/Antiguo Testamento/19 Salmos</v>
      </c>
      <c r="K1200" s="4" t="str">
        <f t="shared" si="153"/>
        <v>Salmos 76</v>
      </c>
      <c r="L1200" s="7">
        <v>76</v>
      </c>
      <c r="M1200" s="7" t="s">
        <v>2740</v>
      </c>
      <c r="N1200" s="4" t="str">
        <f t="shared" si="150"/>
        <v>Salmos 75</v>
      </c>
      <c r="O1200" s="4" t="str">
        <f t="shared" si="151"/>
        <v>Salmos 77</v>
      </c>
      <c r="P1200" s="7" t="s">
        <v>286</v>
      </c>
      <c r="Q1200" s="4" t="str" cm="1">
        <f t="array" ref="Q1200">INDEX(TranslationsTbl[],_xlfn.XMATCH(P1200,TranslationsTbl[spa]),_xlfn.XMATCH(langSufix,TranslationsTbl[#Headers]))</f>
        <v>#Escrituras\AntiguoT</v>
      </c>
      <c r="R1200" s="2" t="str">
        <f t="shared" si="152"/>
        <v>https://churchofjesuschrist.org/study/scriptures/ot/ps/76?lang=spa|E:/Downloads/escrituras md/Escrituras/Antiguo Testamento/19 Salmos|Salmos 76|Salmos|Salmos 75|Salmos 77|#Escrituras\AntiguoT</v>
      </c>
      <c r="S1200" s="1" t="s">
        <v>310</v>
      </c>
    </row>
    <row r="1201" spans="1:19">
      <c r="A1201" s="7" t="s">
        <v>2741</v>
      </c>
      <c r="B1201" s="4" t="str">
        <f t="shared" si="147"/>
        <v>https://churchofjesuschrist.org/study/scriptures/ot/ps/77?lang=spa</v>
      </c>
      <c r="C1201" s="7" t="s">
        <v>23</v>
      </c>
      <c r="D1201" t="str" cm="1">
        <f t="array" ref="D1201">INDEX(TranslationsTbl[],_xlfn.XMATCH(C1201,TranslationsTbl[spa]),_xlfn.XMATCH(langSufix,TranslationsTbl[#Headers]))</f>
        <v>Antiguo Testamento</v>
      </c>
      <c r="E1201" s="7" t="s">
        <v>1513</v>
      </c>
      <c r="F1201" s="7" t="s">
        <v>210</v>
      </c>
      <c r="G1201" s="4" t="str" cm="1">
        <f t="array" ref="G1201">INDEX(TranslationsTbl[],_xlfn.XMATCH(F1201,TranslationsTbl[spa]),_xlfn.XMATCH(langSufix,TranslationsTbl[#Headers]))</f>
        <v>Salmos</v>
      </c>
      <c r="H1201" t="str">
        <f t="shared" si="148"/>
        <v>19 Salmos</v>
      </c>
      <c r="I1201" t="str">
        <f t="shared" si="146"/>
        <v>/Antiguo Testamento/19 Salmos</v>
      </c>
      <c r="J1201" s="4" t="str">
        <f t="shared" si="149"/>
        <v>E:/Downloads/escrituras md/Escrituras/Antiguo Testamento/19 Salmos</v>
      </c>
      <c r="K1201" s="4" t="str">
        <f t="shared" si="153"/>
        <v>Salmos 77</v>
      </c>
      <c r="L1201" s="7">
        <v>77</v>
      </c>
      <c r="M1201" s="7" t="s">
        <v>2742</v>
      </c>
      <c r="N1201" s="4" t="str">
        <f t="shared" si="150"/>
        <v>Salmos 76</v>
      </c>
      <c r="O1201" s="4" t="str">
        <f t="shared" si="151"/>
        <v>Salmos 78</v>
      </c>
      <c r="P1201" s="7" t="s">
        <v>286</v>
      </c>
      <c r="Q1201" s="4" t="str" cm="1">
        <f t="array" ref="Q1201">INDEX(TranslationsTbl[],_xlfn.XMATCH(P1201,TranslationsTbl[spa]),_xlfn.XMATCH(langSufix,TranslationsTbl[#Headers]))</f>
        <v>#Escrituras\AntiguoT</v>
      </c>
      <c r="R1201" s="2" t="str">
        <f t="shared" si="152"/>
        <v>https://churchofjesuschrist.org/study/scriptures/ot/ps/77?lang=spa|E:/Downloads/escrituras md/Escrituras/Antiguo Testamento/19 Salmos|Salmos 77|Salmos|Salmos 76|Salmos 78|#Escrituras\AntiguoT</v>
      </c>
      <c r="S1201" s="1" t="s">
        <v>310</v>
      </c>
    </row>
    <row r="1202" spans="1:19">
      <c r="A1202" s="7" t="s">
        <v>2743</v>
      </c>
      <c r="B1202" s="4" t="str">
        <f t="shared" si="147"/>
        <v>https://churchofjesuschrist.org/study/scriptures/ot/ps/78?lang=spa</v>
      </c>
      <c r="C1202" s="7" t="s">
        <v>23</v>
      </c>
      <c r="D1202" t="str" cm="1">
        <f t="array" ref="D1202">INDEX(TranslationsTbl[],_xlfn.XMATCH(C1202,TranslationsTbl[spa]),_xlfn.XMATCH(langSufix,TranslationsTbl[#Headers]))</f>
        <v>Antiguo Testamento</v>
      </c>
      <c r="E1202" s="7" t="s">
        <v>1513</v>
      </c>
      <c r="F1202" s="7" t="s">
        <v>210</v>
      </c>
      <c r="G1202" s="4" t="str" cm="1">
        <f t="array" ref="G1202">INDEX(TranslationsTbl[],_xlfn.XMATCH(F1202,TranslationsTbl[spa]),_xlfn.XMATCH(langSufix,TranslationsTbl[#Headers]))</f>
        <v>Salmos</v>
      </c>
      <c r="H1202" t="str">
        <f t="shared" si="148"/>
        <v>19 Salmos</v>
      </c>
      <c r="I1202" t="str">
        <f t="shared" si="146"/>
        <v>/Antiguo Testamento/19 Salmos</v>
      </c>
      <c r="J1202" s="4" t="str">
        <f t="shared" si="149"/>
        <v>E:/Downloads/escrituras md/Escrituras/Antiguo Testamento/19 Salmos</v>
      </c>
      <c r="K1202" s="4" t="str">
        <f t="shared" si="153"/>
        <v>Salmos 78</v>
      </c>
      <c r="L1202" s="7">
        <v>78</v>
      </c>
      <c r="M1202" s="7" t="s">
        <v>2744</v>
      </c>
      <c r="N1202" s="4" t="str">
        <f t="shared" si="150"/>
        <v>Salmos 77</v>
      </c>
      <c r="O1202" s="4" t="str">
        <f t="shared" si="151"/>
        <v>Salmos 79</v>
      </c>
      <c r="P1202" s="7" t="s">
        <v>286</v>
      </c>
      <c r="Q1202" s="4" t="str" cm="1">
        <f t="array" ref="Q1202">INDEX(TranslationsTbl[],_xlfn.XMATCH(P1202,TranslationsTbl[spa]),_xlfn.XMATCH(langSufix,TranslationsTbl[#Headers]))</f>
        <v>#Escrituras\AntiguoT</v>
      </c>
      <c r="R1202" s="2" t="str">
        <f t="shared" si="152"/>
        <v>https://churchofjesuschrist.org/study/scriptures/ot/ps/78?lang=spa|E:/Downloads/escrituras md/Escrituras/Antiguo Testamento/19 Salmos|Salmos 78|Salmos|Salmos 77|Salmos 79|#Escrituras\AntiguoT</v>
      </c>
      <c r="S1202" s="1" t="s">
        <v>310</v>
      </c>
    </row>
    <row r="1203" spans="1:19">
      <c r="A1203" s="7" t="s">
        <v>2745</v>
      </c>
      <c r="B1203" s="4" t="str">
        <f t="shared" si="147"/>
        <v>https://churchofjesuschrist.org/study/scriptures/ot/ps/79?lang=spa</v>
      </c>
      <c r="C1203" s="7" t="s">
        <v>23</v>
      </c>
      <c r="D1203" t="str" cm="1">
        <f t="array" ref="D1203">INDEX(TranslationsTbl[],_xlfn.XMATCH(C1203,TranslationsTbl[spa]),_xlfn.XMATCH(langSufix,TranslationsTbl[#Headers]))</f>
        <v>Antiguo Testamento</v>
      </c>
      <c r="E1203" s="7" t="s">
        <v>1513</v>
      </c>
      <c r="F1203" s="7" t="s">
        <v>210</v>
      </c>
      <c r="G1203" s="4" t="str" cm="1">
        <f t="array" ref="G1203">INDEX(TranslationsTbl[],_xlfn.XMATCH(F1203,TranslationsTbl[spa]),_xlfn.XMATCH(langSufix,TranslationsTbl[#Headers]))</f>
        <v>Salmos</v>
      </c>
      <c r="H1203" t="str">
        <f t="shared" si="148"/>
        <v>19 Salmos</v>
      </c>
      <c r="I1203" t="str">
        <f t="shared" si="146"/>
        <v>/Antiguo Testamento/19 Salmos</v>
      </c>
      <c r="J1203" s="4" t="str">
        <f t="shared" si="149"/>
        <v>E:/Downloads/escrituras md/Escrituras/Antiguo Testamento/19 Salmos</v>
      </c>
      <c r="K1203" s="4" t="str">
        <f t="shared" si="153"/>
        <v>Salmos 79</v>
      </c>
      <c r="L1203" s="7">
        <v>79</v>
      </c>
      <c r="M1203" s="7" t="s">
        <v>2746</v>
      </c>
      <c r="N1203" s="4" t="str">
        <f t="shared" si="150"/>
        <v>Salmos 78</v>
      </c>
      <c r="O1203" s="4" t="str">
        <f t="shared" si="151"/>
        <v>Salmos 80</v>
      </c>
      <c r="P1203" s="7" t="s">
        <v>286</v>
      </c>
      <c r="Q1203" s="4" t="str" cm="1">
        <f t="array" ref="Q1203">INDEX(TranslationsTbl[],_xlfn.XMATCH(P1203,TranslationsTbl[spa]),_xlfn.XMATCH(langSufix,TranslationsTbl[#Headers]))</f>
        <v>#Escrituras\AntiguoT</v>
      </c>
      <c r="R1203" s="2" t="str">
        <f t="shared" si="152"/>
        <v>https://churchofjesuschrist.org/study/scriptures/ot/ps/79?lang=spa|E:/Downloads/escrituras md/Escrituras/Antiguo Testamento/19 Salmos|Salmos 79|Salmos|Salmos 78|Salmos 80|#Escrituras\AntiguoT</v>
      </c>
      <c r="S1203" s="1" t="s">
        <v>310</v>
      </c>
    </row>
    <row r="1204" spans="1:19">
      <c r="A1204" s="7" t="s">
        <v>2747</v>
      </c>
      <c r="B1204" s="4" t="str">
        <f t="shared" si="147"/>
        <v>https://churchofjesuschrist.org/study/scriptures/ot/ps/80?lang=spa</v>
      </c>
      <c r="C1204" s="7" t="s">
        <v>23</v>
      </c>
      <c r="D1204" t="str" cm="1">
        <f t="array" ref="D1204">INDEX(TranslationsTbl[],_xlfn.XMATCH(C1204,TranslationsTbl[spa]),_xlfn.XMATCH(langSufix,TranslationsTbl[#Headers]))</f>
        <v>Antiguo Testamento</v>
      </c>
      <c r="E1204" s="7" t="s">
        <v>1513</v>
      </c>
      <c r="F1204" s="7" t="s">
        <v>210</v>
      </c>
      <c r="G1204" s="4" t="str" cm="1">
        <f t="array" ref="G1204">INDEX(TranslationsTbl[],_xlfn.XMATCH(F1204,TranslationsTbl[spa]),_xlfn.XMATCH(langSufix,TranslationsTbl[#Headers]))</f>
        <v>Salmos</v>
      </c>
      <c r="H1204" t="str">
        <f t="shared" si="148"/>
        <v>19 Salmos</v>
      </c>
      <c r="I1204" t="str">
        <f t="shared" si="146"/>
        <v>/Antiguo Testamento/19 Salmos</v>
      </c>
      <c r="J1204" s="4" t="str">
        <f t="shared" si="149"/>
        <v>E:/Downloads/escrituras md/Escrituras/Antiguo Testamento/19 Salmos</v>
      </c>
      <c r="K1204" s="4" t="str">
        <f t="shared" si="153"/>
        <v>Salmos 80</v>
      </c>
      <c r="L1204" s="7">
        <v>80</v>
      </c>
      <c r="M1204" s="7" t="s">
        <v>2748</v>
      </c>
      <c r="N1204" s="4" t="str">
        <f t="shared" si="150"/>
        <v>Salmos 79</v>
      </c>
      <c r="O1204" s="4" t="str">
        <f t="shared" si="151"/>
        <v>Salmos 81</v>
      </c>
      <c r="P1204" s="7" t="s">
        <v>286</v>
      </c>
      <c r="Q1204" s="4" t="str" cm="1">
        <f t="array" ref="Q1204">INDEX(TranslationsTbl[],_xlfn.XMATCH(P1204,TranslationsTbl[spa]),_xlfn.XMATCH(langSufix,TranslationsTbl[#Headers]))</f>
        <v>#Escrituras\AntiguoT</v>
      </c>
      <c r="R1204" s="2" t="str">
        <f t="shared" si="152"/>
        <v>https://churchofjesuschrist.org/study/scriptures/ot/ps/80?lang=spa|E:/Downloads/escrituras md/Escrituras/Antiguo Testamento/19 Salmos|Salmos 80|Salmos|Salmos 79|Salmos 81|#Escrituras\AntiguoT</v>
      </c>
      <c r="S1204" s="1" t="s">
        <v>310</v>
      </c>
    </row>
    <row r="1205" spans="1:19">
      <c r="A1205" s="7" t="s">
        <v>2749</v>
      </c>
      <c r="B1205" s="4" t="str">
        <f t="shared" si="147"/>
        <v>https://churchofjesuschrist.org/study/scriptures/ot/ps/81?lang=spa</v>
      </c>
      <c r="C1205" s="7" t="s">
        <v>23</v>
      </c>
      <c r="D1205" t="str" cm="1">
        <f t="array" ref="D1205">INDEX(TranslationsTbl[],_xlfn.XMATCH(C1205,TranslationsTbl[spa]),_xlfn.XMATCH(langSufix,TranslationsTbl[#Headers]))</f>
        <v>Antiguo Testamento</v>
      </c>
      <c r="E1205" s="7" t="s">
        <v>1513</v>
      </c>
      <c r="F1205" s="7" t="s">
        <v>210</v>
      </c>
      <c r="G1205" s="4" t="str" cm="1">
        <f t="array" ref="G1205">INDEX(TranslationsTbl[],_xlfn.XMATCH(F1205,TranslationsTbl[spa]),_xlfn.XMATCH(langSufix,TranslationsTbl[#Headers]))</f>
        <v>Salmos</v>
      </c>
      <c r="H1205" t="str">
        <f t="shared" si="148"/>
        <v>19 Salmos</v>
      </c>
      <c r="I1205" t="str">
        <f t="shared" si="146"/>
        <v>/Antiguo Testamento/19 Salmos</v>
      </c>
      <c r="J1205" s="4" t="str">
        <f t="shared" si="149"/>
        <v>E:/Downloads/escrituras md/Escrituras/Antiguo Testamento/19 Salmos</v>
      </c>
      <c r="K1205" s="4" t="str">
        <f t="shared" si="153"/>
        <v>Salmos 81</v>
      </c>
      <c r="L1205" s="7">
        <v>81</v>
      </c>
      <c r="M1205" s="7" t="s">
        <v>2750</v>
      </c>
      <c r="N1205" s="4" t="str">
        <f t="shared" si="150"/>
        <v>Salmos 80</v>
      </c>
      <c r="O1205" s="4" t="str">
        <f t="shared" si="151"/>
        <v>Salmos 82</v>
      </c>
      <c r="P1205" s="7" t="s">
        <v>286</v>
      </c>
      <c r="Q1205" s="4" t="str" cm="1">
        <f t="array" ref="Q1205">INDEX(TranslationsTbl[],_xlfn.XMATCH(P1205,TranslationsTbl[spa]),_xlfn.XMATCH(langSufix,TranslationsTbl[#Headers]))</f>
        <v>#Escrituras\AntiguoT</v>
      </c>
      <c r="R1205" s="2" t="str">
        <f t="shared" si="152"/>
        <v>https://churchofjesuschrist.org/study/scriptures/ot/ps/81?lang=spa|E:/Downloads/escrituras md/Escrituras/Antiguo Testamento/19 Salmos|Salmos 81|Salmos|Salmos 80|Salmos 82|#Escrituras\AntiguoT</v>
      </c>
      <c r="S1205" s="1" t="s">
        <v>310</v>
      </c>
    </row>
    <row r="1206" spans="1:19">
      <c r="A1206" s="7" t="s">
        <v>2751</v>
      </c>
      <c r="B1206" s="4" t="str">
        <f t="shared" si="147"/>
        <v>https://churchofjesuschrist.org/study/scriptures/ot/ps/82?lang=spa</v>
      </c>
      <c r="C1206" s="7" t="s">
        <v>23</v>
      </c>
      <c r="D1206" t="str" cm="1">
        <f t="array" ref="D1206">INDEX(TranslationsTbl[],_xlfn.XMATCH(C1206,TranslationsTbl[spa]),_xlfn.XMATCH(langSufix,TranslationsTbl[#Headers]))</f>
        <v>Antiguo Testamento</v>
      </c>
      <c r="E1206" s="7" t="s">
        <v>1513</v>
      </c>
      <c r="F1206" s="7" t="s">
        <v>210</v>
      </c>
      <c r="G1206" s="4" t="str" cm="1">
        <f t="array" ref="G1206">INDEX(TranslationsTbl[],_xlfn.XMATCH(F1206,TranslationsTbl[spa]),_xlfn.XMATCH(langSufix,TranslationsTbl[#Headers]))</f>
        <v>Salmos</v>
      </c>
      <c r="H1206" t="str">
        <f t="shared" si="148"/>
        <v>19 Salmos</v>
      </c>
      <c r="I1206" t="str">
        <f t="shared" si="146"/>
        <v>/Antiguo Testamento/19 Salmos</v>
      </c>
      <c r="J1206" s="4" t="str">
        <f t="shared" si="149"/>
        <v>E:/Downloads/escrituras md/Escrituras/Antiguo Testamento/19 Salmos</v>
      </c>
      <c r="K1206" s="4" t="str">
        <f t="shared" si="153"/>
        <v>Salmos 82</v>
      </c>
      <c r="L1206" s="7">
        <v>82</v>
      </c>
      <c r="M1206" s="7" t="s">
        <v>2752</v>
      </c>
      <c r="N1206" s="4" t="str">
        <f t="shared" si="150"/>
        <v>Salmos 81</v>
      </c>
      <c r="O1206" s="4" t="str">
        <f t="shared" si="151"/>
        <v>Salmos 83</v>
      </c>
      <c r="P1206" s="7" t="s">
        <v>286</v>
      </c>
      <c r="Q1206" s="4" t="str" cm="1">
        <f t="array" ref="Q1206">INDEX(TranslationsTbl[],_xlfn.XMATCH(P1206,TranslationsTbl[spa]),_xlfn.XMATCH(langSufix,TranslationsTbl[#Headers]))</f>
        <v>#Escrituras\AntiguoT</v>
      </c>
      <c r="R1206" s="2" t="str">
        <f t="shared" si="152"/>
        <v>https://churchofjesuschrist.org/study/scriptures/ot/ps/82?lang=spa|E:/Downloads/escrituras md/Escrituras/Antiguo Testamento/19 Salmos|Salmos 82|Salmos|Salmos 81|Salmos 83|#Escrituras\AntiguoT</v>
      </c>
      <c r="S1206" s="1" t="s">
        <v>310</v>
      </c>
    </row>
    <row r="1207" spans="1:19">
      <c r="A1207" s="7" t="s">
        <v>2753</v>
      </c>
      <c r="B1207" s="4" t="str">
        <f t="shared" si="147"/>
        <v>https://churchofjesuschrist.org/study/scriptures/ot/ps/83?lang=spa</v>
      </c>
      <c r="C1207" s="7" t="s">
        <v>23</v>
      </c>
      <c r="D1207" t="str" cm="1">
        <f t="array" ref="D1207">INDEX(TranslationsTbl[],_xlfn.XMATCH(C1207,TranslationsTbl[spa]),_xlfn.XMATCH(langSufix,TranslationsTbl[#Headers]))</f>
        <v>Antiguo Testamento</v>
      </c>
      <c r="E1207" s="7" t="s">
        <v>1513</v>
      </c>
      <c r="F1207" s="7" t="s">
        <v>210</v>
      </c>
      <c r="G1207" s="4" t="str" cm="1">
        <f t="array" ref="G1207">INDEX(TranslationsTbl[],_xlfn.XMATCH(F1207,TranslationsTbl[spa]),_xlfn.XMATCH(langSufix,TranslationsTbl[#Headers]))</f>
        <v>Salmos</v>
      </c>
      <c r="H1207" t="str">
        <f t="shared" si="148"/>
        <v>19 Salmos</v>
      </c>
      <c r="I1207" t="str">
        <f t="shared" si="146"/>
        <v>/Antiguo Testamento/19 Salmos</v>
      </c>
      <c r="J1207" s="4" t="str">
        <f t="shared" si="149"/>
        <v>E:/Downloads/escrituras md/Escrituras/Antiguo Testamento/19 Salmos</v>
      </c>
      <c r="K1207" s="4" t="str">
        <f t="shared" si="153"/>
        <v>Salmos 83</v>
      </c>
      <c r="L1207" s="7">
        <v>83</v>
      </c>
      <c r="M1207" s="7" t="s">
        <v>2754</v>
      </c>
      <c r="N1207" s="4" t="str">
        <f t="shared" si="150"/>
        <v>Salmos 82</v>
      </c>
      <c r="O1207" s="4" t="str">
        <f t="shared" si="151"/>
        <v>Salmos 84</v>
      </c>
      <c r="P1207" s="7" t="s">
        <v>286</v>
      </c>
      <c r="Q1207" s="4" t="str" cm="1">
        <f t="array" ref="Q1207">INDEX(TranslationsTbl[],_xlfn.XMATCH(P1207,TranslationsTbl[spa]),_xlfn.XMATCH(langSufix,TranslationsTbl[#Headers]))</f>
        <v>#Escrituras\AntiguoT</v>
      </c>
      <c r="R1207" s="2" t="str">
        <f t="shared" si="152"/>
        <v>https://churchofjesuschrist.org/study/scriptures/ot/ps/83?lang=spa|E:/Downloads/escrituras md/Escrituras/Antiguo Testamento/19 Salmos|Salmos 83|Salmos|Salmos 82|Salmos 84|#Escrituras\AntiguoT</v>
      </c>
      <c r="S1207" s="1" t="s">
        <v>310</v>
      </c>
    </row>
    <row r="1208" spans="1:19">
      <c r="A1208" s="7" t="s">
        <v>2755</v>
      </c>
      <c r="B1208" s="4" t="str">
        <f t="shared" si="147"/>
        <v>https://churchofjesuschrist.org/study/scriptures/ot/ps/84?lang=spa</v>
      </c>
      <c r="C1208" s="7" t="s">
        <v>23</v>
      </c>
      <c r="D1208" t="str" cm="1">
        <f t="array" ref="D1208">INDEX(TranslationsTbl[],_xlfn.XMATCH(C1208,TranslationsTbl[spa]),_xlfn.XMATCH(langSufix,TranslationsTbl[#Headers]))</f>
        <v>Antiguo Testamento</v>
      </c>
      <c r="E1208" s="7" t="s">
        <v>1513</v>
      </c>
      <c r="F1208" s="7" t="s">
        <v>210</v>
      </c>
      <c r="G1208" s="4" t="str" cm="1">
        <f t="array" ref="G1208">INDEX(TranslationsTbl[],_xlfn.XMATCH(F1208,TranslationsTbl[spa]),_xlfn.XMATCH(langSufix,TranslationsTbl[#Headers]))</f>
        <v>Salmos</v>
      </c>
      <c r="H1208" t="str">
        <f t="shared" si="148"/>
        <v>19 Salmos</v>
      </c>
      <c r="I1208" t="str">
        <f t="shared" si="146"/>
        <v>/Antiguo Testamento/19 Salmos</v>
      </c>
      <c r="J1208" s="4" t="str">
        <f t="shared" si="149"/>
        <v>E:/Downloads/escrituras md/Escrituras/Antiguo Testamento/19 Salmos</v>
      </c>
      <c r="K1208" s="4" t="str">
        <f t="shared" si="153"/>
        <v>Salmos 84</v>
      </c>
      <c r="L1208" s="7">
        <v>84</v>
      </c>
      <c r="M1208" s="7" t="s">
        <v>2756</v>
      </c>
      <c r="N1208" s="4" t="str">
        <f t="shared" si="150"/>
        <v>Salmos 83</v>
      </c>
      <c r="O1208" s="4" t="str">
        <f t="shared" si="151"/>
        <v>Salmos 85</v>
      </c>
      <c r="P1208" s="7" t="s">
        <v>286</v>
      </c>
      <c r="Q1208" s="4" t="str" cm="1">
        <f t="array" ref="Q1208">INDEX(TranslationsTbl[],_xlfn.XMATCH(P1208,TranslationsTbl[spa]),_xlfn.XMATCH(langSufix,TranslationsTbl[#Headers]))</f>
        <v>#Escrituras\AntiguoT</v>
      </c>
      <c r="R1208" s="2" t="str">
        <f t="shared" si="152"/>
        <v>https://churchofjesuschrist.org/study/scriptures/ot/ps/84?lang=spa|E:/Downloads/escrituras md/Escrituras/Antiguo Testamento/19 Salmos|Salmos 84|Salmos|Salmos 83|Salmos 85|#Escrituras\AntiguoT</v>
      </c>
      <c r="S1208" s="1" t="s">
        <v>310</v>
      </c>
    </row>
    <row r="1209" spans="1:19">
      <c r="A1209" s="7" t="s">
        <v>2757</v>
      </c>
      <c r="B1209" s="4" t="str">
        <f t="shared" si="147"/>
        <v>https://churchofjesuschrist.org/study/scriptures/ot/ps/85?lang=spa</v>
      </c>
      <c r="C1209" s="7" t="s">
        <v>23</v>
      </c>
      <c r="D1209" t="str" cm="1">
        <f t="array" ref="D1209">INDEX(TranslationsTbl[],_xlfn.XMATCH(C1209,TranslationsTbl[spa]),_xlfn.XMATCH(langSufix,TranslationsTbl[#Headers]))</f>
        <v>Antiguo Testamento</v>
      </c>
      <c r="E1209" s="7" t="s">
        <v>1513</v>
      </c>
      <c r="F1209" s="7" t="s">
        <v>210</v>
      </c>
      <c r="G1209" s="4" t="str" cm="1">
        <f t="array" ref="G1209">INDEX(TranslationsTbl[],_xlfn.XMATCH(F1209,TranslationsTbl[spa]),_xlfn.XMATCH(langSufix,TranslationsTbl[#Headers]))</f>
        <v>Salmos</v>
      </c>
      <c r="H1209" t="str">
        <f t="shared" si="148"/>
        <v>19 Salmos</v>
      </c>
      <c r="I1209" t="str">
        <f t="shared" si="146"/>
        <v>/Antiguo Testamento/19 Salmos</v>
      </c>
      <c r="J1209" s="4" t="str">
        <f t="shared" si="149"/>
        <v>E:/Downloads/escrituras md/Escrituras/Antiguo Testamento/19 Salmos</v>
      </c>
      <c r="K1209" s="4" t="str">
        <f t="shared" si="153"/>
        <v>Salmos 85</v>
      </c>
      <c r="L1209" s="7">
        <v>85</v>
      </c>
      <c r="M1209" s="7" t="s">
        <v>2758</v>
      </c>
      <c r="N1209" s="4" t="str">
        <f t="shared" si="150"/>
        <v>Salmos 84</v>
      </c>
      <c r="O1209" s="4" t="str">
        <f t="shared" si="151"/>
        <v>Salmos 86</v>
      </c>
      <c r="P1209" s="7" t="s">
        <v>286</v>
      </c>
      <c r="Q1209" s="4" t="str" cm="1">
        <f t="array" ref="Q1209">INDEX(TranslationsTbl[],_xlfn.XMATCH(P1209,TranslationsTbl[spa]),_xlfn.XMATCH(langSufix,TranslationsTbl[#Headers]))</f>
        <v>#Escrituras\AntiguoT</v>
      </c>
      <c r="R1209" s="2" t="str">
        <f t="shared" si="152"/>
        <v>https://churchofjesuschrist.org/study/scriptures/ot/ps/85?lang=spa|E:/Downloads/escrituras md/Escrituras/Antiguo Testamento/19 Salmos|Salmos 85|Salmos|Salmos 84|Salmos 86|#Escrituras\AntiguoT</v>
      </c>
      <c r="S1209" s="1" t="s">
        <v>310</v>
      </c>
    </row>
    <row r="1210" spans="1:19">
      <c r="A1210" s="7" t="s">
        <v>2759</v>
      </c>
      <c r="B1210" s="4" t="str">
        <f t="shared" si="147"/>
        <v>https://churchofjesuschrist.org/study/scriptures/ot/ps/86?lang=spa</v>
      </c>
      <c r="C1210" s="7" t="s">
        <v>23</v>
      </c>
      <c r="D1210" t="str" cm="1">
        <f t="array" ref="D1210">INDEX(TranslationsTbl[],_xlfn.XMATCH(C1210,TranslationsTbl[spa]),_xlfn.XMATCH(langSufix,TranslationsTbl[#Headers]))</f>
        <v>Antiguo Testamento</v>
      </c>
      <c r="E1210" s="7" t="s">
        <v>1513</v>
      </c>
      <c r="F1210" s="7" t="s">
        <v>210</v>
      </c>
      <c r="G1210" s="4" t="str" cm="1">
        <f t="array" ref="G1210">INDEX(TranslationsTbl[],_xlfn.XMATCH(F1210,TranslationsTbl[spa]),_xlfn.XMATCH(langSufix,TranslationsTbl[#Headers]))</f>
        <v>Salmos</v>
      </c>
      <c r="H1210" t="str">
        <f t="shared" si="148"/>
        <v>19 Salmos</v>
      </c>
      <c r="I1210" t="str">
        <f t="shared" si="146"/>
        <v>/Antiguo Testamento/19 Salmos</v>
      </c>
      <c r="J1210" s="4" t="str">
        <f t="shared" si="149"/>
        <v>E:/Downloads/escrituras md/Escrituras/Antiguo Testamento/19 Salmos</v>
      </c>
      <c r="K1210" s="4" t="str">
        <f t="shared" si="153"/>
        <v>Salmos 86</v>
      </c>
      <c r="L1210" s="7">
        <v>86</v>
      </c>
      <c r="M1210" s="7" t="s">
        <v>2760</v>
      </c>
      <c r="N1210" s="4" t="str">
        <f t="shared" si="150"/>
        <v>Salmos 85</v>
      </c>
      <c r="O1210" s="4" t="str">
        <f t="shared" si="151"/>
        <v>Salmos 87</v>
      </c>
      <c r="P1210" s="7" t="s">
        <v>286</v>
      </c>
      <c r="Q1210" s="4" t="str" cm="1">
        <f t="array" ref="Q1210">INDEX(TranslationsTbl[],_xlfn.XMATCH(P1210,TranslationsTbl[spa]),_xlfn.XMATCH(langSufix,TranslationsTbl[#Headers]))</f>
        <v>#Escrituras\AntiguoT</v>
      </c>
      <c r="R1210" s="2" t="str">
        <f t="shared" si="152"/>
        <v>https://churchofjesuschrist.org/study/scriptures/ot/ps/86?lang=spa|E:/Downloads/escrituras md/Escrituras/Antiguo Testamento/19 Salmos|Salmos 86|Salmos|Salmos 85|Salmos 87|#Escrituras\AntiguoT</v>
      </c>
      <c r="S1210" s="1" t="s">
        <v>310</v>
      </c>
    </row>
    <row r="1211" spans="1:19">
      <c r="A1211" s="7" t="s">
        <v>2761</v>
      </c>
      <c r="B1211" s="4" t="str">
        <f t="shared" si="147"/>
        <v>https://churchofjesuschrist.org/study/scriptures/ot/ps/87?lang=spa</v>
      </c>
      <c r="C1211" s="7" t="s">
        <v>23</v>
      </c>
      <c r="D1211" t="str" cm="1">
        <f t="array" ref="D1211">INDEX(TranslationsTbl[],_xlfn.XMATCH(C1211,TranslationsTbl[spa]),_xlfn.XMATCH(langSufix,TranslationsTbl[#Headers]))</f>
        <v>Antiguo Testamento</v>
      </c>
      <c r="E1211" s="7" t="s">
        <v>1513</v>
      </c>
      <c r="F1211" s="7" t="s">
        <v>210</v>
      </c>
      <c r="G1211" s="4" t="str" cm="1">
        <f t="array" ref="G1211">INDEX(TranslationsTbl[],_xlfn.XMATCH(F1211,TranslationsTbl[spa]),_xlfn.XMATCH(langSufix,TranslationsTbl[#Headers]))</f>
        <v>Salmos</v>
      </c>
      <c r="H1211" t="str">
        <f t="shared" si="148"/>
        <v>19 Salmos</v>
      </c>
      <c r="I1211" t="str">
        <f t="shared" si="146"/>
        <v>/Antiguo Testamento/19 Salmos</v>
      </c>
      <c r="J1211" s="4" t="str">
        <f t="shared" si="149"/>
        <v>E:/Downloads/escrituras md/Escrituras/Antiguo Testamento/19 Salmos</v>
      </c>
      <c r="K1211" s="4" t="str">
        <f t="shared" si="153"/>
        <v>Salmos 87</v>
      </c>
      <c r="L1211" s="7">
        <v>87</v>
      </c>
      <c r="M1211" s="7" t="s">
        <v>2762</v>
      </c>
      <c r="N1211" s="4" t="str">
        <f t="shared" si="150"/>
        <v>Salmos 86</v>
      </c>
      <c r="O1211" s="4" t="str">
        <f t="shared" si="151"/>
        <v>Salmos 88</v>
      </c>
      <c r="P1211" s="7" t="s">
        <v>286</v>
      </c>
      <c r="Q1211" s="4" t="str" cm="1">
        <f t="array" ref="Q1211">INDEX(TranslationsTbl[],_xlfn.XMATCH(P1211,TranslationsTbl[spa]),_xlfn.XMATCH(langSufix,TranslationsTbl[#Headers]))</f>
        <v>#Escrituras\AntiguoT</v>
      </c>
      <c r="R1211" s="2" t="str">
        <f t="shared" si="152"/>
        <v>https://churchofjesuschrist.org/study/scriptures/ot/ps/87?lang=spa|E:/Downloads/escrituras md/Escrituras/Antiguo Testamento/19 Salmos|Salmos 87|Salmos|Salmos 86|Salmos 88|#Escrituras\AntiguoT</v>
      </c>
      <c r="S1211" s="1" t="s">
        <v>310</v>
      </c>
    </row>
    <row r="1212" spans="1:19">
      <c r="A1212" s="7" t="s">
        <v>2763</v>
      </c>
      <c r="B1212" s="4" t="str">
        <f t="shared" si="147"/>
        <v>https://churchofjesuschrist.org/study/scriptures/ot/ps/88?lang=spa</v>
      </c>
      <c r="C1212" s="7" t="s">
        <v>23</v>
      </c>
      <c r="D1212" t="str" cm="1">
        <f t="array" ref="D1212">INDEX(TranslationsTbl[],_xlfn.XMATCH(C1212,TranslationsTbl[spa]),_xlfn.XMATCH(langSufix,TranslationsTbl[#Headers]))</f>
        <v>Antiguo Testamento</v>
      </c>
      <c r="E1212" s="7" t="s">
        <v>1513</v>
      </c>
      <c r="F1212" s="7" t="s">
        <v>210</v>
      </c>
      <c r="G1212" s="4" t="str" cm="1">
        <f t="array" ref="G1212">INDEX(TranslationsTbl[],_xlfn.XMATCH(F1212,TranslationsTbl[spa]),_xlfn.XMATCH(langSufix,TranslationsTbl[#Headers]))</f>
        <v>Salmos</v>
      </c>
      <c r="H1212" t="str">
        <f t="shared" si="148"/>
        <v>19 Salmos</v>
      </c>
      <c r="I1212" t="str">
        <f t="shared" si="146"/>
        <v>/Antiguo Testamento/19 Salmos</v>
      </c>
      <c r="J1212" s="4" t="str">
        <f t="shared" si="149"/>
        <v>E:/Downloads/escrituras md/Escrituras/Antiguo Testamento/19 Salmos</v>
      </c>
      <c r="K1212" s="4" t="str">
        <f t="shared" si="153"/>
        <v>Salmos 88</v>
      </c>
      <c r="L1212" s="7">
        <v>88</v>
      </c>
      <c r="M1212" s="7" t="s">
        <v>2764</v>
      </c>
      <c r="N1212" s="4" t="str">
        <f t="shared" si="150"/>
        <v>Salmos 87</v>
      </c>
      <c r="O1212" s="4" t="str">
        <f t="shared" si="151"/>
        <v>Salmos 89</v>
      </c>
      <c r="P1212" s="7" t="s">
        <v>286</v>
      </c>
      <c r="Q1212" s="4" t="str" cm="1">
        <f t="array" ref="Q1212">INDEX(TranslationsTbl[],_xlfn.XMATCH(P1212,TranslationsTbl[spa]),_xlfn.XMATCH(langSufix,TranslationsTbl[#Headers]))</f>
        <v>#Escrituras\AntiguoT</v>
      </c>
      <c r="R1212" s="2" t="str">
        <f t="shared" si="152"/>
        <v>https://churchofjesuschrist.org/study/scriptures/ot/ps/88?lang=spa|E:/Downloads/escrituras md/Escrituras/Antiguo Testamento/19 Salmos|Salmos 88|Salmos|Salmos 87|Salmos 89|#Escrituras\AntiguoT</v>
      </c>
      <c r="S1212" s="1" t="s">
        <v>310</v>
      </c>
    </row>
    <row r="1213" spans="1:19">
      <c r="A1213" s="7" t="s">
        <v>2765</v>
      </c>
      <c r="B1213" s="4" t="str">
        <f t="shared" si="147"/>
        <v>https://churchofjesuschrist.org/study/scriptures/ot/ps/89?lang=spa</v>
      </c>
      <c r="C1213" s="7" t="s">
        <v>23</v>
      </c>
      <c r="D1213" t="str" cm="1">
        <f t="array" ref="D1213">INDEX(TranslationsTbl[],_xlfn.XMATCH(C1213,TranslationsTbl[spa]),_xlfn.XMATCH(langSufix,TranslationsTbl[#Headers]))</f>
        <v>Antiguo Testamento</v>
      </c>
      <c r="E1213" s="7" t="s">
        <v>1513</v>
      </c>
      <c r="F1213" s="7" t="s">
        <v>210</v>
      </c>
      <c r="G1213" s="4" t="str" cm="1">
        <f t="array" ref="G1213">INDEX(TranslationsTbl[],_xlfn.XMATCH(F1213,TranslationsTbl[spa]),_xlfn.XMATCH(langSufix,TranslationsTbl[#Headers]))</f>
        <v>Salmos</v>
      </c>
      <c r="H1213" t="str">
        <f t="shared" si="148"/>
        <v>19 Salmos</v>
      </c>
      <c r="I1213" t="str">
        <f t="shared" si="146"/>
        <v>/Antiguo Testamento/19 Salmos</v>
      </c>
      <c r="J1213" s="4" t="str">
        <f t="shared" si="149"/>
        <v>E:/Downloads/escrituras md/Escrituras/Antiguo Testamento/19 Salmos</v>
      </c>
      <c r="K1213" s="4" t="str">
        <f t="shared" si="153"/>
        <v>Salmos 89</v>
      </c>
      <c r="L1213" s="7">
        <v>89</v>
      </c>
      <c r="M1213" s="7" t="s">
        <v>2766</v>
      </c>
      <c r="N1213" s="4" t="str">
        <f t="shared" si="150"/>
        <v>Salmos 88</v>
      </c>
      <c r="O1213" s="4" t="str">
        <f t="shared" si="151"/>
        <v>Salmos 90</v>
      </c>
      <c r="P1213" s="7" t="s">
        <v>286</v>
      </c>
      <c r="Q1213" s="4" t="str" cm="1">
        <f t="array" ref="Q1213">INDEX(TranslationsTbl[],_xlfn.XMATCH(P1213,TranslationsTbl[spa]),_xlfn.XMATCH(langSufix,TranslationsTbl[#Headers]))</f>
        <v>#Escrituras\AntiguoT</v>
      </c>
      <c r="R1213" s="2" t="str">
        <f t="shared" si="152"/>
        <v>https://churchofjesuschrist.org/study/scriptures/ot/ps/89?lang=spa|E:/Downloads/escrituras md/Escrituras/Antiguo Testamento/19 Salmos|Salmos 89|Salmos|Salmos 88|Salmos 90|#Escrituras\AntiguoT</v>
      </c>
      <c r="S1213" s="1" t="s">
        <v>310</v>
      </c>
    </row>
    <row r="1214" spans="1:19">
      <c r="A1214" s="7" t="s">
        <v>2767</v>
      </c>
      <c r="B1214" s="4" t="str">
        <f t="shared" si="147"/>
        <v>https://churchofjesuschrist.org/study/scriptures/ot/ps/90?lang=spa</v>
      </c>
      <c r="C1214" s="7" t="s">
        <v>23</v>
      </c>
      <c r="D1214" t="str" cm="1">
        <f t="array" ref="D1214">INDEX(TranslationsTbl[],_xlfn.XMATCH(C1214,TranslationsTbl[spa]),_xlfn.XMATCH(langSufix,TranslationsTbl[#Headers]))</f>
        <v>Antiguo Testamento</v>
      </c>
      <c r="E1214" s="7" t="s">
        <v>1513</v>
      </c>
      <c r="F1214" s="7" t="s">
        <v>210</v>
      </c>
      <c r="G1214" s="4" t="str" cm="1">
        <f t="array" ref="G1214">INDEX(TranslationsTbl[],_xlfn.XMATCH(F1214,TranslationsTbl[spa]),_xlfn.XMATCH(langSufix,TranslationsTbl[#Headers]))</f>
        <v>Salmos</v>
      </c>
      <c r="H1214" t="str">
        <f t="shared" si="148"/>
        <v>19 Salmos</v>
      </c>
      <c r="I1214" t="str">
        <f t="shared" si="146"/>
        <v>/Antiguo Testamento/19 Salmos</v>
      </c>
      <c r="J1214" s="4" t="str">
        <f t="shared" si="149"/>
        <v>E:/Downloads/escrituras md/Escrituras/Antiguo Testamento/19 Salmos</v>
      </c>
      <c r="K1214" s="4" t="str">
        <f t="shared" si="153"/>
        <v>Salmos 90</v>
      </c>
      <c r="L1214" s="7">
        <v>90</v>
      </c>
      <c r="M1214" s="7" t="s">
        <v>2768</v>
      </c>
      <c r="N1214" s="4" t="str">
        <f t="shared" si="150"/>
        <v>Salmos 89</v>
      </c>
      <c r="O1214" s="4" t="str">
        <f t="shared" si="151"/>
        <v>Salmos 91</v>
      </c>
      <c r="P1214" s="7" t="s">
        <v>286</v>
      </c>
      <c r="Q1214" s="4" t="str" cm="1">
        <f t="array" ref="Q1214">INDEX(TranslationsTbl[],_xlfn.XMATCH(P1214,TranslationsTbl[spa]),_xlfn.XMATCH(langSufix,TranslationsTbl[#Headers]))</f>
        <v>#Escrituras\AntiguoT</v>
      </c>
      <c r="R1214" s="2" t="str">
        <f t="shared" si="152"/>
        <v>https://churchofjesuschrist.org/study/scriptures/ot/ps/90?lang=spa|E:/Downloads/escrituras md/Escrituras/Antiguo Testamento/19 Salmos|Salmos 90|Salmos|Salmos 89|Salmos 91|#Escrituras\AntiguoT</v>
      </c>
      <c r="S1214" s="1" t="s">
        <v>310</v>
      </c>
    </row>
    <row r="1215" spans="1:19">
      <c r="A1215" s="7" t="s">
        <v>2769</v>
      </c>
      <c r="B1215" s="4" t="str">
        <f t="shared" si="147"/>
        <v>https://churchofjesuschrist.org/study/scriptures/ot/ps/91?lang=spa</v>
      </c>
      <c r="C1215" s="7" t="s">
        <v>23</v>
      </c>
      <c r="D1215" t="str" cm="1">
        <f t="array" ref="D1215">INDEX(TranslationsTbl[],_xlfn.XMATCH(C1215,TranslationsTbl[spa]),_xlfn.XMATCH(langSufix,TranslationsTbl[#Headers]))</f>
        <v>Antiguo Testamento</v>
      </c>
      <c r="E1215" s="7" t="s">
        <v>1513</v>
      </c>
      <c r="F1215" s="7" t="s">
        <v>210</v>
      </c>
      <c r="G1215" s="4" t="str" cm="1">
        <f t="array" ref="G1215">INDEX(TranslationsTbl[],_xlfn.XMATCH(F1215,TranslationsTbl[spa]),_xlfn.XMATCH(langSufix,TranslationsTbl[#Headers]))</f>
        <v>Salmos</v>
      </c>
      <c r="H1215" t="str">
        <f t="shared" si="148"/>
        <v>19 Salmos</v>
      </c>
      <c r="I1215" t="str">
        <f t="shared" si="146"/>
        <v>/Antiguo Testamento/19 Salmos</v>
      </c>
      <c r="J1215" s="4" t="str">
        <f t="shared" si="149"/>
        <v>E:/Downloads/escrituras md/Escrituras/Antiguo Testamento/19 Salmos</v>
      </c>
      <c r="K1215" s="4" t="str">
        <f t="shared" si="153"/>
        <v>Salmos 91</v>
      </c>
      <c r="L1215" s="7">
        <v>91</v>
      </c>
      <c r="M1215" s="7" t="s">
        <v>2770</v>
      </c>
      <c r="N1215" s="4" t="str">
        <f t="shared" si="150"/>
        <v>Salmos 90</v>
      </c>
      <c r="O1215" s="4" t="str">
        <f t="shared" si="151"/>
        <v>Salmos 92</v>
      </c>
      <c r="P1215" s="7" t="s">
        <v>286</v>
      </c>
      <c r="Q1215" s="4" t="str" cm="1">
        <f t="array" ref="Q1215">INDEX(TranslationsTbl[],_xlfn.XMATCH(P1215,TranslationsTbl[spa]),_xlfn.XMATCH(langSufix,TranslationsTbl[#Headers]))</f>
        <v>#Escrituras\AntiguoT</v>
      </c>
      <c r="R1215" s="2" t="str">
        <f t="shared" si="152"/>
        <v>https://churchofjesuschrist.org/study/scriptures/ot/ps/91?lang=spa|E:/Downloads/escrituras md/Escrituras/Antiguo Testamento/19 Salmos|Salmos 91|Salmos|Salmos 90|Salmos 92|#Escrituras\AntiguoT</v>
      </c>
      <c r="S1215" s="1" t="s">
        <v>310</v>
      </c>
    </row>
    <row r="1216" spans="1:19">
      <c r="A1216" s="7" t="s">
        <v>2771</v>
      </c>
      <c r="B1216" s="4" t="str">
        <f t="shared" si="147"/>
        <v>https://churchofjesuschrist.org/study/scriptures/ot/ps/92?lang=spa</v>
      </c>
      <c r="C1216" s="7" t="s">
        <v>23</v>
      </c>
      <c r="D1216" t="str" cm="1">
        <f t="array" ref="D1216">INDEX(TranslationsTbl[],_xlfn.XMATCH(C1216,TranslationsTbl[spa]),_xlfn.XMATCH(langSufix,TranslationsTbl[#Headers]))</f>
        <v>Antiguo Testamento</v>
      </c>
      <c r="E1216" s="7" t="s">
        <v>1513</v>
      </c>
      <c r="F1216" s="7" t="s">
        <v>210</v>
      </c>
      <c r="G1216" s="4" t="str" cm="1">
        <f t="array" ref="G1216">INDEX(TranslationsTbl[],_xlfn.XMATCH(F1216,TranslationsTbl[spa]),_xlfn.XMATCH(langSufix,TranslationsTbl[#Headers]))</f>
        <v>Salmos</v>
      </c>
      <c r="H1216" t="str">
        <f t="shared" si="148"/>
        <v>19 Salmos</v>
      </c>
      <c r="I1216" t="str">
        <f t="shared" si="146"/>
        <v>/Antiguo Testamento/19 Salmos</v>
      </c>
      <c r="J1216" s="4" t="str">
        <f t="shared" si="149"/>
        <v>E:/Downloads/escrituras md/Escrituras/Antiguo Testamento/19 Salmos</v>
      </c>
      <c r="K1216" s="4" t="str">
        <f t="shared" si="153"/>
        <v>Salmos 92</v>
      </c>
      <c r="L1216" s="7">
        <v>92</v>
      </c>
      <c r="M1216" s="7" t="s">
        <v>2772</v>
      </c>
      <c r="N1216" s="4" t="str">
        <f t="shared" si="150"/>
        <v>Salmos 91</v>
      </c>
      <c r="O1216" s="4" t="str">
        <f t="shared" si="151"/>
        <v>Salmos 93</v>
      </c>
      <c r="P1216" s="7" t="s">
        <v>286</v>
      </c>
      <c r="Q1216" s="4" t="str" cm="1">
        <f t="array" ref="Q1216">INDEX(TranslationsTbl[],_xlfn.XMATCH(P1216,TranslationsTbl[spa]),_xlfn.XMATCH(langSufix,TranslationsTbl[#Headers]))</f>
        <v>#Escrituras\AntiguoT</v>
      </c>
      <c r="R1216" s="2" t="str">
        <f t="shared" si="152"/>
        <v>https://churchofjesuschrist.org/study/scriptures/ot/ps/92?lang=spa|E:/Downloads/escrituras md/Escrituras/Antiguo Testamento/19 Salmos|Salmos 92|Salmos|Salmos 91|Salmos 93|#Escrituras\AntiguoT</v>
      </c>
      <c r="S1216" s="1" t="s">
        <v>310</v>
      </c>
    </row>
    <row r="1217" spans="1:19">
      <c r="A1217" s="7" t="s">
        <v>2773</v>
      </c>
      <c r="B1217" s="4" t="str">
        <f t="shared" si="147"/>
        <v>https://churchofjesuschrist.org/study/scriptures/ot/ps/93?lang=spa</v>
      </c>
      <c r="C1217" s="7" t="s">
        <v>23</v>
      </c>
      <c r="D1217" t="str" cm="1">
        <f t="array" ref="D1217">INDEX(TranslationsTbl[],_xlfn.XMATCH(C1217,TranslationsTbl[spa]),_xlfn.XMATCH(langSufix,TranslationsTbl[#Headers]))</f>
        <v>Antiguo Testamento</v>
      </c>
      <c r="E1217" s="7" t="s">
        <v>1513</v>
      </c>
      <c r="F1217" s="7" t="s">
        <v>210</v>
      </c>
      <c r="G1217" s="4" t="str" cm="1">
        <f t="array" ref="G1217">INDEX(TranslationsTbl[],_xlfn.XMATCH(F1217,TranslationsTbl[spa]),_xlfn.XMATCH(langSufix,TranslationsTbl[#Headers]))</f>
        <v>Salmos</v>
      </c>
      <c r="H1217" t="str">
        <f t="shared" si="148"/>
        <v>19 Salmos</v>
      </c>
      <c r="I1217" t="str">
        <f t="shared" si="146"/>
        <v>/Antiguo Testamento/19 Salmos</v>
      </c>
      <c r="J1217" s="4" t="str">
        <f t="shared" si="149"/>
        <v>E:/Downloads/escrituras md/Escrituras/Antiguo Testamento/19 Salmos</v>
      </c>
      <c r="K1217" s="4" t="str">
        <f t="shared" si="153"/>
        <v>Salmos 93</v>
      </c>
      <c r="L1217" s="7">
        <v>93</v>
      </c>
      <c r="M1217" s="7" t="s">
        <v>2774</v>
      </c>
      <c r="N1217" s="4" t="str">
        <f t="shared" si="150"/>
        <v>Salmos 92</v>
      </c>
      <c r="O1217" s="4" t="str">
        <f t="shared" si="151"/>
        <v>Salmos 94</v>
      </c>
      <c r="P1217" s="7" t="s">
        <v>286</v>
      </c>
      <c r="Q1217" s="4" t="str" cm="1">
        <f t="array" ref="Q1217">INDEX(TranslationsTbl[],_xlfn.XMATCH(P1217,TranslationsTbl[spa]),_xlfn.XMATCH(langSufix,TranslationsTbl[#Headers]))</f>
        <v>#Escrituras\AntiguoT</v>
      </c>
      <c r="R1217" s="2" t="str">
        <f t="shared" si="152"/>
        <v>https://churchofjesuschrist.org/study/scriptures/ot/ps/93?lang=spa|E:/Downloads/escrituras md/Escrituras/Antiguo Testamento/19 Salmos|Salmos 93|Salmos|Salmos 92|Salmos 94|#Escrituras\AntiguoT</v>
      </c>
      <c r="S1217" s="1" t="s">
        <v>310</v>
      </c>
    </row>
    <row r="1218" spans="1:19">
      <c r="A1218" s="7" t="s">
        <v>2775</v>
      </c>
      <c r="B1218" s="4" t="str">
        <f t="shared" si="147"/>
        <v>https://churchofjesuschrist.org/study/scriptures/ot/ps/94?lang=spa</v>
      </c>
      <c r="C1218" s="7" t="s">
        <v>23</v>
      </c>
      <c r="D1218" t="str" cm="1">
        <f t="array" ref="D1218">INDEX(TranslationsTbl[],_xlfn.XMATCH(C1218,TranslationsTbl[spa]),_xlfn.XMATCH(langSufix,TranslationsTbl[#Headers]))</f>
        <v>Antiguo Testamento</v>
      </c>
      <c r="E1218" s="7" t="s">
        <v>1513</v>
      </c>
      <c r="F1218" s="7" t="s">
        <v>210</v>
      </c>
      <c r="G1218" s="4" t="str" cm="1">
        <f t="array" ref="G1218">INDEX(TranslationsTbl[],_xlfn.XMATCH(F1218,TranslationsTbl[spa]),_xlfn.XMATCH(langSufix,TranslationsTbl[#Headers]))</f>
        <v>Salmos</v>
      </c>
      <c r="H1218" t="str">
        <f t="shared" si="148"/>
        <v>19 Salmos</v>
      </c>
      <c r="I1218" t="str">
        <f t="shared" si="146"/>
        <v>/Antiguo Testamento/19 Salmos</v>
      </c>
      <c r="J1218" s="4" t="str">
        <f t="shared" si="149"/>
        <v>E:/Downloads/escrituras md/Escrituras/Antiguo Testamento/19 Salmos</v>
      </c>
      <c r="K1218" s="4" t="str">
        <f t="shared" si="153"/>
        <v>Salmos 94</v>
      </c>
      <c r="L1218" s="7">
        <v>94</v>
      </c>
      <c r="M1218" s="7" t="s">
        <v>2776</v>
      </c>
      <c r="N1218" s="4" t="str">
        <f t="shared" si="150"/>
        <v>Salmos 93</v>
      </c>
      <c r="O1218" s="4" t="str">
        <f t="shared" si="151"/>
        <v>Salmos 95</v>
      </c>
      <c r="P1218" s="7" t="s">
        <v>286</v>
      </c>
      <c r="Q1218" s="4" t="str" cm="1">
        <f t="array" ref="Q1218">INDEX(TranslationsTbl[],_xlfn.XMATCH(P1218,TranslationsTbl[spa]),_xlfn.XMATCH(langSufix,TranslationsTbl[#Headers]))</f>
        <v>#Escrituras\AntiguoT</v>
      </c>
      <c r="R1218" s="2" t="str">
        <f t="shared" si="152"/>
        <v>https://churchofjesuschrist.org/study/scriptures/ot/ps/94?lang=spa|E:/Downloads/escrituras md/Escrituras/Antiguo Testamento/19 Salmos|Salmos 94|Salmos|Salmos 93|Salmos 95|#Escrituras\AntiguoT</v>
      </c>
      <c r="S1218" s="1" t="s">
        <v>310</v>
      </c>
    </row>
    <row r="1219" spans="1:19">
      <c r="A1219" s="7" t="s">
        <v>2777</v>
      </c>
      <c r="B1219" s="4" t="str">
        <f t="shared" si="147"/>
        <v>https://churchofjesuschrist.org/study/scriptures/ot/ps/95?lang=spa</v>
      </c>
      <c r="C1219" s="7" t="s">
        <v>23</v>
      </c>
      <c r="D1219" t="str" cm="1">
        <f t="array" ref="D1219">INDEX(TranslationsTbl[],_xlfn.XMATCH(C1219,TranslationsTbl[spa]),_xlfn.XMATCH(langSufix,TranslationsTbl[#Headers]))</f>
        <v>Antiguo Testamento</v>
      </c>
      <c r="E1219" s="7" t="s">
        <v>1513</v>
      </c>
      <c r="F1219" s="7" t="s">
        <v>210</v>
      </c>
      <c r="G1219" s="4" t="str" cm="1">
        <f t="array" ref="G1219">INDEX(TranslationsTbl[],_xlfn.XMATCH(F1219,TranslationsTbl[spa]),_xlfn.XMATCH(langSufix,TranslationsTbl[#Headers]))</f>
        <v>Salmos</v>
      </c>
      <c r="H1219" t="str">
        <f t="shared" si="148"/>
        <v>19 Salmos</v>
      </c>
      <c r="I1219" t="str">
        <f t="shared" ref="I1219:I1282" si="154">"/"&amp;D1219&amp;"/"&amp;H1219</f>
        <v>/Antiguo Testamento/19 Salmos</v>
      </c>
      <c r="J1219" s="4" t="str">
        <f t="shared" si="149"/>
        <v>E:/Downloads/escrituras md/Escrituras/Antiguo Testamento/19 Salmos</v>
      </c>
      <c r="K1219" s="4" t="str">
        <f t="shared" si="153"/>
        <v>Salmos 95</v>
      </c>
      <c r="L1219" s="7">
        <v>95</v>
      </c>
      <c r="M1219" s="7" t="s">
        <v>2778</v>
      </c>
      <c r="N1219" s="4" t="str">
        <f t="shared" si="150"/>
        <v>Salmos 94</v>
      </c>
      <c r="O1219" s="4" t="str">
        <f t="shared" si="151"/>
        <v>Salmos 96</v>
      </c>
      <c r="P1219" s="7" t="s">
        <v>286</v>
      </c>
      <c r="Q1219" s="4" t="str" cm="1">
        <f t="array" ref="Q1219">INDEX(TranslationsTbl[],_xlfn.XMATCH(P1219,TranslationsTbl[spa]),_xlfn.XMATCH(langSufix,TranslationsTbl[#Headers]))</f>
        <v>#Escrituras\AntiguoT</v>
      </c>
      <c r="R1219" s="2" t="str">
        <f t="shared" si="152"/>
        <v>https://churchofjesuschrist.org/study/scriptures/ot/ps/95?lang=spa|E:/Downloads/escrituras md/Escrituras/Antiguo Testamento/19 Salmos|Salmos 95|Salmos|Salmos 94|Salmos 96|#Escrituras\AntiguoT</v>
      </c>
      <c r="S1219" s="1" t="s">
        <v>310</v>
      </c>
    </row>
    <row r="1220" spans="1:19">
      <c r="A1220" s="7" t="s">
        <v>2779</v>
      </c>
      <c r="B1220" s="4" t="str">
        <f t="shared" ref="B1220:B1283" si="155">A1220&amp;langSufix</f>
        <v>https://churchofjesuschrist.org/study/scriptures/ot/ps/96?lang=spa</v>
      </c>
      <c r="C1220" s="7" t="s">
        <v>23</v>
      </c>
      <c r="D1220" t="str" cm="1">
        <f t="array" ref="D1220">INDEX(TranslationsTbl[],_xlfn.XMATCH(C1220,TranslationsTbl[spa]),_xlfn.XMATCH(langSufix,TranslationsTbl[#Headers]))</f>
        <v>Antiguo Testamento</v>
      </c>
      <c r="E1220" s="7" t="s">
        <v>1513</v>
      </c>
      <c r="F1220" s="7" t="s">
        <v>210</v>
      </c>
      <c r="G1220" s="4" t="str" cm="1">
        <f t="array" ref="G1220">INDEX(TranslationsTbl[],_xlfn.XMATCH(F1220,TranslationsTbl[spa]),_xlfn.XMATCH(langSufix,TranslationsTbl[#Headers]))</f>
        <v>Salmos</v>
      </c>
      <c r="H1220" t="str">
        <f t="shared" ref="H1220:H1283" si="156">TRIM(E1220&amp;" "&amp;G1220)</f>
        <v>19 Salmos</v>
      </c>
      <c r="I1220" t="str">
        <f t="shared" si="154"/>
        <v>/Antiguo Testamento/19 Salmos</v>
      </c>
      <c r="J1220" s="4" t="str">
        <f t="shared" ref="J1220:J1283" si="157">RootFolder&amp;"/"&amp;CollectionName&amp;I1220</f>
        <v>E:/Downloads/escrituras md/Escrituras/Antiguo Testamento/19 Salmos</v>
      </c>
      <c r="K1220" s="4" t="str">
        <f t="shared" si="153"/>
        <v>Salmos 96</v>
      </c>
      <c r="L1220" s="7">
        <v>96</v>
      </c>
      <c r="M1220" s="7" t="s">
        <v>2780</v>
      </c>
      <c r="N1220" s="4" t="str">
        <f t="shared" ref="N1220:N1283" si="158">IF(Q1220=Q1219,K1219,"")</f>
        <v>Salmos 95</v>
      </c>
      <c r="O1220" s="4" t="str">
        <f t="shared" ref="O1220:O1283" si="159">IF(Q1220=Q1221,K1221,"")</f>
        <v>Salmos 97</v>
      </c>
      <c r="P1220" s="7" t="s">
        <v>286</v>
      </c>
      <c r="Q1220" s="4" t="str" cm="1">
        <f t="array" ref="Q1220">INDEX(TranslationsTbl[],_xlfn.XMATCH(P1220,TranslationsTbl[spa]),_xlfn.XMATCH(langSufix,TranslationsTbl[#Headers]))</f>
        <v>#Escrituras\AntiguoT</v>
      </c>
      <c r="R1220" s="2" t="str">
        <f t="shared" si="152"/>
        <v>https://churchofjesuschrist.org/study/scriptures/ot/ps/96?lang=spa|E:/Downloads/escrituras md/Escrituras/Antiguo Testamento/19 Salmos|Salmos 96|Salmos|Salmos 95|Salmos 97|#Escrituras\AntiguoT</v>
      </c>
      <c r="S1220" s="1" t="s">
        <v>310</v>
      </c>
    </row>
    <row r="1221" spans="1:19">
      <c r="A1221" s="7" t="s">
        <v>2781</v>
      </c>
      <c r="B1221" s="4" t="str">
        <f t="shared" si="155"/>
        <v>https://churchofjesuschrist.org/study/scriptures/ot/ps/97?lang=spa</v>
      </c>
      <c r="C1221" s="7" t="s">
        <v>23</v>
      </c>
      <c r="D1221" t="str" cm="1">
        <f t="array" ref="D1221">INDEX(TranslationsTbl[],_xlfn.XMATCH(C1221,TranslationsTbl[spa]),_xlfn.XMATCH(langSufix,TranslationsTbl[#Headers]))</f>
        <v>Antiguo Testamento</v>
      </c>
      <c r="E1221" s="7" t="s">
        <v>1513</v>
      </c>
      <c r="F1221" s="7" t="s">
        <v>210</v>
      </c>
      <c r="G1221" s="4" t="str" cm="1">
        <f t="array" ref="G1221">INDEX(TranslationsTbl[],_xlfn.XMATCH(F1221,TranslationsTbl[spa]),_xlfn.XMATCH(langSufix,TranslationsTbl[#Headers]))</f>
        <v>Salmos</v>
      </c>
      <c r="H1221" t="str">
        <f t="shared" si="156"/>
        <v>19 Salmos</v>
      </c>
      <c r="I1221" t="str">
        <f t="shared" si="154"/>
        <v>/Antiguo Testamento/19 Salmos</v>
      </c>
      <c r="J1221" s="4" t="str">
        <f t="shared" si="157"/>
        <v>E:/Downloads/escrituras md/Escrituras/Antiguo Testamento/19 Salmos</v>
      </c>
      <c r="K1221" s="4" t="str">
        <f t="shared" si="153"/>
        <v>Salmos 97</v>
      </c>
      <c r="L1221" s="7">
        <v>97</v>
      </c>
      <c r="M1221" s="7" t="s">
        <v>2782</v>
      </c>
      <c r="N1221" s="4" t="str">
        <f t="shared" si="158"/>
        <v>Salmos 96</v>
      </c>
      <c r="O1221" s="4" t="str">
        <f t="shared" si="159"/>
        <v>Salmos 98</v>
      </c>
      <c r="P1221" s="7" t="s">
        <v>286</v>
      </c>
      <c r="Q1221" s="4" t="str" cm="1">
        <f t="array" ref="Q1221">INDEX(TranslationsTbl[],_xlfn.XMATCH(P1221,TranslationsTbl[spa]),_xlfn.XMATCH(langSufix,TranslationsTbl[#Headers]))</f>
        <v>#Escrituras\AntiguoT</v>
      </c>
      <c r="R1221" s="2" t="str">
        <f t="shared" ref="R1221:R1284" si="160">_xlfn.TEXTJOIN("|",FALSE,B1221,J1221,K1221,G1221,N1221,O1221,Q1221)</f>
        <v>https://churchofjesuschrist.org/study/scriptures/ot/ps/97?lang=spa|E:/Downloads/escrituras md/Escrituras/Antiguo Testamento/19 Salmos|Salmos 97|Salmos|Salmos 96|Salmos 98|#Escrituras\AntiguoT</v>
      </c>
      <c r="S1221" s="1" t="s">
        <v>310</v>
      </c>
    </row>
    <row r="1222" spans="1:19">
      <c r="A1222" s="7" t="s">
        <v>2783</v>
      </c>
      <c r="B1222" s="4" t="str">
        <f t="shared" si="155"/>
        <v>https://churchofjesuschrist.org/study/scriptures/ot/ps/98?lang=spa</v>
      </c>
      <c r="C1222" s="7" t="s">
        <v>23</v>
      </c>
      <c r="D1222" t="str" cm="1">
        <f t="array" ref="D1222">INDEX(TranslationsTbl[],_xlfn.XMATCH(C1222,TranslationsTbl[spa]),_xlfn.XMATCH(langSufix,TranslationsTbl[#Headers]))</f>
        <v>Antiguo Testamento</v>
      </c>
      <c r="E1222" s="7" t="s">
        <v>1513</v>
      </c>
      <c r="F1222" s="7" t="s">
        <v>210</v>
      </c>
      <c r="G1222" s="4" t="str" cm="1">
        <f t="array" ref="G1222">INDEX(TranslationsTbl[],_xlfn.XMATCH(F1222,TranslationsTbl[spa]),_xlfn.XMATCH(langSufix,TranslationsTbl[#Headers]))</f>
        <v>Salmos</v>
      </c>
      <c r="H1222" t="str">
        <f t="shared" si="156"/>
        <v>19 Salmos</v>
      </c>
      <c r="I1222" t="str">
        <f t="shared" si="154"/>
        <v>/Antiguo Testamento/19 Salmos</v>
      </c>
      <c r="J1222" s="4" t="str">
        <f t="shared" si="157"/>
        <v>E:/Downloads/escrituras md/Escrituras/Antiguo Testamento/19 Salmos</v>
      </c>
      <c r="K1222" s="4" t="str">
        <f t="shared" si="153"/>
        <v>Salmos 98</v>
      </c>
      <c r="L1222" s="7">
        <v>98</v>
      </c>
      <c r="M1222" s="7" t="s">
        <v>2784</v>
      </c>
      <c r="N1222" s="4" t="str">
        <f t="shared" si="158"/>
        <v>Salmos 97</v>
      </c>
      <c r="O1222" s="4" t="str">
        <f t="shared" si="159"/>
        <v>Salmos 99</v>
      </c>
      <c r="P1222" s="7" t="s">
        <v>286</v>
      </c>
      <c r="Q1222" s="4" t="str" cm="1">
        <f t="array" ref="Q1222">INDEX(TranslationsTbl[],_xlfn.XMATCH(P1222,TranslationsTbl[spa]),_xlfn.XMATCH(langSufix,TranslationsTbl[#Headers]))</f>
        <v>#Escrituras\AntiguoT</v>
      </c>
      <c r="R1222" s="2" t="str">
        <f t="shared" si="160"/>
        <v>https://churchofjesuschrist.org/study/scriptures/ot/ps/98?lang=spa|E:/Downloads/escrituras md/Escrituras/Antiguo Testamento/19 Salmos|Salmos 98|Salmos|Salmos 97|Salmos 99|#Escrituras\AntiguoT</v>
      </c>
      <c r="S1222" s="1" t="s">
        <v>310</v>
      </c>
    </row>
    <row r="1223" spans="1:19">
      <c r="A1223" s="7" t="s">
        <v>2785</v>
      </c>
      <c r="B1223" s="4" t="str">
        <f t="shared" si="155"/>
        <v>https://churchofjesuschrist.org/study/scriptures/ot/ps/99?lang=spa</v>
      </c>
      <c r="C1223" s="7" t="s">
        <v>23</v>
      </c>
      <c r="D1223" t="str" cm="1">
        <f t="array" ref="D1223">INDEX(TranslationsTbl[],_xlfn.XMATCH(C1223,TranslationsTbl[spa]),_xlfn.XMATCH(langSufix,TranslationsTbl[#Headers]))</f>
        <v>Antiguo Testamento</v>
      </c>
      <c r="E1223" s="7" t="s">
        <v>1513</v>
      </c>
      <c r="F1223" s="7" t="s">
        <v>210</v>
      </c>
      <c r="G1223" s="4" t="str" cm="1">
        <f t="array" ref="G1223">INDEX(TranslationsTbl[],_xlfn.XMATCH(F1223,TranslationsTbl[spa]),_xlfn.XMATCH(langSufix,TranslationsTbl[#Headers]))</f>
        <v>Salmos</v>
      </c>
      <c r="H1223" t="str">
        <f t="shared" si="156"/>
        <v>19 Salmos</v>
      </c>
      <c r="I1223" t="str">
        <f t="shared" si="154"/>
        <v>/Antiguo Testamento/19 Salmos</v>
      </c>
      <c r="J1223" s="4" t="str">
        <f t="shared" si="157"/>
        <v>E:/Downloads/escrituras md/Escrituras/Antiguo Testamento/19 Salmos</v>
      </c>
      <c r="K1223" s="4" t="str">
        <f t="shared" si="153"/>
        <v>Salmos 99</v>
      </c>
      <c r="L1223" s="7">
        <v>99</v>
      </c>
      <c r="M1223" s="7" t="s">
        <v>2786</v>
      </c>
      <c r="N1223" s="4" t="str">
        <f t="shared" si="158"/>
        <v>Salmos 98</v>
      </c>
      <c r="O1223" s="4" t="str">
        <f t="shared" si="159"/>
        <v>Salmos 100</v>
      </c>
      <c r="P1223" s="7" t="s">
        <v>286</v>
      </c>
      <c r="Q1223" s="4" t="str" cm="1">
        <f t="array" ref="Q1223">INDEX(TranslationsTbl[],_xlfn.XMATCH(P1223,TranslationsTbl[spa]),_xlfn.XMATCH(langSufix,TranslationsTbl[#Headers]))</f>
        <v>#Escrituras\AntiguoT</v>
      </c>
      <c r="R1223" s="2" t="str">
        <f t="shared" si="160"/>
        <v>https://churchofjesuschrist.org/study/scriptures/ot/ps/99?lang=spa|E:/Downloads/escrituras md/Escrituras/Antiguo Testamento/19 Salmos|Salmos 99|Salmos|Salmos 98|Salmos 100|#Escrituras\AntiguoT</v>
      </c>
      <c r="S1223" s="1" t="s">
        <v>310</v>
      </c>
    </row>
    <row r="1224" spans="1:19">
      <c r="A1224" s="7" t="s">
        <v>2787</v>
      </c>
      <c r="B1224" s="4" t="str">
        <f t="shared" si="155"/>
        <v>https://churchofjesuschrist.org/study/scriptures/ot/ps/100?lang=spa</v>
      </c>
      <c r="C1224" s="7" t="s">
        <v>23</v>
      </c>
      <c r="D1224" t="str" cm="1">
        <f t="array" ref="D1224">INDEX(TranslationsTbl[],_xlfn.XMATCH(C1224,TranslationsTbl[spa]),_xlfn.XMATCH(langSufix,TranslationsTbl[#Headers]))</f>
        <v>Antiguo Testamento</v>
      </c>
      <c r="E1224" s="7" t="s">
        <v>1513</v>
      </c>
      <c r="F1224" s="7" t="s">
        <v>210</v>
      </c>
      <c r="G1224" s="4" t="str" cm="1">
        <f t="array" ref="G1224">INDEX(TranslationsTbl[],_xlfn.XMATCH(F1224,TranslationsTbl[spa]),_xlfn.XMATCH(langSufix,TranslationsTbl[#Headers]))</f>
        <v>Salmos</v>
      </c>
      <c r="H1224" t="str">
        <f t="shared" si="156"/>
        <v>19 Salmos</v>
      </c>
      <c r="I1224" t="str">
        <f t="shared" si="154"/>
        <v>/Antiguo Testamento/19 Salmos</v>
      </c>
      <c r="J1224" s="4" t="str">
        <f t="shared" si="157"/>
        <v>E:/Downloads/escrituras md/Escrituras/Antiguo Testamento/19 Salmos</v>
      </c>
      <c r="K1224" s="4" t="str">
        <f t="shared" si="153"/>
        <v>Salmos 100</v>
      </c>
      <c r="L1224" s="7">
        <v>100</v>
      </c>
      <c r="M1224" s="7" t="s">
        <v>2788</v>
      </c>
      <c r="N1224" s="4" t="str">
        <f t="shared" si="158"/>
        <v>Salmos 99</v>
      </c>
      <c r="O1224" s="4" t="str">
        <f t="shared" si="159"/>
        <v>Salmos 101</v>
      </c>
      <c r="P1224" s="7" t="s">
        <v>286</v>
      </c>
      <c r="Q1224" s="4" t="str" cm="1">
        <f t="array" ref="Q1224">INDEX(TranslationsTbl[],_xlfn.XMATCH(P1224,TranslationsTbl[spa]),_xlfn.XMATCH(langSufix,TranslationsTbl[#Headers]))</f>
        <v>#Escrituras\AntiguoT</v>
      </c>
      <c r="R1224" s="2" t="str">
        <f t="shared" si="160"/>
        <v>https://churchofjesuschrist.org/study/scriptures/ot/ps/100?lang=spa|E:/Downloads/escrituras md/Escrituras/Antiguo Testamento/19 Salmos|Salmos 100|Salmos|Salmos 99|Salmos 101|#Escrituras\AntiguoT</v>
      </c>
      <c r="S1224" s="1" t="s">
        <v>310</v>
      </c>
    </row>
    <row r="1225" spans="1:19">
      <c r="A1225" s="7" t="s">
        <v>2789</v>
      </c>
      <c r="B1225" s="4" t="str">
        <f t="shared" si="155"/>
        <v>https://churchofjesuschrist.org/study/scriptures/ot/ps/101?lang=spa</v>
      </c>
      <c r="C1225" s="7" t="s">
        <v>23</v>
      </c>
      <c r="D1225" t="str" cm="1">
        <f t="array" ref="D1225">INDEX(TranslationsTbl[],_xlfn.XMATCH(C1225,TranslationsTbl[spa]),_xlfn.XMATCH(langSufix,TranslationsTbl[#Headers]))</f>
        <v>Antiguo Testamento</v>
      </c>
      <c r="E1225" s="7" t="s">
        <v>1513</v>
      </c>
      <c r="F1225" s="7" t="s">
        <v>210</v>
      </c>
      <c r="G1225" s="4" t="str" cm="1">
        <f t="array" ref="G1225">INDEX(TranslationsTbl[],_xlfn.XMATCH(F1225,TranslationsTbl[spa]),_xlfn.XMATCH(langSufix,TranslationsTbl[#Headers]))</f>
        <v>Salmos</v>
      </c>
      <c r="H1225" t="str">
        <f t="shared" si="156"/>
        <v>19 Salmos</v>
      </c>
      <c r="I1225" t="str">
        <f t="shared" si="154"/>
        <v>/Antiguo Testamento/19 Salmos</v>
      </c>
      <c r="J1225" s="4" t="str">
        <f t="shared" si="157"/>
        <v>E:/Downloads/escrituras md/Escrituras/Antiguo Testamento/19 Salmos</v>
      </c>
      <c r="K1225" s="4" t="str">
        <f t="shared" si="153"/>
        <v>Salmos 101</v>
      </c>
      <c r="L1225" s="7">
        <v>101</v>
      </c>
      <c r="M1225" s="7" t="s">
        <v>2790</v>
      </c>
      <c r="N1225" s="4" t="str">
        <f t="shared" si="158"/>
        <v>Salmos 100</v>
      </c>
      <c r="O1225" s="4" t="str">
        <f t="shared" si="159"/>
        <v>Salmos 102</v>
      </c>
      <c r="P1225" s="7" t="s">
        <v>286</v>
      </c>
      <c r="Q1225" s="4" t="str" cm="1">
        <f t="array" ref="Q1225">INDEX(TranslationsTbl[],_xlfn.XMATCH(P1225,TranslationsTbl[spa]),_xlfn.XMATCH(langSufix,TranslationsTbl[#Headers]))</f>
        <v>#Escrituras\AntiguoT</v>
      </c>
      <c r="R1225" s="2" t="str">
        <f t="shared" si="160"/>
        <v>https://churchofjesuschrist.org/study/scriptures/ot/ps/101?lang=spa|E:/Downloads/escrituras md/Escrituras/Antiguo Testamento/19 Salmos|Salmos 101|Salmos|Salmos 100|Salmos 102|#Escrituras\AntiguoT</v>
      </c>
      <c r="S1225" s="1" t="s">
        <v>310</v>
      </c>
    </row>
    <row r="1226" spans="1:19">
      <c r="A1226" s="7" t="s">
        <v>2791</v>
      </c>
      <c r="B1226" s="4" t="str">
        <f t="shared" si="155"/>
        <v>https://churchofjesuschrist.org/study/scriptures/ot/ps/102?lang=spa</v>
      </c>
      <c r="C1226" s="7" t="s">
        <v>23</v>
      </c>
      <c r="D1226" t="str" cm="1">
        <f t="array" ref="D1226">INDEX(TranslationsTbl[],_xlfn.XMATCH(C1226,TranslationsTbl[spa]),_xlfn.XMATCH(langSufix,TranslationsTbl[#Headers]))</f>
        <v>Antiguo Testamento</v>
      </c>
      <c r="E1226" s="7" t="s">
        <v>1513</v>
      </c>
      <c r="F1226" s="7" t="s">
        <v>210</v>
      </c>
      <c r="G1226" s="4" t="str" cm="1">
        <f t="array" ref="G1226">INDEX(TranslationsTbl[],_xlfn.XMATCH(F1226,TranslationsTbl[spa]),_xlfn.XMATCH(langSufix,TranslationsTbl[#Headers]))</f>
        <v>Salmos</v>
      </c>
      <c r="H1226" t="str">
        <f t="shared" si="156"/>
        <v>19 Salmos</v>
      </c>
      <c r="I1226" t="str">
        <f t="shared" si="154"/>
        <v>/Antiguo Testamento/19 Salmos</v>
      </c>
      <c r="J1226" s="4" t="str">
        <f t="shared" si="157"/>
        <v>E:/Downloads/escrituras md/Escrituras/Antiguo Testamento/19 Salmos</v>
      </c>
      <c r="K1226" s="4" t="str">
        <f t="shared" ref="K1226:K1289" si="161">_xlfn.TEXTJOIN(" ",TRUE,CollectionPrefix,G1226,L1226)</f>
        <v>Salmos 102</v>
      </c>
      <c r="L1226" s="7">
        <v>102</v>
      </c>
      <c r="M1226" s="7" t="s">
        <v>2792</v>
      </c>
      <c r="N1226" s="4" t="str">
        <f t="shared" si="158"/>
        <v>Salmos 101</v>
      </c>
      <c r="O1226" s="4" t="str">
        <f t="shared" si="159"/>
        <v>Salmos 103</v>
      </c>
      <c r="P1226" s="7" t="s">
        <v>286</v>
      </c>
      <c r="Q1226" s="4" t="str" cm="1">
        <f t="array" ref="Q1226">INDEX(TranslationsTbl[],_xlfn.XMATCH(P1226,TranslationsTbl[spa]),_xlfn.XMATCH(langSufix,TranslationsTbl[#Headers]))</f>
        <v>#Escrituras\AntiguoT</v>
      </c>
      <c r="R1226" s="2" t="str">
        <f t="shared" si="160"/>
        <v>https://churchofjesuschrist.org/study/scriptures/ot/ps/102?lang=spa|E:/Downloads/escrituras md/Escrituras/Antiguo Testamento/19 Salmos|Salmos 102|Salmos|Salmos 101|Salmos 103|#Escrituras\AntiguoT</v>
      </c>
      <c r="S1226" s="1" t="s">
        <v>310</v>
      </c>
    </row>
    <row r="1227" spans="1:19">
      <c r="A1227" s="7" t="s">
        <v>2793</v>
      </c>
      <c r="B1227" s="4" t="str">
        <f t="shared" si="155"/>
        <v>https://churchofjesuschrist.org/study/scriptures/ot/ps/103?lang=spa</v>
      </c>
      <c r="C1227" s="7" t="s">
        <v>23</v>
      </c>
      <c r="D1227" t="str" cm="1">
        <f t="array" ref="D1227">INDEX(TranslationsTbl[],_xlfn.XMATCH(C1227,TranslationsTbl[spa]),_xlfn.XMATCH(langSufix,TranslationsTbl[#Headers]))</f>
        <v>Antiguo Testamento</v>
      </c>
      <c r="E1227" s="7" t="s">
        <v>1513</v>
      </c>
      <c r="F1227" s="7" t="s">
        <v>210</v>
      </c>
      <c r="G1227" s="4" t="str" cm="1">
        <f t="array" ref="G1227">INDEX(TranslationsTbl[],_xlfn.XMATCH(F1227,TranslationsTbl[spa]),_xlfn.XMATCH(langSufix,TranslationsTbl[#Headers]))</f>
        <v>Salmos</v>
      </c>
      <c r="H1227" t="str">
        <f t="shared" si="156"/>
        <v>19 Salmos</v>
      </c>
      <c r="I1227" t="str">
        <f t="shared" si="154"/>
        <v>/Antiguo Testamento/19 Salmos</v>
      </c>
      <c r="J1227" s="4" t="str">
        <f t="shared" si="157"/>
        <v>E:/Downloads/escrituras md/Escrituras/Antiguo Testamento/19 Salmos</v>
      </c>
      <c r="K1227" s="4" t="str">
        <f t="shared" si="161"/>
        <v>Salmos 103</v>
      </c>
      <c r="L1227" s="7">
        <v>103</v>
      </c>
      <c r="M1227" s="7" t="s">
        <v>2794</v>
      </c>
      <c r="N1227" s="4" t="str">
        <f t="shared" si="158"/>
        <v>Salmos 102</v>
      </c>
      <c r="O1227" s="4" t="str">
        <f t="shared" si="159"/>
        <v>Salmos 104</v>
      </c>
      <c r="P1227" s="7" t="s">
        <v>286</v>
      </c>
      <c r="Q1227" s="4" t="str" cm="1">
        <f t="array" ref="Q1227">INDEX(TranslationsTbl[],_xlfn.XMATCH(P1227,TranslationsTbl[spa]),_xlfn.XMATCH(langSufix,TranslationsTbl[#Headers]))</f>
        <v>#Escrituras\AntiguoT</v>
      </c>
      <c r="R1227" s="2" t="str">
        <f t="shared" si="160"/>
        <v>https://churchofjesuschrist.org/study/scriptures/ot/ps/103?lang=spa|E:/Downloads/escrituras md/Escrituras/Antiguo Testamento/19 Salmos|Salmos 103|Salmos|Salmos 102|Salmos 104|#Escrituras\AntiguoT</v>
      </c>
      <c r="S1227" s="1" t="s">
        <v>310</v>
      </c>
    </row>
    <row r="1228" spans="1:19">
      <c r="A1228" s="7" t="s">
        <v>2795</v>
      </c>
      <c r="B1228" s="4" t="str">
        <f t="shared" si="155"/>
        <v>https://churchofjesuschrist.org/study/scriptures/ot/ps/104?lang=spa</v>
      </c>
      <c r="C1228" s="7" t="s">
        <v>23</v>
      </c>
      <c r="D1228" t="str" cm="1">
        <f t="array" ref="D1228">INDEX(TranslationsTbl[],_xlfn.XMATCH(C1228,TranslationsTbl[spa]),_xlfn.XMATCH(langSufix,TranslationsTbl[#Headers]))</f>
        <v>Antiguo Testamento</v>
      </c>
      <c r="E1228" s="7" t="s">
        <v>1513</v>
      </c>
      <c r="F1228" s="7" t="s">
        <v>210</v>
      </c>
      <c r="G1228" s="4" t="str" cm="1">
        <f t="array" ref="G1228">INDEX(TranslationsTbl[],_xlfn.XMATCH(F1228,TranslationsTbl[spa]),_xlfn.XMATCH(langSufix,TranslationsTbl[#Headers]))</f>
        <v>Salmos</v>
      </c>
      <c r="H1228" t="str">
        <f t="shared" si="156"/>
        <v>19 Salmos</v>
      </c>
      <c r="I1228" t="str">
        <f t="shared" si="154"/>
        <v>/Antiguo Testamento/19 Salmos</v>
      </c>
      <c r="J1228" s="4" t="str">
        <f t="shared" si="157"/>
        <v>E:/Downloads/escrituras md/Escrituras/Antiguo Testamento/19 Salmos</v>
      </c>
      <c r="K1228" s="4" t="str">
        <f t="shared" si="161"/>
        <v>Salmos 104</v>
      </c>
      <c r="L1228" s="7">
        <v>104</v>
      </c>
      <c r="M1228" s="7" t="s">
        <v>2796</v>
      </c>
      <c r="N1228" s="4" t="str">
        <f t="shared" si="158"/>
        <v>Salmos 103</v>
      </c>
      <c r="O1228" s="4" t="str">
        <f t="shared" si="159"/>
        <v>Salmos 105</v>
      </c>
      <c r="P1228" s="7" t="s">
        <v>286</v>
      </c>
      <c r="Q1228" s="4" t="str" cm="1">
        <f t="array" ref="Q1228">INDEX(TranslationsTbl[],_xlfn.XMATCH(P1228,TranslationsTbl[spa]),_xlfn.XMATCH(langSufix,TranslationsTbl[#Headers]))</f>
        <v>#Escrituras\AntiguoT</v>
      </c>
      <c r="R1228" s="2" t="str">
        <f t="shared" si="160"/>
        <v>https://churchofjesuschrist.org/study/scriptures/ot/ps/104?lang=spa|E:/Downloads/escrituras md/Escrituras/Antiguo Testamento/19 Salmos|Salmos 104|Salmos|Salmos 103|Salmos 105|#Escrituras\AntiguoT</v>
      </c>
      <c r="S1228" s="1" t="s">
        <v>310</v>
      </c>
    </row>
    <row r="1229" spans="1:19">
      <c r="A1229" s="7" t="s">
        <v>2797</v>
      </c>
      <c r="B1229" s="4" t="str">
        <f t="shared" si="155"/>
        <v>https://churchofjesuschrist.org/study/scriptures/ot/ps/105?lang=spa</v>
      </c>
      <c r="C1229" s="7" t="s">
        <v>23</v>
      </c>
      <c r="D1229" t="str" cm="1">
        <f t="array" ref="D1229">INDEX(TranslationsTbl[],_xlfn.XMATCH(C1229,TranslationsTbl[spa]),_xlfn.XMATCH(langSufix,TranslationsTbl[#Headers]))</f>
        <v>Antiguo Testamento</v>
      </c>
      <c r="E1229" s="7" t="s">
        <v>1513</v>
      </c>
      <c r="F1229" s="7" t="s">
        <v>210</v>
      </c>
      <c r="G1229" s="4" t="str" cm="1">
        <f t="array" ref="G1229">INDEX(TranslationsTbl[],_xlfn.XMATCH(F1229,TranslationsTbl[spa]),_xlfn.XMATCH(langSufix,TranslationsTbl[#Headers]))</f>
        <v>Salmos</v>
      </c>
      <c r="H1229" t="str">
        <f t="shared" si="156"/>
        <v>19 Salmos</v>
      </c>
      <c r="I1229" t="str">
        <f t="shared" si="154"/>
        <v>/Antiguo Testamento/19 Salmos</v>
      </c>
      <c r="J1229" s="4" t="str">
        <f t="shared" si="157"/>
        <v>E:/Downloads/escrituras md/Escrituras/Antiguo Testamento/19 Salmos</v>
      </c>
      <c r="K1229" s="4" t="str">
        <f t="shared" si="161"/>
        <v>Salmos 105</v>
      </c>
      <c r="L1229" s="7">
        <v>105</v>
      </c>
      <c r="M1229" s="7" t="s">
        <v>2798</v>
      </c>
      <c r="N1229" s="4" t="str">
        <f t="shared" si="158"/>
        <v>Salmos 104</v>
      </c>
      <c r="O1229" s="4" t="str">
        <f t="shared" si="159"/>
        <v>Salmos 106</v>
      </c>
      <c r="P1229" s="7" t="s">
        <v>286</v>
      </c>
      <c r="Q1229" s="4" t="str" cm="1">
        <f t="array" ref="Q1229">INDEX(TranslationsTbl[],_xlfn.XMATCH(P1229,TranslationsTbl[spa]),_xlfn.XMATCH(langSufix,TranslationsTbl[#Headers]))</f>
        <v>#Escrituras\AntiguoT</v>
      </c>
      <c r="R1229" s="2" t="str">
        <f t="shared" si="160"/>
        <v>https://churchofjesuschrist.org/study/scriptures/ot/ps/105?lang=spa|E:/Downloads/escrituras md/Escrituras/Antiguo Testamento/19 Salmos|Salmos 105|Salmos|Salmos 104|Salmos 106|#Escrituras\AntiguoT</v>
      </c>
      <c r="S1229" s="1" t="s">
        <v>310</v>
      </c>
    </row>
    <row r="1230" spans="1:19">
      <c r="A1230" s="7" t="s">
        <v>2799</v>
      </c>
      <c r="B1230" s="4" t="str">
        <f t="shared" si="155"/>
        <v>https://churchofjesuschrist.org/study/scriptures/ot/ps/106?lang=spa</v>
      </c>
      <c r="C1230" s="7" t="s">
        <v>23</v>
      </c>
      <c r="D1230" t="str" cm="1">
        <f t="array" ref="D1230">INDEX(TranslationsTbl[],_xlfn.XMATCH(C1230,TranslationsTbl[spa]),_xlfn.XMATCH(langSufix,TranslationsTbl[#Headers]))</f>
        <v>Antiguo Testamento</v>
      </c>
      <c r="E1230" s="7" t="s">
        <v>1513</v>
      </c>
      <c r="F1230" s="7" t="s">
        <v>210</v>
      </c>
      <c r="G1230" s="4" t="str" cm="1">
        <f t="array" ref="G1230">INDEX(TranslationsTbl[],_xlfn.XMATCH(F1230,TranslationsTbl[spa]),_xlfn.XMATCH(langSufix,TranslationsTbl[#Headers]))</f>
        <v>Salmos</v>
      </c>
      <c r="H1230" t="str">
        <f t="shared" si="156"/>
        <v>19 Salmos</v>
      </c>
      <c r="I1230" t="str">
        <f t="shared" si="154"/>
        <v>/Antiguo Testamento/19 Salmos</v>
      </c>
      <c r="J1230" s="4" t="str">
        <f t="shared" si="157"/>
        <v>E:/Downloads/escrituras md/Escrituras/Antiguo Testamento/19 Salmos</v>
      </c>
      <c r="K1230" s="4" t="str">
        <f t="shared" si="161"/>
        <v>Salmos 106</v>
      </c>
      <c r="L1230" s="7">
        <v>106</v>
      </c>
      <c r="M1230" s="7" t="s">
        <v>2800</v>
      </c>
      <c r="N1230" s="4" t="str">
        <f t="shared" si="158"/>
        <v>Salmos 105</v>
      </c>
      <c r="O1230" s="4" t="str">
        <f t="shared" si="159"/>
        <v>Salmos 107</v>
      </c>
      <c r="P1230" s="7" t="s">
        <v>286</v>
      </c>
      <c r="Q1230" s="4" t="str" cm="1">
        <f t="array" ref="Q1230">INDEX(TranslationsTbl[],_xlfn.XMATCH(P1230,TranslationsTbl[spa]),_xlfn.XMATCH(langSufix,TranslationsTbl[#Headers]))</f>
        <v>#Escrituras\AntiguoT</v>
      </c>
      <c r="R1230" s="2" t="str">
        <f t="shared" si="160"/>
        <v>https://churchofjesuschrist.org/study/scriptures/ot/ps/106?lang=spa|E:/Downloads/escrituras md/Escrituras/Antiguo Testamento/19 Salmos|Salmos 106|Salmos|Salmos 105|Salmos 107|#Escrituras\AntiguoT</v>
      </c>
      <c r="S1230" s="1" t="s">
        <v>310</v>
      </c>
    </row>
    <row r="1231" spans="1:19">
      <c r="A1231" s="7" t="s">
        <v>2801</v>
      </c>
      <c r="B1231" s="4" t="str">
        <f t="shared" si="155"/>
        <v>https://churchofjesuschrist.org/study/scriptures/ot/ps/107?lang=spa</v>
      </c>
      <c r="C1231" s="7" t="s">
        <v>23</v>
      </c>
      <c r="D1231" t="str" cm="1">
        <f t="array" ref="D1231">INDEX(TranslationsTbl[],_xlfn.XMATCH(C1231,TranslationsTbl[spa]),_xlfn.XMATCH(langSufix,TranslationsTbl[#Headers]))</f>
        <v>Antiguo Testamento</v>
      </c>
      <c r="E1231" s="7" t="s">
        <v>1513</v>
      </c>
      <c r="F1231" s="7" t="s">
        <v>210</v>
      </c>
      <c r="G1231" s="4" t="str" cm="1">
        <f t="array" ref="G1231">INDEX(TranslationsTbl[],_xlfn.XMATCH(F1231,TranslationsTbl[spa]),_xlfn.XMATCH(langSufix,TranslationsTbl[#Headers]))</f>
        <v>Salmos</v>
      </c>
      <c r="H1231" t="str">
        <f t="shared" si="156"/>
        <v>19 Salmos</v>
      </c>
      <c r="I1231" t="str">
        <f t="shared" si="154"/>
        <v>/Antiguo Testamento/19 Salmos</v>
      </c>
      <c r="J1231" s="4" t="str">
        <f t="shared" si="157"/>
        <v>E:/Downloads/escrituras md/Escrituras/Antiguo Testamento/19 Salmos</v>
      </c>
      <c r="K1231" s="4" t="str">
        <f t="shared" si="161"/>
        <v>Salmos 107</v>
      </c>
      <c r="L1231" s="7">
        <v>107</v>
      </c>
      <c r="M1231" s="7" t="s">
        <v>2802</v>
      </c>
      <c r="N1231" s="4" t="str">
        <f t="shared" si="158"/>
        <v>Salmos 106</v>
      </c>
      <c r="O1231" s="4" t="str">
        <f t="shared" si="159"/>
        <v>Salmos 108</v>
      </c>
      <c r="P1231" s="7" t="s">
        <v>286</v>
      </c>
      <c r="Q1231" s="4" t="str" cm="1">
        <f t="array" ref="Q1231">INDEX(TranslationsTbl[],_xlfn.XMATCH(P1231,TranslationsTbl[spa]),_xlfn.XMATCH(langSufix,TranslationsTbl[#Headers]))</f>
        <v>#Escrituras\AntiguoT</v>
      </c>
      <c r="R1231" s="2" t="str">
        <f t="shared" si="160"/>
        <v>https://churchofjesuschrist.org/study/scriptures/ot/ps/107?lang=spa|E:/Downloads/escrituras md/Escrituras/Antiguo Testamento/19 Salmos|Salmos 107|Salmos|Salmos 106|Salmos 108|#Escrituras\AntiguoT</v>
      </c>
      <c r="S1231" s="1" t="s">
        <v>310</v>
      </c>
    </row>
    <row r="1232" spans="1:19">
      <c r="A1232" s="7" t="s">
        <v>2803</v>
      </c>
      <c r="B1232" s="4" t="str">
        <f t="shared" si="155"/>
        <v>https://churchofjesuschrist.org/study/scriptures/ot/ps/108?lang=spa</v>
      </c>
      <c r="C1232" s="7" t="s">
        <v>23</v>
      </c>
      <c r="D1232" t="str" cm="1">
        <f t="array" ref="D1232">INDEX(TranslationsTbl[],_xlfn.XMATCH(C1232,TranslationsTbl[spa]),_xlfn.XMATCH(langSufix,TranslationsTbl[#Headers]))</f>
        <v>Antiguo Testamento</v>
      </c>
      <c r="E1232" s="7" t="s">
        <v>1513</v>
      </c>
      <c r="F1232" s="7" t="s">
        <v>210</v>
      </c>
      <c r="G1232" s="4" t="str" cm="1">
        <f t="array" ref="G1232">INDEX(TranslationsTbl[],_xlfn.XMATCH(F1232,TranslationsTbl[spa]),_xlfn.XMATCH(langSufix,TranslationsTbl[#Headers]))</f>
        <v>Salmos</v>
      </c>
      <c r="H1232" t="str">
        <f t="shared" si="156"/>
        <v>19 Salmos</v>
      </c>
      <c r="I1232" t="str">
        <f t="shared" si="154"/>
        <v>/Antiguo Testamento/19 Salmos</v>
      </c>
      <c r="J1232" s="4" t="str">
        <f t="shared" si="157"/>
        <v>E:/Downloads/escrituras md/Escrituras/Antiguo Testamento/19 Salmos</v>
      </c>
      <c r="K1232" s="4" t="str">
        <f t="shared" si="161"/>
        <v>Salmos 108</v>
      </c>
      <c r="L1232" s="7">
        <v>108</v>
      </c>
      <c r="M1232" s="7" t="s">
        <v>2804</v>
      </c>
      <c r="N1232" s="4" t="str">
        <f t="shared" si="158"/>
        <v>Salmos 107</v>
      </c>
      <c r="O1232" s="4" t="str">
        <f t="shared" si="159"/>
        <v>Salmos 109</v>
      </c>
      <c r="P1232" s="7" t="s">
        <v>286</v>
      </c>
      <c r="Q1232" s="4" t="str" cm="1">
        <f t="array" ref="Q1232">INDEX(TranslationsTbl[],_xlfn.XMATCH(P1232,TranslationsTbl[spa]),_xlfn.XMATCH(langSufix,TranslationsTbl[#Headers]))</f>
        <v>#Escrituras\AntiguoT</v>
      </c>
      <c r="R1232" s="2" t="str">
        <f t="shared" si="160"/>
        <v>https://churchofjesuschrist.org/study/scriptures/ot/ps/108?lang=spa|E:/Downloads/escrituras md/Escrituras/Antiguo Testamento/19 Salmos|Salmos 108|Salmos|Salmos 107|Salmos 109|#Escrituras\AntiguoT</v>
      </c>
      <c r="S1232" s="1" t="s">
        <v>310</v>
      </c>
    </row>
    <row r="1233" spans="1:19">
      <c r="A1233" s="7" t="s">
        <v>2805</v>
      </c>
      <c r="B1233" s="4" t="str">
        <f t="shared" si="155"/>
        <v>https://churchofjesuschrist.org/study/scriptures/ot/ps/109?lang=spa</v>
      </c>
      <c r="C1233" s="7" t="s">
        <v>23</v>
      </c>
      <c r="D1233" t="str" cm="1">
        <f t="array" ref="D1233">INDEX(TranslationsTbl[],_xlfn.XMATCH(C1233,TranslationsTbl[spa]),_xlfn.XMATCH(langSufix,TranslationsTbl[#Headers]))</f>
        <v>Antiguo Testamento</v>
      </c>
      <c r="E1233" s="7" t="s">
        <v>1513</v>
      </c>
      <c r="F1233" s="7" t="s">
        <v>210</v>
      </c>
      <c r="G1233" s="4" t="str" cm="1">
        <f t="array" ref="G1233">INDEX(TranslationsTbl[],_xlfn.XMATCH(F1233,TranslationsTbl[spa]),_xlfn.XMATCH(langSufix,TranslationsTbl[#Headers]))</f>
        <v>Salmos</v>
      </c>
      <c r="H1233" t="str">
        <f t="shared" si="156"/>
        <v>19 Salmos</v>
      </c>
      <c r="I1233" t="str">
        <f t="shared" si="154"/>
        <v>/Antiguo Testamento/19 Salmos</v>
      </c>
      <c r="J1233" s="4" t="str">
        <f t="shared" si="157"/>
        <v>E:/Downloads/escrituras md/Escrituras/Antiguo Testamento/19 Salmos</v>
      </c>
      <c r="K1233" s="4" t="str">
        <f t="shared" si="161"/>
        <v>Salmos 109</v>
      </c>
      <c r="L1233" s="7">
        <v>109</v>
      </c>
      <c r="M1233" s="7" t="s">
        <v>2806</v>
      </c>
      <c r="N1233" s="4" t="str">
        <f t="shared" si="158"/>
        <v>Salmos 108</v>
      </c>
      <c r="O1233" s="4" t="str">
        <f t="shared" si="159"/>
        <v>Salmos 110</v>
      </c>
      <c r="P1233" s="7" t="s">
        <v>286</v>
      </c>
      <c r="Q1233" s="4" t="str" cm="1">
        <f t="array" ref="Q1233">INDEX(TranslationsTbl[],_xlfn.XMATCH(P1233,TranslationsTbl[spa]),_xlfn.XMATCH(langSufix,TranslationsTbl[#Headers]))</f>
        <v>#Escrituras\AntiguoT</v>
      </c>
      <c r="R1233" s="2" t="str">
        <f t="shared" si="160"/>
        <v>https://churchofjesuschrist.org/study/scriptures/ot/ps/109?lang=spa|E:/Downloads/escrituras md/Escrituras/Antiguo Testamento/19 Salmos|Salmos 109|Salmos|Salmos 108|Salmos 110|#Escrituras\AntiguoT</v>
      </c>
      <c r="S1233" s="1" t="s">
        <v>310</v>
      </c>
    </row>
    <row r="1234" spans="1:19">
      <c r="A1234" s="7" t="s">
        <v>2807</v>
      </c>
      <c r="B1234" s="4" t="str">
        <f t="shared" si="155"/>
        <v>https://churchofjesuschrist.org/study/scriptures/ot/ps/110?lang=spa</v>
      </c>
      <c r="C1234" s="7" t="s">
        <v>23</v>
      </c>
      <c r="D1234" t="str" cm="1">
        <f t="array" ref="D1234">INDEX(TranslationsTbl[],_xlfn.XMATCH(C1234,TranslationsTbl[spa]),_xlfn.XMATCH(langSufix,TranslationsTbl[#Headers]))</f>
        <v>Antiguo Testamento</v>
      </c>
      <c r="E1234" s="7" t="s">
        <v>1513</v>
      </c>
      <c r="F1234" s="7" t="s">
        <v>210</v>
      </c>
      <c r="G1234" s="4" t="str" cm="1">
        <f t="array" ref="G1234">INDEX(TranslationsTbl[],_xlfn.XMATCH(F1234,TranslationsTbl[spa]),_xlfn.XMATCH(langSufix,TranslationsTbl[#Headers]))</f>
        <v>Salmos</v>
      </c>
      <c r="H1234" t="str">
        <f t="shared" si="156"/>
        <v>19 Salmos</v>
      </c>
      <c r="I1234" t="str">
        <f t="shared" si="154"/>
        <v>/Antiguo Testamento/19 Salmos</v>
      </c>
      <c r="J1234" s="4" t="str">
        <f t="shared" si="157"/>
        <v>E:/Downloads/escrituras md/Escrituras/Antiguo Testamento/19 Salmos</v>
      </c>
      <c r="K1234" s="4" t="str">
        <f t="shared" si="161"/>
        <v>Salmos 110</v>
      </c>
      <c r="L1234" s="7">
        <v>110</v>
      </c>
      <c r="M1234" s="7" t="s">
        <v>2808</v>
      </c>
      <c r="N1234" s="4" t="str">
        <f t="shared" si="158"/>
        <v>Salmos 109</v>
      </c>
      <c r="O1234" s="4" t="str">
        <f t="shared" si="159"/>
        <v>Salmos 111</v>
      </c>
      <c r="P1234" s="7" t="s">
        <v>286</v>
      </c>
      <c r="Q1234" s="4" t="str" cm="1">
        <f t="array" ref="Q1234">INDEX(TranslationsTbl[],_xlfn.XMATCH(P1234,TranslationsTbl[spa]),_xlfn.XMATCH(langSufix,TranslationsTbl[#Headers]))</f>
        <v>#Escrituras\AntiguoT</v>
      </c>
      <c r="R1234" s="2" t="str">
        <f t="shared" si="160"/>
        <v>https://churchofjesuschrist.org/study/scriptures/ot/ps/110?lang=spa|E:/Downloads/escrituras md/Escrituras/Antiguo Testamento/19 Salmos|Salmos 110|Salmos|Salmos 109|Salmos 111|#Escrituras\AntiguoT</v>
      </c>
      <c r="S1234" s="1" t="s">
        <v>310</v>
      </c>
    </row>
    <row r="1235" spans="1:19">
      <c r="A1235" s="7" t="s">
        <v>2809</v>
      </c>
      <c r="B1235" s="4" t="str">
        <f t="shared" si="155"/>
        <v>https://churchofjesuschrist.org/study/scriptures/ot/ps/111?lang=spa</v>
      </c>
      <c r="C1235" s="7" t="s">
        <v>23</v>
      </c>
      <c r="D1235" t="str" cm="1">
        <f t="array" ref="D1235">INDEX(TranslationsTbl[],_xlfn.XMATCH(C1235,TranslationsTbl[spa]),_xlfn.XMATCH(langSufix,TranslationsTbl[#Headers]))</f>
        <v>Antiguo Testamento</v>
      </c>
      <c r="E1235" s="7" t="s">
        <v>1513</v>
      </c>
      <c r="F1235" s="7" t="s">
        <v>210</v>
      </c>
      <c r="G1235" s="4" t="str" cm="1">
        <f t="array" ref="G1235">INDEX(TranslationsTbl[],_xlfn.XMATCH(F1235,TranslationsTbl[spa]),_xlfn.XMATCH(langSufix,TranslationsTbl[#Headers]))</f>
        <v>Salmos</v>
      </c>
      <c r="H1235" t="str">
        <f t="shared" si="156"/>
        <v>19 Salmos</v>
      </c>
      <c r="I1235" t="str">
        <f t="shared" si="154"/>
        <v>/Antiguo Testamento/19 Salmos</v>
      </c>
      <c r="J1235" s="4" t="str">
        <f t="shared" si="157"/>
        <v>E:/Downloads/escrituras md/Escrituras/Antiguo Testamento/19 Salmos</v>
      </c>
      <c r="K1235" s="4" t="str">
        <f t="shared" si="161"/>
        <v>Salmos 111</v>
      </c>
      <c r="L1235" s="7">
        <v>111</v>
      </c>
      <c r="M1235" s="7" t="s">
        <v>2810</v>
      </c>
      <c r="N1235" s="4" t="str">
        <f t="shared" si="158"/>
        <v>Salmos 110</v>
      </c>
      <c r="O1235" s="4" t="str">
        <f t="shared" si="159"/>
        <v>Salmos 112</v>
      </c>
      <c r="P1235" s="7" t="s">
        <v>286</v>
      </c>
      <c r="Q1235" s="4" t="str" cm="1">
        <f t="array" ref="Q1235">INDEX(TranslationsTbl[],_xlfn.XMATCH(P1235,TranslationsTbl[spa]),_xlfn.XMATCH(langSufix,TranslationsTbl[#Headers]))</f>
        <v>#Escrituras\AntiguoT</v>
      </c>
      <c r="R1235" s="2" t="str">
        <f t="shared" si="160"/>
        <v>https://churchofjesuschrist.org/study/scriptures/ot/ps/111?lang=spa|E:/Downloads/escrituras md/Escrituras/Antiguo Testamento/19 Salmos|Salmos 111|Salmos|Salmos 110|Salmos 112|#Escrituras\AntiguoT</v>
      </c>
      <c r="S1235" s="1" t="s">
        <v>310</v>
      </c>
    </row>
    <row r="1236" spans="1:19">
      <c r="A1236" s="7" t="s">
        <v>2811</v>
      </c>
      <c r="B1236" s="4" t="str">
        <f t="shared" si="155"/>
        <v>https://churchofjesuschrist.org/study/scriptures/ot/ps/112?lang=spa</v>
      </c>
      <c r="C1236" s="7" t="s">
        <v>23</v>
      </c>
      <c r="D1236" t="str" cm="1">
        <f t="array" ref="D1236">INDEX(TranslationsTbl[],_xlfn.XMATCH(C1236,TranslationsTbl[spa]),_xlfn.XMATCH(langSufix,TranslationsTbl[#Headers]))</f>
        <v>Antiguo Testamento</v>
      </c>
      <c r="E1236" s="7" t="s">
        <v>1513</v>
      </c>
      <c r="F1236" s="7" t="s">
        <v>210</v>
      </c>
      <c r="G1236" s="4" t="str" cm="1">
        <f t="array" ref="G1236">INDEX(TranslationsTbl[],_xlfn.XMATCH(F1236,TranslationsTbl[spa]),_xlfn.XMATCH(langSufix,TranslationsTbl[#Headers]))</f>
        <v>Salmos</v>
      </c>
      <c r="H1236" t="str">
        <f t="shared" si="156"/>
        <v>19 Salmos</v>
      </c>
      <c r="I1236" t="str">
        <f t="shared" si="154"/>
        <v>/Antiguo Testamento/19 Salmos</v>
      </c>
      <c r="J1236" s="4" t="str">
        <f t="shared" si="157"/>
        <v>E:/Downloads/escrituras md/Escrituras/Antiguo Testamento/19 Salmos</v>
      </c>
      <c r="K1236" s="4" t="str">
        <f t="shared" si="161"/>
        <v>Salmos 112</v>
      </c>
      <c r="L1236" s="7">
        <v>112</v>
      </c>
      <c r="M1236" s="7" t="s">
        <v>2812</v>
      </c>
      <c r="N1236" s="4" t="str">
        <f t="shared" si="158"/>
        <v>Salmos 111</v>
      </c>
      <c r="O1236" s="4" t="str">
        <f t="shared" si="159"/>
        <v>Salmos 113</v>
      </c>
      <c r="P1236" s="7" t="s">
        <v>286</v>
      </c>
      <c r="Q1236" s="4" t="str" cm="1">
        <f t="array" ref="Q1236">INDEX(TranslationsTbl[],_xlfn.XMATCH(P1236,TranslationsTbl[spa]),_xlfn.XMATCH(langSufix,TranslationsTbl[#Headers]))</f>
        <v>#Escrituras\AntiguoT</v>
      </c>
      <c r="R1236" s="2" t="str">
        <f t="shared" si="160"/>
        <v>https://churchofjesuschrist.org/study/scriptures/ot/ps/112?lang=spa|E:/Downloads/escrituras md/Escrituras/Antiguo Testamento/19 Salmos|Salmos 112|Salmos|Salmos 111|Salmos 113|#Escrituras\AntiguoT</v>
      </c>
      <c r="S1236" s="1" t="s">
        <v>310</v>
      </c>
    </row>
    <row r="1237" spans="1:19">
      <c r="A1237" s="7" t="s">
        <v>2813</v>
      </c>
      <c r="B1237" s="4" t="str">
        <f t="shared" si="155"/>
        <v>https://churchofjesuschrist.org/study/scriptures/ot/ps/113?lang=spa</v>
      </c>
      <c r="C1237" s="7" t="s">
        <v>23</v>
      </c>
      <c r="D1237" t="str" cm="1">
        <f t="array" ref="D1237">INDEX(TranslationsTbl[],_xlfn.XMATCH(C1237,TranslationsTbl[spa]),_xlfn.XMATCH(langSufix,TranslationsTbl[#Headers]))</f>
        <v>Antiguo Testamento</v>
      </c>
      <c r="E1237" s="7" t="s">
        <v>1513</v>
      </c>
      <c r="F1237" s="7" t="s">
        <v>210</v>
      </c>
      <c r="G1237" s="4" t="str" cm="1">
        <f t="array" ref="G1237">INDEX(TranslationsTbl[],_xlfn.XMATCH(F1237,TranslationsTbl[spa]),_xlfn.XMATCH(langSufix,TranslationsTbl[#Headers]))</f>
        <v>Salmos</v>
      </c>
      <c r="H1237" t="str">
        <f t="shared" si="156"/>
        <v>19 Salmos</v>
      </c>
      <c r="I1237" t="str">
        <f t="shared" si="154"/>
        <v>/Antiguo Testamento/19 Salmos</v>
      </c>
      <c r="J1237" s="4" t="str">
        <f t="shared" si="157"/>
        <v>E:/Downloads/escrituras md/Escrituras/Antiguo Testamento/19 Salmos</v>
      </c>
      <c r="K1237" s="4" t="str">
        <f t="shared" si="161"/>
        <v>Salmos 113</v>
      </c>
      <c r="L1237" s="7">
        <v>113</v>
      </c>
      <c r="M1237" s="7" t="s">
        <v>2814</v>
      </c>
      <c r="N1237" s="4" t="str">
        <f t="shared" si="158"/>
        <v>Salmos 112</v>
      </c>
      <c r="O1237" s="4" t="str">
        <f t="shared" si="159"/>
        <v>Salmos 114</v>
      </c>
      <c r="P1237" s="7" t="s">
        <v>286</v>
      </c>
      <c r="Q1237" s="4" t="str" cm="1">
        <f t="array" ref="Q1237">INDEX(TranslationsTbl[],_xlfn.XMATCH(P1237,TranslationsTbl[spa]),_xlfn.XMATCH(langSufix,TranslationsTbl[#Headers]))</f>
        <v>#Escrituras\AntiguoT</v>
      </c>
      <c r="R1237" s="2" t="str">
        <f t="shared" si="160"/>
        <v>https://churchofjesuschrist.org/study/scriptures/ot/ps/113?lang=spa|E:/Downloads/escrituras md/Escrituras/Antiguo Testamento/19 Salmos|Salmos 113|Salmos|Salmos 112|Salmos 114|#Escrituras\AntiguoT</v>
      </c>
      <c r="S1237" s="1" t="s">
        <v>310</v>
      </c>
    </row>
    <row r="1238" spans="1:19">
      <c r="A1238" s="7" t="s">
        <v>2815</v>
      </c>
      <c r="B1238" s="4" t="str">
        <f t="shared" si="155"/>
        <v>https://churchofjesuschrist.org/study/scriptures/ot/ps/114?lang=spa</v>
      </c>
      <c r="C1238" s="7" t="s">
        <v>23</v>
      </c>
      <c r="D1238" t="str" cm="1">
        <f t="array" ref="D1238">INDEX(TranslationsTbl[],_xlfn.XMATCH(C1238,TranslationsTbl[spa]),_xlfn.XMATCH(langSufix,TranslationsTbl[#Headers]))</f>
        <v>Antiguo Testamento</v>
      </c>
      <c r="E1238" s="7" t="s">
        <v>1513</v>
      </c>
      <c r="F1238" s="7" t="s">
        <v>210</v>
      </c>
      <c r="G1238" s="4" t="str" cm="1">
        <f t="array" ref="G1238">INDEX(TranslationsTbl[],_xlfn.XMATCH(F1238,TranslationsTbl[spa]),_xlfn.XMATCH(langSufix,TranslationsTbl[#Headers]))</f>
        <v>Salmos</v>
      </c>
      <c r="H1238" t="str">
        <f t="shared" si="156"/>
        <v>19 Salmos</v>
      </c>
      <c r="I1238" t="str">
        <f t="shared" si="154"/>
        <v>/Antiguo Testamento/19 Salmos</v>
      </c>
      <c r="J1238" s="4" t="str">
        <f t="shared" si="157"/>
        <v>E:/Downloads/escrituras md/Escrituras/Antiguo Testamento/19 Salmos</v>
      </c>
      <c r="K1238" s="4" t="str">
        <f t="shared" si="161"/>
        <v>Salmos 114</v>
      </c>
      <c r="L1238" s="7">
        <v>114</v>
      </c>
      <c r="M1238" s="7" t="s">
        <v>2816</v>
      </c>
      <c r="N1238" s="4" t="str">
        <f t="shared" si="158"/>
        <v>Salmos 113</v>
      </c>
      <c r="O1238" s="4" t="str">
        <f t="shared" si="159"/>
        <v>Salmos 115</v>
      </c>
      <c r="P1238" s="7" t="s">
        <v>286</v>
      </c>
      <c r="Q1238" s="4" t="str" cm="1">
        <f t="array" ref="Q1238">INDEX(TranslationsTbl[],_xlfn.XMATCH(P1238,TranslationsTbl[spa]),_xlfn.XMATCH(langSufix,TranslationsTbl[#Headers]))</f>
        <v>#Escrituras\AntiguoT</v>
      </c>
      <c r="R1238" s="2" t="str">
        <f t="shared" si="160"/>
        <v>https://churchofjesuschrist.org/study/scriptures/ot/ps/114?lang=spa|E:/Downloads/escrituras md/Escrituras/Antiguo Testamento/19 Salmos|Salmos 114|Salmos|Salmos 113|Salmos 115|#Escrituras\AntiguoT</v>
      </c>
      <c r="S1238" s="1" t="s">
        <v>310</v>
      </c>
    </row>
    <row r="1239" spans="1:19">
      <c r="A1239" s="7" t="s">
        <v>2817</v>
      </c>
      <c r="B1239" s="4" t="str">
        <f t="shared" si="155"/>
        <v>https://churchofjesuschrist.org/study/scriptures/ot/ps/115?lang=spa</v>
      </c>
      <c r="C1239" s="7" t="s">
        <v>23</v>
      </c>
      <c r="D1239" t="str" cm="1">
        <f t="array" ref="D1239">INDEX(TranslationsTbl[],_xlfn.XMATCH(C1239,TranslationsTbl[spa]),_xlfn.XMATCH(langSufix,TranslationsTbl[#Headers]))</f>
        <v>Antiguo Testamento</v>
      </c>
      <c r="E1239" s="7" t="s">
        <v>1513</v>
      </c>
      <c r="F1239" s="7" t="s">
        <v>210</v>
      </c>
      <c r="G1239" s="4" t="str" cm="1">
        <f t="array" ref="G1239">INDEX(TranslationsTbl[],_xlfn.XMATCH(F1239,TranslationsTbl[spa]),_xlfn.XMATCH(langSufix,TranslationsTbl[#Headers]))</f>
        <v>Salmos</v>
      </c>
      <c r="H1239" t="str">
        <f t="shared" si="156"/>
        <v>19 Salmos</v>
      </c>
      <c r="I1239" t="str">
        <f t="shared" si="154"/>
        <v>/Antiguo Testamento/19 Salmos</v>
      </c>
      <c r="J1239" s="4" t="str">
        <f t="shared" si="157"/>
        <v>E:/Downloads/escrituras md/Escrituras/Antiguo Testamento/19 Salmos</v>
      </c>
      <c r="K1239" s="4" t="str">
        <f t="shared" si="161"/>
        <v>Salmos 115</v>
      </c>
      <c r="L1239" s="7">
        <v>115</v>
      </c>
      <c r="M1239" s="7" t="s">
        <v>2818</v>
      </c>
      <c r="N1239" s="4" t="str">
        <f t="shared" si="158"/>
        <v>Salmos 114</v>
      </c>
      <c r="O1239" s="4" t="str">
        <f t="shared" si="159"/>
        <v>Salmos 116</v>
      </c>
      <c r="P1239" s="7" t="s">
        <v>286</v>
      </c>
      <c r="Q1239" s="4" t="str" cm="1">
        <f t="array" ref="Q1239">INDEX(TranslationsTbl[],_xlfn.XMATCH(P1239,TranslationsTbl[spa]),_xlfn.XMATCH(langSufix,TranslationsTbl[#Headers]))</f>
        <v>#Escrituras\AntiguoT</v>
      </c>
      <c r="R1239" s="2" t="str">
        <f t="shared" si="160"/>
        <v>https://churchofjesuschrist.org/study/scriptures/ot/ps/115?lang=spa|E:/Downloads/escrituras md/Escrituras/Antiguo Testamento/19 Salmos|Salmos 115|Salmos|Salmos 114|Salmos 116|#Escrituras\AntiguoT</v>
      </c>
      <c r="S1239" s="1" t="s">
        <v>310</v>
      </c>
    </row>
    <row r="1240" spans="1:19">
      <c r="A1240" s="7" t="s">
        <v>2819</v>
      </c>
      <c r="B1240" s="4" t="str">
        <f t="shared" si="155"/>
        <v>https://churchofjesuschrist.org/study/scriptures/ot/ps/116?lang=spa</v>
      </c>
      <c r="C1240" s="7" t="s">
        <v>23</v>
      </c>
      <c r="D1240" t="str" cm="1">
        <f t="array" ref="D1240">INDEX(TranslationsTbl[],_xlfn.XMATCH(C1240,TranslationsTbl[spa]),_xlfn.XMATCH(langSufix,TranslationsTbl[#Headers]))</f>
        <v>Antiguo Testamento</v>
      </c>
      <c r="E1240" s="7" t="s">
        <v>1513</v>
      </c>
      <c r="F1240" s="7" t="s">
        <v>210</v>
      </c>
      <c r="G1240" s="4" t="str" cm="1">
        <f t="array" ref="G1240">INDEX(TranslationsTbl[],_xlfn.XMATCH(F1240,TranslationsTbl[spa]),_xlfn.XMATCH(langSufix,TranslationsTbl[#Headers]))</f>
        <v>Salmos</v>
      </c>
      <c r="H1240" t="str">
        <f t="shared" si="156"/>
        <v>19 Salmos</v>
      </c>
      <c r="I1240" t="str">
        <f t="shared" si="154"/>
        <v>/Antiguo Testamento/19 Salmos</v>
      </c>
      <c r="J1240" s="4" t="str">
        <f t="shared" si="157"/>
        <v>E:/Downloads/escrituras md/Escrituras/Antiguo Testamento/19 Salmos</v>
      </c>
      <c r="K1240" s="4" t="str">
        <f t="shared" si="161"/>
        <v>Salmos 116</v>
      </c>
      <c r="L1240" s="7">
        <v>116</v>
      </c>
      <c r="M1240" s="7" t="s">
        <v>2820</v>
      </c>
      <c r="N1240" s="4" t="str">
        <f t="shared" si="158"/>
        <v>Salmos 115</v>
      </c>
      <c r="O1240" s="4" t="str">
        <f t="shared" si="159"/>
        <v>Salmos 117</v>
      </c>
      <c r="P1240" s="7" t="s">
        <v>286</v>
      </c>
      <c r="Q1240" s="4" t="str" cm="1">
        <f t="array" ref="Q1240">INDEX(TranslationsTbl[],_xlfn.XMATCH(P1240,TranslationsTbl[spa]),_xlfn.XMATCH(langSufix,TranslationsTbl[#Headers]))</f>
        <v>#Escrituras\AntiguoT</v>
      </c>
      <c r="R1240" s="2" t="str">
        <f t="shared" si="160"/>
        <v>https://churchofjesuschrist.org/study/scriptures/ot/ps/116?lang=spa|E:/Downloads/escrituras md/Escrituras/Antiguo Testamento/19 Salmos|Salmos 116|Salmos|Salmos 115|Salmos 117|#Escrituras\AntiguoT</v>
      </c>
      <c r="S1240" s="1" t="s">
        <v>310</v>
      </c>
    </row>
    <row r="1241" spans="1:19">
      <c r="A1241" s="7" t="s">
        <v>2821</v>
      </c>
      <c r="B1241" s="4" t="str">
        <f t="shared" si="155"/>
        <v>https://churchofjesuschrist.org/study/scriptures/ot/ps/117?lang=spa</v>
      </c>
      <c r="C1241" s="7" t="s">
        <v>23</v>
      </c>
      <c r="D1241" t="str" cm="1">
        <f t="array" ref="D1241">INDEX(TranslationsTbl[],_xlfn.XMATCH(C1241,TranslationsTbl[spa]),_xlfn.XMATCH(langSufix,TranslationsTbl[#Headers]))</f>
        <v>Antiguo Testamento</v>
      </c>
      <c r="E1241" s="7" t="s">
        <v>1513</v>
      </c>
      <c r="F1241" s="7" t="s">
        <v>210</v>
      </c>
      <c r="G1241" s="4" t="str" cm="1">
        <f t="array" ref="G1241">INDEX(TranslationsTbl[],_xlfn.XMATCH(F1241,TranslationsTbl[spa]),_xlfn.XMATCH(langSufix,TranslationsTbl[#Headers]))</f>
        <v>Salmos</v>
      </c>
      <c r="H1241" t="str">
        <f t="shared" si="156"/>
        <v>19 Salmos</v>
      </c>
      <c r="I1241" t="str">
        <f t="shared" si="154"/>
        <v>/Antiguo Testamento/19 Salmos</v>
      </c>
      <c r="J1241" s="4" t="str">
        <f t="shared" si="157"/>
        <v>E:/Downloads/escrituras md/Escrituras/Antiguo Testamento/19 Salmos</v>
      </c>
      <c r="K1241" s="4" t="str">
        <f t="shared" si="161"/>
        <v>Salmos 117</v>
      </c>
      <c r="L1241" s="7">
        <v>117</v>
      </c>
      <c r="M1241" s="7" t="s">
        <v>2822</v>
      </c>
      <c r="N1241" s="4" t="str">
        <f t="shared" si="158"/>
        <v>Salmos 116</v>
      </c>
      <c r="O1241" s="4" t="str">
        <f t="shared" si="159"/>
        <v>Salmos 118</v>
      </c>
      <c r="P1241" s="7" t="s">
        <v>286</v>
      </c>
      <c r="Q1241" s="4" t="str" cm="1">
        <f t="array" ref="Q1241">INDEX(TranslationsTbl[],_xlfn.XMATCH(P1241,TranslationsTbl[spa]),_xlfn.XMATCH(langSufix,TranslationsTbl[#Headers]))</f>
        <v>#Escrituras\AntiguoT</v>
      </c>
      <c r="R1241" s="2" t="str">
        <f t="shared" si="160"/>
        <v>https://churchofjesuschrist.org/study/scriptures/ot/ps/117?lang=spa|E:/Downloads/escrituras md/Escrituras/Antiguo Testamento/19 Salmos|Salmos 117|Salmos|Salmos 116|Salmos 118|#Escrituras\AntiguoT</v>
      </c>
      <c r="S1241" s="1" t="s">
        <v>310</v>
      </c>
    </row>
    <row r="1242" spans="1:19">
      <c r="A1242" s="7" t="s">
        <v>2823</v>
      </c>
      <c r="B1242" s="4" t="str">
        <f t="shared" si="155"/>
        <v>https://churchofjesuschrist.org/study/scriptures/ot/ps/118?lang=spa</v>
      </c>
      <c r="C1242" s="7" t="s">
        <v>23</v>
      </c>
      <c r="D1242" t="str" cm="1">
        <f t="array" ref="D1242">INDEX(TranslationsTbl[],_xlfn.XMATCH(C1242,TranslationsTbl[spa]),_xlfn.XMATCH(langSufix,TranslationsTbl[#Headers]))</f>
        <v>Antiguo Testamento</v>
      </c>
      <c r="E1242" s="7" t="s">
        <v>1513</v>
      </c>
      <c r="F1242" s="7" t="s">
        <v>210</v>
      </c>
      <c r="G1242" s="4" t="str" cm="1">
        <f t="array" ref="G1242">INDEX(TranslationsTbl[],_xlfn.XMATCH(F1242,TranslationsTbl[spa]),_xlfn.XMATCH(langSufix,TranslationsTbl[#Headers]))</f>
        <v>Salmos</v>
      </c>
      <c r="H1242" t="str">
        <f t="shared" si="156"/>
        <v>19 Salmos</v>
      </c>
      <c r="I1242" t="str">
        <f t="shared" si="154"/>
        <v>/Antiguo Testamento/19 Salmos</v>
      </c>
      <c r="J1242" s="4" t="str">
        <f t="shared" si="157"/>
        <v>E:/Downloads/escrituras md/Escrituras/Antiguo Testamento/19 Salmos</v>
      </c>
      <c r="K1242" s="4" t="str">
        <f t="shared" si="161"/>
        <v>Salmos 118</v>
      </c>
      <c r="L1242" s="7">
        <v>118</v>
      </c>
      <c r="M1242" s="7" t="s">
        <v>2824</v>
      </c>
      <c r="N1242" s="4" t="str">
        <f t="shared" si="158"/>
        <v>Salmos 117</v>
      </c>
      <c r="O1242" s="4" t="str">
        <f t="shared" si="159"/>
        <v>Salmos 119</v>
      </c>
      <c r="P1242" s="7" t="s">
        <v>286</v>
      </c>
      <c r="Q1242" s="4" t="str" cm="1">
        <f t="array" ref="Q1242">INDEX(TranslationsTbl[],_xlfn.XMATCH(P1242,TranslationsTbl[spa]),_xlfn.XMATCH(langSufix,TranslationsTbl[#Headers]))</f>
        <v>#Escrituras\AntiguoT</v>
      </c>
      <c r="R1242" s="2" t="str">
        <f t="shared" si="160"/>
        <v>https://churchofjesuschrist.org/study/scriptures/ot/ps/118?lang=spa|E:/Downloads/escrituras md/Escrituras/Antiguo Testamento/19 Salmos|Salmos 118|Salmos|Salmos 117|Salmos 119|#Escrituras\AntiguoT</v>
      </c>
      <c r="S1242" s="1" t="s">
        <v>310</v>
      </c>
    </row>
    <row r="1243" spans="1:19">
      <c r="A1243" s="7" t="s">
        <v>2825</v>
      </c>
      <c r="B1243" s="4" t="str">
        <f t="shared" si="155"/>
        <v>https://churchofjesuschrist.org/study/scriptures/ot/ps/119?lang=spa</v>
      </c>
      <c r="C1243" s="7" t="s">
        <v>23</v>
      </c>
      <c r="D1243" t="str" cm="1">
        <f t="array" ref="D1243">INDEX(TranslationsTbl[],_xlfn.XMATCH(C1243,TranslationsTbl[spa]),_xlfn.XMATCH(langSufix,TranslationsTbl[#Headers]))</f>
        <v>Antiguo Testamento</v>
      </c>
      <c r="E1243" s="7" t="s">
        <v>1513</v>
      </c>
      <c r="F1243" s="7" t="s">
        <v>210</v>
      </c>
      <c r="G1243" s="4" t="str" cm="1">
        <f t="array" ref="G1243">INDEX(TranslationsTbl[],_xlfn.XMATCH(F1243,TranslationsTbl[spa]),_xlfn.XMATCH(langSufix,TranslationsTbl[#Headers]))</f>
        <v>Salmos</v>
      </c>
      <c r="H1243" t="str">
        <f t="shared" si="156"/>
        <v>19 Salmos</v>
      </c>
      <c r="I1243" t="str">
        <f t="shared" si="154"/>
        <v>/Antiguo Testamento/19 Salmos</v>
      </c>
      <c r="J1243" s="4" t="str">
        <f t="shared" si="157"/>
        <v>E:/Downloads/escrituras md/Escrituras/Antiguo Testamento/19 Salmos</v>
      </c>
      <c r="K1243" s="4" t="str">
        <f t="shared" si="161"/>
        <v>Salmos 119</v>
      </c>
      <c r="L1243" s="7">
        <v>119</v>
      </c>
      <c r="M1243" s="7" t="s">
        <v>2826</v>
      </c>
      <c r="N1243" s="4" t="str">
        <f t="shared" si="158"/>
        <v>Salmos 118</v>
      </c>
      <c r="O1243" s="4" t="str">
        <f t="shared" si="159"/>
        <v>Salmos 120</v>
      </c>
      <c r="P1243" s="7" t="s">
        <v>286</v>
      </c>
      <c r="Q1243" s="4" t="str" cm="1">
        <f t="array" ref="Q1243">INDEX(TranslationsTbl[],_xlfn.XMATCH(P1243,TranslationsTbl[spa]),_xlfn.XMATCH(langSufix,TranslationsTbl[#Headers]))</f>
        <v>#Escrituras\AntiguoT</v>
      </c>
      <c r="R1243" s="2" t="str">
        <f t="shared" si="160"/>
        <v>https://churchofjesuschrist.org/study/scriptures/ot/ps/119?lang=spa|E:/Downloads/escrituras md/Escrituras/Antiguo Testamento/19 Salmos|Salmos 119|Salmos|Salmos 118|Salmos 120|#Escrituras\AntiguoT</v>
      </c>
      <c r="S1243" s="1" t="s">
        <v>310</v>
      </c>
    </row>
    <row r="1244" spans="1:19">
      <c r="A1244" s="7" t="s">
        <v>2827</v>
      </c>
      <c r="B1244" s="4" t="str">
        <f t="shared" si="155"/>
        <v>https://churchofjesuschrist.org/study/scriptures/ot/ps/120?lang=spa</v>
      </c>
      <c r="C1244" s="7" t="s">
        <v>23</v>
      </c>
      <c r="D1244" t="str" cm="1">
        <f t="array" ref="D1244">INDEX(TranslationsTbl[],_xlfn.XMATCH(C1244,TranslationsTbl[spa]),_xlfn.XMATCH(langSufix,TranslationsTbl[#Headers]))</f>
        <v>Antiguo Testamento</v>
      </c>
      <c r="E1244" s="7" t="s">
        <v>1513</v>
      </c>
      <c r="F1244" s="7" t="s">
        <v>210</v>
      </c>
      <c r="G1244" s="4" t="str" cm="1">
        <f t="array" ref="G1244">INDEX(TranslationsTbl[],_xlfn.XMATCH(F1244,TranslationsTbl[spa]),_xlfn.XMATCH(langSufix,TranslationsTbl[#Headers]))</f>
        <v>Salmos</v>
      </c>
      <c r="H1244" t="str">
        <f t="shared" si="156"/>
        <v>19 Salmos</v>
      </c>
      <c r="I1244" t="str">
        <f t="shared" si="154"/>
        <v>/Antiguo Testamento/19 Salmos</v>
      </c>
      <c r="J1244" s="4" t="str">
        <f t="shared" si="157"/>
        <v>E:/Downloads/escrituras md/Escrituras/Antiguo Testamento/19 Salmos</v>
      </c>
      <c r="K1244" s="4" t="str">
        <f t="shared" si="161"/>
        <v>Salmos 120</v>
      </c>
      <c r="L1244" s="7">
        <v>120</v>
      </c>
      <c r="M1244" s="7" t="s">
        <v>2828</v>
      </c>
      <c r="N1244" s="4" t="str">
        <f t="shared" si="158"/>
        <v>Salmos 119</v>
      </c>
      <c r="O1244" s="4" t="str">
        <f t="shared" si="159"/>
        <v>Salmos 121</v>
      </c>
      <c r="P1244" s="7" t="s">
        <v>286</v>
      </c>
      <c r="Q1244" s="4" t="str" cm="1">
        <f t="array" ref="Q1244">INDEX(TranslationsTbl[],_xlfn.XMATCH(P1244,TranslationsTbl[spa]),_xlfn.XMATCH(langSufix,TranslationsTbl[#Headers]))</f>
        <v>#Escrituras\AntiguoT</v>
      </c>
      <c r="R1244" s="2" t="str">
        <f t="shared" si="160"/>
        <v>https://churchofjesuschrist.org/study/scriptures/ot/ps/120?lang=spa|E:/Downloads/escrituras md/Escrituras/Antiguo Testamento/19 Salmos|Salmos 120|Salmos|Salmos 119|Salmos 121|#Escrituras\AntiguoT</v>
      </c>
      <c r="S1244" s="1" t="s">
        <v>310</v>
      </c>
    </row>
    <row r="1245" spans="1:19">
      <c r="A1245" s="7" t="s">
        <v>2829</v>
      </c>
      <c r="B1245" s="4" t="str">
        <f t="shared" si="155"/>
        <v>https://churchofjesuschrist.org/study/scriptures/ot/ps/121?lang=spa</v>
      </c>
      <c r="C1245" s="7" t="s">
        <v>23</v>
      </c>
      <c r="D1245" t="str" cm="1">
        <f t="array" ref="D1245">INDEX(TranslationsTbl[],_xlfn.XMATCH(C1245,TranslationsTbl[spa]),_xlfn.XMATCH(langSufix,TranslationsTbl[#Headers]))</f>
        <v>Antiguo Testamento</v>
      </c>
      <c r="E1245" s="7" t="s">
        <v>1513</v>
      </c>
      <c r="F1245" s="7" t="s">
        <v>210</v>
      </c>
      <c r="G1245" s="4" t="str" cm="1">
        <f t="array" ref="G1245">INDEX(TranslationsTbl[],_xlfn.XMATCH(F1245,TranslationsTbl[spa]),_xlfn.XMATCH(langSufix,TranslationsTbl[#Headers]))</f>
        <v>Salmos</v>
      </c>
      <c r="H1245" t="str">
        <f t="shared" si="156"/>
        <v>19 Salmos</v>
      </c>
      <c r="I1245" t="str">
        <f t="shared" si="154"/>
        <v>/Antiguo Testamento/19 Salmos</v>
      </c>
      <c r="J1245" s="4" t="str">
        <f t="shared" si="157"/>
        <v>E:/Downloads/escrituras md/Escrituras/Antiguo Testamento/19 Salmos</v>
      </c>
      <c r="K1245" s="4" t="str">
        <f t="shared" si="161"/>
        <v>Salmos 121</v>
      </c>
      <c r="L1245" s="7">
        <v>121</v>
      </c>
      <c r="M1245" s="7" t="s">
        <v>2830</v>
      </c>
      <c r="N1245" s="4" t="str">
        <f t="shared" si="158"/>
        <v>Salmos 120</v>
      </c>
      <c r="O1245" s="4" t="str">
        <f t="shared" si="159"/>
        <v>Salmos 122</v>
      </c>
      <c r="P1245" s="7" t="s">
        <v>286</v>
      </c>
      <c r="Q1245" s="4" t="str" cm="1">
        <f t="array" ref="Q1245">INDEX(TranslationsTbl[],_xlfn.XMATCH(P1245,TranslationsTbl[spa]),_xlfn.XMATCH(langSufix,TranslationsTbl[#Headers]))</f>
        <v>#Escrituras\AntiguoT</v>
      </c>
      <c r="R1245" s="2" t="str">
        <f t="shared" si="160"/>
        <v>https://churchofjesuschrist.org/study/scriptures/ot/ps/121?lang=spa|E:/Downloads/escrituras md/Escrituras/Antiguo Testamento/19 Salmos|Salmos 121|Salmos|Salmos 120|Salmos 122|#Escrituras\AntiguoT</v>
      </c>
      <c r="S1245" s="1" t="s">
        <v>310</v>
      </c>
    </row>
    <row r="1246" spans="1:19">
      <c r="A1246" s="7" t="s">
        <v>2831</v>
      </c>
      <c r="B1246" s="4" t="str">
        <f t="shared" si="155"/>
        <v>https://churchofjesuschrist.org/study/scriptures/ot/ps/122?lang=spa</v>
      </c>
      <c r="C1246" s="7" t="s">
        <v>23</v>
      </c>
      <c r="D1246" t="str" cm="1">
        <f t="array" ref="D1246">INDEX(TranslationsTbl[],_xlfn.XMATCH(C1246,TranslationsTbl[spa]),_xlfn.XMATCH(langSufix,TranslationsTbl[#Headers]))</f>
        <v>Antiguo Testamento</v>
      </c>
      <c r="E1246" s="7" t="s">
        <v>1513</v>
      </c>
      <c r="F1246" s="7" t="s">
        <v>210</v>
      </c>
      <c r="G1246" s="4" t="str" cm="1">
        <f t="array" ref="G1246">INDEX(TranslationsTbl[],_xlfn.XMATCH(F1246,TranslationsTbl[spa]),_xlfn.XMATCH(langSufix,TranslationsTbl[#Headers]))</f>
        <v>Salmos</v>
      </c>
      <c r="H1246" t="str">
        <f t="shared" si="156"/>
        <v>19 Salmos</v>
      </c>
      <c r="I1246" t="str">
        <f t="shared" si="154"/>
        <v>/Antiguo Testamento/19 Salmos</v>
      </c>
      <c r="J1246" s="4" t="str">
        <f t="shared" si="157"/>
        <v>E:/Downloads/escrituras md/Escrituras/Antiguo Testamento/19 Salmos</v>
      </c>
      <c r="K1246" s="4" t="str">
        <f t="shared" si="161"/>
        <v>Salmos 122</v>
      </c>
      <c r="L1246" s="7">
        <v>122</v>
      </c>
      <c r="M1246" s="7" t="s">
        <v>2832</v>
      </c>
      <c r="N1246" s="4" t="str">
        <f t="shared" si="158"/>
        <v>Salmos 121</v>
      </c>
      <c r="O1246" s="4" t="str">
        <f t="shared" si="159"/>
        <v>Salmos 123</v>
      </c>
      <c r="P1246" s="7" t="s">
        <v>286</v>
      </c>
      <c r="Q1246" s="4" t="str" cm="1">
        <f t="array" ref="Q1246">INDEX(TranslationsTbl[],_xlfn.XMATCH(P1246,TranslationsTbl[spa]),_xlfn.XMATCH(langSufix,TranslationsTbl[#Headers]))</f>
        <v>#Escrituras\AntiguoT</v>
      </c>
      <c r="R1246" s="2" t="str">
        <f t="shared" si="160"/>
        <v>https://churchofjesuschrist.org/study/scriptures/ot/ps/122?lang=spa|E:/Downloads/escrituras md/Escrituras/Antiguo Testamento/19 Salmos|Salmos 122|Salmos|Salmos 121|Salmos 123|#Escrituras\AntiguoT</v>
      </c>
      <c r="S1246" s="1" t="s">
        <v>310</v>
      </c>
    </row>
    <row r="1247" spans="1:19">
      <c r="A1247" s="7" t="s">
        <v>2833</v>
      </c>
      <c r="B1247" s="4" t="str">
        <f t="shared" si="155"/>
        <v>https://churchofjesuschrist.org/study/scriptures/ot/ps/123?lang=spa</v>
      </c>
      <c r="C1247" s="7" t="s">
        <v>23</v>
      </c>
      <c r="D1247" t="str" cm="1">
        <f t="array" ref="D1247">INDEX(TranslationsTbl[],_xlfn.XMATCH(C1247,TranslationsTbl[spa]),_xlfn.XMATCH(langSufix,TranslationsTbl[#Headers]))</f>
        <v>Antiguo Testamento</v>
      </c>
      <c r="E1247" s="7" t="s">
        <v>1513</v>
      </c>
      <c r="F1247" s="7" t="s">
        <v>210</v>
      </c>
      <c r="G1247" s="4" t="str" cm="1">
        <f t="array" ref="G1247">INDEX(TranslationsTbl[],_xlfn.XMATCH(F1247,TranslationsTbl[spa]),_xlfn.XMATCH(langSufix,TranslationsTbl[#Headers]))</f>
        <v>Salmos</v>
      </c>
      <c r="H1247" t="str">
        <f t="shared" si="156"/>
        <v>19 Salmos</v>
      </c>
      <c r="I1247" t="str">
        <f t="shared" si="154"/>
        <v>/Antiguo Testamento/19 Salmos</v>
      </c>
      <c r="J1247" s="4" t="str">
        <f t="shared" si="157"/>
        <v>E:/Downloads/escrituras md/Escrituras/Antiguo Testamento/19 Salmos</v>
      </c>
      <c r="K1247" s="4" t="str">
        <f t="shared" si="161"/>
        <v>Salmos 123</v>
      </c>
      <c r="L1247" s="7">
        <v>123</v>
      </c>
      <c r="M1247" s="7" t="s">
        <v>2834</v>
      </c>
      <c r="N1247" s="4" t="str">
        <f t="shared" si="158"/>
        <v>Salmos 122</v>
      </c>
      <c r="O1247" s="4" t="str">
        <f t="shared" si="159"/>
        <v>Salmos 124</v>
      </c>
      <c r="P1247" s="7" t="s">
        <v>286</v>
      </c>
      <c r="Q1247" s="4" t="str" cm="1">
        <f t="array" ref="Q1247">INDEX(TranslationsTbl[],_xlfn.XMATCH(P1247,TranslationsTbl[spa]),_xlfn.XMATCH(langSufix,TranslationsTbl[#Headers]))</f>
        <v>#Escrituras\AntiguoT</v>
      </c>
      <c r="R1247" s="2" t="str">
        <f t="shared" si="160"/>
        <v>https://churchofjesuschrist.org/study/scriptures/ot/ps/123?lang=spa|E:/Downloads/escrituras md/Escrituras/Antiguo Testamento/19 Salmos|Salmos 123|Salmos|Salmos 122|Salmos 124|#Escrituras\AntiguoT</v>
      </c>
      <c r="S1247" s="1" t="s">
        <v>310</v>
      </c>
    </row>
    <row r="1248" spans="1:19">
      <c r="A1248" s="7" t="s">
        <v>2835</v>
      </c>
      <c r="B1248" s="4" t="str">
        <f t="shared" si="155"/>
        <v>https://churchofjesuschrist.org/study/scriptures/ot/ps/124?lang=spa</v>
      </c>
      <c r="C1248" s="7" t="s">
        <v>23</v>
      </c>
      <c r="D1248" t="str" cm="1">
        <f t="array" ref="D1248">INDEX(TranslationsTbl[],_xlfn.XMATCH(C1248,TranslationsTbl[spa]),_xlfn.XMATCH(langSufix,TranslationsTbl[#Headers]))</f>
        <v>Antiguo Testamento</v>
      </c>
      <c r="E1248" s="7" t="s">
        <v>1513</v>
      </c>
      <c r="F1248" s="7" t="s">
        <v>210</v>
      </c>
      <c r="G1248" s="4" t="str" cm="1">
        <f t="array" ref="G1248">INDEX(TranslationsTbl[],_xlfn.XMATCH(F1248,TranslationsTbl[spa]),_xlfn.XMATCH(langSufix,TranslationsTbl[#Headers]))</f>
        <v>Salmos</v>
      </c>
      <c r="H1248" t="str">
        <f t="shared" si="156"/>
        <v>19 Salmos</v>
      </c>
      <c r="I1248" t="str">
        <f t="shared" si="154"/>
        <v>/Antiguo Testamento/19 Salmos</v>
      </c>
      <c r="J1248" s="4" t="str">
        <f t="shared" si="157"/>
        <v>E:/Downloads/escrituras md/Escrituras/Antiguo Testamento/19 Salmos</v>
      </c>
      <c r="K1248" s="4" t="str">
        <f t="shared" si="161"/>
        <v>Salmos 124</v>
      </c>
      <c r="L1248" s="7">
        <v>124</v>
      </c>
      <c r="M1248" s="7" t="s">
        <v>2836</v>
      </c>
      <c r="N1248" s="4" t="str">
        <f t="shared" si="158"/>
        <v>Salmos 123</v>
      </c>
      <c r="O1248" s="4" t="str">
        <f t="shared" si="159"/>
        <v>Salmos 125</v>
      </c>
      <c r="P1248" s="7" t="s">
        <v>286</v>
      </c>
      <c r="Q1248" s="4" t="str" cm="1">
        <f t="array" ref="Q1248">INDEX(TranslationsTbl[],_xlfn.XMATCH(P1248,TranslationsTbl[spa]),_xlfn.XMATCH(langSufix,TranslationsTbl[#Headers]))</f>
        <v>#Escrituras\AntiguoT</v>
      </c>
      <c r="R1248" s="2" t="str">
        <f t="shared" si="160"/>
        <v>https://churchofjesuschrist.org/study/scriptures/ot/ps/124?lang=spa|E:/Downloads/escrituras md/Escrituras/Antiguo Testamento/19 Salmos|Salmos 124|Salmos|Salmos 123|Salmos 125|#Escrituras\AntiguoT</v>
      </c>
      <c r="S1248" s="1" t="s">
        <v>310</v>
      </c>
    </row>
    <row r="1249" spans="1:19">
      <c r="A1249" s="7" t="s">
        <v>2837</v>
      </c>
      <c r="B1249" s="4" t="str">
        <f t="shared" si="155"/>
        <v>https://churchofjesuschrist.org/study/scriptures/ot/ps/125?lang=spa</v>
      </c>
      <c r="C1249" s="7" t="s">
        <v>23</v>
      </c>
      <c r="D1249" t="str" cm="1">
        <f t="array" ref="D1249">INDEX(TranslationsTbl[],_xlfn.XMATCH(C1249,TranslationsTbl[spa]),_xlfn.XMATCH(langSufix,TranslationsTbl[#Headers]))</f>
        <v>Antiguo Testamento</v>
      </c>
      <c r="E1249" s="7" t="s">
        <v>1513</v>
      </c>
      <c r="F1249" s="7" t="s">
        <v>210</v>
      </c>
      <c r="G1249" s="4" t="str" cm="1">
        <f t="array" ref="G1249">INDEX(TranslationsTbl[],_xlfn.XMATCH(F1249,TranslationsTbl[spa]),_xlfn.XMATCH(langSufix,TranslationsTbl[#Headers]))</f>
        <v>Salmos</v>
      </c>
      <c r="H1249" t="str">
        <f t="shared" si="156"/>
        <v>19 Salmos</v>
      </c>
      <c r="I1249" t="str">
        <f t="shared" si="154"/>
        <v>/Antiguo Testamento/19 Salmos</v>
      </c>
      <c r="J1249" s="4" t="str">
        <f t="shared" si="157"/>
        <v>E:/Downloads/escrituras md/Escrituras/Antiguo Testamento/19 Salmos</v>
      </c>
      <c r="K1249" s="4" t="str">
        <f t="shared" si="161"/>
        <v>Salmos 125</v>
      </c>
      <c r="L1249" s="7">
        <v>125</v>
      </c>
      <c r="M1249" s="7" t="s">
        <v>2838</v>
      </c>
      <c r="N1249" s="4" t="str">
        <f t="shared" si="158"/>
        <v>Salmos 124</v>
      </c>
      <c r="O1249" s="4" t="str">
        <f t="shared" si="159"/>
        <v>Salmos 126</v>
      </c>
      <c r="P1249" s="7" t="s">
        <v>286</v>
      </c>
      <c r="Q1249" s="4" t="str" cm="1">
        <f t="array" ref="Q1249">INDEX(TranslationsTbl[],_xlfn.XMATCH(P1249,TranslationsTbl[spa]),_xlfn.XMATCH(langSufix,TranslationsTbl[#Headers]))</f>
        <v>#Escrituras\AntiguoT</v>
      </c>
      <c r="R1249" s="2" t="str">
        <f t="shared" si="160"/>
        <v>https://churchofjesuschrist.org/study/scriptures/ot/ps/125?lang=spa|E:/Downloads/escrituras md/Escrituras/Antiguo Testamento/19 Salmos|Salmos 125|Salmos|Salmos 124|Salmos 126|#Escrituras\AntiguoT</v>
      </c>
      <c r="S1249" s="1" t="s">
        <v>310</v>
      </c>
    </row>
    <row r="1250" spans="1:19">
      <c r="A1250" s="7" t="s">
        <v>2839</v>
      </c>
      <c r="B1250" s="4" t="str">
        <f t="shared" si="155"/>
        <v>https://churchofjesuschrist.org/study/scriptures/ot/ps/126?lang=spa</v>
      </c>
      <c r="C1250" s="7" t="s">
        <v>23</v>
      </c>
      <c r="D1250" t="str" cm="1">
        <f t="array" ref="D1250">INDEX(TranslationsTbl[],_xlfn.XMATCH(C1250,TranslationsTbl[spa]),_xlfn.XMATCH(langSufix,TranslationsTbl[#Headers]))</f>
        <v>Antiguo Testamento</v>
      </c>
      <c r="E1250" s="7" t="s">
        <v>1513</v>
      </c>
      <c r="F1250" s="7" t="s">
        <v>210</v>
      </c>
      <c r="G1250" s="4" t="str" cm="1">
        <f t="array" ref="G1250">INDEX(TranslationsTbl[],_xlfn.XMATCH(F1250,TranslationsTbl[spa]),_xlfn.XMATCH(langSufix,TranslationsTbl[#Headers]))</f>
        <v>Salmos</v>
      </c>
      <c r="H1250" t="str">
        <f t="shared" si="156"/>
        <v>19 Salmos</v>
      </c>
      <c r="I1250" t="str">
        <f t="shared" si="154"/>
        <v>/Antiguo Testamento/19 Salmos</v>
      </c>
      <c r="J1250" s="4" t="str">
        <f t="shared" si="157"/>
        <v>E:/Downloads/escrituras md/Escrituras/Antiguo Testamento/19 Salmos</v>
      </c>
      <c r="K1250" s="4" t="str">
        <f t="shared" si="161"/>
        <v>Salmos 126</v>
      </c>
      <c r="L1250" s="7">
        <v>126</v>
      </c>
      <c r="M1250" s="7" t="s">
        <v>2840</v>
      </c>
      <c r="N1250" s="4" t="str">
        <f t="shared" si="158"/>
        <v>Salmos 125</v>
      </c>
      <c r="O1250" s="4" t="str">
        <f t="shared" si="159"/>
        <v>Salmos 127</v>
      </c>
      <c r="P1250" s="7" t="s">
        <v>286</v>
      </c>
      <c r="Q1250" s="4" t="str" cm="1">
        <f t="array" ref="Q1250">INDEX(TranslationsTbl[],_xlfn.XMATCH(P1250,TranslationsTbl[spa]),_xlfn.XMATCH(langSufix,TranslationsTbl[#Headers]))</f>
        <v>#Escrituras\AntiguoT</v>
      </c>
      <c r="R1250" s="2" t="str">
        <f t="shared" si="160"/>
        <v>https://churchofjesuschrist.org/study/scriptures/ot/ps/126?lang=spa|E:/Downloads/escrituras md/Escrituras/Antiguo Testamento/19 Salmos|Salmos 126|Salmos|Salmos 125|Salmos 127|#Escrituras\AntiguoT</v>
      </c>
      <c r="S1250" s="1" t="s">
        <v>310</v>
      </c>
    </row>
    <row r="1251" spans="1:19">
      <c r="A1251" s="7" t="s">
        <v>2841</v>
      </c>
      <c r="B1251" s="4" t="str">
        <f t="shared" si="155"/>
        <v>https://churchofjesuschrist.org/study/scriptures/ot/ps/127?lang=spa</v>
      </c>
      <c r="C1251" s="7" t="s">
        <v>23</v>
      </c>
      <c r="D1251" t="str" cm="1">
        <f t="array" ref="D1251">INDEX(TranslationsTbl[],_xlfn.XMATCH(C1251,TranslationsTbl[spa]),_xlfn.XMATCH(langSufix,TranslationsTbl[#Headers]))</f>
        <v>Antiguo Testamento</v>
      </c>
      <c r="E1251" s="7" t="s">
        <v>1513</v>
      </c>
      <c r="F1251" s="7" t="s">
        <v>210</v>
      </c>
      <c r="G1251" s="4" t="str" cm="1">
        <f t="array" ref="G1251">INDEX(TranslationsTbl[],_xlfn.XMATCH(F1251,TranslationsTbl[spa]),_xlfn.XMATCH(langSufix,TranslationsTbl[#Headers]))</f>
        <v>Salmos</v>
      </c>
      <c r="H1251" t="str">
        <f t="shared" si="156"/>
        <v>19 Salmos</v>
      </c>
      <c r="I1251" t="str">
        <f t="shared" si="154"/>
        <v>/Antiguo Testamento/19 Salmos</v>
      </c>
      <c r="J1251" s="4" t="str">
        <f t="shared" si="157"/>
        <v>E:/Downloads/escrituras md/Escrituras/Antiguo Testamento/19 Salmos</v>
      </c>
      <c r="K1251" s="4" t="str">
        <f t="shared" si="161"/>
        <v>Salmos 127</v>
      </c>
      <c r="L1251" s="7">
        <v>127</v>
      </c>
      <c r="M1251" s="7" t="s">
        <v>2842</v>
      </c>
      <c r="N1251" s="4" t="str">
        <f t="shared" si="158"/>
        <v>Salmos 126</v>
      </c>
      <c r="O1251" s="4" t="str">
        <f t="shared" si="159"/>
        <v>Salmos 128</v>
      </c>
      <c r="P1251" s="7" t="s">
        <v>286</v>
      </c>
      <c r="Q1251" s="4" t="str" cm="1">
        <f t="array" ref="Q1251">INDEX(TranslationsTbl[],_xlfn.XMATCH(P1251,TranslationsTbl[spa]),_xlfn.XMATCH(langSufix,TranslationsTbl[#Headers]))</f>
        <v>#Escrituras\AntiguoT</v>
      </c>
      <c r="R1251" s="2" t="str">
        <f t="shared" si="160"/>
        <v>https://churchofjesuschrist.org/study/scriptures/ot/ps/127?lang=spa|E:/Downloads/escrituras md/Escrituras/Antiguo Testamento/19 Salmos|Salmos 127|Salmos|Salmos 126|Salmos 128|#Escrituras\AntiguoT</v>
      </c>
      <c r="S1251" s="1" t="s">
        <v>310</v>
      </c>
    </row>
    <row r="1252" spans="1:19">
      <c r="A1252" s="7" t="s">
        <v>2843</v>
      </c>
      <c r="B1252" s="4" t="str">
        <f t="shared" si="155"/>
        <v>https://churchofjesuschrist.org/study/scriptures/ot/ps/128?lang=spa</v>
      </c>
      <c r="C1252" s="7" t="s">
        <v>23</v>
      </c>
      <c r="D1252" t="str" cm="1">
        <f t="array" ref="D1252">INDEX(TranslationsTbl[],_xlfn.XMATCH(C1252,TranslationsTbl[spa]),_xlfn.XMATCH(langSufix,TranslationsTbl[#Headers]))</f>
        <v>Antiguo Testamento</v>
      </c>
      <c r="E1252" s="7" t="s">
        <v>1513</v>
      </c>
      <c r="F1252" s="7" t="s">
        <v>210</v>
      </c>
      <c r="G1252" s="4" t="str" cm="1">
        <f t="array" ref="G1252">INDEX(TranslationsTbl[],_xlfn.XMATCH(F1252,TranslationsTbl[spa]),_xlfn.XMATCH(langSufix,TranslationsTbl[#Headers]))</f>
        <v>Salmos</v>
      </c>
      <c r="H1252" t="str">
        <f t="shared" si="156"/>
        <v>19 Salmos</v>
      </c>
      <c r="I1252" t="str">
        <f t="shared" si="154"/>
        <v>/Antiguo Testamento/19 Salmos</v>
      </c>
      <c r="J1252" s="4" t="str">
        <f t="shared" si="157"/>
        <v>E:/Downloads/escrituras md/Escrituras/Antiguo Testamento/19 Salmos</v>
      </c>
      <c r="K1252" s="4" t="str">
        <f t="shared" si="161"/>
        <v>Salmos 128</v>
      </c>
      <c r="L1252" s="7">
        <v>128</v>
      </c>
      <c r="M1252" s="7" t="s">
        <v>2844</v>
      </c>
      <c r="N1252" s="4" t="str">
        <f t="shared" si="158"/>
        <v>Salmos 127</v>
      </c>
      <c r="O1252" s="4" t="str">
        <f t="shared" si="159"/>
        <v>Salmos 129</v>
      </c>
      <c r="P1252" s="7" t="s">
        <v>286</v>
      </c>
      <c r="Q1252" s="4" t="str" cm="1">
        <f t="array" ref="Q1252">INDEX(TranslationsTbl[],_xlfn.XMATCH(P1252,TranslationsTbl[spa]),_xlfn.XMATCH(langSufix,TranslationsTbl[#Headers]))</f>
        <v>#Escrituras\AntiguoT</v>
      </c>
      <c r="R1252" s="2" t="str">
        <f t="shared" si="160"/>
        <v>https://churchofjesuschrist.org/study/scriptures/ot/ps/128?lang=spa|E:/Downloads/escrituras md/Escrituras/Antiguo Testamento/19 Salmos|Salmos 128|Salmos|Salmos 127|Salmos 129|#Escrituras\AntiguoT</v>
      </c>
      <c r="S1252" s="1" t="s">
        <v>310</v>
      </c>
    </row>
    <row r="1253" spans="1:19">
      <c r="A1253" s="7" t="s">
        <v>2845</v>
      </c>
      <c r="B1253" s="4" t="str">
        <f t="shared" si="155"/>
        <v>https://churchofjesuschrist.org/study/scriptures/ot/ps/129?lang=spa</v>
      </c>
      <c r="C1253" s="7" t="s">
        <v>23</v>
      </c>
      <c r="D1253" t="str" cm="1">
        <f t="array" ref="D1253">INDEX(TranslationsTbl[],_xlfn.XMATCH(C1253,TranslationsTbl[spa]),_xlfn.XMATCH(langSufix,TranslationsTbl[#Headers]))</f>
        <v>Antiguo Testamento</v>
      </c>
      <c r="E1253" s="7" t="s">
        <v>1513</v>
      </c>
      <c r="F1253" s="7" t="s">
        <v>210</v>
      </c>
      <c r="G1253" s="4" t="str" cm="1">
        <f t="array" ref="G1253">INDEX(TranslationsTbl[],_xlfn.XMATCH(F1253,TranslationsTbl[spa]),_xlfn.XMATCH(langSufix,TranslationsTbl[#Headers]))</f>
        <v>Salmos</v>
      </c>
      <c r="H1253" t="str">
        <f t="shared" si="156"/>
        <v>19 Salmos</v>
      </c>
      <c r="I1253" t="str">
        <f t="shared" si="154"/>
        <v>/Antiguo Testamento/19 Salmos</v>
      </c>
      <c r="J1253" s="4" t="str">
        <f t="shared" si="157"/>
        <v>E:/Downloads/escrituras md/Escrituras/Antiguo Testamento/19 Salmos</v>
      </c>
      <c r="K1253" s="4" t="str">
        <f t="shared" si="161"/>
        <v>Salmos 129</v>
      </c>
      <c r="L1253" s="7">
        <v>129</v>
      </c>
      <c r="M1253" s="7" t="s">
        <v>2846</v>
      </c>
      <c r="N1253" s="4" t="str">
        <f t="shared" si="158"/>
        <v>Salmos 128</v>
      </c>
      <c r="O1253" s="4" t="str">
        <f t="shared" si="159"/>
        <v>Salmos 130</v>
      </c>
      <c r="P1253" s="7" t="s">
        <v>286</v>
      </c>
      <c r="Q1253" s="4" t="str" cm="1">
        <f t="array" ref="Q1253">INDEX(TranslationsTbl[],_xlfn.XMATCH(P1253,TranslationsTbl[spa]),_xlfn.XMATCH(langSufix,TranslationsTbl[#Headers]))</f>
        <v>#Escrituras\AntiguoT</v>
      </c>
      <c r="R1253" s="2" t="str">
        <f t="shared" si="160"/>
        <v>https://churchofjesuschrist.org/study/scriptures/ot/ps/129?lang=spa|E:/Downloads/escrituras md/Escrituras/Antiguo Testamento/19 Salmos|Salmos 129|Salmos|Salmos 128|Salmos 130|#Escrituras\AntiguoT</v>
      </c>
      <c r="S1253" s="1" t="s">
        <v>310</v>
      </c>
    </row>
    <row r="1254" spans="1:19">
      <c r="A1254" s="7" t="s">
        <v>2847</v>
      </c>
      <c r="B1254" s="4" t="str">
        <f t="shared" si="155"/>
        <v>https://churchofjesuschrist.org/study/scriptures/ot/ps/130?lang=spa</v>
      </c>
      <c r="C1254" s="7" t="s">
        <v>23</v>
      </c>
      <c r="D1254" t="str" cm="1">
        <f t="array" ref="D1254">INDEX(TranslationsTbl[],_xlfn.XMATCH(C1254,TranslationsTbl[spa]),_xlfn.XMATCH(langSufix,TranslationsTbl[#Headers]))</f>
        <v>Antiguo Testamento</v>
      </c>
      <c r="E1254" s="7" t="s">
        <v>1513</v>
      </c>
      <c r="F1254" s="7" t="s">
        <v>210</v>
      </c>
      <c r="G1254" s="4" t="str" cm="1">
        <f t="array" ref="G1254">INDEX(TranslationsTbl[],_xlfn.XMATCH(F1254,TranslationsTbl[spa]),_xlfn.XMATCH(langSufix,TranslationsTbl[#Headers]))</f>
        <v>Salmos</v>
      </c>
      <c r="H1254" t="str">
        <f t="shared" si="156"/>
        <v>19 Salmos</v>
      </c>
      <c r="I1254" t="str">
        <f t="shared" si="154"/>
        <v>/Antiguo Testamento/19 Salmos</v>
      </c>
      <c r="J1254" s="4" t="str">
        <f t="shared" si="157"/>
        <v>E:/Downloads/escrituras md/Escrituras/Antiguo Testamento/19 Salmos</v>
      </c>
      <c r="K1254" s="4" t="str">
        <f t="shared" si="161"/>
        <v>Salmos 130</v>
      </c>
      <c r="L1254" s="7">
        <v>130</v>
      </c>
      <c r="M1254" s="7" t="s">
        <v>2848</v>
      </c>
      <c r="N1254" s="4" t="str">
        <f t="shared" si="158"/>
        <v>Salmos 129</v>
      </c>
      <c r="O1254" s="4" t="str">
        <f t="shared" si="159"/>
        <v>Salmos 131</v>
      </c>
      <c r="P1254" s="7" t="s">
        <v>286</v>
      </c>
      <c r="Q1254" s="4" t="str" cm="1">
        <f t="array" ref="Q1254">INDEX(TranslationsTbl[],_xlfn.XMATCH(P1254,TranslationsTbl[spa]),_xlfn.XMATCH(langSufix,TranslationsTbl[#Headers]))</f>
        <v>#Escrituras\AntiguoT</v>
      </c>
      <c r="R1254" s="2" t="str">
        <f t="shared" si="160"/>
        <v>https://churchofjesuschrist.org/study/scriptures/ot/ps/130?lang=spa|E:/Downloads/escrituras md/Escrituras/Antiguo Testamento/19 Salmos|Salmos 130|Salmos|Salmos 129|Salmos 131|#Escrituras\AntiguoT</v>
      </c>
      <c r="S1254" s="1" t="s">
        <v>310</v>
      </c>
    </row>
    <row r="1255" spans="1:19">
      <c r="A1255" s="7" t="s">
        <v>2849</v>
      </c>
      <c r="B1255" s="4" t="str">
        <f t="shared" si="155"/>
        <v>https://churchofjesuschrist.org/study/scriptures/ot/ps/131?lang=spa</v>
      </c>
      <c r="C1255" s="7" t="s">
        <v>23</v>
      </c>
      <c r="D1255" t="str" cm="1">
        <f t="array" ref="D1255">INDEX(TranslationsTbl[],_xlfn.XMATCH(C1255,TranslationsTbl[spa]),_xlfn.XMATCH(langSufix,TranslationsTbl[#Headers]))</f>
        <v>Antiguo Testamento</v>
      </c>
      <c r="E1255" s="7" t="s">
        <v>1513</v>
      </c>
      <c r="F1255" s="7" t="s">
        <v>210</v>
      </c>
      <c r="G1255" s="4" t="str" cm="1">
        <f t="array" ref="G1255">INDEX(TranslationsTbl[],_xlfn.XMATCH(F1255,TranslationsTbl[spa]),_xlfn.XMATCH(langSufix,TranslationsTbl[#Headers]))</f>
        <v>Salmos</v>
      </c>
      <c r="H1255" t="str">
        <f t="shared" si="156"/>
        <v>19 Salmos</v>
      </c>
      <c r="I1255" t="str">
        <f t="shared" si="154"/>
        <v>/Antiguo Testamento/19 Salmos</v>
      </c>
      <c r="J1255" s="4" t="str">
        <f t="shared" si="157"/>
        <v>E:/Downloads/escrituras md/Escrituras/Antiguo Testamento/19 Salmos</v>
      </c>
      <c r="K1255" s="4" t="str">
        <f t="shared" si="161"/>
        <v>Salmos 131</v>
      </c>
      <c r="L1255" s="7">
        <v>131</v>
      </c>
      <c r="M1255" s="7" t="s">
        <v>2850</v>
      </c>
      <c r="N1255" s="4" t="str">
        <f t="shared" si="158"/>
        <v>Salmos 130</v>
      </c>
      <c r="O1255" s="4" t="str">
        <f t="shared" si="159"/>
        <v>Salmos 132</v>
      </c>
      <c r="P1255" s="7" t="s">
        <v>286</v>
      </c>
      <c r="Q1255" s="4" t="str" cm="1">
        <f t="array" ref="Q1255">INDEX(TranslationsTbl[],_xlfn.XMATCH(P1255,TranslationsTbl[spa]),_xlfn.XMATCH(langSufix,TranslationsTbl[#Headers]))</f>
        <v>#Escrituras\AntiguoT</v>
      </c>
      <c r="R1255" s="2" t="str">
        <f t="shared" si="160"/>
        <v>https://churchofjesuschrist.org/study/scriptures/ot/ps/131?lang=spa|E:/Downloads/escrituras md/Escrituras/Antiguo Testamento/19 Salmos|Salmos 131|Salmos|Salmos 130|Salmos 132|#Escrituras\AntiguoT</v>
      </c>
      <c r="S1255" s="1" t="s">
        <v>310</v>
      </c>
    </row>
    <row r="1256" spans="1:19">
      <c r="A1256" s="7" t="s">
        <v>2851</v>
      </c>
      <c r="B1256" s="4" t="str">
        <f t="shared" si="155"/>
        <v>https://churchofjesuschrist.org/study/scriptures/ot/ps/132?lang=spa</v>
      </c>
      <c r="C1256" s="7" t="s">
        <v>23</v>
      </c>
      <c r="D1256" t="str" cm="1">
        <f t="array" ref="D1256">INDEX(TranslationsTbl[],_xlfn.XMATCH(C1256,TranslationsTbl[spa]),_xlfn.XMATCH(langSufix,TranslationsTbl[#Headers]))</f>
        <v>Antiguo Testamento</v>
      </c>
      <c r="E1256" s="7" t="s">
        <v>1513</v>
      </c>
      <c r="F1256" s="7" t="s">
        <v>210</v>
      </c>
      <c r="G1256" s="4" t="str" cm="1">
        <f t="array" ref="G1256">INDEX(TranslationsTbl[],_xlfn.XMATCH(F1256,TranslationsTbl[spa]),_xlfn.XMATCH(langSufix,TranslationsTbl[#Headers]))</f>
        <v>Salmos</v>
      </c>
      <c r="H1256" t="str">
        <f t="shared" si="156"/>
        <v>19 Salmos</v>
      </c>
      <c r="I1256" t="str">
        <f t="shared" si="154"/>
        <v>/Antiguo Testamento/19 Salmos</v>
      </c>
      <c r="J1256" s="4" t="str">
        <f t="shared" si="157"/>
        <v>E:/Downloads/escrituras md/Escrituras/Antiguo Testamento/19 Salmos</v>
      </c>
      <c r="K1256" s="4" t="str">
        <f t="shared" si="161"/>
        <v>Salmos 132</v>
      </c>
      <c r="L1256" s="7">
        <v>132</v>
      </c>
      <c r="M1256" s="7" t="s">
        <v>2852</v>
      </c>
      <c r="N1256" s="4" t="str">
        <f t="shared" si="158"/>
        <v>Salmos 131</v>
      </c>
      <c r="O1256" s="4" t="str">
        <f t="shared" si="159"/>
        <v>Salmos 133</v>
      </c>
      <c r="P1256" s="7" t="s">
        <v>286</v>
      </c>
      <c r="Q1256" s="4" t="str" cm="1">
        <f t="array" ref="Q1256">INDEX(TranslationsTbl[],_xlfn.XMATCH(P1256,TranslationsTbl[spa]),_xlfn.XMATCH(langSufix,TranslationsTbl[#Headers]))</f>
        <v>#Escrituras\AntiguoT</v>
      </c>
      <c r="R1256" s="2" t="str">
        <f t="shared" si="160"/>
        <v>https://churchofjesuschrist.org/study/scriptures/ot/ps/132?lang=spa|E:/Downloads/escrituras md/Escrituras/Antiguo Testamento/19 Salmos|Salmos 132|Salmos|Salmos 131|Salmos 133|#Escrituras\AntiguoT</v>
      </c>
      <c r="S1256" s="1" t="s">
        <v>310</v>
      </c>
    </row>
    <row r="1257" spans="1:19">
      <c r="A1257" s="7" t="s">
        <v>2853</v>
      </c>
      <c r="B1257" s="4" t="str">
        <f t="shared" si="155"/>
        <v>https://churchofjesuschrist.org/study/scriptures/ot/ps/133?lang=spa</v>
      </c>
      <c r="C1257" s="7" t="s">
        <v>23</v>
      </c>
      <c r="D1257" t="str" cm="1">
        <f t="array" ref="D1257">INDEX(TranslationsTbl[],_xlfn.XMATCH(C1257,TranslationsTbl[spa]),_xlfn.XMATCH(langSufix,TranslationsTbl[#Headers]))</f>
        <v>Antiguo Testamento</v>
      </c>
      <c r="E1257" s="7" t="s">
        <v>1513</v>
      </c>
      <c r="F1257" s="7" t="s">
        <v>210</v>
      </c>
      <c r="G1257" s="4" t="str" cm="1">
        <f t="array" ref="G1257">INDEX(TranslationsTbl[],_xlfn.XMATCH(F1257,TranslationsTbl[spa]),_xlfn.XMATCH(langSufix,TranslationsTbl[#Headers]))</f>
        <v>Salmos</v>
      </c>
      <c r="H1257" t="str">
        <f t="shared" si="156"/>
        <v>19 Salmos</v>
      </c>
      <c r="I1257" t="str">
        <f t="shared" si="154"/>
        <v>/Antiguo Testamento/19 Salmos</v>
      </c>
      <c r="J1257" s="4" t="str">
        <f t="shared" si="157"/>
        <v>E:/Downloads/escrituras md/Escrituras/Antiguo Testamento/19 Salmos</v>
      </c>
      <c r="K1257" s="4" t="str">
        <f t="shared" si="161"/>
        <v>Salmos 133</v>
      </c>
      <c r="L1257" s="7">
        <v>133</v>
      </c>
      <c r="M1257" s="7" t="s">
        <v>2854</v>
      </c>
      <c r="N1257" s="4" t="str">
        <f t="shared" si="158"/>
        <v>Salmos 132</v>
      </c>
      <c r="O1257" s="4" t="str">
        <f t="shared" si="159"/>
        <v>Salmos 134</v>
      </c>
      <c r="P1257" s="7" t="s">
        <v>286</v>
      </c>
      <c r="Q1257" s="4" t="str" cm="1">
        <f t="array" ref="Q1257">INDEX(TranslationsTbl[],_xlfn.XMATCH(P1257,TranslationsTbl[spa]),_xlfn.XMATCH(langSufix,TranslationsTbl[#Headers]))</f>
        <v>#Escrituras\AntiguoT</v>
      </c>
      <c r="R1257" s="2" t="str">
        <f t="shared" si="160"/>
        <v>https://churchofjesuschrist.org/study/scriptures/ot/ps/133?lang=spa|E:/Downloads/escrituras md/Escrituras/Antiguo Testamento/19 Salmos|Salmos 133|Salmos|Salmos 132|Salmos 134|#Escrituras\AntiguoT</v>
      </c>
      <c r="S1257" s="1" t="s">
        <v>310</v>
      </c>
    </row>
    <row r="1258" spans="1:19">
      <c r="A1258" s="7" t="s">
        <v>2855</v>
      </c>
      <c r="B1258" s="4" t="str">
        <f t="shared" si="155"/>
        <v>https://churchofjesuschrist.org/study/scriptures/ot/ps/134?lang=spa</v>
      </c>
      <c r="C1258" s="7" t="s">
        <v>23</v>
      </c>
      <c r="D1258" t="str" cm="1">
        <f t="array" ref="D1258">INDEX(TranslationsTbl[],_xlfn.XMATCH(C1258,TranslationsTbl[spa]),_xlfn.XMATCH(langSufix,TranslationsTbl[#Headers]))</f>
        <v>Antiguo Testamento</v>
      </c>
      <c r="E1258" s="7" t="s">
        <v>1513</v>
      </c>
      <c r="F1258" s="7" t="s">
        <v>210</v>
      </c>
      <c r="G1258" s="4" t="str" cm="1">
        <f t="array" ref="G1258">INDEX(TranslationsTbl[],_xlfn.XMATCH(F1258,TranslationsTbl[spa]),_xlfn.XMATCH(langSufix,TranslationsTbl[#Headers]))</f>
        <v>Salmos</v>
      </c>
      <c r="H1258" t="str">
        <f t="shared" si="156"/>
        <v>19 Salmos</v>
      </c>
      <c r="I1258" t="str">
        <f t="shared" si="154"/>
        <v>/Antiguo Testamento/19 Salmos</v>
      </c>
      <c r="J1258" s="4" t="str">
        <f t="shared" si="157"/>
        <v>E:/Downloads/escrituras md/Escrituras/Antiguo Testamento/19 Salmos</v>
      </c>
      <c r="K1258" s="4" t="str">
        <f t="shared" si="161"/>
        <v>Salmos 134</v>
      </c>
      <c r="L1258" s="7">
        <v>134</v>
      </c>
      <c r="M1258" s="7" t="s">
        <v>2856</v>
      </c>
      <c r="N1258" s="4" t="str">
        <f t="shared" si="158"/>
        <v>Salmos 133</v>
      </c>
      <c r="O1258" s="4" t="str">
        <f t="shared" si="159"/>
        <v>Salmos 135</v>
      </c>
      <c r="P1258" s="7" t="s">
        <v>286</v>
      </c>
      <c r="Q1258" s="4" t="str" cm="1">
        <f t="array" ref="Q1258">INDEX(TranslationsTbl[],_xlfn.XMATCH(P1258,TranslationsTbl[spa]),_xlfn.XMATCH(langSufix,TranslationsTbl[#Headers]))</f>
        <v>#Escrituras\AntiguoT</v>
      </c>
      <c r="R1258" s="2" t="str">
        <f t="shared" si="160"/>
        <v>https://churchofjesuschrist.org/study/scriptures/ot/ps/134?lang=spa|E:/Downloads/escrituras md/Escrituras/Antiguo Testamento/19 Salmos|Salmos 134|Salmos|Salmos 133|Salmos 135|#Escrituras\AntiguoT</v>
      </c>
      <c r="S1258" s="1" t="s">
        <v>310</v>
      </c>
    </row>
    <row r="1259" spans="1:19">
      <c r="A1259" s="7" t="s">
        <v>2857</v>
      </c>
      <c r="B1259" s="4" t="str">
        <f t="shared" si="155"/>
        <v>https://churchofjesuschrist.org/study/scriptures/ot/ps/135?lang=spa</v>
      </c>
      <c r="C1259" s="7" t="s">
        <v>23</v>
      </c>
      <c r="D1259" t="str" cm="1">
        <f t="array" ref="D1259">INDEX(TranslationsTbl[],_xlfn.XMATCH(C1259,TranslationsTbl[spa]),_xlfn.XMATCH(langSufix,TranslationsTbl[#Headers]))</f>
        <v>Antiguo Testamento</v>
      </c>
      <c r="E1259" s="7" t="s">
        <v>1513</v>
      </c>
      <c r="F1259" s="7" t="s">
        <v>210</v>
      </c>
      <c r="G1259" s="4" t="str" cm="1">
        <f t="array" ref="G1259">INDEX(TranslationsTbl[],_xlfn.XMATCH(F1259,TranslationsTbl[spa]),_xlfn.XMATCH(langSufix,TranslationsTbl[#Headers]))</f>
        <v>Salmos</v>
      </c>
      <c r="H1259" t="str">
        <f t="shared" si="156"/>
        <v>19 Salmos</v>
      </c>
      <c r="I1259" t="str">
        <f t="shared" si="154"/>
        <v>/Antiguo Testamento/19 Salmos</v>
      </c>
      <c r="J1259" s="4" t="str">
        <f t="shared" si="157"/>
        <v>E:/Downloads/escrituras md/Escrituras/Antiguo Testamento/19 Salmos</v>
      </c>
      <c r="K1259" s="4" t="str">
        <f t="shared" si="161"/>
        <v>Salmos 135</v>
      </c>
      <c r="L1259" s="7">
        <v>135</v>
      </c>
      <c r="M1259" s="7" t="s">
        <v>2858</v>
      </c>
      <c r="N1259" s="4" t="str">
        <f t="shared" si="158"/>
        <v>Salmos 134</v>
      </c>
      <c r="O1259" s="4" t="str">
        <f t="shared" si="159"/>
        <v>Salmos 136</v>
      </c>
      <c r="P1259" s="7" t="s">
        <v>286</v>
      </c>
      <c r="Q1259" s="4" t="str" cm="1">
        <f t="array" ref="Q1259">INDEX(TranslationsTbl[],_xlfn.XMATCH(P1259,TranslationsTbl[spa]),_xlfn.XMATCH(langSufix,TranslationsTbl[#Headers]))</f>
        <v>#Escrituras\AntiguoT</v>
      </c>
      <c r="R1259" s="2" t="str">
        <f t="shared" si="160"/>
        <v>https://churchofjesuschrist.org/study/scriptures/ot/ps/135?lang=spa|E:/Downloads/escrituras md/Escrituras/Antiguo Testamento/19 Salmos|Salmos 135|Salmos|Salmos 134|Salmos 136|#Escrituras\AntiguoT</v>
      </c>
      <c r="S1259" s="1" t="s">
        <v>310</v>
      </c>
    </row>
    <row r="1260" spans="1:19">
      <c r="A1260" s="7" t="s">
        <v>2859</v>
      </c>
      <c r="B1260" s="4" t="str">
        <f t="shared" si="155"/>
        <v>https://churchofjesuschrist.org/study/scriptures/ot/ps/136?lang=spa</v>
      </c>
      <c r="C1260" s="7" t="s">
        <v>23</v>
      </c>
      <c r="D1260" t="str" cm="1">
        <f t="array" ref="D1260">INDEX(TranslationsTbl[],_xlfn.XMATCH(C1260,TranslationsTbl[spa]),_xlfn.XMATCH(langSufix,TranslationsTbl[#Headers]))</f>
        <v>Antiguo Testamento</v>
      </c>
      <c r="E1260" s="7" t="s">
        <v>1513</v>
      </c>
      <c r="F1260" s="7" t="s">
        <v>210</v>
      </c>
      <c r="G1260" s="4" t="str" cm="1">
        <f t="array" ref="G1260">INDEX(TranslationsTbl[],_xlfn.XMATCH(F1260,TranslationsTbl[spa]),_xlfn.XMATCH(langSufix,TranslationsTbl[#Headers]))</f>
        <v>Salmos</v>
      </c>
      <c r="H1260" t="str">
        <f t="shared" si="156"/>
        <v>19 Salmos</v>
      </c>
      <c r="I1260" t="str">
        <f t="shared" si="154"/>
        <v>/Antiguo Testamento/19 Salmos</v>
      </c>
      <c r="J1260" s="4" t="str">
        <f t="shared" si="157"/>
        <v>E:/Downloads/escrituras md/Escrituras/Antiguo Testamento/19 Salmos</v>
      </c>
      <c r="K1260" s="4" t="str">
        <f t="shared" si="161"/>
        <v>Salmos 136</v>
      </c>
      <c r="L1260" s="7">
        <v>136</v>
      </c>
      <c r="M1260" s="7" t="s">
        <v>2860</v>
      </c>
      <c r="N1260" s="4" t="str">
        <f t="shared" si="158"/>
        <v>Salmos 135</v>
      </c>
      <c r="O1260" s="4" t="str">
        <f t="shared" si="159"/>
        <v>Salmos 137</v>
      </c>
      <c r="P1260" s="7" t="s">
        <v>286</v>
      </c>
      <c r="Q1260" s="4" t="str" cm="1">
        <f t="array" ref="Q1260">INDEX(TranslationsTbl[],_xlfn.XMATCH(P1260,TranslationsTbl[spa]),_xlfn.XMATCH(langSufix,TranslationsTbl[#Headers]))</f>
        <v>#Escrituras\AntiguoT</v>
      </c>
      <c r="R1260" s="2" t="str">
        <f t="shared" si="160"/>
        <v>https://churchofjesuschrist.org/study/scriptures/ot/ps/136?lang=spa|E:/Downloads/escrituras md/Escrituras/Antiguo Testamento/19 Salmos|Salmos 136|Salmos|Salmos 135|Salmos 137|#Escrituras\AntiguoT</v>
      </c>
      <c r="S1260" s="1" t="s">
        <v>310</v>
      </c>
    </row>
    <row r="1261" spans="1:19">
      <c r="A1261" s="7" t="s">
        <v>2861</v>
      </c>
      <c r="B1261" s="4" t="str">
        <f t="shared" si="155"/>
        <v>https://churchofjesuschrist.org/study/scriptures/ot/ps/137?lang=spa</v>
      </c>
      <c r="C1261" s="7" t="s">
        <v>23</v>
      </c>
      <c r="D1261" t="str" cm="1">
        <f t="array" ref="D1261">INDEX(TranslationsTbl[],_xlfn.XMATCH(C1261,TranslationsTbl[spa]),_xlfn.XMATCH(langSufix,TranslationsTbl[#Headers]))</f>
        <v>Antiguo Testamento</v>
      </c>
      <c r="E1261" s="7" t="s">
        <v>1513</v>
      </c>
      <c r="F1261" s="7" t="s">
        <v>210</v>
      </c>
      <c r="G1261" s="4" t="str" cm="1">
        <f t="array" ref="G1261">INDEX(TranslationsTbl[],_xlfn.XMATCH(F1261,TranslationsTbl[spa]),_xlfn.XMATCH(langSufix,TranslationsTbl[#Headers]))</f>
        <v>Salmos</v>
      </c>
      <c r="H1261" t="str">
        <f t="shared" si="156"/>
        <v>19 Salmos</v>
      </c>
      <c r="I1261" t="str">
        <f t="shared" si="154"/>
        <v>/Antiguo Testamento/19 Salmos</v>
      </c>
      <c r="J1261" s="4" t="str">
        <f t="shared" si="157"/>
        <v>E:/Downloads/escrituras md/Escrituras/Antiguo Testamento/19 Salmos</v>
      </c>
      <c r="K1261" s="4" t="str">
        <f t="shared" si="161"/>
        <v>Salmos 137</v>
      </c>
      <c r="L1261" s="7">
        <v>137</v>
      </c>
      <c r="M1261" s="7" t="s">
        <v>2862</v>
      </c>
      <c r="N1261" s="4" t="str">
        <f t="shared" si="158"/>
        <v>Salmos 136</v>
      </c>
      <c r="O1261" s="4" t="str">
        <f t="shared" si="159"/>
        <v>Salmos 138</v>
      </c>
      <c r="P1261" s="7" t="s">
        <v>286</v>
      </c>
      <c r="Q1261" s="4" t="str" cm="1">
        <f t="array" ref="Q1261">INDEX(TranslationsTbl[],_xlfn.XMATCH(P1261,TranslationsTbl[spa]),_xlfn.XMATCH(langSufix,TranslationsTbl[#Headers]))</f>
        <v>#Escrituras\AntiguoT</v>
      </c>
      <c r="R1261" s="2" t="str">
        <f t="shared" si="160"/>
        <v>https://churchofjesuschrist.org/study/scriptures/ot/ps/137?lang=spa|E:/Downloads/escrituras md/Escrituras/Antiguo Testamento/19 Salmos|Salmos 137|Salmos|Salmos 136|Salmos 138|#Escrituras\AntiguoT</v>
      </c>
      <c r="S1261" s="1" t="s">
        <v>310</v>
      </c>
    </row>
    <row r="1262" spans="1:19">
      <c r="A1262" s="7" t="s">
        <v>2863</v>
      </c>
      <c r="B1262" s="4" t="str">
        <f t="shared" si="155"/>
        <v>https://churchofjesuschrist.org/study/scriptures/ot/ps/138?lang=spa</v>
      </c>
      <c r="C1262" s="7" t="s">
        <v>23</v>
      </c>
      <c r="D1262" t="str" cm="1">
        <f t="array" ref="D1262">INDEX(TranslationsTbl[],_xlfn.XMATCH(C1262,TranslationsTbl[spa]),_xlfn.XMATCH(langSufix,TranslationsTbl[#Headers]))</f>
        <v>Antiguo Testamento</v>
      </c>
      <c r="E1262" s="7" t="s">
        <v>1513</v>
      </c>
      <c r="F1262" s="7" t="s">
        <v>210</v>
      </c>
      <c r="G1262" s="4" t="str" cm="1">
        <f t="array" ref="G1262">INDEX(TranslationsTbl[],_xlfn.XMATCH(F1262,TranslationsTbl[spa]),_xlfn.XMATCH(langSufix,TranslationsTbl[#Headers]))</f>
        <v>Salmos</v>
      </c>
      <c r="H1262" t="str">
        <f t="shared" si="156"/>
        <v>19 Salmos</v>
      </c>
      <c r="I1262" t="str">
        <f t="shared" si="154"/>
        <v>/Antiguo Testamento/19 Salmos</v>
      </c>
      <c r="J1262" s="4" t="str">
        <f t="shared" si="157"/>
        <v>E:/Downloads/escrituras md/Escrituras/Antiguo Testamento/19 Salmos</v>
      </c>
      <c r="K1262" s="4" t="str">
        <f t="shared" si="161"/>
        <v>Salmos 138</v>
      </c>
      <c r="L1262" s="7">
        <v>138</v>
      </c>
      <c r="M1262" s="7" t="s">
        <v>2864</v>
      </c>
      <c r="N1262" s="4" t="str">
        <f t="shared" si="158"/>
        <v>Salmos 137</v>
      </c>
      <c r="O1262" s="4" t="str">
        <f t="shared" si="159"/>
        <v>Salmos 139</v>
      </c>
      <c r="P1262" s="7" t="s">
        <v>286</v>
      </c>
      <c r="Q1262" s="4" t="str" cm="1">
        <f t="array" ref="Q1262">INDEX(TranslationsTbl[],_xlfn.XMATCH(P1262,TranslationsTbl[spa]),_xlfn.XMATCH(langSufix,TranslationsTbl[#Headers]))</f>
        <v>#Escrituras\AntiguoT</v>
      </c>
      <c r="R1262" s="2" t="str">
        <f t="shared" si="160"/>
        <v>https://churchofjesuschrist.org/study/scriptures/ot/ps/138?lang=spa|E:/Downloads/escrituras md/Escrituras/Antiguo Testamento/19 Salmos|Salmos 138|Salmos|Salmos 137|Salmos 139|#Escrituras\AntiguoT</v>
      </c>
      <c r="S1262" s="1" t="s">
        <v>310</v>
      </c>
    </row>
    <row r="1263" spans="1:19">
      <c r="A1263" s="7" t="s">
        <v>2865</v>
      </c>
      <c r="B1263" s="4" t="str">
        <f t="shared" si="155"/>
        <v>https://churchofjesuschrist.org/study/scriptures/ot/ps/139?lang=spa</v>
      </c>
      <c r="C1263" s="7" t="s">
        <v>23</v>
      </c>
      <c r="D1263" t="str" cm="1">
        <f t="array" ref="D1263">INDEX(TranslationsTbl[],_xlfn.XMATCH(C1263,TranslationsTbl[spa]),_xlfn.XMATCH(langSufix,TranslationsTbl[#Headers]))</f>
        <v>Antiguo Testamento</v>
      </c>
      <c r="E1263" s="7" t="s">
        <v>1513</v>
      </c>
      <c r="F1263" s="7" t="s">
        <v>210</v>
      </c>
      <c r="G1263" s="4" t="str" cm="1">
        <f t="array" ref="G1263">INDEX(TranslationsTbl[],_xlfn.XMATCH(F1263,TranslationsTbl[spa]),_xlfn.XMATCH(langSufix,TranslationsTbl[#Headers]))</f>
        <v>Salmos</v>
      </c>
      <c r="H1263" t="str">
        <f t="shared" si="156"/>
        <v>19 Salmos</v>
      </c>
      <c r="I1263" t="str">
        <f t="shared" si="154"/>
        <v>/Antiguo Testamento/19 Salmos</v>
      </c>
      <c r="J1263" s="4" t="str">
        <f t="shared" si="157"/>
        <v>E:/Downloads/escrituras md/Escrituras/Antiguo Testamento/19 Salmos</v>
      </c>
      <c r="K1263" s="4" t="str">
        <f t="shared" si="161"/>
        <v>Salmos 139</v>
      </c>
      <c r="L1263" s="7">
        <v>139</v>
      </c>
      <c r="M1263" s="7" t="s">
        <v>2866</v>
      </c>
      <c r="N1263" s="4" t="str">
        <f t="shared" si="158"/>
        <v>Salmos 138</v>
      </c>
      <c r="O1263" s="4" t="str">
        <f t="shared" si="159"/>
        <v>Salmos 140</v>
      </c>
      <c r="P1263" s="7" t="s">
        <v>286</v>
      </c>
      <c r="Q1263" s="4" t="str" cm="1">
        <f t="array" ref="Q1263">INDEX(TranslationsTbl[],_xlfn.XMATCH(P1263,TranslationsTbl[spa]),_xlfn.XMATCH(langSufix,TranslationsTbl[#Headers]))</f>
        <v>#Escrituras\AntiguoT</v>
      </c>
      <c r="R1263" s="2" t="str">
        <f t="shared" si="160"/>
        <v>https://churchofjesuschrist.org/study/scriptures/ot/ps/139?lang=spa|E:/Downloads/escrituras md/Escrituras/Antiguo Testamento/19 Salmos|Salmos 139|Salmos|Salmos 138|Salmos 140|#Escrituras\AntiguoT</v>
      </c>
      <c r="S1263" s="1" t="s">
        <v>310</v>
      </c>
    </row>
    <row r="1264" spans="1:19">
      <c r="A1264" s="7" t="s">
        <v>2867</v>
      </c>
      <c r="B1264" s="4" t="str">
        <f t="shared" si="155"/>
        <v>https://churchofjesuschrist.org/study/scriptures/ot/ps/140?lang=spa</v>
      </c>
      <c r="C1264" s="7" t="s">
        <v>23</v>
      </c>
      <c r="D1264" t="str" cm="1">
        <f t="array" ref="D1264">INDEX(TranslationsTbl[],_xlfn.XMATCH(C1264,TranslationsTbl[spa]),_xlfn.XMATCH(langSufix,TranslationsTbl[#Headers]))</f>
        <v>Antiguo Testamento</v>
      </c>
      <c r="E1264" s="7" t="s">
        <v>1513</v>
      </c>
      <c r="F1264" s="7" t="s">
        <v>210</v>
      </c>
      <c r="G1264" s="4" t="str" cm="1">
        <f t="array" ref="G1264">INDEX(TranslationsTbl[],_xlfn.XMATCH(F1264,TranslationsTbl[spa]),_xlfn.XMATCH(langSufix,TranslationsTbl[#Headers]))</f>
        <v>Salmos</v>
      </c>
      <c r="H1264" t="str">
        <f t="shared" si="156"/>
        <v>19 Salmos</v>
      </c>
      <c r="I1264" t="str">
        <f t="shared" si="154"/>
        <v>/Antiguo Testamento/19 Salmos</v>
      </c>
      <c r="J1264" s="4" t="str">
        <f t="shared" si="157"/>
        <v>E:/Downloads/escrituras md/Escrituras/Antiguo Testamento/19 Salmos</v>
      </c>
      <c r="K1264" s="4" t="str">
        <f t="shared" si="161"/>
        <v>Salmos 140</v>
      </c>
      <c r="L1264" s="7">
        <v>140</v>
      </c>
      <c r="M1264" s="7" t="s">
        <v>2868</v>
      </c>
      <c r="N1264" s="4" t="str">
        <f t="shared" si="158"/>
        <v>Salmos 139</v>
      </c>
      <c r="O1264" s="4" t="str">
        <f t="shared" si="159"/>
        <v>Salmos 141</v>
      </c>
      <c r="P1264" s="7" t="s">
        <v>286</v>
      </c>
      <c r="Q1264" s="4" t="str" cm="1">
        <f t="array" ref="Q1264">INDEX(TranslationsTbl[],_xlfn.XMATCH(P1264,TranslationsTbl[spa]),_xlfn.XMATCH(langSufix,TranslationsTbl[#Headers]))</f>
        <v>#Escrituras\AntiguoT</v>
      </c>
      <c r="R1264" s="2" t="str">
        <f t="shared" si="160"/>
        <v>https://churchofjesuschrist.org/study/scriptures/ot/ps/140?lang=spa|E:/Downloads/escrituras md/Escrituras/Antiguo Testamento/19 Salmos|Salmos 140|Salmos|Salmos 139|Salmos 141|#Escrituras\AntiguoT</v>
      </c>
      <c r="S1264" s="1" t="s">
        <v>310</v>
      </c>
    </row>
    <row r="1265" spans="1:19">
      <c r="A1265" s="7" t="s">
        <v>2869</v>
      </c>
      <c r="B1265" s="4" t="str">
        <f t="shared" si="155"/>
        <v>https://churchofjesuschrist.org/study/scriptures/ot/ps/141?lang=spa</v>
      </c>
      <c r="C1265" s="7" t="s">
        <v>23</v>
      </c>
      <c r="D1265" t="str" cm="1">
        <f t="array" ref="D1265">INDEX(TranslationsTbl[],_xlfn.XMATCH(C1265,TranslationsTbl[spa]),_xlfn.XMATCH(langSufix,TranslationsTbl[#Headers]))</f>
        <v>Antiguo Testamento</v>
      </c>
      <c r="E1265" s="7" t="s">
        <v>1513</v>
      </c>
      <c r="F1265" s="7" t="s">
        <v>210</v>
      </c>
      <c r="G1265" s="4" t="str" cm="1">
        <f t="array" ref="G1265">INDEX(TranslationsTbl[],_xlfn.XMATCH(F1265,TranslationsTbl[spa]),_xlfn.XMATCH(langSufix,TranslationsTbl[#Headers]))</f>
        <v>Salmos</v>
      </c>
      <c r="H1265" t="str">
        <f t="shared" si="156"/>
        <v>19 Salmos</v>
      </c>
      <c r="I1265" t="str">
        <f t="shared" si="154"/>
        <v>/Antiguo Testamento/19 Salmos</v>
      </c>
      <c r="J1265" s="4" t="str">
        <f t="shared" si="157"/>
        <v>E:/Downloads/escrituras md/Escrituras/Antiguo Testamento/19 Salmos</v>
      </c>
      <c r="K1265" s="4" t="str">
        <f t="shared" si="161"/>
        <v>Salmos 141</v>
      </c>
      <c r="L1265" s="7">
        <v>141</v>
      </c>
      <c r="M1265" s="7" t="s">
        <v>2870</v>
      </c>
      <c r="N1265" s="4" t="str">
        <f t="shared" si="158"/>
        <v>Salmos 140</v>
      </c>
      <c r="O1265" s="4" t="str">
        <f t="shared" si="159"/>
        <v>Salmos 142</v>
      </c>
      <c r="P1265" s="7" t="s">
        <v>286</v>
      </c>
      <c r="Q1265" s="4" t="str" cm="1">
        <f t="array" ref="Q1265">INDEX(TranslationsTbl[],_xlfn.XMATCH(P1265,TranslationsTbl[spa]),_xlfn.XMATCH(langSufix,TranslationsTbl[#Headers]))</f>
        <v>#Escrituras\AntiguoT</v>
      </c>
      <c r="R1265" s="2" t="str">
        <f t="shared" si="160"/>
        <v>https://churchofjesuschrist.org/study/scriptures/ot/ps/141?lang=spa|E:/Downloads/escrituras md/Escrituras/Antiguo Testamento/19 Salmos|Salmos 141|Salmos|Salmos 140|Salmos 142|#Escrituras\AntiguoT</v>
      </c>
      <c r="S1265" s="1" t="s">
        <v>310</v>
      </c>
    </row>
    <row r="1266" spans="1:19">
      <c r="A1266" s="7" t="s">
        <v>2871</v>
      </c>
      <c r="B1266" s="4" t="str">
        <f t="shared" si="155"/>
        <v>https://churchofjesuschrist.org/study/scriptures/ot/ps/142?lang=spa</v>
      </c>
      <c r="C1266" s="7" t="s">
        <v>23</v>
      </c>
      <c r="D1266" t="str" cm="1">
        <f t="array" ref="D1266">INDEX(TranslationsTbl[],_xlfn.XMATCH(C1266,TranslationsTbl[spa]),_xlfn.XMATCH(langSufix,TranslationsTbl[#Headers]))</f>
        <v>Antiguo Testamento</v>
      </c>
      <c r="E1266" s="7" t="s">
        <v>1513</v>
      </c>
      <c r="F1266" s="7" t="s">
        <v>210</v>
      </c>
      <c r="G1266" s="4" t="str" cm="1">
        <f t="array" ref="G1266">INDEX(TranslationsTbl[],_xlfn.XMATCH(F1266,TranslationsTbl[spa]),_xlfn.XMATCH(langSufix,TranslationsTbl[#Headers]))</f>
        <v>Salmos</v>
      </c>
      <c r="H1266" t="str">
        <f t="shared" si="156"/>
        <v>19 Salmos</v>
      </c>
      <c r="I1266" t="str">
        <f t="shared" si="154"/>
        <v>/Antiguo Testamento/19 Salmos</v>
      </c>
      <c r="J1266" s="4" t="str">
        <f t="shared" si="157"/>
        <v>E:/Downloads/escrituras md/Escrituras/Antiguo Testamento/19 Salmos</v>
      </c>
      <c r="K1266" s="4" t="str">
        <f t="shared" si="161"/>
        <v>Salmos 142</v>
      </c>
      <c r="L1266" s="7">
        <v>142</v>
      </c>
      <c r="M1266" s="7" t="s">
        <v>2872</v>
      </c>
      <c r="N1266" s="4" t="str">
        <f t="shared" si="158"/>
        <v>Salmos 141</v>
      </c>
      <c r="O1266" s="4" t="str">
        <f t="shared" si="159"/>
        <v>Salmos 143</v>
      </c>
      <c r="P1266" s="7" t="s">
        <v>286</v>
      </c>
      <c r="Q1266" s="4" t="str" cm="1">
        <f t="array" ref="Q1266">INDEX(TranslationsTbl[],_xlfn.XMATCH(P1266,TranslationsTbl[spa]),_xlfn.XMATCH(langSufix,TranslationsTbl[#Headers]))</f>
        <v>#Escrituras\AntiguoT</v>
      </c>
      <c r="R1266" s="2" t="str">
        <f t="shared" si="160"/>
        <v>https://churchofjesuschrist.org/study/scriptures/ot/ps/142?lang=spa|E:/Downloads/escrituras md/Escrituras/Antiguo Testamento/19 Salmos|Salmos 142|Salmos|Salmos 141|Salmos 143|#Escrituras\AntiguoT</v>
      </c>
      <c r="S1266" s="1" t="s">
        <v>310</v>
      </c>
    </row>
    <row r="1267" spans="1:19">
      <c r="A1267" s="7" t="s">
        <v>2873</v>
      </c>
      <c r="B1267" s="4" t="str">
        <f t="shared" si="155"/>
        <v>https://churchofjesuschrist.org/study/scriptures/ot/ps/143?lang=spa</v>
      </c>
      <c r="C1267" s="7" t="s">
        <v>23</v>
      </c>
      <c r="D1267" t="str" cm="1">
        <f t="array" ref="D1267">INDEX(TranslationsTbl[],_xlfn.XMATCH(C1267,TranslationsTbl[spa]),_xlfn.XMATCH(langSufix,TranslationsTbl[#Headers]))</f>
        <v>Antiguo Testamento</v>
      </c>
      <c r="E1267" s="7" t="s">
        <v>1513</v>
      </c>
      <c r="F1267" s="7" t="s">
        <v>210</v>
      </c>
      <c r="G1267" s="4" t="str" cm="1">
        <f t="array" ref="G1267">INDEX(TranslationsTbl[],_xlfn.XMATCH(F1267,TranslationsTbl[spa]),_xlfn.XMATCH(langSufix,TranslationsTbl[#Headers]))</f>
        <v>Salmos</v>
      </c>
      <c r="H1267" t="str">
        <f t="shared" si="156"/>
        <v>19 Salmos</v>
      </c>
      <c r="I1267" t="str">
        <f t="shared" si="154"/>
        <v>/Antiguo Testamento/19 Salmos</v>
      </c>
      <c r="J1267" s="4" t="str">
        <f t="shared" si="157"/>
        <v>E:/Downloads/escrituras md/Escrituras/Antiguo Testamento/19 Salmos</v>
      </c>
      <c r="K1267" s="4" t="str">
        <f t="shared" si="161"/>
        <v>Salmos 143</v>
      </c>
      <c r="L1267" s="7">
        <v>143</v>
      </c>
      <c r="M1267" s="7" t="s">
        <v>2874</v>
      </c>
      <c r="N1267" s="4" t="str">
        <f t="shared" si="158"/>
        <v>Salmos 142</v>
      </c>
      <c r="O1267" s="4" t="str">
        <f t="shared" si="159"/>
        <v>Salmos 144</v>
      </c>
      <c r="P1267" s="7" t="s">
        <v>286</v>
      </c>
      <c r="Q1267" s="4" t="str" cm="1">
        <f t="array" ref="Q1267">INDEX(TranslationsTbl[],_xlfn.XMATCH(P1267,TranslationsTbl[spa]),_xlfn.XMATCH(langSufix,TranslationsTbl[#Headers]))</f>
        <v>#Escrituras\AntiguoT</v>
      </c>
      <c r="R1267" s="2" t="str">
        <f t="shared" si="160"/>
        <v>https://churchofjesuschrist.org/study/scriptures/ot/ps/143?lang=spa|E:/Downloads/escrituras md/Escrituras/Antiguo Testamento/19 Salmos|Salmos 143|Salmos|Salmos 142|Salmos 144|#Escrituras\AntiguoT</v>
      </c>
      <c r="S1267" s="1" t="s">
        <v>310</v>
      </c>
    </row>
    <row r="1268" spans="1:19">
      <c r="A1268" s="7" t="s">
        <v>2875</v>
      </c>
      <c r="B1268" s="4" t="str">
        <f t="shared" si="155"/>
        <v>https://churchofjesuschrist.org/study/scriptures/ot/ps/144?lang=spa</v>
      </c>
      <c r="C1268" s="7" t="s">
        <v>23</v>
      </c>
      <c r="D1268" t="str" cm="1">
        <f t="array" ref="D1268">INDEX(TranslationsTbl[],_xlfn.XMATCH(C1268,TranslationsTbl[spa]),_xlfn.XMATCH(langSufix,TranslationsTbl[#Headers]))</f>
        <v>Antiguo Testamento</v>
      </c>
      <c r="E1268" s="7" t="s">
        <v>1513</v>
      </c>
      <c r="F1268" s="7" t="s">
        <v>210</v>
      </c>
      <c r="G1268" s="4" t="str" cm="1">
        <f t="array" ref="G1268">INDEX(TranslationsTbl[],_xlfn.XMATCH(F1268,TranslationsTbl[spa]),_xlfn.XMATCH(langSufix,TranslationsTbl[#Headers]))</f>
        <v>Salmos</v>
      </c>
      <c r="H1268" t="str">
        <f t="shared" si="156"/>
        <v>19 Salmos</v>
      </c>
      <c r="I1268" t="str">
        <f t="shared" si="154"/>
        <v>/Antiguo Testamento/19 Salmos</v>
      </c>
      <c r="J1268" s="4" t="str">
        <f t="shared" si="157"/>
        <v>E:/Downloads/escrituras md/Escrituras/Antiguo Testamento/19 Salmos</v>
      </c>
      <c r="K1268" s="4" t="str">
        <f t="shared" si="161"/>
        <v>Salmos 144</v>
      </c>
      <c r="L1268" s="7">
        <v>144</v>
      </c>
      <c r="M1268" s="7" t="s">
        <v>2876</v>
      </c>
      <c r="N1268" s="4" t="str">
        <f t="shared" si="158"/>
        <v>Salmos 143</v>
      </c>
      <c r="O1268" s="4" t="str">
        <f t="shared" si="159"/>
        <v>Salmos 145</v>
      </c>
      <c r="P1268" s="7" t="s">
        <v>286</v>
      </c>
      <c r="Q1268" s="4" t="str" cm="1">
        <f t="array" ref="Q1268">INDEX(TranslationsTbl[],_xlfn.XMATCH(P1268,TranslationsTbl[spa]),_xlfn.XMATCH(langSufix,TranslationsTbl[#Headers]))</f>
        <v>#Escrituras\AntiguoT</v>
      </c>
      <c r="R1268" s="2" t="str">
        <f t="shared" si="160"/>
        <v>https://churchofjesuschrist.org/study/scriptures/ot/ps/144?lang=spa|E:/Downloads/escrituras md/Escrituras/Antiguo Testamento/19 Salmos|Salmos 144|Salmos|Salmos 143|Salmos 145|#Escrituras\AntiguoT</v>
      </c>
      <c r="S1268" s="1" t="s">
        <v>310</v>
      </c>
    </row>
    <row r="1269" spans="1:19">
      <c r="A1269" s="7" t="s">
        <v>2877</v>
      </c>
      <c r="B1269" s="4" t="str">
        <f t="shared" si="155"/>
        <v>https://churchofjesuschrist.org/study/scriptures/ot/ps/145?lang=spa</v>
      </c>
      <c r="C1269" s="7" t="s">
        <v>23</v>
      </c>
      <c r="D1269" t="str" cm="1">
        <f t="array" ref="D1269">INDEX(TranslationsTbl[],_xlfn.XMATCH(C1269,TranslationsTbl[spa]),_xlfn.XMATCH(langSufix,TranslationsTbl[#Headers]))</f>
        <v>Antiguo Testamento</v>
      </c>
      <c r="E1269" s="7" t="s">
        <v>1513</v>
      </c>
      <c r="F1269" s="7" t="s">
        <v>210</v>
      </c>
      <c r="G1269" s="4" t="str" cm="1">
        <f t="array" ref="G1269">INDEX(TranslationsTbl[],_xlfn.XMATCH(F1269,TranslationsTbl[spa]),_xlfn.XMATCH(langSufix,TranslationsTbl[#Headers]))</f>
        <v>Salmos</v>
      </c>
      <c r="H1269" t="str">
        <f t="shared" si="156"/>
        <v>19 Salmos</v>
      </c>
      <c r="I1269" t="str">
        <f t="shared" si="154"/>
        <v>/Antiguo Testamento/19 Salmos</v>
      </c>
      <c r="J1269" s="4" t="str">
        <f t="shared" si="157"/>
        <v>E:/Downloads/escrituras md/Escrituras/Antiguo Testamento/19 Salmos</v>
      </c>
      <c r="K1269" s="4" t="str">
        <f t="shared" si="161"/>
        <v>Salmos 145</v>
      </c>
      <c r="L1269" s="7">
        <v>145</v>
      </c>
      <c r="M1269" s="7" t="s">
        <v>2878</v>
      </c>
      <c r="N1269" s="4" t="str">
        <f t="shared" si="158"/>
        <v>Salmos 144</v>
      </c>
      <c r="O1269" s="4" t="str">
        <f t="shared" si="159"/>
        <v>Salmos 146</v>
      </c>
      <c r="P1269" s="7" t="s">
        <v>286</v>
      </c>
      <c r="Q1269" s="4" t="str" cm="1">
        <f t="array" ref="Q1269">INDEX(TranslationsTbl[],_xlfn.XMATCH(P1269,TranslationsTbl[spa]),_xlfn.XMATCH(langSufix,TranslationsTbl[#Headers]))</f>
        <v>#Escrituras\AntiguoT</v>
      </c>
      <c r="R1269" s="2" t="str">
        <f t="shared" si="160"/>
        <v>https://churchofjesuschrist.org/study/scriptures/ot/ps/145?lang=spa|E:/Downloads/escrituras md/Escrituras/Antiguo Testamento/19 Salmos|Salmos 145|Salmos|Salmos 144|Salmos 146|#Escrituras\AntiguoT</v>
      </c>
      <c r="S1269" s="1" t="s">
        <v>310</v>
      </c>
    </row>
    <row r="1270" spans="1:19">
      <c r="A1270" s="7" t="s">
        <v>2879</v>
      </c>
      <c r="B1270" s="4" t="str">
        <f t="shared" si="155"/>
        <v>https://churchofjesuschrist.org/study/scriptures/ot/ps/146?lang=spa</v>
      </c>
      <c r="C1270" s="7" t="s">
        <v>23</v>
      </c>
      <c r="D1270" t="str" cm="1">
        <f t="array" ref="D1270">INDEX(TranslationsTbl[],_xlfn.XMATCH(C1270,TranslationsTbl[spa]),_xlfn.XMATCH(langSufix,TranslationsTbl[#Headers]))</f>
        <v>Antiguo Testamento</v>
      </c>
      <c r="E1270" s="7" t="s">
        <v>1513</v>
      </c>
      <c r="F1270" s="7" t="s">
        <v>210</v>
      </c>
      <c r="G1270" s="4" t="str" cm="1">
        <f t="array" ref="G1270">INDEX(TranslationsTbl[],_xlfn.XMATCH(F1270,TranslationsTbl[spa]),_xlfn.XMATCH(langSufix,TranslationsTbl[#Headers]))</f>
        <v>Salmos</v>
      </c>
      <c r="H1270" t="str">
        <f t="shared" si="156"/>
        <v>19 Salmos</v>
      </c>
      <c r="I1270" t="str">
        <f t="shared" si="154"/>
        <v>/Antiguo Testamento/19 Salmos</v>
      </c>
      <c r="J1270" s="4" t="str">
        <f t="shared" si="157"/>
        <v>E:/Downloads/escrituras md/Escrituras/Antiguo Testamento/19 Salmos</v>
      </c>
      <c r="K1270" s="4" t="str">
        <f t="shared" si="161"/>
        <v>Salmos 146</v>
      </c>
      <c r="L1270" s="7">
        <v>146</v>
      </c>
      <c r="M1270" s="7" t="s">
        <v>2880</v>
      </c>
      <c r="N1270" s="4" t="str">
        <f t="shared" si="158"/>
        <v>Salmos 145</v>
      </c>
      <c r="O1270" s="4" t="str">
        <f t="shared" si="159"/>
        <v>Salmos 147</v>
      </c>
      <c r="P1270" s="7" t="s">
        <v>286</v>
      </c>
      <c r="Q1270" s="4" t="str" cm="1">
        <f t="array" ref="Q1270">INDEX(TranslationsTbl[],_xlfn.XMATCH(P1270,TranslationsTbl[spa]),_xlfn.XMATCH(langSufix,TranslationsTbl[#Headers]))</f>
        <v>#Escrituras\AntiguoT</v>
      </c>
      <c r="R1270" s="2" t="str">
        <f t="shared" si="160"/>
        <v>https://churchofjesuschrist.org/study/scriptures/ot/ps/146?lang=spa|E:/Downloads/escrituras md/Escrituras/Antiguo Testamento/19 Salmos|Salmos 146|Salmos|Salmos 145|Salmos 147|#Escrituras\AntiguoT</v>
      </c>
      <c r="S1270" s="1" t="s">
        <v>310</v>
      </c>
    </row>
    <row r="1271" spans="1:19">
      <c r="A1271" s="7" t="s">
        <v>2881</v>
      </c>
      <c r="B1271" s="4" t="str">
        <f t="shared" si="155"/>
        <v>https://churchofjesuschrist.org/study/scriptures/ot/ps/147?lang=spa</v>
      </c>
      <c r="C1271" s="7" t="s">
        <v>23</v>
      </c>
      <c r="D1271" t="str" cm="1">
        <f t="array" ref="D1271">INDEX(TranslationsTbl[],_xlfn.XMATCH(C1271,TranslationsTbl[spa]),_xlfn.XMATCH(langSufix,TranslationsTbl[#Headers]))</f>
        <v>Antiguo Testamento</v>
      </c>
      <c r="E1271" s="7" t="s">
        <v>1513</v>
      </c>
      <c r="F1271" s="7" t="s">
        <v>210</v>
      </c>
      <c r="G1271" s="4" t="str" cm="1">
        <f t="array" ref="G1271">INDEX(TranslationsTbl[],_xlfn.XMATCH(F1271,TranslationsTbl[spa]),_xlfn.XMATCH(langSufix,TranslationsTbl[#Headers]))</f>
        <v>Salmos</v>
      </c>
      <c r="H1271" t="str">
        <f t="shared" si="156"/>
        <v>19 Salmos</v>
      </c>
      <c r="I1271" t="str">
        <f t="shared" si="154"/>
        <v>/Antiguo Testamento/19 Salmos</v>
      </c>
      <c r="J1271" s="4" t="str">
        <f t="shared" si="157"/>
        <v>E:/Downloads/escrituras md/Escrituras/Antiguo Testamento/19 Salmos</v>
      </c>
      <c r="K1271" s="4" t="str">
        <f t="shared" si="161"/>
        <v>Salmos 147</v>
      </c>
      <c r="L1271" s="7">
        <v>147</v>
      </c>
      <c r="M1271" s="7" t="s">
        <v>2882</v>
      </c>
      <c r="N1271" s="4" t="str">
        <f t="shared" si="158"/>
        <v>Salmos 146</v>
      </c>
      <c r="O1271" s="4" t="str">
        <f t="shared" si="159"/>
        <v>Salmos 148</v>
      </c>
      <c r="P1271" s="7" t="s">
        <v>286</v>
      </c>
      <c r="Q1271" s="4" t="str" cm="1">
        <f t="array" ref="Q1271">INDEX(TranslationsTbl[],_xlfn.XMATCH(P1271,TranslationsTbl[spa]),_xlfn.XMATCH(langSufix,TranslationsTbl[#Headers]))</f>
        <v>#Escrituras\AntiguoT</v>
      </c>
      <c r="R1271" s="2" t="str">
        <f t="shared" si="160"/>
        <v>https://churchofjesuschrist.org/study/scriptures/ot/ps/147?lang=spa|E:/Downloads/escrituras md/Escrituras/Antiguo Testamento/19 Salmos|Salmos 147|Salmos|Salmos 146|Salmos 148|#Escrituras\AntiguoT</v>
      </c>
      <c r="S1271" s="1" t="s">
        <v>310</v>
      </c>
    </row>
    <row r="1272" spans="1:19">
      <c r="A1272" s="7" t="s">
        <v>2883</v>
      </c>
      <c r="B1272" s="4" t="str">
        <f t="shared" si="155"/>
        <v>https://churchofjesuschrist.org/study/scriptures/ot/ps/148?lang=spa</v>
      </c>
      <c r="C1272" s="7" t="s">
        <v>23</v>
      </c>
      <c r="D1272" t="str" cm="1">
        <f t="array" ref="D1272">INDEX(TranslationsTbl[],_xlfn.XMATCH(C1272,TranslationsTbl[spa]),_xlfn.XMATCH(langSufix,TranslationsTbl[#Headers]))</f>
        <v>Antiguo Testamento</v>
      </c>
      <c r="E1272" s="7" t="s">
        <v>1513</v>
      </c>
      <c r="F1272" s="7" t="s">
        <v>210</v>
      </c>
      <c r="G1272" s="4" t="str" cm="1">
        <f t="array" ref="G1272">INDEX(TranslationsTbl[],_xlfn.XMATCH(F1272,TranslationsTbl[spa]),_xlfn.XMATCH(langSufix,TranslationsTbl[#Headers]))</f>
        <v>Salmos</v>
      </c>
      <c r="H1272" t="str">
        <f t="shared" si="156"/>
        <v>19 Salmos</v>
      </c>
      <c r="I1272" t="str">
        <f t="shared" si="154"/>
        <v>/Antiguo Testamento/19 Salmos</v>
      </c>
      <c r="J1272" s="4" t="str">
        <f t="shared" si="157"/>
        <v>E:/Downloads/escrituras md/Escrituras/Antiguo Testamento/19 Salmos</v>
      </c>
      <c r="K1272" s="4" t="str">
        <f t="shared" si="161"/>
        <v>Salmos 148</v>
      </c>
      <c r="L1272" s="7">
        <v>148</v>
      </c>
      <c r="M1272" s="7" t="s">
        <v>2884</v>
      </c>
      <c r="N1272" s="4" t="str">
        <f t="shared" si="158"/>
        <v>Salmos 147</v>
      </c>
      <c r="O1272" s="4" t="str">
        <f t="shared" si="159"/>
        <v>Salmos 149</v>
      </c>
      <c r="P1272" s="7" t="s">
        <v>286</v>
      </c>
      <c r="Q1272" s="4" t="str" cm="1">
        <f t="array" ref="Q1272">INDEX(TranslationsTbl[],_xlfn.XMATCH(P1272,TranslationsTbl[spa]),_xlfn.XMATCH(langSufix,TranslationsTbl[#Headers]))</f>
        <v>#Escrituras\AntiguoT</v>
      </c>
      <c r="R1272" s="2" t="str">
        <f t="shared" si="160"/>
        <v>https://churchofjesuschrist.org/study/scriptures/ot/ps/148?lang=spa|E:/Downloads/escrituras md/Escrituras/Antiguo Testamento/19 Salmos|Salmos 148|Salmos|Salmos 147|Salmos 149|#Escrituras\AntiguoT</v>
      </c>
      <c r="S1272" s="1" t="s">
        <v>310</v>
      </c>
    </row>
    <row r="1273" spans="1:19">
      <c r="A1273" s="7" t="s">
        <v>2885</v>
      </c>
      <c r="B1273" s="4" t="str">
        <f t="shared" si="155"/>
        <v>https://churchofjesuschrist.org/study/scriptures/ot/ps/149?lang=spa</v>
      </c>
      <c r="C1273" s="7" t="s">
        <v>23</v>
      </c>
      <c r="D1273" t="str" cm="1">
        <f t="array" ref="D1273">INDEX(TranslationsTbl[],_xlfn.XMATCH(C1273,TranslationsTbl[spa]),_xlfn.XMATCH(langSufix,TranslationsTbl[#Headers]))</f>
        <v>Antiguo Testamento</v>
      </c>
      <c r="E1273" s="7" t="s">
        <v>1513</v>
      </c>
      <c r="F1273" s="7" t="s">
        <v>210</v>
      </c>
      <c r="G1273" s="4" t="str" cm="1">
        <f t="array" ref="G1273">INDEX(TranslationsTbl[],_xlfn.XMATCH(F1273,TranslationsTbl[spa]),_xlfn.XMATCH(langSufix,TranslationsTbl[#Headers]))</f>
        <v>Salmos</v>
      </c>
      <c r="H1273" t="str">
        <f t="shared" si="156"/>
        <v>19 Salmos</v>
      </c>
      <c r="I1273" t="str">
        <f t="shared" si="154"/>
        <v>/Antiguo Testamento/19 Salmos</v>
      </c>
      <c r="J1273" s="4" t="str">
        <f t="shared" si="157"/>
        <v>E:/Downloads/escrituras md/Escrituras/Antiguo Testamento/19 Salmos</v>
      </c>
      <c r="K1273" s="4" t="str">
        <f t="shared" si="161"/>
        <v>Salmos 149</v>
      </c>
      <c r="L1273" s="7">
        <v>149</v>
      </c>
      <c r="M1273" s="7" t="s">
        <v>2886</v>
      </c>
      <c r="N1273" s="4" t="str">
        <f t="shared" si="158"/>
        <v>Salmos 148</v>
      </c>
      <c r="O1273" s="4" t="str">
        <f t="shared" si="159"/>
        <v>Salmos 150</v>
      </c>
      <c r="P1273" s="7" t="s">
        <v>286</v>
      </c>
      <c r="Q1273" s="4" t="str" cm="1">
        <f t="array" ref="Q1273">INDEX(TranslationsTbl[],_xlfn.XMATCH(P1273,TranslationsTbl[spa]),_xlfn.XMATCH(langSufix,TranslationsTbl[#Headers]))</f>
        <v>#Escrituras\AntiguoT</v>
      </c>
      <c r="R1273" s="2" t="str">
        <f t="shared" si="160"/>
        <v>https://churchofjesuschrist.org/study/scriptures/ot/ps/149?lang=spa|E:/Downloads/escrituras md/Escrituras/Antiguo Testamento/19 Salmos|Salmos 149|Salmos|Salmos 148|Salmos 150|#Escrituras\AntiguoT</v>
      </c>
      <c r="S1273" s="1" t="s">
        <v>310</v>
      </c>
    </row>
    <row r="1274" spans="1:19">
      <c r="A1274" s="7" t="s">
        <v>2887</v>
      </c>
      <c r="B1274" s="4" t="str">
        <f t="shared" si="155"/>
        <v>https://churchofjesuschrist.org/study/scriptures/ot/ps/150?lang=spa</v>
      </c>
      <c r="C1274" s="7" t="s">
        <v>23</v>
      </c>
      <c r="D1274" t="str" cm="1">
        <f t="array" ref="D1274">INDEX(TranslationsTbl[],_xlfn.XMATCH(C1274,TranslationsTbl[spa]),_xlfn.XMATCH(langSufix,TranslationsTbl[#Headers]))</f>
        <v>Antiguo Testamento</v>
      </c>
      <c r="E1274" s="7" t="s">
        <v>1513</v>
      </c>
      <c r="F1274" s="7" t="s">
        <v>210</v>
      </c>
      <c r="G1274" s="4" t="str" cm="1">
        <f t="array" ref="G1274">INDEX(TranslationsTbl[],_xlfn.XMATCH(F1274,TranslationsTbl[spa]),_xlfn.XMATCH(langSufix,TranslationsTbl[#Headers]))</f>
        <v>Salmos</v>
      </c>
      <c r="H1274" t="str">
        <f t="shared" si="156"/>
        <v>19 Salmos</v>
      </c>
      <c r="I1274" t="str">
        <f t="shared" si="154"/>
        <v>/Antiguo Testamento/19 Salmos</v>
      </c>
      <c r="J1274" s="4" t="str">
        <f t="shared" si="157"/>
        <v>E:/Downloads/escrituras md/Escrituras/Antiguo Testamento/19 Salmos</v>
      </c>
      <c r="K1274" s="4" t="str">
        <f t="shared" si="161"/>
        <v>Salmos 150</v>
      </c>
      <c r="L1274" s="7">
        <v>150</v>
      </c>
      <c r="M1274" s="7" t="s">
        <v>2888</v>
      </c>
      <c r="N1274" s="4" t="str">
        <f t="shared" si="158"/>
        <v>Salmos 149</v>
      </c>
      <c r="O1274" s="4" t="str">
        <f t="shared" si="159"/>
        <v>Proverbios 1</v>
      </c>
      <c r="P1274" s="7" t="s">
        <v>286</v>
      </c>
      <c r="Q1274" s="4" t="str" cm="1">
        <f t="array" ref="Q1274">INDEX(TranslationsTbl[],_xlfn.XMATCH(P1274,TranslationsTbl[spa]),_xlfn.XMATCH(langSufix,TranslationsTbl[#Headers]))</f>
        <v>#Escrituras\AntiguoT</v>
      </c>
      <c r="R1274" s="2" t="str">
        <f t="shared" si="160"/>
        <v>https://churchofjesuschrist.org/study/scriptures/ot/ps/150?lang=spa|E:/Downloads/escrituras md/Escrituras/Antiguo Testamento/19 Salmos|Salmos 150|Salmos|Salmos 149|Proverbios 1|#Escrituras\AntiguoT</v>
      </c>
      <c r="S1274" s="1" t="s">
        <v>310</v>
      </c>
    </row>
    <row r="1275" spans="1:19">
      <c r="A1275" s="7" t="s">
        <v>2889</v>
      </c>
      <c r="B1275" s="4" t="str">
        <f t="shared" si="155"/>
        <v>https://churchofjesuschrist.org/study/scriptures/ot/prov/1?lang=spa</v>
      </c>
      <c r="C1275" s="7" t="s">
        <v>23</v>
      </c>
      <c r="D1275" t="str" cm="1">
        <f t="array" ref="D1275">INDEX(TranslationsTbl[],_xlfn.XMATCH(C1275,TranslationsTbl[spa]),_xlfn.XMATCH(langSufix,TranslationsTbl[#Headers]))</f>
        <v>Antiguo Testamento</v>
      </c>
      <c r="E1275" s="7" t="s">
        <v>1540</v>
      </c>
      <c r="F1275" s="7" t="s">
        <v>212</v>
      </c>
      <c r="G1275" s="4" t="str" cm="1">
        <f t="array" ref="G1275">INDEX(TranslationsTbl[],_xlfn.XMATCH(F1275,TranslationsTbl[spa]),_xlfn.XMATCH(langSufix,TranslationsTbl[#Headers]))</f>
        <v>Proverbios</v>
      </c>
      <c r="H1275" t="str">
        <f t="shared" si="156"/>
        <v>20 Proverbios</v>
      </c>
      <c r="I1275" t="str">
        <f t="shared" si="154"/>
        <v>/Antiguo Testamento/20 Proverbios</v>
      </c>
      <c r="J1275" s="4" t="str">
        <f t="shared" si="157"/>
        <v>E:/Downloads/escrituras md/Escrituras/Antiguo Testamento/20 Proverbios</v>
      </c>
      <c r="K1275" s="4" t="str">
        <f t="shared" si="161"/>
        <v>Proverbios 1</v>
      </c>
      <c r="L1275" s="7">
        <v>1</v>
      </c>
      <c r="M1275" s="7" t="s">
        <v>2890</v>
      </c>
      <c r="N1275" s="4" t="str">
        <f t="shared" si="158"/>
        <v>Salmos 150</v>
      </c>
      <c r="O1275" s="4" t="str">
        <f t="shared" si="159"/>
        <v>Proverbios 2</v>
      </c>
      <c r="P1275" s="7" t="s">
        <v>286</v>
      </c>
      <c r="Q1275" s="4" t="str" cm="1">
        <f t="array" ref="Q1275">INDEX(TranslationsTbl[],_xlfn.XMATCH(P1275,TranslationsTbl[spa]),_xlfn.XMATCH(langSufix,TranslationsTbl[#Headers]))</f>
        <v>#Escrituras\AntiguoT</v>
      </c>
      <c r="R1275" s="2" t="str">
        <f t="shared" si="160"/>
        <v>https://churchofjesuschrist.org/study/scriptures/ot/prov/1?lang=spa|E:/Downloads/escrituras md/Escrituras/Antiguo Testamento/20 Proverbios|Proverbios 1|Proverbios|Salmos 150|Proverbios 2|#Escrituras\AntiguoT</v>
      </c>
      <c r="S1275" s="1" t="s">
        <v>310</v>
      </c>
    </row>
    <row r="1276" spans="1:19">
      <c r="A1276" s="7" t="s">
        <v>2891</v>
      </c>
      <c r="B1276" s="4" t="str">
        <f t="shared" si="155"/>
        <v>https://churchofjesuschrist.org/study/scriptures/ot/prov/2?lang=spa</v>
      </c>
      <c r="C1276" s="7" t="s">
        <v>23</v>
      </c>
      <c r="D1276" t="str" cm="1">
        <f t="array" ref="D1276">INDEX(TranslationsTbl[],_xlfn.XMATCH(C1276,TranslationsTbl[spa]),_xlfn.XMATCH(langSufix,TranslationsTbl[#Headers]))</f>
        <v>Antiguo Testamento</v>
      </c>
      <c r="E1276" s="7" t="s">
        <v>1540</v>
      </c>
      <c r="F1276" s="7" t="s">
        <v>212</v>
      </c>
      <c r="G1276" s="4" t="str" cm="1">
        <f t="array" ref="G1276">INDEX(TranslationsTbl[],_xlfn.XMATCH(F1276,TranslationsTbl[spa]),_xlfn.XMATCH(langSufix,TranslationsTbl[#Headers]))</f>
        <v>Proverbios</v>
      </c>
      <c r="H1276" t="str">
        <f t="shared" si="156"/>
        <v>20 Proverbios</v>
      </c>
      <c r="I1276" t="str">
        <f t="shared" si="154"/>
        <v>/Antiguo Testamento/20 Proverbios</v>
      </c>
      <c r="J1276" s="4" t="str">
        <f t="shared" si="157"/>
        <v>E:/Downloads/escrituras md/Escrituras/Antiguo Testamento/20 Proverbios</v>
      </c>
      <c r="K1276" s="4" t="str">
        <f t="shared" si="161"/>
        <v>Proverbios 2</v>
      </c>
      <c r="L1276" s="7">
        <v>2</v>
      </c>
      <c r="M1276" s="7" t="s">
        <v>2892</v>
      </c>
      <c r="N1276" s="4" t="str">
        <f t="shared" si="158"/>
        <v>Proverbios 1</v>
      </c>
      <c r="O1276" s="4" t="str">
        <f t="shared" si="159"/>
        <v>Proverbios 3</v>
      </c>
      <c r="P1276" s="7" t="s">
        <v>286</v>
      </c>
      <c r="Q1276" s="4" t="str" cm="1">
        <f t="array" ref="Q1276">INDEX(TranslationsTbl[],_xlfn.XMATCH(P1276,TranslationsTbl[spa]),_xlfn.XMATCH(langSufix,TranslationsTbl[#Headers]))</f>
        <v>#Escrituras\AntiguoT</v>
      </c>
      <c r="R1276" s="2" t="str">
        <f t="shared" si="160"/>
        <v>https://churchofjesuschrist.org/study/scriptures/ot/prov/2?lang=spa|E:/Downloads/escrituras md/Escrituras/Antiguo Testamento/20 Proverbios|Proverbios 2|Proverbios|Proverbios 1|Proverbios 3|#Escrituras\AntiguoT</v>
      </c>
      <c r="S1276" s="1" t="s">
        <v>310</v>
      </c>
    </row>
    <row r="1277" spans="1:19">
      <c r="A1277" s="7" t="s">
        <v>2893</v>
      </c>
      <c r="B1277" s="4" t="str">
        <f t="shared" si="155"/>
        <v>https://churchofjesuschrist.org/study/scriptures/ot/prov/3?lang=spa</v>
      </c>
      <c r="C1277" s="7" t="s">
        <v>23</v>
      </c>
      <c r="D1277" t="str" cm="1">
        <f t="array" ref="D1277">INDEX(TranslationsTbl[],_xlfn.XMATCH(C1277,TranslationsTbl[spa]),_xlfn.XMATCH(langSufix,TranslationsTbl[#Headers]))</f>
        <v>Antiguo Testamento</v>
      </c>
      <c r="E1277" s="7" t="s">
        <v>1540</v>
      </c>
      <c r="F1277" s="7" t="s">
        <v>212</v>
      </c>
      <c r="G1277" s="4" t="str" cm="1">
        <f t="array" ref="G1277">INDEX(TranslationsTbl[],_xlfn.XMATCH(F1277,TranslationsTbl[spa]),_xlfn.XMATCH(langSufix,TranslationsTbl[#Headers]))</f>
        <v>Proverbios</v>
      </c>
      <c r="H1277" t="str">
        <f t="shared" si="156"/>
        <v>20 Proverbios</v>
      </c>
      <c r="I1277" t="str">
        <f t="shared" si="154"/>
        <v>/Antiguo Testamento/20 Proverbios</v>
      </c>
      <c r="J1277" s="4" t="str">
        <f t="shared" si="157"/>
        <v>E:/Downloads/escrituras md/Escrituras/Antiguo Testamento/20 Proverbios</v>
      </c>
      <c r="K1277" s="4" t="str">
        <f t="shared" si="161"/>
        <v>Proverbios 3</v>
      </c>
      <c r="L1277" s="7">
        <v>3</v>
      </c>
      <c r="M1277" s="7" t="s">
        <v>2894</v>
      </c>
      <c r="N1277" s="4" t="str">
        <f t="shared" si="158"/>
        <v>Proverbios 2</v>
      </c>
      <c r="O1277" s="4" t="str">
        <f t="shared" si="159"/>
        <v>Proverbios 4</v>
      </c>
      <c r="P1277" s="7" t="s">
        <v>286</v>
      </c>
      <c r="Q1277" s="4" t="str" cm="1">
        <f t="array" ref="Q1277">INDEX(TranslationsTbl[],_xlfn.XMATCH(P1277,TranslationsTbl[spa]),_xlfn.XMATCH(langSufix,TranslationsTbl[#Headers]))</f>
        <v>#Escrituras\AntiguoT</v>
      </c>
      <c r="R1277" s="2" t="str">
        <f t="shared" si="160"/>
        <v>https://churchofjesuschrist.org/study/scriptures/ot/prov/3?lang=spa|E:/Downloads/escrituras md/Escrituras/Antiguo Testamento/20 Proverbios|Proverbios 3|Proverbios|Proverbios 2|Proverbios 4|#Escrituras\AntiguoT</v>
      </c>
      <c r="S1277" s="1" t="s">
        <v>310</v>
      </c>
    </row>
    <row r="1278" spans="1:19">
      <c r="A1278" s="7" t="s">
        <v>2895</v>
      </c>
      <c r="B1278" s="4" t="str">
        <f t="shared" si="155"/>
        <v>https://churchofjesuschrist.org/study/scriptures/ot/prov/4?lang=spa</v>
      </c>
      <c r="C1278" s="7" t="s">
        <v>23</v>
      </c>
      <c r="D1278" t="str" cm="1">
        <f t="array" ref="D1278">INDEX(TranslationsTbl[],_xlfn.XMATCH(C1278,TranslationsTbl[spa]),_xlfn.XMATCH(langSufix,TranslationsTbl[#Headers]))</f>
        <v>Antiguo Testamento</v>
      </c>
      <c r="E1278" s="7" t="s">
        <v>1540</v>
      </c>
      <c r="F1278" s="7" t="s">
        <v>212</v>
      </c>
      <c r="G1278" s="4" t="str" cm="1">
        <f t="array" ref="G1278">INDEX(TranslationsTbl[],_xlfn.XMATCH(F1278,TranslationsTbl[spa]),_xlfn.XMATCH(langSufix,TranslationsTbl[#Headers]))</f>
        <v>Proverbios</v>
      </c>
      <c r="H1278" t="str">
        <f t="shared" si="156"/>
        <v>20 Proverbios</v>
      </c>
      <c r="I1278" t="str">
        <f t="shared" si="154"/>
        <v>/Antiguo Testamento/20 Proverbios</v>
      </c>
      <c r="J1278" s="4" t="str">
        <f t="shared" si="157"/>
        <v>E:/Downloads/escrituras md/Escrituras/Antiguo Testamento/20 Proverbios</v>
      </c>
      <c r="K1278" s="4" t="str">
        <f t="shared" si="161"/>
        <v>Proverbios 4</v>
      </c>
      <c r="L1278" s="7">
        <v>4</v>
      </c>
      <c r="M1278" s="7" t="s">
        <v>2896</v>
      </c>
      <c r="N1278" s="4" t="str">
        <f t="shared" si="158"/>
        <v>Proverbios 3</v>
      </c>
      <c r="O1278" s="4" t="str">
        <f t="shared" si="159"/>
        <v>Proverbios 5</v>
      </c>
      <c r="P1278" s="7" t="s">
        <v>286</v>
      </c>
      <c r="Q1278" s="4" t="str" cm="1">
        <f t="array" ref="Q1278">INDEX(TranslationsTbl[],_xlfn.XMATCH(P1278,TranslationsTbl[spa]),_xlfn.XMATCH(langSufix,TranslationsTbl[#Headers]))</f>
        <v>#Escrituras\AntiguoT</v>
      </c>
      <c r="R1278" s="2" t="str">
        <f t="shared" si="160"/>
        <v>https://churchofjesuschrist.org/study/scriptures/ot/prov/4?lang=spa|E:/Downloads/escrituras md/Escrituras/Antiguo Testamento/20 Proverbios|Proverbios 4|Proverbios|Proverbios 3|Proverbios 5|#Escrituras\AntiguoT</v>
      </c>
      <c r="S1278" s="1" t="s">
        <v>310</v>
      </c>
    </row>
    <row r="1279" spans="1:19">
      <c r="A1279" s="7" t="s">
        <v>2897</v>
      </c>
      <c r="B1279" s="4" t="str">
        <f t="shared" si="155"/>
        <v>https://churchofjesuschrist.org/study/scriptures/ot/prov/5?lang=spa</v>
      </c>
      <c r="C1279" s="7" t="s">
        <v>23</v>
      </c>
      <c r="D1279" t="str" cm="1">
        <f t="array" ref="D1279">INDEX(TranslationsTbl[],_xlfn.XMATCH(C1279,TranslationsTbl[spa]),_xlfn.XMATCH(langSufix,TranslationsTbl[#Headers]))</f>
        <v>Antiguo Testamento</v>
      </c>
      <c r="E1279" s="7" t="s">
        <v>1540</v>
      </c>
      <c r="F1279" s="7" t="s">
        <v>212</v>
      </c>
      <c r="G1279" s="4" t="str" cm="1">
        <f t="array" ref="G1279">INDEX(TranslationsTbl[],_xlfn.XMATCH(F1279,TranslationsTbl[spa]),_xlfn.XMATCH(langSufix,TranslationsTbl[#Headers]))</f>
        <v>Proverbios</v>
      </c>
      <c r="H1279" t="str">
        <f t="shared" si="156"/>
        <v>20 Proverbios</v>
      </c>
      <c r="I1279" t="str">
        <f t="shared" si="154"/>
        <v>/Antiguo Testamento/20 Proverbios</v>
      </c>
      <c r="J1279" s="4" t="str">
        <f t="shared" si="157"/>
        <v>E:/Downloads/escrituras md/Escrituras/Antiguo Testamento/20 Proverbios</v>
      </c>
      <c r="K1279" s="4" t="str">
        <f t="shared" si="161"/>
        <v>Proverbios 5</v>
      </c>
      <c r="L1279" s="7">
        <v>5</v>
      </c>
      <c r="M1279" s="7" t="s">
        <v>2898</v>
      </c>
      <c r="N1279" s="4" t="str">
        <f t="shared" si="158"/>
        <v>Proverbios 4</v>
      </c>
      <c r="O1279" s="4" t="str">
        <f t="shared" si="159"/>
        <v>Proverbios 6</v>
      </c>
      <c r="P1279" s="7" t="s">
        <v>286</v>
      </c>
      <c r="Q1279" s="4" t="str" cm="1">
        <f t="array" ref="Q1279">INDEX(TranslationsTbl[],_xlfn.XMATCH(P1279,TranslationsTbl[spa]),_xlfn.XMATCH(langSufix,TranslationsTbl[#Headers]))</f>
        <v>#Escrituras\AntiguoT</v>
      </c>
      <c r="R1279" s="2" t="str">
        <f t="shared" si="160"/>
        <v>https://churchofjesuschrist.org/study/scriptures/ot/prov/5?lang=spa|E:/Downloads/escrituras md/Escrituras/Antiguo Testamento/20 Proverbios|Proverbios 5|Proverbios|Proverbios 4|Proverbios 6|#Escrituras\AntiguoT</v>
      </c>
      <c r="S1279" s="1" t="s">
        <v>310</v>
      </c>
    </row>
    <row r="1280" spans="1:19">
      <c r="A1280" s="7" t="s">
        <v>2899</v>
      </c>
      <c r="B1280" s="4" t="str">
        <f t="shared" si="155"/>
        <v>https://churchofjesuschrist.org/study/scriptures/ot/prov/6?lang=spa</v>
      </c>
      <c r="C1280" s="7" t="s">
        <v>23</v>
      </c>
      <c r="D1280" t="str" cm="1">
        <f t="array" ref="D1280">INDEX(TranslationsTbl[],_xlfn.XMATCH(C1280,TranslationsTbl[spa]),_xlfn.XMATCH(langSufix,TranslationsTbl[#Headers]))</f>
        <v>Antiguo Testamento</v>
      </c>
      <c r="E1280" s="7" t="s">
        <v>1540</v>
      </c>
      <c r="F1280" s="7" t="s">
        <v>212</v>
      </c>
      <c r="G1280" s="4" t="str" cm="1">
        <f t="array" ref="G1280">INDEX(TranslationsTbl[],_xlfn.XMATCH(F1280,TranslationsTbl[spa]),_xlfn.XMATCH(langSufix,TranslationsTbl[#Headers]))</f>
        <v>Proverbios</v>
      </c>
      <c r="H1280" t="str">
        <f t="shared" si="156"/>
        <v>20 Proverbios</v>
      </c>
      <c r="I1280" t="str">
        <f t="shared" si="154"/>
        <v>/Antiguo Testamento/20 Proverbios</v>
      </c>
      <c r="J1280" s="4" t="str">
        <f t="shared" si="157"/>
        <v>E:/Downloads/escrituras md/Escrituras/Antiguo Testamento/20 Proverbios</v>
      </c>
      <c r="K1280" s="4" t="str">
        <f t="shared" si="161"/>
        <v>Proverbios 6</v>
      </c>
      <c r="L1280" s="7">
        <v>6</v>
      </c>
      <c r="M1280" s="7" t="s">
        <v>2900</v>
      </c>
      <c r="N1280" s="4" t="str">
        <f t="shared" si="158"/>
        <v>Proverbios 5</v>
      </c>
      <c r="O1280" s="4" t="str">
        <f t="shared" si="159"/>
        <v>Proverbios 7</v>
      </c>
      <c r="P1280" s="7" t="s">
        <v>286</v>
      </c>
      <c r="Q1280" s="4" t="str" cm="1">
        <f t="array" ref="Q1280">INDEX(TranslationsTbl[],_xlfn.XMATCH(P1280,TranslationsTbl[spa]),_xlfn.XMATCH(langSufix,TranslationsTbl[#Headers]))</f>
        <v>#Escrituras\AntiguoT</v>
      </c>
      <c r="R1280" s="2" t="str">
        <f t="shared" si="160"/>
        <v>https://churchofjesuschrist.org/study/scriptures/ot/prov/6?lang=spa|E:/Downloads/escrituras md/Escrituras/Antiguo Testamento/20 Proverbios|Proverbios 6|Proverbios|Proverbios 5|Proverbios 7|#Escrituras\AntiguoT</v>
      </c>
      <c r="S1280" s="1" t="s">
        <v>310</v>
      </c>
    </row>
    <row r="1281" spans="1:19">
      <c r="A1281" s="7" t="s">
        <v>2901</v>
      </c>
      <c r="B1281" s="4" t="str">
        <f t="shared" si="155"/>
        <v>https://churchofjesuschrist.org/study/scriptures/ot/prov/7?lang=spa</v>
      </c>
      <c r="C1281" s="7" t="s">
        <v>23</v>
      </c>
      <c r="D1281" t="str" cm="1">
        <f t="array" ref="D1281">INDEX(TranslationsTbl[],_xlfn.XMATCH(C1281,TranslationsTbl[spa]),_xlfn.XMATCH(langSufix,TranslationsTbl[#Headers]))</f>
        <v>Antiguo Testamento</v>
      </c>
      <c r="E1281" s="7" t="s">
        <v>1540</v>
      </c>
      <c r="F1281" s="7" t="s">
        <v>212</v>
      </c>
      <c r="G1281" s="4" t="str" cm="1">
        <f t="array" ref="G1281">INDEX(TranslationsTbl[],_xlfn.XMATCH(F1281,TranslationsTbl[spa]),_xlfn.XMATCH(langSufix,TranslationsTbl[#Headers]))</f>
        <v>Proverbios</v>
      </c>
      <c r="H1281" t="str">
        <f t="shared" si="156"/>
        <v>20 Proverbios</v>
      </c>
      <c r="I1281" t="str">
        <f t="shared" si="154"/>
        <v>/Antiguo Testamento/20 Proverbios</v>
      </c>
      <c r="J1281" s="4" t="str">
        <f t="shared" si="157"/>
        <v>E:/Downloads/escrituras md/Escrituras/Antiguo Testamento/20 Proverbios</v>
      </c>
      <c r="K1281" s="4" t="str">
        <f t="shared" si="161"/>
        <v>Proverbios 7</v>
      </c>
      <c r="L1281" s="7">
        <v>7</v>
      </c>
      <c r="M1281" s="7" t="s">
        <v>2902</v>
      </c>
      <c r="N1281" s="4" t="str">
        <f t="shared" si="158"/>
        <v>Proverbios 6</v>
      </c>
      <c r="O1281" s="4" t="str">
        <f t="shared" si="159"/>
        <v>Proverbios 8</v>
      </c>
      <c r="P1281" s="7" t="s">
        <v>286</v>
      </c>
      <c r="Q1281" s="4" t="str" cm="1">
        <f t="array" ref="Q1281">INDEX(TranslationsTbl[],_xlfn.XMATCH(P1281,TranslationsTbl[spa]),_xlfn.XMATCH(langSufix,TranslationsTbl[#Headers]))</f>
        <v>#Escrituras\AntiguoT</v>
      </c>
      <c r="R1281" s="2" t="str">
        <f t="shared" si="160"/>
        <v>https://churchofjesuschrist.org/study/scriptures/ot/prov/7?lang=spa|E:/Downloads/escrituras md/Escrituras/Antiguo Testamento/20 Proverbios|Proverbios 7|Proverbios|Proverbios 6|Proverbios 8|#Escrituras\AntiguoT</v>
      </c>
      <c r="S1281" s="1" t="s">
        <v>310</v>
      </c>
    </row>
    <row r="1282" spans="1:19">
      <c r="A1282" s="7" t="s">
        <v>2903</v>
      </c>
      <c r="B1282" s="4" t="str">
        <f t="shared" si="155"/>
        <v>https://churchofjesuschrist.org/study/scriptures/ot/prov/8?lang=spa</v>
      </c>
      <c r="C1282" s="7" t="s">
        <v>23</v>
      </c>
      <c r="D1282" t="str" cm="1">
        <f t="array" ref="D1282">INDEX(TranslationsTbl[],_xlfn.XMATCH(C1282,TranslationsTbl[spa]),_xlfn.XMATCH(langSufix,TranslationsTbl[#Headers]))</f>
        <v>Antiguo Testamento</v>
      </c>
      <c r="E1282" s="7" t="s">
        <v>1540</v>
      </c>
      <c r="F1282" s="7" t="s">
        <v>212</v>
      </c>
      <c r="G1282" s="4" t="str" cm="1">
        <f t="array" ref="G1282">INDEX(TranslationsTbl[],_xlfn.XMATCH(F1282,TranslationsTbl[spa]),_xlfn.XMATCH(langSufix,TranslationsTbl[#Headers]))</f>
        <v>Proverbios</v>
      </c>
      <c r="H1282" t="str">
        <f t="shared" si="156"/>
        <v>20 Proverbios</v>
      </c>
      <c r="I1282" t="str">
        <f t="shared" si="154"/>
        <v>/Antiguo Testamento/20 Proverbios</v>
      </c>
      <c r="J1282" s="4" t="str">
        <f t="shared" si="157"/>
        <v>E:/Downloads/escrituras md/Escrituras/Antiguo Testamento/20 Proverbios</v>
      </c>
      <c r="K1282" s="4" t="str">
        <f t="shared" si="161"/>
        <v>Proverbios 8</v>
      </c>
      <c r="L1282" s="7">
        <v>8</v>
      </c>
      <c r="M1282" s="7" t="s">
        <v>2904</v>
      </c>
      <c r="N1282" s="4" t="str">
        <f t="shared" si="158"/>
        <v>Proverbios 7</v>
      </c>
      <c r="O1282" s="4" t="str">
        <f t="shared" si="159"/>
        <v>Proverbios 9</v>
      </c>
      <c r="P1282" s="7" t="s">
        <v>286</v>
      </c>
      <c r="Q1282" s="4" t="str" cm="1">
        <f t="array" ref="Q1282">INDEX(TranslationsTbl[],_xlfn.XMATCH(P1282,TranslationsTbl[spa]),_xlfn.XMATCH(langSufix,TranslationsTbl[#Headers]))</f>
        <v>#Escrituras\AntiguoT</v>
      </c>
      <c r="R1282" s="2" t="str">
        <f t="shared" si="160"/>
        <v>https://churchofjesuschrist.org/study/scriptures/ot/prov/8?lang=spa|E:/Downloads/escrituras md/Escrituras/Antiguo Testamento/20 Proverbios|Proverbios 8|Proverbios|Proverbios 7|Proverbios 9|#Escrituras\AntiguoT</v>
      </c>
      <c r="S1282" s="1" t="s">
        <v>310</v>
      </c>
    </row>
    <row r="1283" spans="1:19">
      <c r="A1283" s="7" t="s">
        <v>2905</v>
      </c>
      <c r="B1283" s="4" t="str">
        <f t="shared" si="155"/>
        <v>https://churchofjesuschrist.org/study/scriptures/ot/prov/9?lang=spa</v>
      </c>
      <c r="C1283" s="7" t="s">
        <v>23</v>
      </c>
      <c r="D1283" t="str" cm="1">
        <f t="array" ref="D1283">INDEX(TranslationsTbl[],_xlfn.XMATCH(C1283,TranslationsTbl[spa]),_xlfn.XMATCH(langSufix,TranslationsTbl[#Headers]))</f>
        <v>Antiguo Testamento</v>
      </c>
      <c r="E1283" s="7" t="s">
        <v>1540</v>
      </c>
      <c r="F1283" s="7" t="s">
        <v>212</v>
      </c>
      <c r="G1283" s="4" t="str" cm="1">
        <f t="array" ref="G1283">INDEX(TranslationsTbl[],_xlfn.XMATCH(F1283,TranslationsTbl[spa]),_xlfn.XMATCH(langSufix,TranslationsTbl[#Headers]))</f>
        <v>Proverbios</v>
      </c>
      <c r="H1283" t="str">
        <f t="shared" si="156"/>
        <v>20 Proverbios</v>
      </c>
      <c r="I1283" t="str">
        <f t="shared" ref="I1283:I1346" si="162">"/"&amp;D1283&amp;"/"&amp;H1283</f>
        <v>/Antiguo Testamento/20 Proverbios</v>
      </c>
      <c r="J1283" s="4" t="str">
        <f t="shared" si="157"/>
        <v>E:/Downloads/escrituras md/Escrituras/Antiguo Testamento/20 Proverbios</v>
      </c>
      <c r="K1283" s="4" t="str">
        <f t="shared" si="161"/>
        <v>Proverbios 9</v>
      </c>
      <c r="L1283" s="7">
        <v>9</v>
      </c>
      <c r="M1283" s="7" t="s">
        <v>2906</v>
      </c>
      <c r="N1283" s="4" t="str">
        <f t="shared" si="158"/>
        <v>Proverbios 8</v>
      </c>
      <c r="O1283" s="4" t="str">
        <f t="shared" si="159"/>
        <v>Proverbios 10</v>
      </c>
      <c r="P1283" s="7" t="s">
        <v>286</v>
      </c>
      <c r="Q1283" s="4" t="str" cm="1">
        <f t="array" ref="Q1283">INDEX(TranslationsTbl[],_xlfn.XMATCH(P1283,TranslationsTbl[spa]),_xlfn.XMATCH(langSufix,TranslationsTbl[#Headers]))</f>
        <v>#Escrituras\AntiguoT</v>
      </c>
      <c r="R1283" s="2" t="str">
        <f t="shared" si="160"/>
        <v>https://churchofjesuschrist.org/study/scriptures/ot/prov/9?lang=spa|E:/Downloads/escrituras md/Escrituras/Antiguo Testamento/20 Proverbios|Proverbios 9|Proverbios|Proverbios 8|Proverbios 10|#Escrituras\AntiguoT</v>
      </c>
      <c r="S1283" s="1" t="s">
        <v>310</v>
      </c>
    </row>
    <row r="1284" spans="1:19">
      <c r="A1284" s="7" t="s">
        <v>2907</v>
      </c>
      <c r="B1284" s="4" t="str">
        <f t="shared" ref="B1284:B1347" si="163">A1284&amp;langSufix</f>
        <v>https://churchofjesuschrist.org/study/scriptures/ot/prov/10?lang=spa</v>
      </c>
      <c r="C1284" s="7" t="s">
        <v>23</v>
      </c>
      <c r="D1284" t="str" cm="1">
        <f t="array" ref="D1284">INDEX(TranslationsTbl[],_xlfn.XMATCH(C1284,TranslationsTbl[spa]),_xlfn.XMATCH(langSufix,TranslationsTbl[#Headers]))</f>
        <v>Antiguo Testamento</v>
      </c>
      <c r="E1284" s="7" t="s">
        <v>1540</v>
      </c>
      <c r="F1284" s="7" t="s">
        <v>212</v>
      </c>
      <c r="G1284" s="4" t="str" cm="1">
        <f t="array" ref="G1284">INDEX(TranslationsTbl[],_xlfn.XMATCH(F1284,TranslationsTbl[spa]),_xlfn.XMATCH(langSufix,TranslationsTbl[#Headers]))</f>
        <v>Proverbios</v>
      </c>
      <c r="H1284" t="str">
        <f t="shared" ref="H1284:H1347" si="164">TRIM(E1284&amp;" "&amp;G1284)</f>
        <v>20 Proverbios</v>
      </c>
      <c r="I1284" t="str">
        <f t="shared" si="162"/>
        <v>/Antiguo Testamento/20 Proverbios</v>
      </c>
      <c r="J1284" s="4" t="str">
        <f t="shared" ref="J1284:J1347" si="165">RootFolder&amp;"/"&amp;CollectionName&amp;I1284</f>
        <v>E:/Downloads/escrituras md/Escrituras/Antiguo Testamento/20 Proverbios</v>
      </c>
      <c r="K1284" s="4" t="str">
        <f t="shared" si="161"/>
        <v>Proverbios 10</v>
      </c>
      <c r="L1284" s="7">
        <v>10</v>
      </c>
      <c r="M1284" s="7" t="s">
        <v>2908</v>
      </c>
      <c r="N1284" s="4" t="str">
        <f t="shared" ref="N1284:N1347" si="166">IF(Q1284=Q1283,K1283,"")</f>
        <v>Proverbios 9</v>
      </c>
      <c r="O1284" s="4" t="str">
        <f t="shared" ref="O1284:O1347" si="167">IF(Q1284=Q1285,K1285,"")</f>
        <v>Proverbios 11</v>
      </c>
      <c r="P1284" s="7" t="s">
        <v>286</v>
      </c>
      <c r="Q1284" s="4" t="str" cm="1">
        <f t="array" ref="Q1284">INDEX(TranslationsTbl[],_xlfn.XMATCH(P1284,TranslationsTbl[spa]),_xlfn.XMATCH(langSufix,TranslationsTbl[#Headers]))</f>
        <v>#Escrituras\AntiguoT</v>
      </c>
      <c r="R1284" s="2" t="str">
        <f t="shared" si="160"/>
        <v>https://churchofjesuschrist.org/study/scriptures/ot/prov/10?lang=spa|E:/Downloads/escrituras md/Escrituras/Antiguo Testamento/20 Proverbios|Proverbios 10|Proverbios|Proverbios 9|Proverbios 11|#Escrituras\AntiguoT</v>
      </c>
      <c r="S1284" s="1" t="s">
        <v>310</v>
      </c>
    </row>
    <row r="1285" spans="1:19">
      <c r="A1285" s="7" t="s">
        <v>2909</v>
      </c>
      <c r="B1285" s="4" t="str">
        <f t="shared" si="163"/>
        <v>https://churchofjesuschrist.org/study/scriptures/ot/prov/11?lang=spa</v>
      </c>
      <c r="C1285" s="7" t="s">
        <v>23</v>
      </c>
      <c r="D1285" t="str" cm="1">
        <f t="array" ref="D1285">INDEX(TranslationsTbl[],_xlfn.XMATCH(C1285,TranslationsTbl[spa]),_xlfn.XMATCH(langSufix,TranslationsTbl[#Headers]))</f>
        <v>Antiguo Testamento</v>
      </c>
      <c r="E1285" s="7" t="s">
        <v>1540</v>
      </c>
      <c r="F1285" s="7" t="s">
        <v>212</v>
      </c>
      <c r="G1285" s="4" t="str" cm="1">
        <f t="array" ref="G1285">INDEX(TranslationsTbl[],_xlfn.XMATCH(F1285,TranslationsTbl[spa]),_xlfn.XMATCH(langSufix,TranslationsTbl[#Headers]))</f>
        <v>Proverbios</v>
      </c>
      <c r="H1285" t="str">
        <f t="shared" si="164"/>
        <v>20 Proverbios</v>
      </c>
      <c r="I1285" t="str">
        <f t="shared" si="162"/>
        <v>/Antiguo Testamento/20 Proverbios</v>
      </c>
      <c r="J1285" s="4" t="str">
        <f t="shared" si="165"/>
        <v>E:/Downloads/escrituras md/Escrituras/Antiguo Testamento/20 Proverbios</v>
      </c>
      <c r="K1285" s="4" t="str">
        <f t="shared" si="161"/>
        <v>Proverbios 11</v>
      </c>
      <c r="L1285" s="7">
        <v>11</v>
      </c>
      <c r="M1285" s="7" t="s">
        <v>2910</v>
      </c>
      <c r="N1285" s="4" t="str">
        <f t="shared" si="166"/>
        <v>Proverbios 10</v>
      </c>
      <c r="O1285" s="4" t="str">
        <f t="shared" si="167"/>
        <v>Proverbios 12</v>
      </c>
      <c r="P1285" s="7" t="s">
        <v>286</v>
      </c>
      <c r="Q1285" s="4" t="str" cm="1">
        <f t="array" ref="Q1285">INDEX(TranslationsTbl[],_xlfn.XMATCH(P1285,TranslationsTbl[spa]),_xlfn.XMATCH(langSufix,TranslationsTbl[#Headers]))</f>
        <v>#Escrituras\AntiguoT</v>
      </c>
      <c r="R1285" s="2" t="str">
        <f t="shared" ref="R1285:R1348" si="168">_xlfn.TEXTJOIN("|",FALSE,B1285,J1285,K1285,G1285,N1285,O1285,Q1285)</f>
        <v>https://churchofjesuschrist.org/study/scriptures/ot/prov/11?lang=spa|E:/Downloads/escrituras md/Escrituras/Antiguo Testamento/20 Proverbios|Proverbios 11|Proverbios|Proverbios 10|Proverbios 12|#Escrituras\AntiguoT</v>
      </c>
      <c r="S1285" s="1" t="s">
        <v>310</v>
      </c>
    </row>
    <row r="1286" spans="1:19">
      <c r="A1286" s="7" t="s">
        <v>2911</v>
      </c>
      <c r="B1286" s="4" t="str">
        <f t="shared" si="163"/>
        <v>https://churchofjesuschrist.org/study/scriptures/ot/prov/12?lang=spa</v>
      </c>
      <c r="C1286" s="7" t="s">
        <v>23</v>
      </c>
      <c r="D1286" t="str" cm="1">
        <f t="array" ref="D1286">INDEX(TranslationsTbl[],_xlfn.XMATCH(C1286,TranslationsTbl[spa]),_xlfn.XMATCH(langSufix,TranslationsTbl[#Headers]))</f>
        <v>Antiguo Testamento</v>
      </c>
      <c r="E1286" s="7" t="s">
        <v>1540</v>
      </c>
      <c r="F1286" s="7" t="s">
        <v>212</v>
      </c>
      <c r="G1286" s="4" t="str" cm="1">
        <f t="array" ref="G1286">INDEX(TranslationsTbl[],_xlfn.XMATCH(F1286,TranslationsTbl[spa]),_xlfn.XMATCH(langSufix,TranslationsTbl[#Headers]))</f>
        <v>Proverbios</v>
      </c>
      <c r="H1286" t="str">
        <f t="shared" si="164"/>
        <v>20 Proverbios</v>
      </c>
      <c r="I1286" t="str">
        <f t="shared" si="162"/>
        <v>/Antiguo Testamento/20 Proverbios</v>
      </c>
      <c r="J1286" s="4" t="str">
        <f t="shared" si="165"/>
        <v>E:/Downloads/escrituras md/Escrituras/Antiguo Testamento/20 Proverbios</v>
      </c>
      <c r="K1286" s="4" t="str">
        <f t="shared" si="161"/>
        <v>Proverbios 12</v>
      </c>
      <c r="L1286" s="7">
        <v>12</v>
      </c>
      <c r="M1286" s="7" t="s">
        <v>2912</v>
      </c>
      <c r="N1286" s="4" t="str">
        <f t="shared" si="166"/>
        <v>Proverbios 11</v>
      </c>
      <c r="O1286" s="4" t="str">
        <f t="shared" si="167"/>
        <v>Proverbios 13</v>
      </c>
      <c r="P1286" s="7" t="s">
        <v>286</v>
      </c>
      <c r="Q1286" s="4" t="str" cm="1">
        <f t="array" ref="Q1286">INDEX(TranslationsTbl[],_xlfn.XMATCH(P1286,TranslationsTbl[spa]),_xlfn.XMATCH(langSufix,TranslationsTbl[#Headers]))</f>
        <v>#Escrituras\AntiguoT</v>
      </c>
      <c r="R1286" s="2" t="str">
        <f t="shared" si="168"/>
        <v>https://churchofjesuschrist.org/study/scriptures/ot/prov/12?lang=spa|E:/Downloads/escrituras md/Escrituras/Antiguo Testamento/20 Proverbios|Proverbios 12|Proverbios|Proverbios 11|Proverbios 13|#Escrituras\AntiguoT</v>
      </c>
      <c r="S1286" s="1" t="s">
        <v>310</v>
      </c>
    </row>
    <row r="1287" spans="1:19">
      <c r="A1287" s="7" t="s">
        <v>2913</v>
      </c>
      <c r="B1287" s="4" t="str">
        <f t="shared" si="163"/>
        <v>https://churchofjesuschrist.org/study/scriptures/ot/prov/13?lang=spa</v>
      </c>
      <c r="C1287" s="7" t="s">
        <v>23</v>
      </c>
      <c r="D1287" t="str" cm="1">
        <f t="array" ref="D1287">INDEX(TranslationsTbl[],_xlfn.XMATCH(C1287,TranslationsTbl[spa]),_xlfn.XMATCH(langSufix,TranslationsTbl[#Headers]))</f>
        <v>Antiguo Testamento</v>
      </c>
      <c r="E1287" s="7" t="s">
        <v>1540</v>
      </c>
      <c r="F1287" s="7" t="s">
        <v>212</v>
      </c>
      <c r="G1287" s="4" t="str" cm="1">
        <f t="array" ref="G1287">INDEX(TranslationsTbl[],_xlfn.XMATCH(F1287,TranslationsTbl[spa]),_xlfn.XMATCH(langSufix,TranslationsTbl[#Headers]))</f>
        <v>Proverbios</v>
      </c>
      <c r="H1287" t="str">
        <f t="shared" si="164"/>
        <v>20 Proverbios</v>
      </c>
      <c r="I1287" t="str">
        <f t="shared" si="162"/>
        <v>/Antiguo Testamento/20 Proverbios</v>
      </c>
      <c r="J1287" s="4" t="str">
        <f t="shared" si="165"/>
        <v>E:/Downloads/escrituras md/Escrituras/Antiguo Testamento/20 Proverbios</v>
      </c>
      <c r="K1287" s="4" t="str">
        <f t="shared" si="161"/>
        <v>Proverbios 13</v>
      </c>
      <c r="L1287" s="7">
        <v>13</v>
      </c>
      <c r="M1287" s="7" t="s">
        <v>2914</v>
      </c>
      <c r="N1287" s="4" t="str">
        <f t="shared" si="166"/>
        <v>Proverbios 12</v>
      </c>
      <c r="O1287" s="4" t="str">
        <f t="shared" si="167"/>
        <v>Proverbios 14</v>
      </c>
      <c r="P1287" s="7" t="s">
        <v>286</v>
      </c>
      <c r="Q1287" s="4" t="str" cm="1">
        <f t="array" ref="Q1287">INDEX(TranslationsTbl[],_xlfn.XMATCH(P1287,TranslationsTbl[spa]),_xlfn.XMATCH(langSufix,TranslationsTbl[#Headers]))</f>
        <v>#Escrituras\AntiguoT</v>
      </c>
      <c r="R1287" s="2" t="str">
        <f t="shared" si="168"/>
        <v>https://churchofjesuschrist.org/study/scriptures/ot/prov/13?lang=spa|E:/Downloads/escrituras md/Escrituras/Antiguo Testamento/20 Proverbios|Proverbios 13|Proverbios|Proverbios 12|Proverbios 14|#Escrituras\AntiguoT</v>
      </c>
      <c r="S1287" s="1" t="s">
        <v>310</v>
      </c>
    </row>
    <row r="1288" spans="1:19">
      <c r="A1288" s="7" t="s">
        <v>2915</v>
      </c>
      <c r="B1288" s="4" t="str">
        <f t="shared" si="163"/>
        <v>https://churchofjesuschrist.org/study/scriptures/ot/prov/14?lang=spa</v>
      </c>
      <c r="C1288" s="7" t="s">
        <v>23</v>
      </c>
      <c r="D1288" t="str" cm="1">
        <f t="array" ref="D1288">INDEX(TranslationsTbl[],_xlfn.XMATCH(C1288,TranslationsTbl[spa]),_xlfn.XMATCH(langSufix,TranslationsTbl[#Headers]))</f>
        <v>Antiguo Testamento</v>
      </c>
      <c r="E1288" s="7" t="s">
        <v>1540</v>
      </c>
      <c r="F1288" s="7" t="s">
        <v>212</v>
      </c>
      <c r="G1288" s="4" t="str" cm="1">
        <f t="array" ref="G1288">INDEX(TranslationsTbl[],_xlfn.XMATCH(F1288,TranslationsTbl[spa]),_xlfn.XMATCH(langSufix,TranslationsTbl[#Headers]))</f>
        <v>Proverbios</v>
      </c>
      <c r="H1288" t="str">
        <f t="shared" si="164"/>
        <v>20 Proverbios</v>
      </c>
      <c r="I1288" t="str">
        <f t="shared" si="162"/>
        <v>/Antiguo Testamento/20 Proverbios</v>
      </c>
      <c r="J1288" s="4" t="str">
        <f t="shared" si="165"/>
        <v>E:/Downloads/escrituras md/Escrituras/Antiguo Testamento/20 Proverbios</v>
      </c>
      <c r="K1288" s="4" t="str">
        <f t="shared" si="161"/>
        <v>Proverbios 14</v>
      </c>
      <c r="L1288" s="7">
        <v>14</v>
      </c>
      <c r="M1288" s="7" t="s">
        <v>2916</v>
      </c>
      <c r="N1288" s="4" t="str">
        <f t="shared" si="166"/>
        <v>Proverbios 13</v>
      </c>
      <c r="O1288" s="4" t="str">
        <f t="shared" si="167"/>
        <v>Proverbios 15</v>
      </c>
      <c r="P1288" s="7" t="s">
        <v>286</v>
      </c>
      <c r="Q1288" s="4" t="str" cm="1">
        <f t="array" ref="Q1288">INDEX(TranslationsTbl[],_xlfn.XMATCH(P1288,TranslationsTbl[spa]),_xlfn.XMATCH(langSufix,TranslationsTbl[#Headers]))</f>
        <v>#Escrituras\AntiguoT</v>
      </c>
      <c r="R1288" s="2" t="str">
        <f t="shared" si="168"/>
        <v>https://churchofjesuschrist.org/study/scriptures/ot/prov/14?lang=spa|E:/Downloads/escrituras md/Escrituras/Antiguo Testamento/20 Proverbios|Proverbios 14|Proverbios|Proverbios 13|Proverbios 15|#Escrituras\AntiguoT</v>
      </c>
      <c r="S1288" s="1" t="s">
        <v>310</v>
      </c>
    </row>
    <row r="1289" spans="1:19">
      <c r="A1289" s="7" t="s">
        <v>2917</v>
      </c>
      <c r="B1289" s="4" t="str">
        <f t="shared" si="163"/>
        <v>https://churchofjesuschrist.org/study/scriptures/ot/prov/15?lang=spa</v>
      </c>
      <c r="C1289" s="7" t="s">
        <v>23</v>
      </c>
      <c r="D1289" t="str" cm="1">
        <f t="array" ref="D1289">INDEX(TranslationsTbl[],_xlfn.XMATCH(C1289,TranslationsTbl[spa]),_xlfn.XMATCH(langSufix,TranslationsTbl[#Headers]))</f>
        <v>Antiguo Testamento</v>
      </c>
      <c r="E1289" s="7" t="s">
        <v>1540</v>
      </c>
      <c r="F1289" s="7" t="s">
        <v>212</v>
      </c>
      <c r="G1289" s="4" t="str" cm="1">
        <f t="array" ref="G1289">INDEX(TranslationsTbl[],_xlfn.XMATCH(F1289,TranslationsTbl[spa]),_xlfn.XMATCH(langSufix,TranslationsTbl[#Headers]))</f>
        <v>Proverbios</v>
      </c>
      <c r="H1289" t="str">
        <f t="shared" si="164"/>
        <v>20 Proverbios</v>
      </c>
      <c r="I1289" t="str">
        <f t="shared" si="162"/>
        <v>/Antiguo Testamento/20 Proverbios</v>
      </c>
      <c r="J1289" s="4" t="str">
        <f t="shared" si="165"/>
        <v>E:/Downloads/escrituras md/Escrituras/Antiguo Testamento/20 Proverbios</v>
      </c>
      <c r="K1289" s="4" t="str">
        <f t="shared" si="161"/>
        <v>Proverbios 15</v>
      </c>
      <c r="L1289" s="7">
        <v>15</v>
      </c>
      <c r="M1289" s="7" t="s">
        <v>2918</v>
      </c>
      <c r="N1289" s="4" t="str">
        <f t="shared" si="166"/>
        <v>Proverbios 14</v>
      </c>
      <c r="O1289" s="4" t="str">
        <f t="shared" si="167"/>
        <v>Proverbios 16</v>
      </c>
      <c r="P1289" s="7" t="s">
        <v>286</v>
      </c>
      <c r="Q1289" s="4" t="str" cm="1">
        <f t="array" ref="Q1289">INDEX(TranslationsTbl[],_xlfn.XMATCH(P1289,TranslationsTbl[spa]),_xlfn.XMATCH(langSufix,TranslationsTbl[#Headers]))</f>
        <v>#Escrituras\AntiguoT</v>
      </c>
      <c r="R1289" s="2" t="str">
        <f t="shared" si="168"/>
        <v>https://churchofjesuschrist.org/study/scriptures/ot/prov/15?lang=spa|E:/Downloads/escrituras md/Escrituras/Antiguo Testamento/20 Proverbios|Proverbios 15|Proverbios|Proverbios 14|Proverbios 16|#Escrituras\AntiguoT</v>
      </c>
      <c r="S1289" s="1" t="s">
        <v>310</v>
      </c>
    </row>
    <row r="1290" spans="1:19">
      <c r="A1290" s="7" t="s">
        <v>2919</v>
      </c>
      <c r="B1290" s="4" t="str">
        <f t="shared" si="163"/>
        <v>https://churchofjesuschrist.org/study/scriptures/ot/prov/16?lang=spa</v>
      </c>
      <c r="C1290" s="7" t="s">
        <v>23</v>
      </c>
      <c r="D1290" t="str" cm="1">
        <f t="array" ref="D1290">INDEX(TranslationsTbl[],_xlfn.XMATCH(C1290,TranslationsTbl[spa]),_xlfn.XMATCH(langSufix,TranslationsTbl[#Headers]))</f>
        <v>Antiguo Testamento</v>
      </c>
      <c r="E1290" s="7" t="s">
        <v>1540</v>
      </c>
      <c r="F1290" s="7" t="s">
        <v>212</v>
      </c>
      <c r="G1290" s="4" t="str" cm="1">
        <f t="array" ref="G1290">INDEX(TranslationsTbl[],_xlfn.XMATCH(F1290,TranslationsTbl[spa]),_xlfn.XMATCH(langSufix,TranslationsTbl[#Headers]))</f>
        <v>Proverbios</v>
      </c>
      <c r="H1290" t="str">
        <f t="shared" si="164"/>
        <v>20 Proverbios</v>
      </c>
      <c r="I1290" t="str">
        <f t="shared" si="162"/>
        <v>/Antiguo Testamento/20 Proverbios</v>
      </c>
      <c r="J1290" s="4" t="str">
        <f t="shared" si="165"/>
        <v>E:/Downloads/escrituras md/Escrituras/Antiguo Testamento/20 Proverbios</v>
      </c>
      <c r="K1290" s="4" t="str">
        <f t="shared" ref="K1290:K1353" si="169">_xlfn.TEXTJOIN(" ",TRUE,CollectionPrefix,G1290,L1290)</f>
        <v>Proverbios 16</v>
      </c>
      <c r="L1290" s="7">
        <v>16</v>
      </c>
      <c r="M1290" s="7" t="s">
        <v>2920</v>
      </c>
      <c r="N1290" s="4" t="str">
        <f t="shared" si="166"/>
        <v>Proverbios 15</v>
      </c>
      <c r="O1290" s="4" t="str">
        <f t="shared" si="167"/>
        <v>Proverbios 17</v>
      </c>
      <c r="P1290" s="7" t="s">
        <v>286</v>
      </c>
      <c r="Q1290" s="4" t="str" cm="1">
        <f t="array" ref="Q1290">INDEX(TranslationsTbl[],_xlfn.XMATCH(P1290,TranslationsTbl[spa]),_xlfn.XMATCH(langSufix,TranslationsTbl[#Headers]))</f>
        <v>#Escrituras\AntiguoT</v>
      </c>
      <c r="R1290" s="2" t="str">
        <f t="shared" si="168"/>
        <v>https://churchofjesuschrist.org/study/scriptures/ot/prov/16?lang=spa|E:/Downloads/escrituras md/Escrituras/Antiguo Testamento/20 Proverbios|Proverbios 16|Proverbios|Proverbios 15|Proverbios 17|#Escrituras\AntiguoT</v>
      </c>
      <c r="S1290" s="1" t="s">
        <v>310</v>
      </c>
    </row>
    <row r="1291" spans="1:19">
      <c r="A1291" s="7" t="s">
        <v>2921</v>
      </c>
      <c r="B1291" s="4" t="str">
        <f t="shared" si="163"/>
        <v>https://churchofjesuschrist.org/study/scriptures/ot/prov/17?lang=spa</v>
      </c>
      <c r="C1291" s="7" t="s">
        <v>23</v>
      </c>
      <c r="D1291" t="str" cm="1">
        <f t="array" ref="D1291">INDEX(TranslationsTbl[],_xlfn.XMATCH(C1291,TranslationsTbl[spa]),_xlfn.XMATCH(langSufix,TranslationsTbl[#Headers]))</f>
        <v>Antiguo Testamento</v>
      </c>
      <c r="E1291" s="7" t="s">
        <v>1540</v>
      </c>
      <c r="F1291" s="7" t="s">
        <v>212</v>
      </c>
      <c r="G1291" s="4" t="str" cm="1">
        <f t="array" ref="G1291">INDEX(TranslationsTbl[],_xlfn.XMATCH(F1291,TranslationsTbl[spa]),_xlfn.XMATCH(langSufix,TranslationsTbl[#Headers]))</f>
        <v>Proverbios</v>
      </c>
      <c r="H1291" t="str">
        <f t="shared" si="164"/>
        <v>20 Proverbios</v>
      </c>
      <c r="I1291" t="str">
        <f t="shared" si="162"/>
        <v>/Antiguo Testamento/20 Proverbios</v>
      </c>
      <c r="J1291" s="4" t="str">
        <f t="shared" si="165"/>
        <v>E:/Downloads/escrituras md/Escrituras/Antiguo Testamento/20 Proverbios</v>
      </c>
      <c r="K1291" s="4" t="str">
        <f t="shared" si="169"/>
        <v>Proverbios 17</v>
      </c>
      <c r="L1291" s="7">
        <v>17</v>
      </c>
      <c r="M1291" s="7" t="s">
        <v>2922</v>
      </c>
      <c r="N1291" s="4" t="str">
        <f t="shared" si="166"/>
        <v>Proverbios 16</v>
      </c>
      <c r="O1291" s="4" t="str">
        <f t="shared" si="167"/>
        <v>Proverbios 18</v>
      </c>
      <c r="P1291" s="7" t="s">
        <v>286</v>
      </c>
      <c r="Q1291" s="4" t="str" cm="1">
        <f t="array" ref="Q1291">INDEX(TranslationsTbl[],_xlfn.XMATCH(P1291,TranslationsTbl[spa]),_xlfn.XMATCH(langSufix,TranslationsTbl[#Headers]))</f>
        <v>#Escrituras\AntiguoT</v>
      </c>
      <c r="R1291" s="2" t="str">
        <f t="shared" si="168"/>
        <v>https://churchofjesuschrist.org/study/scriptures/ot/prov/17?lang=spa|E:/Downloads/escrituras md/Escrituras/Antiguo Testamento/20 Proverbios|Proverbios 17|Proverbios|Proverbios 16|Proverbios 18|#Escrituras\AntiguoT</v>
      </c>
      <c r="S1291" s="1" t="s">
        <v>310</v>
      </c>
    </row>
    <row r="1292" spans="1:19">
      <c r="A1292" s="7" t="s">
        <v>2923</v>
      </c>
      <c r="B1292" s="4" t="str">
        <f t="shared" si="163"/>
        <v>https://churchofjesuschrist.org/study/scriptures/ot/prov/18?lang=spa</v>
      </c>
      <c r="C1292" s="7" t="s">
        <v>23</v>
      </c>
      <c r="D1292" t="str" cm="1">
        <f t="array" ref="D1292">INDEX(TranslationsTbl[],_xlfn.XMATCH(C1292,TranslationsTbl[spa]),_xlfn.XMATCH(langSufix,TranslationsTbl[#Headers]))</f>
        <v>Antiguo Testamento</v>
      </c>
      <c r="E1292" s="7" t="s">
        <v>1540</v>
      </c>
      <c r="F1292" s="7" t="s">
        <v>212</v>
      </c>
      <c r="G1292" s="4" t="str" cm="1">
        <f t="array" ref="G1292">INDEX(TranslationsTbl[],_xlfn.XMATCH(F1292,TranslationsTbl[spa]),_xlfn.XMATCH(langSufix,TranslationsTbl[#Headers]))</f>
        <v>Proverbios</v>
      </c>
      <c r="H1292" t="str">
        <f t="shared" si="164"/>
        <v>20 Proverbios</v>
      </c>
      <c r="I1292" t="str">
        <f t="shared" si="162"/>
        <v>/Antiguo Testamento/20 Proverbios</v>
      </c>
      <c r="J1292" s="4" t="str">
        <f t="shared" si="165"/>
        <v>E:/Downloads/escrituras md/Escrituras/Antiguo Testamento/20 Proverbios</v>
      </c>
      <c r="K1292" s="4" t="str">
        <f t="shared" si="169"/>
        <v>Proverbios 18</v>
      </c>
      <c r="L1292" s="7">
        <v>18</v>
      </c>
      <c r="M1292" s="7" t="s">
        <v>2924</v>
      </c>
      <c r="N1292" s="4" t="str">
        <f t="shared" si="166"/>
        <v>Proverbios 17</v>
      </c>
      <c r="O1292" s="4" t="str">
        <f t="shared" si="167"/>
        <v>Proverbios 19</v>
      </c>
      <c r="P1292" s="7" t="s">
        <v>286</v>
      </c>
      <c r="Q1292" s="4" t="str" cm="1">
        <f t="array" ref="Q1292">INDEX(TranslationsTbl[],_xlfn.XMATCH(P1292,TranslationsTbl[spa]),_xlfn.XMATCH(langSufix,TranslationsTbl[#Headers]))</f>
        <v>#Escrituras\AntiguoT</v>
      </c>
      <c r="R1292" s="2" t="str">
        <f t="shared" si="168"/>
        <v>https://churchofjesuschrist.org/study/scriptures/ot/prov/18?lang=spa|E:/Downloads/escrituras md/Escrituras/Antiguo Testamento/20 Proverbios|Proverbios 18|Proverbios|Proverbios 17|Proverbios 19|#Escrituras\AntiguoT</v>
      </c>
      <c r="S1292" s="1" t="s">
        <v>310</v>
      </c>
    </row>
    <row r="1293" spans="1:19">
      <c r="A1293" s="7" t="s">
        <v>2925</v>
      </c>
      <c r="B1293" s="4" t="str">
        <f t="shared" si="163"/>
        <v>https://churchofjesuschrist.org/study/scriptures/ot/prov/19?lang=spa</v>
      </c>
      <c r="C1293" s="7" t="s">
        <v>23</v>
      </c>
      <c r="D1293" t="str" cm="1">
        <f t="array" ref="D1293">INDEX(TranslationsTbl[],_xlfn.XMATCH(C1293,TranslationsTbl[spa]),_xlfn.XMATCH(langSufix,TranslationsTbl[#Headers]))</f>
        <v>Antiguo Testamento</v>
      </c>
      <c r="E1293" s="7" t="s">
        <v>1540</v>
      </c>
      <c r="F1293" s="7" t="s">
        <v>212</v>
      </c>
      <c r="G1293" s="4" t="str" cm="1">
        <f t="array" ref="G1293">INDEX(TranslationsTbl[],_xlfn.XMATCH(F1293,TranslationsTbl[spa]),_xlfn.XMATCH(langSufix,TranslationsTbl[#Headers]))</f>
        <v>Proverbios</v>
      </c>
      <c r="H1293" t="str">
        <f t="shared" si="164"/>
        <v>20 Proverbios</v>
      </c>
      <c r="I1293" t="str">
        <f t="shared" si="162"/>
        <v>/Antiguo Testamento/20 Proverbios</v>
      </c>
      <c r="J1293" s="4" t="str">
        <f t="shared" si="165"/>
        <v>E:/Downloads/escrituras md/Escrituras/Antiguo Testamento/20 Proverbios</v>
      </c>
      <c r="K1293" s="4" t="str">
        <f t="shared" si="169"/>
        <v>Proverbios 19</v>
      </c>
      <c r="L1293" s="7">
        <v>19</v>
      </c>
      <c r="M1293" s="7" t="s">
        <v>2926</v>
      </c>
      <c r="N1293" s="4" t="str">
        <f t="shared" si="166"/>
        <v>Proverbios 18</v>
      </c>
      <c r="O1293" s="4" t="str">
        <f t="shared" si="167"/>
        <v>Proverbios 20</v>
      </c>
      <c r="P1293" s="7" t="s">
        <v>286</v>
      </c>
      <c r="Q1293" s="4" t="str" cm="1">
        <f t="array" ref="Q1293">INDEX(TranslationsTbl[],_xlfn.XMATCH(P1293,TranslationsTbl[spa]),_xlfn.XMATCH(langSufix,TranslationsTbl[#Headers]))</f>
        <v>#Escrituras\AntiguoT</v>
      </c>
      <c r="R1293" s="2" t="str">
        <f t="shared" si="168"/>
        <v>https://churchofjesuschrist.org/study/scriptures/ot/prov/19?lang=spa|E:/Downloads/escrituras md/Escrituras/Antiguo Testamento/20 Proverbios|Proverbios 19|Proverbios|Proverbios 18|Proverbios 20|#Escrituras\AntiguoT</v>
      </c>
      <c r="S1293" s="1" t="s">
        <v>310</v>
      </c>
    </row>
    <row r="1294" spans="1:19">
      <c r="A1294" s="7" t="s">
        <v>2927</v>
      </c>
      <c r="B1294" s="4" t="str">
        <f t="shared" si="163"/>
        <v>https://churchofjesuschrist.org/study/scriptures/ot/prov/20?lang=spa</v>
      </c>
      <c r="C1294" s="7" t="s">
        <v>23</v>
      </c>
      <c r="D1294" t="str" cm="1">
        <f t="array" ref="D1294">INDEX(TranslationsTbl[],_xlfn.XMATCH(C1294,TranslationsTbl[spa]),_xlfn.XMATCH(langSufix,TranslationsTbl[#Headers]))</f>
        <v>Antiguo Testamento</v>
      </c>
      <c r="E1294" s="7" t="s">
        <v>1540</v>
      </c>
      <c r="F1294" s="7" t="s">
        <v>212</v>
      </c>
      <c r="G1294" s="4" t="str" cm="1">
        <f t="array" ref="G1294">INDEX(TranslationsTbl[],_xlfn.XMATCH(F1294,TranslationsTbl[spa]),_xlfn.XMATCH(langSufix,TranslationsTbl[#Headers]))</f>
        <v>Proverbios</v>
      </c>
      <c r="H1294" t="str">
        <f t="shared" si="164"/>
        <v>20 Proverbios</v>
      </c>
      <c r="I1294" t="str">
        <f t="shared" si="162"/>
        <v>/Antiguo Testamento/20 Proverbios</v>
      </c>
      <c r="J1294" s="4" t="str">
        <f t="shared" si="165"/>
        <v>E:/Downloads/escrituras md/Escrituras/Antiguo Testamento/20 Proverbios</v>
      </c>
      <c r="K1294" s="4" t="str">
        <f t="shared" si="169"/>
        <v>Proverbios 20</v>
      </c>
      <c r="L1294" s="7">
        <v>20</v>
      </c>
      <c r="M1294" s="7" t="s">
        <v>2928</v>
      </c>
      <c r="N1294" s="4" t="str">
        <f t="shared" si="166"/>
        <v>Proverbios 19</v>
      </c>
      <c r="O1294" s="4" t="str">
        <f t="shared" si="167"/>
        <v>Proverbios 21</v>
      </c>
      <c r="P1294" s="7" t="s">
        <v>286</v>
      </c>
      <c r="Q1294" s="4" t="str" cm="1">
        <f t="array" ref="Q1294">INDEX(TranslationsTbl[],_xlfn.XMATCH(P1294,TranslationsTbl[spa]),_xlfn.XMATCH(langSufix,TranslationsTbl[#Headers]))</f>
        <v>#Escrituras\AntiguoT</v>
      </c>
      <c r="R1294" s="2" t="str">
        <f t="shared" si="168"/>
        <v>https://churchofjesuschrist.org/study/scriptures/ot/prov/20?lang=spa|E:/Downloads/escrituras md/Escrituras/Antiguo Testamento/20 Proverbios|Proverbios 20|Proverbios|Proverbios 19|Proverbios 21|#Escrituras\AntiguoT</v>
      </c>
      <c r="S1294" s="1" t="s">
        <v>310</v>
      </c>
    </row>
    <row r="1295" spans="1:19">
      <c r="A1295" s="7" t="s">
        <v>2929</v>
      </c>
      <c r="B1295" s="4" t="str">
        <f t="shared" si="163"/>
        <v>https://churchofjesuschrist.org/study/scriptures/ot/prov/21?lang=spa</v>
      </c>
      <c r="C1295" s="7" t="s">
        <v>23</v>
      </c>
      <c r="D1295" t="str" cm="1">
        <f t="array" ref="D1295">INDEX(TranslationsTbl[],_xlfn.XMATCH(C1295,TranslationsTbl[spa]),_xlfn.XMATCH(langSufix,TranslationsTbl[#Headers]))</f>
        <v>Antiguo Testamento</v>
      </c>
      <c r="E1295" s="7" t="s">
        <v>1540</v>
      </c>
      <c r="F1295" s="7" t="s">
        <v>212</v>
      </c>
      <c r="G1295" s="4" t="str" cm="1">
        <f t="array" ref="G1295">INDEX(TranslationsTbl[],_xlfn.XMATCH(F1295,TranslationsTbl[spa]),_xlfn.XMATCH(langSufix,TranslationsTbl[#Headers]))</f>
        <v>Proverbios</v>
      </c>
      <c r="H1295" t="str">
        <f t="shared" si="164"/>
        <v>20 Proverbios</v>
      </c>
      <c r="I1295" t="str">
        <f t="shared" si="162"/>
        <v>/Antiguo Testamento/20 Proverbios</v>
      </c>
      <c r="J1295" s="4" t="str">
        <f t="shared" si="165"/>
        <v>E:/Downloads/escrituras md/Escrituras/Antiguo Testamento/20 Proverbios</v>
      </c>
      <c r="K1295" s="4" t="str">
        <f t="shared" si="169"/>
        <v>Proverbios 21</v>
      </c>
      <c r="L1295" s="7">
        <v>21</v>
      </c>
      <c r="M1295" s="7" t="s">
        <v>2930</v>
      </c>
      <c r="N1295" s="4" t="str">
        <f t="shared" si="166"/>
        <v>Proverbios 20</v>
      </c>
      <c r="O1295" s="4" t="str">
        <f t="shared" si="167"/>
        <v>Proverbios 22</v>
      </c>
      <c r="P1295" s="7" t="s">
        <v>286</v>
      </c>
      <c r="Q1295" s="4" t="str" cm="1">
        <f t="array" ref="Q1295">INDEX(TranslationsTbl[],_xlfn.XMATCH(P1295,TranslationsTbl[spa]),_xlfn.XMATCH(langSufix,TranslationsTbl[#Headers]))</f>
        <v>#Escrituras\AntiguoT</v>
      </c>
      <c r="R1295" s="2" t="str">
        <f t="shared" si="168"/>
        <v>https://churchofjesuschrist.org/study/scriptures/ot/prov/21?lang=spa|E:/Downloads/escrituras md/Escrituras/Antiguo Testamento/20 Proverbios|Proverbios 21|Proverbios|Proverbios 20|Proverbios 22|#Escrituras\AntiguoT</v>
      </c>
      <c r="S1295" s="1" t="s">
        <v>310</v>
      </c>
    </row>
    <row r="1296" spans="1:19">
      <c r="A1296" s="7" t="s">
        <v>2931</v>
      </c>
      <c r="B1296" s="4" t="str">
        <f t="shared" si="163"/>
        <v>https://churchofjesuschrist.org/study/scriptures/ot/prov/22?lang=spa</v>
      </c>
      <c r="C1296" s="7" t="s">
        <v>23</v>
      </c>
      <c r="D1296" t="str" cm="1">
        <f t="array" ref="D1296">INDEX(TranslationsTbl[],_xlfn.XMATCH(C1296,TranslationsTbl[spa]),_xlfn.XMATCH(langSufix,TranslationsTbl[#Headers]))</f>
        <v>Antiguo Testamento</v>
      </c>
      <c r="E1296" s="7" t="s">
        <v>1540</v>
      </c>
      <c r="F1296" s="7" t="s">
        <v>212</v>
      </c>
      <c r="G1296" s="4" t="str" cm="1">
        <f t="array" ref="G1296">INDEX(TranslationsTbl[],_xlfn.XMATCH(F1296,TranslationsTbl[spa]),_xlfn.XMATCH(langSufix,TranslationsTbl[#Headers]))</f>
        <v>Proverbios</v>
      </c>
      <c r="H1296" t="str">
        <f t="shared" si="164"/>
        <v>20 Proverbios</v>
      </c>
      <c r="I1296" t="str">
        <f t="shared" si="162"/>
        <v>/Antiguo Testamento/20 Proverbios</v>
      </c>
      <c r="J1296" s="4" t="str">
        <f t="shared" si="165"/>
        <v>E:/Downloads/escrituras md/Escrituras/Antiguo Testamento/20 Proverbios</v>
      </c>
      <c r="K1296" s="4" t="str">
        <f t="shared" si="169"/>
        <v>Proverbios 22</v>
      </c>
      <c r="L1296" s="7">
        <v>22</v>
      </c>
      <c r="M1296" s="7" t="s">
        <v>2932</v>
      </c>
      <c r="N1296" s="4" t="str">
        <f t="shared" si="166"/>
        <v>Proverbios 21</v>
      </c>
      <c r="O1296" s="4" t="str">
        <f t="shared" si="167"/>
        <v>Proverbios 23</v>
      </c>
      <c r="P1296" s="7" t="s">
        <v>286</v>
      </c>
      <c r="Q1296" s="4" t="str" cm="1">
        <f t="array" ref="Q1296">INDEX(TranslationsTbl[],_xlfn.XMATCH(P1296,TranslationsTbl[spa]),_xlfn.XMATCH(langSufix,TranslationsTbl[#Headers]))</f>
        <v>#Escrituras\AntiguoT</v>
      </c>
      <c r="R1296" s="2" t="str">
        <f t="shared" si="168"/>
        <v>https://churchofjesuschrist.org/study/scriptures/ot/prov/22?lang=spa|E:/Downloads/escrituras md/Escrituras/Antiguo Testamento/20 Proverbios|Proverbios 22|Proverbios|Proverbios 21|Proverbios 23|#Escrituras\AntiguoT</v>
      </c>
      <c r="S1296" s="1" t="s">
        <v>310</v>
      </c>
    </row>
    <row r="1297" spans="1:19">
      <c r="A1297" s="7" t="s">
        <v>2933</v>
      </c>
      <c r="B1297" s="4" t="str">
        <f t="shared" si="163"/>
        <v>https://churchofjesuschrist.org/study/scriptures/ot/prov/23?lang=spa</v>
      </c>
      <c r="C1297" s="7" t="s">
        <v>23</v>
      </c>
      <c r="D1297" t="str" cm="1">
        <f t="array" ref="D1297">INDEX(TranslationsTbl[],_xlfn.XMATCH(C1297,TranslationsTbl[spa]),_xlfn.XMATCH(langSufix,TranslationsTbl[#Headers]))</f>
        <v>Antiguo Testamento</v>
      </c>
      <c r="E1297" s="7" t="s">
        <v>1540</v>
      </c>
      <c r="F1297" s="7" t="s">
        <v>212</v>
      </c>
      <c r="G1297" s="4" t="str" cm="1">
        <f t="array" ref="G1297">INDEX(TranslationsTbl[],_xlfn.XMATCH(F1297,TranslationsTbl[spa]),_xlfn.XMATCH(langSufix,TranslationsTbl[#Headers]))</f>
        <v>Proverbios</v>
      </c>
      <c r="H1297" t="str">
        <f t="shared" si="164"/>
        <v>20 Proverbios</v>
      </c>
      <c r="I1297" t="str">
        <f t="shared" si="162"/>
        <v>/Antiguo Testamento/20 Proverbios</v>
      </c>
      <c r="J1297" s="4" t="str">
        <f t="shared" si="165"/>
        <v>E:/Downloads/escrituras md/Escrituras/Antiguo Testamento/20 Proverbios</v>
      </c>
      <c r="K1297" s="4" t="str">
        <f t="shared" si="169"/>
        <v>Proverbios 23</v>
      </c>
      <c r="L1297" s="7">
        <v>23</v>
      </c>
      <c r="M1297" s="7" t="s">
        <v>2934</v>
      </c>
      <c r="N1297" s="4" t="str">
        <f t="shared" si="166"/>
        <v>Proverbios 22</v>
      </c>
      <c r="O1297" s="4" t="str">
        <f t="shared" si="167"/>
        <v>Proverbios 24</v>
      </c>
      <c r="P1297" s="7" t="s">
        <v>286</v>
      </c>
      <c r="Q1297" s="4" t="str" cm="1">
        <f t="array" ref="Q1297">INDEX(TranslationsTbl[],_xlfn.XMATCH(P1297,TranslationsTbl[spa]),_xlfn.XMATCH(langSufix,TranslationsTbl[#Headers]))</f>
        <v>#Escrituras\AntiguoT</v>
      </c>
      <c r="R1297" s="2" t="str">
        <f t="shared" si="168"/>
        <v>https://churchofjesuschrist.org/study/scriptures/ot/prov/23?lang=spa|E:/Downloads/escrituras md/Escrituras/Antiguo Testamento/20 Proverbios|Proverbios 23|Proverbios|Proverbios 22|Proverbios 24|#Escrituras\AntiguoT</v>
      </c>
      <c r="S1297" s="1" t="s">
        <v>310</v>
      </c>
    </row>
    <row r="1298" spans="1:19">
      <c r="A1298" s="7" t="s">
        <v>2935</v>
      </c>
      <c r="B1298" s="4" t="str">
        <f t="shared" si="163"/>
        <v>https://churchofjesuschrist.org/study/scriptures/ot/prov/24?lang=spa</v>
      </c>
      <c r="C1298" s="7" t="s">
        <v>23</v>
      </c>
      <c r="D1298" t="str" cm="1">
        <f t="array" ref="D1298">INDEX(TranslationsTbl[],_xlfn.XMATCH(C1298,TranslationsTbl[spa]),_xlfn.XMATCH(langSufix,TranslationsTbl[#Headers]))</f>
        <v>Antiguo Testamento</v>
      </c>
      <c r="E1298" s="7" t="s">
        <v>1540</v>
      </c>
      <c r="F1298" s="7" t="s">
        <v>212</v>
      </c>
      <c r="G1298" s="4" t="str" cm="1">
        <f t="array" ref="G1298">INDEX(TranslationsTbl[],_xlfn.XMATCH(F1298,TranslationsTbl[spa]),_xlfn.XMATCH(langSufix,TranslationsTbl[#Headers]))</f>
        <v>Proverbios</v>
      </c>
      <c r="H1298" t="str">
        <f t="shared" si="164"/>
        <v>20 Proverbios</v>
      </c>
      <c r="I1298" t="str">
        <f t="shared" si="162"/>
        <v>/Antiguo Testamento/20 Proverbios</v>
      </c>
      <c r="J1298" s="4" t="str">
        <f t="shared" si="165"/>
        <v>E:/Downloads/escrituras md/Escrituras/Antiguo Testamento/20 Proverbios</v>
      </c>
      <c r="K1298" s="4" t="str">
        <f t="shared" si="169"/>
        <v>Proverbios 24</v>
      </c>
      <c r="L1298" s="7">
        <v>24</v>
      </c>
      <c r="M1298" s="7" t="s">
        <v>2936</v>
      </c>
      <c r="N1298" s="4" t="str">
        <f t="shared" si="166"/>
        <v>Proverbios 23</v>
      </c>
      <c r="O1298" s="4" t="str">
        <f t="shared" si="167"/>
        <v>Proverbios 25</v>
      </c>
      <c r="P1298" s="7" t="s">
        <v>286</v>
      </c>
      <c r="Q1298" s="4" t="str" cm="1">
        <f t="array" ref="Q1298">INDEX(TranslationsTbl[],_xlfn.XMATCH(P1298,TranslationsTbl[spa]),_xlfn.XMATCH(langSufix,TranslationsTbl[#Headers]))</f>
        <v>#Escrituras\AntiguoT</v>
      </c>
      <c r="R1298" s="2" t="str">
        <f t="shared" si="168"/>
        <v>https://churchofjesuschrist.org/study/scriptures/ot/prov/24?lang=spa|E:/Downloads/escrituras md/Escrituras/Antiguo Testamento/20 Proverbios|Proverbios 24|Proverbios|Proverbios 23|Proverbios 25|#Escrituras\AntiguoT</v>
      </c>
      <c r="S1298" s="1" t="s">
        <v>310</v>
      </c>
    </row>
    <row r="1299" spans="1:19">
      <c r="A1299" s="7" t="s">
        <v>2937</v>
      </c>
      <c r="B1299" s="4" t="str">
        <f t="shared" si="163"/>
        <v>https://churchofjesuschrist.org/study/scriptures/ot/prov/25?lang=spa</v>
      </c>
      <c r="C1299" s="7" t="s">
        <v>23</v>
      </c>
      <c r="D1299" t="str" cm="1">
        <f t="array" ref="D1299">INDEX(TranslationsTbl[],_xlfn.XMATCH(C1299,TranslationsTbl[spa]),_xlfn.XMATCH(langSufix,TranslationsTbl[#Headers]))</f>
        <v>Antiguo Testamento</v>
      </c>
      <c r="E1299" s="7" t="s">
        <v>1540</v>
      </c>
      <c r="F1299" s="7" t="s">
        <v>212</v>
      </c>
      <c r="G1299" s="4" t="str" cm="1">
        <f t="array" ref="G1299">INDEX(TranslationsTbl[],_xlfn.XMATCH(F1299,TranslationsTbl[spa]),_xlfn.XMATCH(langSufix,TranslationsTbl[#Headers]))</f>
        <v>Proverbios</v>
      </c>
      <c r="H1299" t="str">
        <f t="shared" si="164"/>
        <v>20 Proverbios</v>
      </c>
      <c r="I1299" t="str">
        <f t="shared" si="162"/>
        <v>/Antiguo Testamento/20 Proverbios</v>
      </c>
      <c r="J1299" s="4" t="str">
        <f t="shared" si="165"/>
        <v>E:/Downloads/escrituras md/Escrituras/Antiguo Testamento/20 Proverbios</v>
      </c>
      <c r="K1299" s="4" t="str">
        <f t="shared" si="169"/>
        <v>Proverbios 25</v>
      </c>
      <c r="L1299" s="7">
        <v>25</v>
      </c>
      <c r="M1299" s="7" t="s">
        <v>2938</v>
      </c>
      <c r="N1299" s="4" t="str">
        <f t="shared" si="166"/>
        <v>Proverbios 24</v>
      </c>
      <c r="O1299" s="4" t="str">
        <f t="shared" si="167"/>
        <v>Proverbios 26</v>
      </c>
      <c r="P1299" s="7" t="s">
        <v>286</v>
      </c>
      <c r="Q1299" s="4" t="str" cm="1">
        <f t="array" ref="Q1299">INDEX(TranslationsTbl[],_xlfn.XMATCH(P1299,TranslationsTbl[spa]),_xlfn.XMATCH(langSufix,TranslationsTbl[#Headers]))</f>
        <v>#Escrituras\AntiguoT</v>
      </c>
      <c r="R1299" s="2" t="str">
        <f t="shared" si="168"/>
        <v>https://churchofjesuschrist.org/study/scriptures/ot/prov/25?lang=spa|E:/Downloads/escrituras md/Escrituras/Antiguo Testamento/20 Proverbios|Proverbios 25|Proverbios|Proverbios 24|Proverbios 26|#Escrituras\AntiguoT</v>
      </c>
      <c r="S1299" s="1" t="s">
        <v>310</v>
      </c>
    </row>
    <row r="1300" spans="1:19">
      <c r="A1300" s="7" t="s">
        <v>2939</v>
      </c>
      <c r="B1300" s="4" t="str">
        <f t="shared" si="163"/>
        <v>https://churchofjesuschrist.org/study/scriptures/ot/prov/26?lang=spa</v>
      </c>
      <c r="C1300" s="7" t="s">
        <v>23</v>
      </c>
      <c r="D1300" t="str" cm="1">
        <f t="array" ref="D1300">INDEX(TranslationsTbl[],_xlfn.XMATCH(C1300,TranslationsTbl[spa]),_xlfn.XMATCH(langSufix,TranslationsTbl[#Headers]))</f>
        <v>Antiguo Testamento</v>
      </c>
      <c r="E1300" s="7" t="s">
        <v>1540</v>
      </c>
      <c r="F1300" s="7" t="s">
        <v>212</v>
      </c>
      <c r="G1300" s="4" t="str" cm="1">
        <f t="array" ref="G1300">INDEX(TranslationsTbl[],_xlfn.XMATCH(F1300,TranslationsTbl[spa]),_xlfn.XMATCH(langSufix,TranslationsTbl[#Headers]))</f>
        <v>Proverbios</v>
      </c>
      <c r="H1300" t="str">
        <f t="shared" si="164"/>
        <v>20 Proverbios</v>
      </c>
      <c r="I1300" t="str">
        <f t="shared" si="162"/>
        <v>/Antiguo Testamento/20 Proverbios</v>
      </c>
      <c r="J1300" s="4" t="str">
        <f t="shared" si="165"/>
        <v>E:/Downloads/escrituras md/Escrituras/Antiguo Testamento/20 Proverbios</v>
      </c>
      <c r="K1300" s="4" t="str">
        <f t="shared" si="169"/>
        <v>Proverbios 26</v>
      </c>
      <c r="L1300" s="7">
        <v>26</v>
      </c>
      <c r="M1300" s="7" t="s">
        <v>2940</v>
      </c>
      <c r="N1300" s="4" t="str">
        <f t="shared" si="166"/>
        <v>Proverbios 25</v>
      </c>
      <c r="O1300" s="4" t="str">
        <f t="shared" si="167"/>
        <v>Proverbios 27</v>
      </c>
      <c r="P1300" s="7" t="s">
        <v>286</v>
      </c>
      <c r="Q1300" s="4" t="str" cm="1">
        <f t="array" ref="Q1300">INDEX(TranslationsTbl[],_xlfn.XMATCH(P1300,TranslationsTbl[spa]),_xlfn.XMATCH(langSufix,TranslationsTbl[#Headers]))</f>
        <v>#Escrituras\AntiguoT</v>
      </c>
      <c r="R1300" s="2" t="str">
        <f t="shared" si="168"/>
        <v>https://churchofjesuschrist.org/study/scriptures/ot/prov/26?lang=spa|E:/Downloads/escrituras md/Escrituras/Antiguo Testamento/20 Proverbios|Proverbios 26|Proverbios|Proverbios 25|Proverbios 27|#Escrituras\AntiguoT</v>
      </c>
      <c r="S1300" s="1" t="s">
        <v>310</v>
      </c>
    </row>
    <row r="1301" spans="1:19">
      <c r="A1301" s="7" t="s">
        <v>2941</v>
      </c>
      <c r="B1301" s="4" t="str">
        <f t="shared" si="163"/>
        <v>https://churchofjesuschrist.org/study/scriptures/ot/prov/27?lang=spa</v>
      </c>
      <c r="C1301" s="7" t="s">
        <v>23</v>
      </c>
      <c r="D1301" t="str" cm="1">
        <f t="array" ref="D1301">INDEX(TranslationsTbl[],_xlfn.XMATCH(C1301,TranslationsTbl[spa]),_xlfn.XMATCH(langSufix,TranslationsTbl[#Headers]))</f>
        <v>Antiguo Testamento</v>
      </c>
      <c r="E1301" s="7" t="s">
        <v>1540</v>
      </c>
      <c r="F1301" s="7" t="s">
        <v>212</v>
      </c>
      <c r="G1301" s="4" t="str" cm="1">
        <f t="array" ref="G1301">INDEX(TranslationsTbl[],_xlfn.XMATCH(F1301,TranslationsTbl[spa]),_xlfn.XMATCH(langSufix,TranslationsTbl[#Headers]))</f>
        <v>Proverbios</v>
      </c>
      <c r="H1301" t="str">
        <f t="shared" si="164"/>
        <v>20 Proverbios</v>
      </c>
      <c r="I1301" t="str">
        <f t="shared" si="162"/>
        <v>/Antiguo Testamento/20 Proverbios</v>
      </c>
      <c r="J1301" s="4" t="str">
        <f t="shared" si="165"/>
        <v>E:/Downloads/escrituras md/Escrituras/Antiguo Testamento/20 Proverbios</v>
      </c>
      <c r="K1301" s="4" t="str">
        <f t="shared" si="169"/>
        <v>Proverbios 27</v>
      </c>
      <c r="L1301" s="7">
        <v>27</v>
      </c>
      <c r="M1301" s="7" t="s">
        <v>2942</v>
      </c>
      <c r="N1301" s="4" t="str">
        <f t="shared" si="166"/>
        <v>Proverbios 26</v>
      </c>
      <c r="O1301" s="4" t="str">
        <f t="shared" si="167"/>
        <v>Proverbios 28</v>
      </c>
      <c r="P1301" s="7" t="s">
        <v>286</v>
      </c>
      <c r="Q1301" s="4" t="str" cm="1">
        <f t="array" ref="Q1301">INDEX(TranslationsTbl[],_xlfn.XMATCH(P1301,TranslationsTbl[spa]),_xlfn.XMATCH(langSufix,TranslationsTbl[#Headers]))</f>
        <v>#Escrituras\AntiguoT</v>
      </c>
      <c r="R1301" s="2" t="str">
        <f t="shared" si="168"/>
        <v>https://churchofjesuschrist.org/study/scriptures/ot/prov/27?lang=spa|E:/Downloads/escrituras md/Escrituras/Antiguo Testamento/20 Proverbios|Proverbios 27|Proverbios|Proverbios 26|Proverbios 28|#Escrituras\AntiguoT</v>
      </c>
      <c r="S1301" s="1" t="s">
        <v>310</v>
      </c>
    </row>
    <row r="1302" spans="1:19">
      <c r="A1302" s="7" t="s">
        <v>2943</v>
      </c>
      <c r="B1302" s="4" t="str">
        <f t="shared" si="163"/>
        <v>https://churchofjesuschrist.org/study/scriptures/ot/prov/28?lang=spa</v>
      </c>
      <c r="C1302" s="7" t="s">
        <v>23</v>
      </c>
      <c r="D1302" t="str" cm="1">
        <f t="array" ref="D1302">INDEX(TranslationsTbl[],_xlfn.XMATCH(C1302,TranslationsTbl[spa]),_xlfn.XMATCH(langSufix,TranslationsTbl[#Headers]))</f>
        <v>Antiguo Testamento</v>
      </c>
      <c r="E1302" s="7" t="s">
        <v>1540</v>
      </c>
      <c r="F1302" s="7" t="s">
        <v>212</v>
      </c>
      <c r="G1302" s="4" t="str" cm="1">
        <f t="array" ref="G1302">INDEX(TranslationsTbl[],_xlfn.XMATCH(F1302,TranslationsTbl[spa]),_xlfn.XMATCH(langSufix,TranslationsTbl[#Headers]))</f>
        <v>Proverbios</v>
      </c>
      <c r="H1302" t="str">
        <f t="shared" si="164"/>
        <v>20 Proverbios</v>
      </c>
      <c r="I1302" t="str">
        <f t="shared" si="162"/>
        <v>/Antiguo Testamento/20 Proverbios</v>
      </c>
      <c r="J1302" s="4" t="str">
        <f t="shared" si="165"/>
        <v>E:/Downloads/escrituras md/Escrituras/Antiguo Testamento/20 Proverbios</v>
      </c>
      <c r="K1302" s="4" t="str">
        <f t="shared" si="169"/>
        <v>Proverbios 28</v>
      </c>
      <c r="L1302" s="7">
        <v>28</v>
      </c>
      <c r="M1302" s="7" t="s">
        <v>2944</v>
      </c>
      <c r="N1302" s="4" t="str">
        <f t="shared" si="166"/>
        <v>Proverbios 27</v>
      </c>
      <c r="O1302" s="4" t="str">
        <f t="shared" si="167"/>
        <v>Proverbios 29</v>
      </c>
      <c r="P1302" s="7" t="s">
        <v>286</v>
      </c>
      <c r="Q1302" s="4" t="str" cm="1">
        <f t="array" ref="Q1302">INDEX(TranslationsTbl[],_xlfn.XMATCH(P1302,TranslationsTbl[spa]),_xlfn.XMATCH(langSufix,TranslationsTbl[#Headers]))</f>
        <v>#Escrituras\AntiguoT</v>
      </c>
      <c r="R1302" s="2" t="str">
        <f t="shared" si="168"/>
        <v>https://churchofjesuschrist.org/study/scriptures/ot/prov/28?lang=spa|E:/Downloads/escrituras md/Escrituras/Antiguo Testamento/20 Proverbios|Proverbios 28|Proverbios|Proverbios 27|Proverbios 29|#Escrituras\AntiguoT</v>
      </c>
      <c r="S1302" s="1" t="s">
        <v>310</v>
      </c>
    </row>
    <row r="1303" spans="1:19">
      <c r="A1303" s="7" t="s">
        <v>2945</v>
      </c>
      <c r="B1303" s="4" t="str">
        <f t="shared" si="163"/>
        <v>https://churchofjesuschrist.org/study/scriptures/ot/prov/29?lang=spa</v>
      </c>
      <c r="C1303" s="7" t="s">
        <v>23</v>
      </c>
      <c r="D1303" t="str" cm="1">
        <f t="array" ref="D1303">INDEX(TranslationsTbl[],_xlfn.XMATCH(C1303,TranslationsTbl[spa]),_xlfn.XMATCH(langSufix,TranslationsTbl[#Headers]))</f>
        <v>Antiguo Testamento</v>
      </c>
      <c r="E1303" s="7" t="s">
        <v>1540</v>
      </c>
      <c r="F1303" s="7" t="s">
        <v>212</v>
      </c>
      <c r="G1303" s="4" t="str" cm="1">
        <f t="array" ref="G1303">INDEX(TranslationsTbl[],_xlfn.XMATCH(F1303,TranslationsTbl[spa]),_xlfn.XMATCH(langSufix,TranslationsTbl[#Headers]))</f>
        <v>Proverbios</v>
      </c>
      <c r="H1303" t="str">
        <f t="shared" si="164"/>
        <v>20 Proverbios</v>
      </c>
      <c r="I1303" t="str">
        <f t="shared" si="162"/>
        <v>/Antiguo Testamento/20 Proverbios</v>
      </c>
      <c r="J1303" s="4" t="str">
        <f t="shared" si="165"/>
        <v>E:/Downloads/escrituras md/Escrituras/Antiguo Testamento/20 Proverbios</v>
      </c>
      <c r="K1303" s="4" t="str">
        <f t="shared" si="169"/>
        <v>Proverbios 29</v>
      </c>
      <c r="L1303" s="7">
        <v>29</v>
      </c>
      <c r="M1303" s="7" t="s">
        <v>2946</v>
      </c>
      <c r="N1303" s="4" t="str">
        <f t="shared" si="166"/>
        <v>Proverbios 28</v>
      </c>
      <c r="O1303" s="4" t="str">
        <f t="shared" si="167"/>
        <v>Proverbios 30</v>
      </c>
      <c r="P1303" s="7" t="s">
        <v>286</v>
      </c>
      <c r="Q1303" s="4" t="str" cm="1">
        <f t="array" ref="Q1303">INDEX(TranslationsTbl[],_xlfn.XMATCH(P1303,TranslationsTbl[spa]),_xlfn.XMATCH(langSufix,TranslationsTbl[#Headers]))</f>
        <v>#Escrituras\AntiguoT</v>
      </c>
      <c r="R1303" s="2" t="str">
        <f t="shared" si="168"/>
        <v>https://churchofjesuschrist.org/study/scriptures/ot/prov/29?lang=spa|E:/Downloads/escrituras md/Escrituras/Antiguo Testamento/20 Proverbios|Proverbios 29|Proverbios|Proverbios 28|Proverbios 30|#Escrituras\AntiguoT</v>
      </c>
      <c r="S1303" s="1" t="s">
        <v>310</v>
      </c>
    </row>
    <row r="1304" spans="1:19">
      <c r="A1304" s="7" t="s">
        <v>2947</v>
      </c>
      <c r="B1304" s="4" t="str">
        <f t="shared" si="163"/>
        <v>https://churchofjesuschrist.org/study/scriptures/ot/prov/30?lang=spa</v>
      </c>
      <c r="C1304" s="7" t="s">
        <v>23</v>
      </c>
      <c r="D1304" t="str" cm="1">
        <f t="array" ref="D1304">INDEX(TranslationsTbl[],_xlfn.XMATCH(C1304,TranslationsTbl[spa]),_xlfn.XMATCH(langSufix,TranslationsTbl[#Headers]))</f>
        <v>Antiguo Testamento</v>
      </c>
      <c r="E1304" s="7" t="s">
        <v>1540</v>
      </c>
      <c r="F1304" s="7" t="s">
        <v>212</v>
      </c>
      <c r="G1304" s="4" t="str" cm="1">
        <f t="array" ref="G1304">INDEX(TranslationsTbl[],_xlfn.XMATCH(F1304,TranslationsTbl[spa]),_xlfn.XMATCH(langSufix,TranslationsTbl[#Headers]))</f>
        <v>Proverbios</v>
      </c>
      <c r="H1304" t="str">
        <f t="shared" si="164"/>
        <v>20 Proverbios</v>
      </c>
      <c r="I1304" t="str">
        <f t="shared" si="162"/>
        <v>/Antiguo Testamento/20 Proverbios</v>
      </c>
      <c r="J1304" s="4" t="str">
        <f t="shared" si="165"/>
        <v>E:/Downloads/escrituras md/Escrituras/Antiguo Testamento/20 Proverbios</v>
      </c>
      <c r="K1304" s="4" t="str">
        <f t="shared" si="169"/>
        <v>Proverbios 30</v>
      </c>
      <c r="L1304" s="7">
        <v>30</v>
      </c>
      <c r="M1304" s="7" t="s">
        <v>2948</v>
      </c>
      <c r="N1304" s="4" t="str">
        <f t="shared" si="166"/>
        <v>Proverbios 29</v>
      </c>
      <c r="O1304" s="4" t="str">
        <f t="shared" si="167"/>
        <v>Proverbios 31</v>
      </c>
      <c r="P1304" s="7" t="s">
        <v>286</v>
      </c>
      <c r="Q1304" s="4" t="str" cm="1">
        <f t="array" ref="Q1304">INDEX(TranslationsTbl[],_xlfn.XMATCH(P1304,TranslationsTbl[spa]),_xlfn.XMATCH(langSufix,TranslationsTbl[#Headers]))</f>
        <v>#Escrituras\AntiguoT</v>
      </c>
      <c r="R1304" s="2" t="str">
        <f t="shared" si="168"/>
        <v>https://churchofjesuschrist.org/study/scriptures/ot/prov/30?lang=spa|E:/Downloads/escrituras md/Escrituras/Antiguo Testamento/20 Proverbios|Proverbios 30|Proverbios|Proverbios 29|Proverbios 31|#Escrituras\AntiguoT</v>
      </c>
      <c r="S1304" s="1" t="s">
        <v>310</v>
      </c>
    </row>
    <row r="1305" spans="1:19">
      <c r="A1305" s="7" t="s">
        <v>2949</v>
      </c>
      <c r="B1305" s="4" t="str">
        <f t="shared" si="163"/>
        <v>https://churchofjesuschrist.org/study/scriptures/ot/prov/31?lang=spa</v>
      </c>
      <c r="C1305" s="7" t="s">
        <v>23</v>
      </c>
      <c r="D1305" t="str" cm="1">
        <f t="array" ref="D1305">INDEX(TranslationsTbl[],_xlfn.XMATCH(C1305,TranslationsTbl[spa]),_xlfn.XMATCH(langSufix,TranslationsTbl[#Headers]))</f>
        <v>Antiguo Testamento</v>
      </c>
      <c r="E1305" s="7" t="s">
        <v>1540</v>
      </c>
      <c r="F1305" s="7" t="s">
        <v>212</v>
      </c>
      <c r="G1305" s="4" t="str" cm="1">
        <f t="array" ref="G1305">INDEX(TranslationsTbl[],_xlfn.XMATCH(F1305,TranslationsTbl[spa]),_xlfn.XMATCH(langSufix,TranslationsTbl[#Headers]))</f>
        <v>Proverbios</v>
      </c>
      <c r="H1305" t="str">
        <f t="shared" si="164"/>
        <v>20 Proverbios</v>
      </c>
      <c r="I1305" t="str">
        <f t="shared" si="162"/>
        <v>/Antiguo Testamento/20 Proverbios</v>
      </c>
      <c r="J1305" s="4" t="str">
        <f t="shared" si="165"/>
        <v>E:/Downloads/escrituras md/Escrituras/Antiguo Testamento/20 Proverbios</v>
      </c>
      <c r="K1305" s="4" t="str">
        <f t="shared" si="169"/>
        <v>Proverbios 31</v>
      </c>
      <c r="L1305" s="7">
        <v>31</v>
      </c>
      <c r="M1305" s="7" t="s">
        <v>2950</v>
      </c>
      <c r="N1305" s="4" t="str">
        <f t="shared" si="166"/>
        <v>Proverbios 30</v>
      </c>
      <c r="O1305" s="4" t="str">
        <f t="shared" si="167"/>
        <v>Eclesiastés 1</v>
      </c>
      <c r="P1305" s="7" t="s">
        <v>286</v>
      </c>
      <c r="Q1305" s="4" t="str" cm="1">
        <f t="array" ref="Q1305">INDEX(TranslationsTbl[],_xlfn.XMATCH(P1305,TranslationsTbl[spa]),_xlfn.XMATCH(langSufix,TranslationsTbl[#Headers]))</f>
        <v>#Escrituras\AntiguoT</v>
      </c>
      <c r="R1305" s="2" t="str">
        <f t="shared" si="168"/>
        <v>https://churchofjesuschrist.org/study/scriptures/ot/prov/31?lang=spa|E:/Downloads/escrituras md/Escrituras/Antiguo Testamento/20 Proverbios|Proverbios 31|Proverbios|Proverbios 30|Eclesiastés 1|#Escrituras\AntiguoT</v>
      </c>
      <c r="S1305" s="1" t="s">
        <v>310</v>
      </c>
    </row>
    <row r="1306" spans="1:19">
      <c r="A1306" s="7" t="s">
        <v>2951</v>
      </c>
      <c r="B1306" s="4" t="str">
        <f t="shared" si="163"/>
        <v>https://churchofjesuschrist.org/study/scriptures/ot/eccl/1?lang=spa</v>
      </c>
      <c r="C1306" s="7" t="s">
        <v>23</v>
      </c>
      <c r="D1306" t="str" cm="1">
        <f t="array" ref="D1306">INDEX(TranslationsTbl[],_xlfn.XMATCH(C1306,TranslationsTbl[spa]),_xlfn.XMATCH(langSufix,TranslationsTbl[#Headers]))</f>
        <v>Antiguo Testamento</v>
      </c>
      <c r="E1306" s="7" t="s">
        <v>1551</v>
      </c>
      <c r="F1306" s="7" t="s">
        <v>215</v>
      </c>
      <c r="G1306" s="4" t="str" cm="1">
        <f t="array" ref="G1306">INDEX(TranslationsTbl[],_xlfn.XMATCH(F1306,TranslationsTbl[spa]),_xlfn.XMATCH(langSufix,TranslationsTbl[#Headers]))</f>
        <v>Eclesiastés</v>
      </c>
      <c r="H1306" t="str">
        <f t="shared" si="164"/>
        <v>21 Eclesiastés</v>
      </c>
      <c r="I1306" t="str">
        <f t="shared" si="162"/>
        <v>/Antiguo Testamento/21 Eclesiastés</v>
      </c>
      <c r="J1306" s="4" t="str">
        <f t="shared" si="165"/>
        <v>E:/Downloads/escrituras md/Escrituras/Antiguo Testamento/21 Eclesiastés</v>
      </c>
      <c r="K1306" s="4" t="str">
        <f t="shared" si="169"/>
        <v>Eclesiastés 1</v>
      </c>
      <c r="L1306" s="7">
        <v>1</v>
      </c>
      <c r="M1306" s="7" t="s">
        <v>2952</v>
      </c>
      <c r="N1306" s="4" t="str">
        <f t="shared" si="166"/>
        <v>Proverbios 31</v>
      </c>
      <c r="O1306" s="4" t="str">
        <f t="shared" si="167"/>
        <v>Eclesiastés 2</v>
      </c>
      <c r="P1306" s="7" t="s">
        <v>286</v>
      </c>
      <c r="Q1306" s="4" t="str" cm="1">
        <f t="array" ref="Q1306">INDEX(TranslationsTbl[],_xlfn.XMATCH(P1306,TranslationsTbl[spa]),_xlfn.XMATCH(langSufix,TranslationsTbl[#Headers]))</f>
        <v>#Escrituras\AntiguoT</v>
      </c>
      <c r="R1306" s="2" t="str">
        <f t="shared" si="168"/>
        <v>https://churchofjesuschrist.org/study/scriptures/ot/eccl/1?lang=spa|E:/Downloads/escrituras md/Escrituras/Antiguo Testamento/21 Eclesiastés|Eclesiastés 1|Eclesiastés|Proverbios 31|Eclesiastés 2|#Escrituras\AntiguoT</v>
      </c>
      <c r="S1306" s="1" t="s">
        <v>310</v>
      </c>
    </row>
    <row r="1307" spans="1:19">
      <c r="A1307" s="7" t="s">
        <v>2953</v>
      </c>
      <c r="B1307" s="4" t="str">
        <f t="shared" si="163"/>
        <v>https://churchofjesuschrist.org/study/scriptures/ot/eccl/2?lang=spa</v>
      </c>
      <c r="C1307" s="7" t="s">
        <v>23</v>
      </c>
      <c r="D1307" t="str" cm="1">
        <f t="array" ref="D1307">INDEX(TranslationsTbl[],_xlfn.XMATCH(C1307,TranslationsTbl[spa]),_xlfn.XMATCH(langSufix,TranslationsTbl[#Headers]))</f>
        <v>Antiguo Testamento</v>
      </c>
      <c r="E1307" s="7" t="s">
        <v>1551</v>
      </c>
      <c r="F1307" s="7" t="s">
        <v>215</v>
      </c>
      <c r="G1307" s="4" t="str" cm="1">
        <f t="array" ref="G1307">INDEX(TranslationsTbl[],_xlfn.XMATCH(F1307,TranslationsTbl[spa]),_xlfn.XMATCH(langSufix,TranslationsTbl[#Headers]))</f>
        <v>Eclesiastés</v>
      </c>
      <c r="H1307" t="str">
        <f t="shared" si="164"/>
        <v>21 Eclesiastés</v>
      </c>
      <c r="I1307" t="str">
        <f t="shared" si="162"/>
        <v>/Antiguo Testamento/21 Eclesiastés</v>
      </c>
      <c r="J1307" s="4" t="str">
        <f t="shared" si="165"/>
        <v>E:/Downloads/escrituras md/Escrituras/Antiguo Testamento/21 Eclesiastés</v>
      </c>
      <c r="K1307" s="4" t="str">
        <f t="shared" si="169"/>
        <v>Eclesiastés 2</v>
      </c>
      <c r="L1307" s="7">
        <v>2</v>
      </c>
      <c r="M1307" s="7" t="s">
        <v>2954</v>
      </c>
      <c r="N1307" s="4" t="str">
        <f t="shared" si="166"/>
        <v>Eclesiastés 1</v>
      </c>
      <c r="O1307" s="4" t="str">
        <f t="shared" si="167"/>
        <v>Eclesiastés 3</v>
      </c>
      <c r="P1307" s="7" t="s">
        <v>286</v>
      </c>
      <c r="Q1307" s="4" t="str" cm="1">
        <f t="array" ref="Q1307">INDEX(TranslationsTbl[],_xlfn.XMATCH(P1307,TranslationsTbl[spa]),_xlfn.XMATCH(langSufix,TranslationsTbl[#Headers]))</f>
        <v>#Escrituras\AntiguoT</v>
      </c>
      <c r="R1307" s="2" t="str">
        <f t="shared" si="168"/>
        <v>https://churchofjesuschrist.org/study/scriptures/ot/eccl/2?lang=spa|E:/Downloads/escrituras md/Escrituras/Antiguo Testamento/21 Eclesiastés|Eclesiastés 2|Eclesiastés|Eclesiastés 1|Eclesiastés 3|#Escrituras\AntiguoT</v>
      </c>
      <c r="S1307" s="1" t="s">
        <v>310</v>
      </c>
    </row>
    <row r="1308" spans="1:19">
      <c r="A1308" s="7" t="s">
        <v>2955</v>
      </c>
      <c r="B1308" s="4" t="str">
        <f t="shared" si="163"/>
        <v>https://churchofjesuschrist.org/study/scriptures/ot/eccl/3?lang=spa</v>
      </c>
      <c r="C1308" s="7" t="s">
        <v>23</v>
      </c>
      <c r="D1308" t="str" cm="1">
        <f t="array" ref="D1308">INDEX(TranslationsTbl[],_xlfn.XMATCH(C1308,TranslationsTbl[spa]),_xlfn.XMATCH(langSufix,TranslationsTbl[#Headers]))</f>
        <v>Antiguo Testamento</v>
      </c>
      <c r="E1308" s="7" t="s">
        <v>1551</v>
      </c>
      <c r="F1308" s="7" t="s">
        <v>215</v>
      </c>
      <c r="G1308" s="4" t="str" cm="1">
        <f t="array" ref="G1308">INDEX(TranslationsTbl[],_xlfn.XMATCH(F1308,TranslationsTbl[spa]),_xlfn.XMATCH(langSufix,TranslationsTbl[#Headers]))</f>
        <v>Eclesiastés</v>
      </c>
      <c r="H1308" t="str">
        <f t="shared" si="164"/>
        <v>21 Eclesiastés</v>
      </c>
      <c r="I1308" t="str">
        <f t="shared" si="162"/>
        <v>/Antiguo Testamento/21 Eclesiastés</v>
      </c>
      <c r="J1308" s="4" t="str">
        <f t="shared" si="165"/>
        <v>E:/Downloads/escrituras md/Escrituras/Antiguo Testamento/21 Eclesiastés</v>
      </c>
      <c r="K1308" s="4" t="str">
        <f t="shared" si="169"/>
        <v>Eclesiastés 3</v>
      </c>
      <c r="L1308" s="7">
        <v>3</v>
      </c>
      <c r="M1308" s="7" t="s">
        <v>2956</v>
      </c>
      <c r="N1308" s="4" t="str">
        <f t="shared" si="166"/>
        <v>Eclesiastés 2</v>
      </c>
      <c r="O1308" s="4" t="str">
        <f t="shared" si="167"/>
        <v>Eclesiastés 4</v>
      </c>
      <c r="P1308" s="7" t="s">
        <v>286</v>
      </c>
      <c r="Q1308" s="4" t="str" cm="1">
        <f t="array" ref="Q1308">INDEX(TranslationsTbl[],_xlfn.XMATCH(P1308,TranslationsTbl[spa]),_xlfn.XMATCH(langSufix,TranslationsTbl[#Headers]))</f>
        <v>#Escrituras\AntiguoT</v>
      </c>
      <c r="R1308" s="2" t="str">
        <f t="shared" si="168"/>
        <v>https://churchofjesuschrist.org/study/scriptures/ot/eccl/3?lang=spa|E:/Downloads/escrituras md/Escrituras/Antiguo Testamento/21 Eclesiastés|Eclesiastés 3|Eclesiastés|Eclesiastés 2|Eclesiastés 4|#Escrituras\AntiguoT</v>
      </c>
      <c r="S1308" s="1" t="s">
        <v>310</v>
      </c>
    </row>
    <row r="1309" spans="1:19">
      <c r="A1309" s="7" t="s">
        <v>2957</v>
      </c>
      <c r="B1309" s="4" t="str">
        <f t="shared" si="163"/>
        <v>https://churchofjesuschrist.org/study/scriptures/ot/eccl/4?lang=spa</v>
      </c>
      <c r="C1309" s="7" t="s">
        <v>23</v>
      </c>
      <c r="D1309" t="str" cm="1">
        <f t="array" ref="D1309">INDEX(TranslationsTbl[],_xlfn.XMATCH(C1309,TranslationsTbl[spa]),_xlfn.XMATCH(langSufix,TranslationsTbl[#Headers]))</f>
        <v>Antiguo Testamento</v>
      </c>
      <c r="E1309" s="7" t="s">
        <v>1551</v>
      </c>
      <c r="F1309" s="7" t="s">
        <v>215</v>
      </c>
      <c r="G1309" s="4" t="str" cm="1">
        <f t="array" ref="G1309">INDEX(TranslationsTbl[],_xlfn.XMATCH(F1309,TranslationsTbl[spa]),_xlfn.XMATCH(langSufix,TranslationsTbl[#Headers]))</f>
        <v>Eclesiastés</v>
      </c>
      <c r="H1309" t="str">
        <f t="shared" si="164"/>
        <v>21 Eclesiastés</v>
      </c>
      <c r="I1309" t="str">
        <f t="shared" si="162"/>
        <v>/Antiguo Testamento/21 Eclesiastés</v>
      </c>
      <c r="J1309" s="4" t="str">
        <f t="shared" si="165"/>
        <v>E:/Downloads/escrituras md/Escrituras/Antiguo Testamento/21 Eclesiastés</v>
      </c>
      <c r="K1309" s="4" t="str">
        <f t="shared" si="169"/>
        <v>Eclesiastés 4</v>
      </c>
      <c r="L1309" s="7">
        <v>4</v>
      </c>
      <c r="M1309" s="7" t="s">
        <v>2958</v>
      </c>
      <c r="N1309" s="4" t="str">
        <f t="shared" si="166"/>
        <v>Eclesiastés 3</v>
      </c>
      <c r="O1309" s="4" t="str">
        <f t="shared" si="167"/>
        <v>Eclesiastés 5</v>
      </c>
      <c r="P1309" s="7" t="s">
        <v>286</v>
      </c>
      <c r="Q1309" s="4" t="str" cm="1">
        <f t="array" ref="Q1309">INDEX(TranslationsTbl[],_xlfn.XMATCH(P1309,TranslationsTbl[spa]),_xlfn.XMATCH(langSufix,TranslationsTbl[#Headers]))</f>
        <v>#Escrituras\AntiguoT</v>
      </c>
      <c r="R1309" s="2" t="str">
        <f t="shared" si="168"/>
        <v>https://churchofjesuschrist.org/study/scriptures/ot/eccl/4?lang=spa|E:/Downloads/escrituras md/Escrituras/Antiguo Testamento/21 Eclesiastés|Eclesiastés 4|Eclesiastés|Eclesiastés 3|Eclesiastés 5|#Escrituras\AntiguoT</v>
      </c>
      <c r="S1309" s="1" t="s">
        <v>310</v>
      </c>
    </row>
    <row r="1310" spans="1:19">
      <c r="A1310" s="7" t="s">
        <v>2959</v>
      </c>
      <c r="B1310" s="4" t="str">
        <f t="shared" si="163"/>
        <v>https://churchofjesuschrist.org/study/scriptures/ot/eccl/5?lang=spa</v>
      </c>
      <c r="C1310" s="7" t="s">
        <v>23</v>
      </c>
      <c r="D1310" t="str" cm="1">
        <f t="array" ref="D1310">INDEX(TranslationsTbl[],_xlfn.XMATCH(C1310,TranslationsTbl[spa]),_xlfn.XMATCH(langSufix,TranslationsTbl[#Headers]))</f>
        <v>Antiguo Testamento</v>
      </c>
      <c r="E1310" s="7" t="s">
        <v>1551</v>
      </c>
      <c r="F1310" s="7" t="s">
        <v>215</v>
      </c>
      <c r="G1310" s="4" t="str" cm="1">
        <f t="array" ref="G1310">INDEX(TranslationsTbl[],_xlfn.XMATCH(F1310,TranslationsTbl[spa]),_xlfn.XMATCH(langSufix,TranslationsTbl[#Headers]))</f>
        <v>Eclesiastés</v>
      </c>
      <c r="H1310" t="str">
        <f t="shared" si="164"/>
        <v>21 Eclesiastés</v>
      </c>
      <c r="I1310" t="str">
        <f t="shared" si="162"/>
        <v>/Antiguo Testamento/21 Eclesiastés</v>
      </c>
      <c r="J1310" s="4" t="str">
        <f t="shared" si="165"/>
        <v>E:/Downloads/escrituras md/Escrituras/Antiguo Testamento/21 Eclesiastés</v>
      </c>
      <c r="K1310" s="4" t="str">
        <f t="shared" si="169"/>
        <v>Eclesiastés 5</v>
      </c>
      <c r="L1310" s="7">
        <v>5</v>
      </c>
      <c r="M1310" s="7" t="s">
        <v>2960</v>
      </c>
      <c r="N1310" s="4" t="str">
        <f t="shared" si="166"/>
        <v>Eclesiastés 4</v>
      </c>
      <c r="O1310" s="4" t="str">
        <f t="shared" si="167"/>
        <v>Eclesiastés 6</v>
      </c>
      <c r="P1310" s="7" t="s">
        <v>286</v>
      </c>
      <c r="Q1310" s="4" t="str" cm="1">
        <f t="array" ref="Q1310">INDEX(TranslationsTbl[],_xlfn.XMATCH(P1310,TranslationsTbl[spa]),_xlfn.XMATCH(langSufix,TranslationsTbl[#Headers]))</f>
        <v>#Escrituras\AntiguoT</v>
      </c>
      <c r="R1310" s="2" t="str">
        <f t="shared" si="168"/>
        <v>https://churchofjesuschrist.org/study/scriptures/ot/eccl/5?lang=spa|E:/Downloads/escrituras md/Escrituras/Antiguo Testamento/21 Eclesiastés|Eclesiastés 5|Eclesiastés|Eclesiastés 4|Eclesiastés 6|#Escrituras\AntiguoT</v>
      </c>
      <c r="S1310" s="1" t="s">
        <v>310</v>
      </c>
    </row>
    <row r="1311" spans="1:19">
      <c r="A1311" s="7" t="s">
        <v>2961</v>
      </c>
      <c r="B1311" s="4" t="str">
        <f t="shared" si="163"/>
        <v>https://churchofjesuschrist.org/study/scriptures/ot/eccl/6?lang=spa</v>
      </c>
      <c r="C1311" s="7" t="s">
        <v>23</v>
      </c>
      <c r="D1311" t="str" cm="1">
        <f t="array" ref="D1311">INDEX(TranslationsTbl[],_xlfn.XMATCH(C1311,TranslationsTbl[spa]),_xlfn.XMATCH(langSufix,TranslationsTbl[#Headers]))</f>
        <v>Antiguo Testamento</v>
      </c>
      <c r="E1311" s="7" t="s">
        <v>1551</v>
      </c>
      <c r="F1311" s="7" t="s">
        <v>215</v>
      </c>
      <c r="G1311" s="4" t="str" cm="1">
        <f t="array" ref="G1311">INDEX(TranslationsTbl[],_xlfn.XMATCH(F1311,TranslationsTbl[spa]),_xlfn.XMATCH(langSufix,TranslationsTbl[#Headers]))</f>
        <v>Eclesiastés</v>
      </c>
      <c r="H1311" t="str">
        <f t="shared" si="164"/>
        <v>21 Eclesiastés</v>
      </c>
      <c r="I1311" t="str">
        <f t="shared" si="162"/>
        <v>/Antiguo Testamento/21 Eclesiastés</v>
      </c>
      <c r="J1311" s="4" t="str">
        <f t="shared" si="165"/>
        <v>E:/Downloads/escrituras md/Escrituras/Antiguo Testamento/21 Eclesiastés</v>
      </c>
      <c r="K1311" s="4" t="str">
        <f t="shared" si="169"/>
        <v>Eclesiastés 6</v>
      </c>
      <c r="L1311" s="7">
        <v>6</v>
      </c>
      <c r="M1311" s="7" t="s">
        <v>2962</v>
      </c>
      <c r="N1311" s="4" t="str">
        <f t="shared" si="166"/>
        <v>Eclesiastés 5</v>
      </c>
      <c r="O1311" s="4" t="str">
        <f t="shared" si="167"/>
        <v>Eclesiastés 7</v>
      </c>
      <c r="P1311" s="7" t="s">
        <v>286</v>
      </c>
      <c r="Q1311" s="4" t="str" cm="1">
        <f t="array" ref="Q1311">INDEX(TranslationsTbl[],_xlfn.XMATCH(P1311,TranslationsTbl[spa]),_xlfn.XMATCH(langSufix,TranslationsTbl[#Headers]))</f>
        <v>#Escrituras\AntiguoT</v>
      </c>
      <c r="R1311" s="2" t="str">
        <f t="shared" si="168"/>
        <v>https://churchofjesuschrist.org/study/scriptures/ot/eccl/6?lang=spa|E:/Downloads/escrituras md/Escrituras/Antiguo Testamento/21 Eclesiastés|Eclesiastés 6|Eclesiastés|Eclesiastés 5|Eclesiastés 7|#Escrituras\AntiguoT</v>
      </c>
      <c r="S1311" s="1" t="s">
        <v>310</v>
      </c>
    </row>
    <row r="1312" spans="1:19">
      <c r="A1312" s="7" t="s">
        <v>2963</v>
      </c>
      <c r="B1312" s="4" t="str">
        <f t="shared" si="163"/>
        <v>https://churchofjesuschrist.org/study/scriptures/ot/eccl/7?lang=spa</v>
      </c>
      <c r="C1312" s="7" t="s">
        <v>23</v>
      </c>
      <c r="D1312" t="str" cm="1">
        <f t="array" ref="D1312">INDEX(TranslationsTbl[],_xlfn.XMATCH(C1312,TranslationsTbl[spa]),_xlfn.XMATCH(langSufix,TranslationsTbl[#Headers]))</f>
        <v>Antiguo Testamento</v>
      </c>
      <c r="E1312" s="7" t="s">
        <v>1551</v>
      </c>
      <c r="F1312" s="7" t="s">
        <v>215</v>
      </c>
      <c r="G1312" s="4" t="str" cm="1">
        <f t="array" ref="G1312">INDEX(TranslationsTbl[],_xlfn.XMATCH(F1312,TranslationsTbl[spa]),_xlfn.XMATCH(langSufix,TranslationsTbl[#Headers]))</f>
        <v>Eclesiastés</v>
      </c>
      <c r="H1312" t="str">
        <f t="shared" si="164"/>
        <v>21 Eclesiastés</v>
      </c>
      <c r="I1312" t="str">
        <f t="shared" si="162"/>
        <v>/Antiguo Testamento/21 Eclesiastés</v>
      </c>
      <c r="J1312" s="4" t="str">
        <f t="shared" si="165"/>
        <v>E:/Downloads/escrituras md/Escrituras/Antiguo Testamento/21 Eclesiastés</v>
      </c>
      <c r="K1312" s="4" t="str">
        <f t="shared" si="169"/>
        <v>Eclesiastés 7</v>
      </c>
      <c r="L1312" s="7">
        <v>7</v>
      </c>
      <c r="M1312" s="7" t="s">
        <v>2964</v>
      </c>
      <c r="N1312" s="4" t="str">
        <f t="shared" si="166"/>
        <v>Eclesiastés 6</v>
      </c>
      <c r="O1312" s="4" t="str">
        <f t="shared" si="167"/>
        <v>Eclesiastés 8</v>
      </c>
      <c r="P1312" s="7" t="s">
        <v>286</v>
      </c>
      <c r="Q1312" s="4" t="str" cm="1">
        <f t="array" ref="Q1312">INDEX(TranslationsTbl[],_xlfn.XMATCH(P1312,TranslationsTbl[spa]),_xlfn.XMATCH(langSufix,TranslationsTbl[#Headers]))</f>
        <v>#Escrituras\AntiguoT</v>
      </c>
      <c r="R1312" s="2" t="str">
        <f t="shared" si="168"/>
        <v>https://churchofjesuschrist.org/study/scriptures/ot/eccl/7?lang=spa|E:/Downloads/escrituras md/Escrituras/Antiguo Testamento/21 Eclesiastés|Eclesiastés 7|Eclesiastés|Eclesiastés 6|Eclesiastés 8|#Escrituras\AntiguoT</v>
      </c>
      <c r="S1312" s="1" t="s">
        <v>310</v>
      </c>
    </row>
    <row r="1313" spans="1:19">
      <c r="A1313" s="7" t="s">
        <v>2965</v>
      </c>
      <c r="B1313" s="4" t="str">
        <f t="shared" si="163"/>
        <v>https://churchofjesuschrist.org/study/scriptures/ot/eccl/8?lang=spa</v>
      </c>
      <c r="C1313" s="7" t="s">
        <v>23</v>
      </c>
      <c r="D1313" t="str" cm="1">
        <f t="array" ref="D1313">INDEX(TranslationsTbl[],_xlfn.XMATCH(C1313,TranslationsTbl[spa]),_xlfn.XMATCH(langSufix,TranslationsTbl[#Headers]))</f>
        <v>Antiguo Testamento</v>
      </c>
      <c r="E1313" s="7" t="s">
        <v>1551</v>
      </c>
      <c r="F1313" s="7" t="s">
        <v>215</v>
      </c>
      <c r="G1313" s="4" t="str" cm="1">
        <f t="array" ref="G1313">INDEX(TranslationsTbl[],_xlfn.XMATCH(F1313,TranslationsTbl[spa]),_xlfn.XMATCH(langSufix,TranslationsTbl[#Headers]))</f>
        <v>Eclesiastés</v>
      </c>
      <c r="H1313" t="str">
        <f t="shared" si="164"/>
        <v>21 Eclesiastés</v>
      </c>
      <c r="I1313" t="str">
        <f t="shared" si="162"/>
        <v>/Antiguo Testamento/21 Eclesiastés</v>
      </c>
      <c r="J1313" s="4" t="str">
        <f t="shared" si="165"/>
        <v>E:/Downloads/escrituras md/Escrituras/Antiguo Testamento/21 Eclesiastés</v>
      </c>
      <c r="K1313" s="4" t="str">
        <f t="shared" si="169"/>
        <v>Eclesiastés 8</v>
      </c>
      <c r="L1313" s="7">
        <v>8</v>
      </c>
      <c r="M1313" s="7" t="s">
        <v>2966</v>
      </c>
      <c r="N1313" s="4" t="str">
        <f t="shared" si="166"/>
        <v>Eclesiastés 7</v>
      </c>
      <c r="O1313" s="4" t="str">
        <f t="shared" si="167"/>
        <v>Eclesiastés 9</v>
      </c>
      <c r="P1313" s="7" t="s">
        <v>286</v>
      </c>
      <c r="Q1313" s="4" t="str" cm="1">
        <f t="array" ref="Q1313">INDEX(TranslationsTbl[],_xlfn.XMATCH(P1313,TranslationsTbl[spa]),_xlfn.XMATCH(langSufix,TranslationsTbl[#Headers]))</f>
        <v>#Escrituras\AntiguoT</v>
      </c>
      <c r="R1313" s="2" t="str">
        <f t="shared" si="168"/>
        <v>https://churchofjesuschrist.org/study/scriptures/ot/eccl/8?lang=spa|E:/Downloads/escrituras md/Escrituras/Antiguo Testamento/21 Eclesiastés|Eclesiastés 8|Eclesiastés|Eclesiastés 7|Eclesiastés 9|#Escrituras\AntiguoT</v>
      </c>
      <c r="S1313" s="1" t="s">
        <v>310</v>
      </c>
    </row>
    <row r="1314" spans="1:19">
      <c r="A1314" s="7" t="s">
        <v>2967</v>
      </c>
      <c r="B1314" s="4" t="str">
        <f t="shared" si="163"/>
        <v>https://churchofjesuschrist.org/study/scriptures/ot/eccl/9?lang=spa</v>
      </c>
      <c r="C1314" s="7" t="s">
        <v>23</v>
      </c>
      <c r="D1314" t="str" cm="1">
        <f t="array" ref="D1314">INDEX(TranslationsTbl[],_xlfn.XMATCH(C1314,TranslationsTbl[spa]),_xlfn.XMATCH(langSufix,TranslationsTbl[#Headers]))</f>
        <v>Antiguo Testamento</v>
      </c>
      <c r="E1314" s="7" t="s">
        <v>1551</v>
      </c>
      <c r="F1314" s="7" t="s">
        <v>215</v>
      </c>
      <c r="G1314" s="4" t="str" cm="1">
        <f t="array" ref="G1314">INDEX(TranslationsTbl[],_xlfn.XMATCH(F1314,TranslationsTbl[spa]),_xlfn.XMATCH(langSufix,TranslationsTbl[#Headers]))</f>
        <v>Eclesiastés</v>
      </c>
      <c r="H1314" t="str">
        <f t="shared" si="164"/>
        <v>21 Eclesiastés</v>
      </c>
      <c r="I1314" t="str">
        <f t="shared" si="162"/>
        <v>/Antiguo Testamento/21 Eclesiastés</v>
      </c>
      <c r="J1314" s="4" t="str">
        <f t="shared" si="165"/>
        <v>E:/Downloads/escrituras md/Escrituras/Antiguo Testamento/21 Eclesiastés</v>
      </c>
      <c r="K1314" s="4" t="str">
        <f t="shared" si="169"/>
        <v>Eclesiastés 9</v>
      </c>
      <c r="L1314" s="7">
        <v>9</v>
      </c>
      <c r="M1314" s="7" t="s">
        <v>2968</v>
      </c>
      <c r="N1314" s="4" t="str">
        <f t="shared" si="166"/>
        <v>Eclesiastés 8</v>
      </c>
      <c r="O1314" s="4" t="str">
        <f t="shared" si="167"/>
        <v>Eclesiastés 10</v>
      </c>
      <c r="P1314" s="7" t="s">
        <v>286</v>
      </c>
      <c r="Q1314" s="4" t="str" cm="1">
        <f t="array" ref="Q1314">INDEX(TranslationsTbl[],_xlfn.XMATCH(P1314,TranslationsTbl[spa]),_xlfn.XMATCH(langSufix,TranslationsTbl[#Headers]))</f>
        <v>#Escrituras\AntiguoT</v>
      </c>
      <c r="R1314" s="2" t="str">
        <f t="shared" si="168"/>
        <v>https://churchofjesuschrist.org/study/scriptures/ot/eccl/9?lang=spa|E:/Downloads/escrituras md/Escrituras/Antiguo Testamento/21 Eclesiastés|Eclesiastés 9|Eclesiastés|Eclesiastés 8|Eclesiastés 10|#Escrituras\AntiguoT</v>
      </c>
      <c r="S1314" s="1" t="s">
        <v>310</v>
      </c>
    </row>
    <row r="1315" spans="1:19">
      <c r="A1315" s="7" t="s">
        <v>2969</v>
      </c>
      <c r="B1315" s="4" t="str">
        <f t="shared" si="163"/>
        <v>https://churchofjesuschrist.org/study/scriptures/ot/eccl/10?lang=spa</v>
      </c>
      <c r="C1315" s="7" t="s">
        <v>23</v>
      </c>
      <c r="D1315" t="str" cm="1">
        <f t="array" ref="D1315">INDEX(TranslationsTbl[],_xlfn.XMATCH(C1315,TranslationsTbl[spa]),_xlfn.XMATCH(langSufix,TranslationsTbl[#Headers]))</f>
        <v>Antiguo Testamento</v>
      </c>
      <c r="E1315" s="7" t="s">
        <v>1551</v>
      </c>
      <c r="F1315" s="7" t="s">
        <v>215</v>
      </c>
      <c r="G1315" s="4" t="str" cm="1">
        <f t="array" ref="G1315">INDEX(TranslationsTbl[],_xlfn.XMATCH(F1315,TranslationsTbl[spa]),_xlfn.XMATCH(langSufix,TranslationsTbl[#Headers]))</f>
        <v>Eclesiastés</v>
      </c>
      <c r="H1315" t="str">
        <f t="shared" si="164"/>
        <v>21 Eclesiastés</v>
      </c>
      <c r="I1315" t="str">
        <f t="shared" si="162"/>
        <v>/Antiguo Testamento/21 Eclesiastés</v>
      </c>
      <c r="J1315" s="4" t="str">
        <f t="shared" si="165"/>
        <v>E:/Downloads/escrituras md/Escrituras/Antiguo Testamento/21 Eclesiastés</v>
      </c>
      <c r="K1315" s="4" t="str">
        <f t="shared" si="169"/>
        <v>Eclesiastés 10</v>
      </c>
      <c r="L1315" s="7">
        <v>10</v>
      </c>
      <c r="M1315" s="7" t="s">
        <v>2970</v>
      </c>
      <c r="N1315" s="4" t="str">
        <f t="shared" si="166"/>
        <v>Eclesiastés 9</v>
      </c>
      <c r="O1315" s="4" t="str">
        <f t="shared" si="167"/>
        <v>Eclesiastés 11</v>
      </c>
      <c r="P1315" s="7" t="s">
        <v>286</v>
      </c>
      <c r="Q1315" s="4" t="str" cm="1">
        <f t="array" ref="Q1315">INDEX(TranslationsTbl[],_xlfn.XMATCH(P1315,TranslationsTbl[spa]),_xlfn.XMATCH(langSufix,TranslationsTbl[#Headers]))</f>
        <v>#Escrituras\AntiguoT</v>
      </c>
      <c r="R1315" s="2" t="str">
        <f t="shared" si="168"/>
        <v>https://churchofjesuschrist.org/study/scriptures/ot/eccl/10?lang=spa|E:/Downloads/escrituras md/Escrituras/Antiguo Testamento/21 Eclesiastés|Eclesiastés 10|Eclesiastés|Eclesiastés 9|Eclesiastés 11|#Escrituras\AntiguoT</v>
      </c>
      <c r="S1315" s="1" t="s">
        <v>310</v>
      </c>
    </row>
    <row r="1316" spans="1:19">
      <c r="A1316" s="7" t="s">
        <v>2971</v>
      </c>
      <c r="B1316" s="4" t="str">
        <f t="shared" si="163"/>
        <v>https://churchofjesuschrist.org/study/scriptures/ot/eccl/11?lang=spa</v>
      </c>
      <c r="C1316" s="7" t="s">
        <v>23</v>
      </c>
      <c r="D1316" t="str" cm="1">
        <f t="array" ref="D1316">INDEX(TranslationsTbl[],_xlfn.XMATCH(C1316,TranslationsTbl[spa]),_xlfn.XMATCH(langSufix,TranslationsTbl[#Headers]))</f>
        <v>Antiguo Testamento</v>
      </c>
      <c r="E1316" s="7" t="s">
        <v>1551</v>
      </c>
      <c r="F1316" s="7" t="s">
        <v>215</v>
      </c>
      <c r="G1316" s="4" t="str" cm="1">
        <f t="array" ref="G1316">INDEX(TranslationsTbl[],_xlfn.XMATCH(F1316,TranslationsTbl[spa]),_xlfn.XMATCH(langSufix,TranslationsTbl[#Headers]))</f>
        <v>Eclesiastés</v>
      </c>
      <c r="H1316" t="str">
        <f t="shared" si="164"/>
        <v>21 Eclesiastés</v>
      </c>
      <c r="I1316" t="str">
        <f t="shared" si="162"/>
        <v>/Antiguo Testamento/21 Eclesiastés</v>
      </c>
      <c r="J1316" s="4" t="str">
        <f t="shared" si="165"/>
        <v>E:/Downloads/escrituras md/Escrituras/Antiguo Testamento/21 Eclesiastés</v>
      </c>
      <c r="K1316" s="4" t="str">
        <f t="shared" si="169"/>
        <v>Eclesiastés 11</v>
      </c>
      <c r="L1316" s="7">
        <v>11</v>
      </c>
      <c r="M1316" s="7" t="s">
        <v>2972</v>
      </c>
      <c r="N1316" s="4" t="str">
        <f t="shared" si="166"/>
        <v>Eclesiastés 10</v>
      </c>
      <c r="O1316" s="4" t="str">
        <f t="shared" si="167"/>
        <v>Eclesiastés 12</v>
      </c>
      <c r="P1316" s="7" t="s">
        <v>286</v>
      </c>
      <c r="Q1316" s="4" t="str" cm="1">
        <f t="array" ref="Q1316">INDEX(TranslationsTbl[],_xlfn.XMATCH(P1316,TranslationsTbl[spa]),_xlfn.XMATCH(langSufix,TranslationsTbl[#Headers]))</f>
        <v>#Escrituras\AntiguoT</v>
      </c>
      <c r="R1316" s="2" t="str">
        <f t="shared" si="168"/>
        <v>https://churchofjesuschrist.org/study/scriptures/ot/eccl/11?lang=spa|E:/Downloads/escrituras md/Escrituras/Antiguo Testamento/21 Eclesiastés|Eclesiastés 11|Eclesiastés|Eclesiastés 10|Eclesiastés 12|#Escrituras\AntiguoT</v>
      </c>
      <c r="S1316" s="1" t="s">
        <v>310</v>
      </c>
    </row>
    <row r="1317" spans="1:19">
      <c r="A1317" s="7" t="s">
        <v>2973</v>
      </c>
      <c r="B1317" s="4" t="str">
        <f t="shared" si="163"/>
        <v>https://churchofjesuschrist.org/study/scriptures/ot/eccl/12?lang=spa</v>
      </c>
      <c r="C1317" s="7" t="s">
        <v>23</v>
      </c>
      <c r="D1317" t="str" cm="1">
        <f t="array" ref="D1317">INDEX(TranslationsTbl[],_xlfn.XMATCH(C1317,TranslationsTbl[spa]),_xlfn.XMATCH(langSufix,TranslationsTbl[#Headers]))</f>
        <v>Antiguo Testamento</v>
      </c>
      <c r="E1317" s="7" t="s">
        <v>1551</v>
      </c>
      <c r="F1317" s="7" t="s">
        <v>215</v>
      </c>
      <c r="G1317" s="4" t="str" cm="1">
        <f t="array" ref="G1317">INDEX(TranslationsTbl[],_xlfn.XMATCH(F1317,TranslationsTbl[spa]),_xlfn.XMATCH(langSufix,TranslationsTbl[#Headers]))</f>
        <v>Eclesiastés</v>
      </c>
      <c r="H1317" t="str">
        <f t="shared" si="164"/>
        <v>21 Eclesiastés</v>
      </c>
      <c r="I1317" t="str">
        <f t="shared" si="162"/>
        <v>/Antiguo Testamento/21 Eclesiastés</v>
      </c>
      <c r="J1317" s="4" t="str">
        <f t="shared" si="165"/>
        <v>E:/Downloads/escrituras md/Escrituras/Antiguo Testamento/21 Eclesiastés</v>
      </c>
      <c r="K1317" s="4" t="str">
        <f t="shared" si="169"/>
        <v>Eclesiastés 12</v>
      </c>
      <c r="L1317" s="7">
        <v>12</v>
      </c>
      <c r="M1317" s="7" t="s">
        <v>2974</v>
      </c>
      <c r="N1317" s="4" t="str">
        <f t="shared" si="166"/>
        <v>Eclesiastés 11</v>
      </c>
      <c r="O1317" s="4" t="str">
        <f t="shared" si="167"/>
        <v>Cantares 1</v>
      </c>
      <c r="P1317" s="7" t="s">
        <v>286</v>
      </c>
      <c r="Q1317" s="4" t="str" cm="1">
        <f t="array" ref="Q1317">INDEX(TranslationsTbl[],_xlfn.XMATCH(P1317,TranslationsTbl[spa]),_xlfn.XMATCH(langSufix,TranslationsTbl[#Headers]))</f>
        <v>#Escrituras\AntiguoT</v>
      </c>
      <c r="R1317" s="2" t="str">
        <f t="shared" si="168"/>
        <v>https://churchofjesuschrist.org/study/scriptures/ot/eccl/12?lang=spa|E:/Downloads/escrituras md/Escrituras/Antiguo Testamento/21 Eclesiastés|Eclesiastés 12|Eclesiastés|Eclesiastés 11|Cantares 1|#Escrituras\AntiguoT</v>
      </c>
      <c r="S1317" s="1" t="s">
        <v>310</v>
      </c>
    </row>
    <row r="1318" spans="1:19">
      <c r="A1318" s="7" t="s">
        <v>2975</v>
      </c>
      <c r="B1318" s="4" t="str">
        <f t="shared" si="163"/>
        <v>https://churchofjesuschrist.org/study/scriptures/ot/song/1?lang=spa</v>
      </c>
      <c r="C1318" s="7" t="s">
        <v>23</v>
      </c>
      <c r="D1318" t="str" cm="1">
        <f t="array" ref="D1318">INDEX(TranslationsTbl[],_xlfn.XMATCH(C1318,TranslationsTbl[spa]),_xlfn.XMATCH(langSufix,TranslationsTbl[#Headers]))</f>
        <v>Antiguo Testamento</v>
      </c>
      <c r="E1318" s="7" t="s">
        <v>1562</v>
      </c>
      <c r="F1318" s="7" t="s">
        <v>218</v>
      </c>
      <c r="G1318" s="4" t="str" cm="1">
        <f t="array" ref="G1318">INDEX(TranslationsTbl[],_xlfn.XMATCH(F1318,TranslationsTbl[spa]),_xlfn.XMATCH(langSufix,TranslationsTbl[#Headers]))</f>
        <v>Cantares</v>
      </c>
      <c r="H1318" t="str">
        <f t="shared" si="164"/>
        <v>22 Cantares</v>
      </c>
      <c r="I1318" t="str">
        <f t="shared" si="162"/>
        <v>/Antiguo Testamento/22 Cantares</v>
      </c>
      <c r="J1318" s="4" t="str">
        <f t="shared" si="165"/>
        <v>E:/Downloads/escrituras md/Escrituras/Antiguo Testamento/22 Cantares</v>
      </c>
      <c r="K1318" s="4" t="str">
        <f t="shared" si="169"/>
        <v>Cantares 1</v>
      </c>
      <c r="L1318" s="7">
        <v>1</v>
      </c>
      <c r="M1318" s="7" t="s">
        <v>2976</v>
      </c>
      <c r="N1318" s="4" t="str">
        <f t="shared" si="166"/>
        <v>Eclesiastés 12</v>
      </c>
      <c r="O1318" s="4" t="str">
        <f t="shared" si="167"/>
        <v>Cantares 2</v>
      </c>
      <c r="P1318" s="7" t="s">
        <v>286</v>
      </c>
      <c r="Q1318" s="4" t="str" cm="1">
        <f t="array" ref="Q1318">INDEX(TranslationsTbl[],_xlfn.XMATCH(P1318,TranslationsTbl[spa]),_xlfn.XMATCH(langSufix,TranslationsTbl[#Headers]))</f>
        <v>#Escrituras\AntiguoT</v>
      </c>
      <c r="R1318" s="2" t="str">
        <f t="shared" si="168"/>
        <v>https://churchofjesuschrist.org/study/scriptures/ot/song/1?lang=spa|E:/Downloads/escrituras md/Escrituras/Antiguo Testamento/22 Cantares|Cantares 1|Cantares|Eclesiastés 12|Cantares 2|#Escrituras\AntiguoT</v>
      </c>
      <c r="S1318" s="1" t="s">
        <v>310</v>
      </c>
    </row>
    <row r="1319" spans="1:19">
      <c r="A1319" s="7" t="s">
        <v>2977</v>
      </c>
      <c r="B1319" s="4" t="str">
        <f t="shared" si="163"/>
        <v>https://churchofjesuschrist.org/study/scriptures/ot/song/2?lang=spa</v>
      </c>
      <c r="C1319" s="7" t="s">
        <v>23</v>
      </c>
      <c r="D1319" t="str" cm="1">
        <f t="array" ref="D1319">INDEX(TranslationsTbl[],_xlfn.XMATCH(C1319,TranslationsTbl[spa]),_xlfn.XMATCH(langSufix,TranslationsTbl[#Headers]))</f>
        <v>Antiguo Testamento</v>
      </c>
      <c r="E1319" s="7" t="s">
        <v>1562</v>
      </c>
      <c r="F1319" s="7" t="s">
        <v>218</v>
      </c>
      <c r="G1319" s="4" t="str" cm="1">
        <f t="array" ref="G1319">INDEX(TranslationsTbl[],_xlfn.XMATCH(F1319,TranslationsTbl[spa]),_xlfn.XMATCH(langSufix,TranslationsTbl[#Headers]))</f>
        <v>Cantares</v>
      </c>
      <c r="H1319" t="str">
        <f t="shared" si="164"/>
        <v>22 Cantares</v>
      </c>
      <c r="I1319" t="str">
        <f t="shared" si="162"/>
        <v>/Antiguo Testamento/22 Cantares</v>
      </c>
      <c r="J1319" s="4" t="str">
        <f t="shared" si="165"/>
        <v>E:/Downloads/escrituras md/Escrituras/Antiguo Testamento/22 Cantares</v>
      </c>
      <c r="K1319" s="4" t="str">
        <f t="shared" si="169"/>
        <v>Cantares 2</v>
      </c>
      <c r="L1319" s="7">
        <v>2</v>
      </c>
      <c r="M1319" s="7" t="s">
        <v>2978</v>
      </c>
      <c r="N1319" s="4" t="str">
        <f t="shared" si="166"/>
        <v>Cantares 1</v>
      </c>
      <c r="O1319" s="4" t="str">
        <f t="shared" si="167"/>
        <v>Cantares 3</v>
      </c>
      <c r="P1319" s="7" t="s">
        <v>286</v>
      </c>
      <c r="Q1319" s="4" t="str" cm="1">
        <f t="array" ref="Q1319">INDEX(TranslationsTbl[],_xlfn.XMATCH(P1319,TranslationsTbl[spa]),_xlfn.XMATCH(langSufix,TranslationsTbl[#Headers]))</f>
        <v>#Escrituras\AntiguoT</v>
      </c>
      <c r="R1319" s="2" t="str">
        <f t="shared" si="168"/>
        <v>https://churchofjesuschrist.org/study/scriptures/ot/song/2?lang=spa|E:/Downloads/escrituras md/Escrituras/Antiguo Testamento/22 Cantares|Cantares 2|Cantares|Cantares 1|Cantares 3|#Escrituras\AntiguoT</v>
      </c>
      <c r="S1319" s="1" t="s">
        <v>310</v>
      </c>
    </row>
    <row r="1320" spans="1:19">
      <c r="A1320" s="7" t="s">
        <v>2979</v>
      </c>
      <c r="B1320" s="4" t="str">
        <f t="shared" si="163"/>
        <v>https://churchofjesuschrist.org/study/scriptures/ot/song/3?lang=spa</v>
      </c>
      <c r="C1320" s="7" t="s">
        <v>23</v>
      </c>
      <c r="D1320" t="str" cm="1">
        <f t="array" ref="D1320">INDEX(TranslationsTbl[],_xlfn.XMATCH(C1320,TranslationsTbl[spa]),_xlfn.XMATCH(langSufix,TranslationsTbl[#Headers]))</f>
        <v>Antiguo Testamento</v>
      </c>
      <c r="E1320" s="7" t="s">
        <v>1562</v>
      </c>
      <c r="F1320" s="7" t="s">
        <v>218</v>
      </c>
      <c r="G1320" s="4" t="str" cm="1">
        <f t="array" ref="G1320">INDEX(TranslationsTbl[],_xlfn.XMATCH(F1320,TranslationsTbl[spa]),_xlfn.XMATCH(langSufix,TranslationsTbl[#Headers]))</f>
        <v>Cantares</v>
      </c>
      <c r="H1320" t="str">
        <f t="shared" si="164"/>
        <v>22 Cantares</v>
      </c>
      <c r="I1320" t="str">
        <f t="shared" si="162"/>
        <v>/Antiguo Testamento/22 Cantares</v>
      </c>
      <c r="J1320" s="4" t="str">
        <f t="shared" si="165"/>
        <v>E:/Downloads/escrituras md/Escrituras/Antiguo Testamento/22 Cantares</v>
      </c>
      <c r="K1320" s="4" t="str">
        <f t="shared" si="169"/>
        <v>Cantares 3</v>
      </c>
      <c r="L1320" s="7">
        <v>3</v>
      </c>
      <c r="M1320" s="7" t="s">
        <v>2980</v>
      </c>
      <c r="N1320" s="4" t="str">
        <f t="shared" si="166"/>
        <v>Cantares 2</v>
      </c>
      <c r="O1320" s="4" t="str">
        <f t="shared" si="167"/>
        <v>Cantares 4</v>
      </c>
      <c r="P1320" s="7" t="s">
        <v>286</v>
      </c>
      <c r="Q1320" s="4" t="str" cm="1">
        <f t="array" ref="Q1320">INDEX(TranslationsTbl[],_xlfn.XMATCH(P1320,TranslationsTbl[spa]),_xlfn.XMATCH(langSufix,TranslationsTbl[#Headers]))</f>
        <v>#Escrituras\AntiguoT</v>
      </c>
      <c r="R1320" s="2" t="str">
        <f t="shared" si="168"/>
        <v>https://churchofjesuschrist.org/study/scriptures/ot/song/3?lang=spa|E:/Downloads/escrituras md/Escrituras/Antiguo Testamento/22 Cantares|Cantares 3|Cantares|Cantares 2|Cantares 4|#Escrituras\AntiguoT</v>
      </c>
      <c r="S1320" s="1" t="s">
        <v>310</v>
      </c>
    </row>
    <row r="1321" spans="1:19">
      <c r="A1321" s="7" t="s">
        <v>2981</v>
      </c>
      <c r="B1321" s="4" t="str">
        <f t="shared" si="163"/>
        <v>https://churchofjesuschrist.org/study/scriptures/ot/song/4?lang=spa</v>
      </c>
      <c r="C1321" s="7" t="s">
        <v>23</v>
      </c>
      <c r="D1321" t="str" cm="1">
        <f t="array" ref="D1321">INDEX(TranslationsTbl[],_xlfn.XMATCH(C1321,TranslationsTbl[spa]),_xlfn.XMATCH(langSufix,TranslationsTbl[#Headers]))</f>
        <v>Antiguo Testamento</v>
      </c>
      <c r="E1321" s="7" t="s">
        <v>1562</v>
      </c>
      <c r="F1321" s="7" t="s">
        <v>218</v>
      </c>
      <c r="G1321" s="4" t="str" cm="1">
        <f t="array" ref="G1321">INDEX(TranslationsTbl[],_xlfn.XMATCH(F1321,TranslationsTbl[spa]),_xlfn.XMATCH(langSufix,TranslationsTbl[#Headers]))</f>
        <v>Cantares</v>
      </c>
      <c r="H1321" t="str">
        <f t="shared" si="164"/>
        <v>22 Cantares</v>
      </c>
      <c r="I1321" t="str">
        <f t="shared" si="162"/>
        <v>/Antiguo Testamento/22 Cantares</v>
      </c>
      <c r="J1321" s="4" t="str">
        <f t="shared" si="165"/>
        <v>E:/Downloads/escrituras md/Escrituras/Antiguo Testamento/22 Cantares</v>
      </c>
      <c r="K1321" s="4" t="str">
        <f t="shared" si="169"/>
        <v>Cantares 4</v>
      </c>
      <c r="L1321" s="7">
        <v>4</v>
      </c>
      <c r="M1321" s="7" t="s">
        <v>2982</v>
      </c>
      <c r="N1321" s="4" t="str">
        <f t="shared" si="166"/>
        <v>Cantares 3</v>
      </c>
      <c r="O1321" s="4" t="str">
        <f t="shared" si="167"/>
        <v>Cantares 5</v>
      </c>
      <c r="P1321" s="7" t="s">
        <v>286</v>
      </c>
      <c r="Q1321" s="4" t="str" cm="1">
        <f t="array" ref="Q1321">INDEX(TranslationsTbl[],_xlfn.XMATCH(P1321,TranslationsTbl[spa]),_xlfn.XMATCH(langSufix,TranslationsTbl[#Headers]))</f>
        <v>#Escrituras\AntiguoT</v>
      </c>
      <c r="R1321" s="2" t="str">
        <f t="shared" si="168"/>
        <v>https://churchofjesuschrist.org/study/scriptures/ot/song/4?lang=spa|E:/Downloads/escrituras md/Escrituras/Antiguo Testamento/22 Cantares|Cantares 4|Cantares|Cantares 3|Cantares 5|#Escrituras\AntiguoT</v>
      </c>
      <c r="S1321" s="1" t="s">
        <v>310</v>
      </c>
    </row>
    <row r="1322" spans="1:19">
      <c r="A1322" s="7" t="s">
        <v>2983</v>
      </c>
      <c r="B1322" s="4" t="str">
        <f t="shared" si="163"/>
        <v>https://churchofjesuschrist.org/study/scriptures/ot/song/5?lang=spa</v>
      </c>
      <c r="C1322" s="7" t="s">
        <v>23</v>
      </c>
      <c r="D1322" t="str" cm="1">
        <f t="array" ref="D1322">INDEX(TranslationsTbl[],_xlfn.XMATCH(C1322,TranslationsTbl[spa]),_xlfn.XMATCH(langSufix,TranslationsTbl[#Headers]))</f>
        <v>Antiguo Testamento</v>
      </c>
      <c r="E1322" s="7" t="s">
        <v>1562</v>
      </c>
      <c r="F1322" s="7" t="s">
        <v>218</v>
      </c>
      <c r="G1322" s="4" t="str" cm="1">
        <f t="array" ref="G1322">INDEX(TranslationsTbl[],_xlfn.XMATCH(F1322,TranslationsTbl[spa]),_xlfn.XMATCH(langSufix,TranslationsTbl[#Headers]))</f>
        <v>Cantares</v>
      </c>
      <c r="H1322" t="str">
        <f t="shared" si="164"/>
        <v>22 Cantares</v>
      </c>
      <c r="I1322" t="str">
        <f t="shared" si="162"/>
        <v>/Antiguo Testamento/22 Cantares</v>
      </c>
      <c r="J1322" s="4" t="str">
        <f t="shared" si="165"/>
        <v>E:/Downloads/escrituras md/Escrituras/Antiguo Testamento/22 Cantares</v>
      </c>
      <c r="K1322" s="4" t="str">
        <f t="shared" si="169"/>
        <v>Cantares 5</v>
      </c>
      <c r="L1322" s="7">
        <v>5</v>
      </c>
      <c r="M1322" s="7" t="s">
        <v>2984</v>
      </c>
      <c r="N1322" s="4" t="str">
        <f t="shared" si="166"/>
        <v>Cantares 4</v>
      </c>
      <c r="O1322" s="4" t="str">
        <f t="shared" si="167"/>
        <v>Cantares 6</v>
      </c>
      <c r="P1322" s="7" t="s">
        <v>286</v>
      </c>
      <c r="Q1322" s="4" t="str" cm="1">
        <f t="array" ref="Q1322">INDEX(TranslationsTbl[],_xlfn.XMATCH(P1322,TranslationsTbl[spa]),_xlfn.XMATCH(langSufix,TranslationsTbl[#Headers]))</f>
        <v>#Escrituras\AntiguoT</v>
      </c>
      <c r="R1322" s="2" t="str">
        <f t="shared" si="168"/>
        <v>https://churchofjesuschrist.org/study/scriptures/ot/song/5?lang=spa|E:/Downloads/escrituras md/Escrituras/Antiguo Testamento/22 Cantares|Cantares 5|Cantares|Cantares 4|Cantares 6|#Escrituras\AntiguoT</v>
      </c>
      <c r="S1322" s="1" t="s">
        <v>310</v>
      </c>
    </row>
    <row r="1323" spans="1:19">
      <c r="A1323" s="7" t="s">
        <v>2985</v>
      </c>
      <c r="B1323" s="4" t="str">
        <f t="shared" si="163"/>
        <v>https://churchofjesuschrist.org/study/scriptures/ot/song/6?lang=spa</v>
      </c>
      <c r="C1323" s="7" t="s">
        <v>23</v>
      </c>
      <c r="D1323" t="str" cm="1">
        <f t="array" ref="D1323">INDEX(TranslationsTbl[],_xlfn.XMATCH(C1323,TranslationsTbl[spa]),_xlfn.XMATCH(langSufix,TranslationsTbl[#Headers]))</f>
        <v>Antiguo Testamento</v>
      </c>
      <c r="E1323" s="7" t="s">
        <v>1562</v>
      </c>
      <c r="F1323" s="7" t="s">
        <v>218</v>
      </c>
      <c r="G1323" s="4" t="str" cm="1">
        <f t="array" ref="G1323">INDEX(TranslationsTbl[],_xlfn.XMATCH(F1323,TranslationsTbl[spa]),_xlfn.XMATCH(langSufix,TranslationsTbl[#Headers]))</f>
        <v>Cantares</v>
      </c>
      <c r="H1323" t="str">
        <f t="shared" si="164"/>
        <v>22 Cantares</v>
      </c>
      <c r="I1323" t="str">
        <f t="shared" si="162"/>
        <v>/Antiguo Testamento/22 Cantares</v>
      </c>
      <c r="J1323" s="4" t="str">
        <f t="shared" si="165"/>
        <v>E:/Downloads/escrituras md/Escrituras/Antiguo Testamento/22 Cantares</v>
      </c>
      <c r="K1323" s="4" t="str">
        <f t="shared" si="169"/>
        <v>Cantares 6</v>
      </c>
      <c r="L1323" s="7">
        <v>6</v>
      </c>
      <c r="M1323" s="7" t="s">
        <v>2986</v>
      </c>
      <c r="N1323" s="4" t="str">
        <f t="shared" si="166"/>
        <v>Cantares 5</v>
      </c>
      <c r="O1323" s="4" t="str">
        <f t="shared" si="167"/>
        <v>Cantares 7</v>
      </c>
      <c r="P1323" s="7" t="s">
        <v>286</v>
      </c>
      <c r="Q1323" s="4" t="str" cm="1">
        <f t="array" ref="Q1323">INDEX(TranslationsTbl[],_xlfn.XMATCH(P1323,TranslationsTbl[spa]),_xlfn.XMATCH(langSufix,TranslationsTbl[#Headers]))</f>
        <v>#Escrituras\AntiguoT</v>
      </c>
      <c r="R1323" s="2" t="str">
        <f t="shared" si="168"/>
        <v>https://churchofjesuschrist.org/study/scriptures/ot/song/6?lang=spa|E:/Downloads/escrituras md/Escrituras/Antiguo Testamento/22 Cantares|Cantares 6|Cantares|Cantares 5|Cantares 7|#Escrituras\AntiguoT</v>
      </c>
      <c r="S1323" s="1" t="s">
        <v>310</v>
      </c>
    </row>
    <row r="1324" spans="1:19">
      <c r="A1324" s="7" t="s">
        <v>2987</v>
      </c>
      <c r="B1324" s="4" t="str">
        <f t="shared" si="163"/>
        <v>https://churchofjesuschrist.org/study/scriptures/ot/song/7?lang=spa</v>
      </c>
      <c r="C1324" s="7" t="s">
        <v>23</v>
      </c>
      <c r="D1324" t="str" cm="1">
        <f t="array" ref="D1324">INDEX(TranslationsTbl[],_xlfn.XMATCH(C1324,TranslationsTbl[spa]),_xlfn.XMATCH(langSufix,TranslationsTbl[#Headers]))</f>
        <v>Antiguo Testamento</v>
      </c>
      <c r="E1324" s="7" t="s">
        <v>1562</v>
      </c>
      <c r="F1324" s="7" t="s">
        <v>218</v>
      </c>
      <c r="G1324" s="4" t="str" cm="1">
        <f t="array" ref="G1324">INDEX(TranslationsTbl[],_xlfn.XMATCH(F1324,TranslationsTbl[spa]),_xlfn.XMATCH(langSufix,TranslationsTbl[#Headers]))</f>
        <v>Cantares</v>
      </c>
      <c r="H1324" t="str">
        <f t="shared" si="164"/>
        <v>22 Cantares</v>
      </c>
      <c r="I1324" t="str">
        <f t="shared" si="162"/>
        <v>/Antiguo Testamento/22 Cantares</v>
      </c>
      <c r="J1324" s="4" t="str">
        <f t="shared" si="165"/>
        <v>E:/Downloads/escrituras md/Escrituras/Antiguo Testamento/22 Cantares</v>
      </c>
      <c r="K1324" s="4" t="str">
        <f t="shared" si="169"/>
        <v>Cantares 7</v>
      </c>
      <c r="L1324" s="7">
        <v>7</v>
      </c>
      <c r="M1324" s="7" t="s">
        <v>2988</v>
      </c>
      <c r="N1324" s="4" t="str">
        <f t="shared" si="166"/>
        <v>Cantares 6</v>
      </c>
      <c r="O1324" s="4" t="str">
        <f t="shared" si="167"/>
        <v>Cantares 8</v>
      </c>
      <c r="P1324" s="7" t="s">
        <v>286</v>
      </c>
      <c r="Q1324" s="4" t="str" cm="1">
        <f t="array" ref="Q1324">INDEX(TranslationsTbl[],_xlfn.XMATCH(P1324,TranslationsTbl[spa]),_xlfn.XMATCH(langSufix,TranslationsTbl[#Headers]))</f>
        <v>#Escrituras\AntiguoT</v>
      </c>
      <c r="R1324" s="2" t="str">
        <f t="shared" si="168"/>
        <v>https://churchofjesuschrist.org/study/scriptures/ot/song/7?lang=spa|E:/Downloads/escrituras md/Escrituras/Antiguo Testamento/22 Cantares|Cantares 7|Cantares|Cantares 6|Cantares 8|#Escrituras\AntiguoT</v>
      </c>
      <c r="S1324" s="1" t="s">
        <v>310</v>
      </c>
    </row>
    <row r="1325" spans="1:19">
      <c r="A1325" s="7" t="s">
        <v>2989</v>
      </c>
      <c r="B1325" s="4" t="str">
        <f t="shared" si="163"/>
        <v>https://churchofjesuschrist.org/study/scriptures/ot/song/8?lang=spa</v>
      </c>
      <c r="C1325" s="7" t="s">
        <v>23</v>
      </c>
      <c r="D1325" t="str" cm="1">
        <f t="array" ref="D1325">INDEX(TranslationsTbl[],_xlfn.XMATCH(C1325,TranslationsTbl[spa]),_xlfn.XMATCH(langSufix,TranslationsTbl[#Headers]))</f>
        <v>Antiguo Testamento</v>
      </c>
      <c r="E1325" s="7" t="s">
        <v>1562</v>
      </c>
      <c r="F1325" s="7" t="s">
        <v>218</v>
      </c>
      <c r="G1325" s="4" t="str" cm="1">
        <f t="array" ref="G1325">INDEX(TranslationsTbl[],_xlfn.XMATCH(F1325,TranslationsTbl[spa]),_xlfn.XMATCH(langSufix,TranslationsTbl[#Headers]))</f>
        <v>Cantares</v>
      </c>
      <c r="H1325" t="str">
        <f t="shared" si="164"/>
        <v>22 Cantares</v>
      </c>
      <c r="I1325" t="str">
        <f t="shared" si="162"/>
        <v>/Antiguo Testamento/22 Cantares</v>
      </c>
      <c r="J1325" s="4" t="str">
        <f t="shared" si="165"/>
        <v>E:/Downloads/escrituras md/Escrituras/Antiguo Testamento/22 Cantares</v>
      </c>
      <c r="K1325" s="4" t="str">
        <f t="shared" si="169"/>
        <v>Cantares 8</v>
      </c>
      <c r="L1325" s="7">
        <v>8</v>
      </c>
      <c r="M1325" s="7" t="s">
        <v>2990</v>
      </c>
      <c r="N1325" s="4" t="str">
        <f t="shared" si="166"/>
        <v>Cantares 7</v>
      </c>
      <c r="O1325" s="4" t="str">
        <f t="shared" si="167"/>
        <v>Isaías 1</v>
      </c>
      <c r="P1325" s="7" t="s">
        <v>286</v>
      </c>
      <c r="Q1325" s="4" t="str" cm="1">
        <f t="array" ref="Q1325">INDEX(TranslationsTbl[],_xlfn.XMATCH(P1325,TranslationsTbl[spa]),_xlfn.XMATCH(langSufix,TranslationsTbl[#Headers]))</f>
        <v>#Escrituras\AntiguoT</v>
      </c>
      <c r="R1325" s="2" t="str">
        <f t="shared" si="168"/>
        <v>https://churchofjesuschrist.org/study/scriptures/ot/song/8?lang=spa|E:/Downloads/escrituras md/Escrituras/Antiguo Testamento/22 Cantares|Cantares 8|Cantares|Cantares 7|Isaías 1|#Escrituras\AntiguoT</v>
      </c>
      <c r="S1325" s="1" t="s">
        <v>310</v>
      </c>
    </row>
    <row r="1326" spans="1:19">
      <c r="A1326" s="7" t="s">
        <v>2991</v>
      </c>
      <c r="B1326" s="4" t="str">
        <f t="shared" si="163"/>
        <v>https://churchofjesuschrist.org/study/scriptures/ot/isa/1?lang=spa</v>
      </c>
      <c r="C1326" s="7" t="s">
        <v>23</v>
      </c>
      <c r="D1326" t="str" cm="1">
        <f t="array" ref="D1326">INDEX(TranslationsTbl[],_xlfn.XMATCH(C1326,TranslationsTbl[spa]),_xlfn.XMATCH(langSufix,TranslationsTbl[#Headers]))</f>
        <v>Antiguo Testamento</v>
      </c>
      <c r="E1326" s="7" t="s">
        <v>1569</v>
      </c>
      <c r="F1326" s="7" t="s">
        <v>221</v>
      </c>
      <c r="G1326" s="4" t="str" cm="1">
        <f t="array" ref="G1326">INDEX(TranslationsTbl[],_xlfn.XMATCH(F1326,TranslationsTbl[spa]),_xlfn.XMATCH(langSufix,TranslationsTbl[#Headers]))</f>
        <v>Isaías</v>
      </c>
      <c r="H1326" t="str">
        <f t="shared" si="164"/>
        <v>23 Isaías</v>
      </c>
      <c r="I1326" t="str">
        <f t="shared" si="162"/>
        <v>/Antiguo Testamento/23 Isaías</v>
      </c>
      <c r="J1326" s="4" t="str">
        <f t="shared" si="165"/>
        <v>E:/Downloads/escrituras md/Escrituras/Antiguo Testamento/23 Isaías</v>
      </c>
      <c r="K1326" s="4" t="str">
        <f t="shared" si="169"/>
        <v>Isaías 1</v>
      </c>
      <c r="L1326" s="7">
        <v>1</v>
      </c>
      <c r="M1326" s="7" t="s">
        <v>2992</v>
      </c>
      <c r="N1326" s="4" t="str">
        <f t="shared" si="166"/>
        <v>Cantares 8</v>
      </c>
      <c r="O1326" s="4" t="str">
        <f t="shared" si="167"/>
        <v>Isaías 2</v>
      </c>
      <c r="P1326" s="7" t="s">
        <v>286</v>
      </c>
      <c r="Q1326" s="4" t="str" cm="1">
        <f t="array" ref="Q1326">INDEX(TranslationsTbl[],_xlfn.XMATCH(P1326,TranslationsTbl[spa]),_xlfn.XMATCH(langSufix,TranslationsTbl[#Headers]))</f>
        <v>#Escrituras\AntiguoT</v>
      </c>
      <c r="R1326" s="2" t="str">
        <f t="shared" si="168"/>
        <v>https://churchofjesuschrist.org/study/scriptures/ot/isa/1?lang=spa|E:/Downloads/escrituras md/Escrituras/Antiguo Testamento/23 Isaías|Isaías 1|Isaías|Cantares 8|Isaías 2|#Escrituras\AntiguoT</v>
      </c>
      <c r="S1326" s="1" t="s">
        <v>310</v>
      </c>
    </row>
    <row r="1327" spans="1:19">
      <c r="A1327" s="7" t="s">
        <v>2993</v>
      </c>
      <c r="B1327" s="4" t="str">
        <f t="shared" si="163"/>
        <v>https://churchofjesuschrist.org/study/scriptures/ot/isa/2?lang=spa</v>
      </c>
      <c r="C1327" s="7" t="s">
        <v>23</v>
      </c>
      <c r="D1327" t="str" cm="1">
        <f t="array" ref="D1327">INDEX(TranslationsTbl[],_xlfn.XMATCH(C1327,TranslationsTbl[spa]),_xlfn.XMATCH(langSufix,TranslationsTbl[#Headers]))</f>
        <v>Antiguo Testamento</v>
      </c>
      <c r="E1327" s="7" t="s">
        <v>1569</v>
      </c>
      <c r="F1327" s="7" t="s">
        <v>221</v>
      </c>
      <c r="G1327" s="4" t="str" cm="1">
        <f t="array" ref="G1327">INDEX(TranslationsTbl[],_xlfn.XMATCH(F1327,TranslationsTbl[spa]),_xlfn.XMATCH(langSufix,TranslationsTbl[#Headers]))</f>
        <v>Isaías</v>
      </c>
      <c r="H1327" t="str">
        <f t="shared" si="164"/>
        <v>23 Isaías</v>
      </c>
      <c r="I1327" t="str">
        <f t="shared" si="162"/>
        <v>/Antiguo Testamento/23 Isaías</v>
      </c>
      <c r="J1327" s="4" t="str">
        <f t="shared" si="165"/>
        <v>E:/Downloads/escrituras md/Escrituras/Antiguo Testamento/23 Isaías</v>
      </c>
      <c r="K1327" s="4" t="str">
        <f t="shared" si="169"/>
        <v>Isaías 2</v>
      </c>
      <c r="L1327" s="7">
        <v>2</v>
      </c>
      <c r="M1327" s="7" t="s">
        <v>2994</v>
      </c>
      <c r="N1327" s="4" t="str">
        <f t="shared" si="166"/>
        <v>Isaías 1</v>
      </c>
      <c r="O1327" s="4" t="str">
        <f t="shared" si="167"/>
        <v>Isaías 3</v>
      </c>
      <c r="P1327" s="7" t="s">
        <v>286</v>
      </c>
      <c r="Q1327" s="4" t="str" cm="1">
        <f t="array" ref="Q1327">INDEX(TranslationsTbl[],_xlfn.XMATCH(P1327,TranslationsTbl[spa]),_xlfn.XMATCH(langSufix,TranslationsTbl[#Headers]))</f>
        <v>#Escrituras\AntiguoT</v>
      </c>
      <c r="R1327" s="2" t="str">
        <f t="shared" si="168"/>
        <v>https://churchofjesuschrist.org/study/scriptures/ot/isa/2?lang=spa|E:/Downloads/escrituras md/Escrituras/Antiguo Testamento/23 Isaías|Isaías 2|Isaías|Isaías 1|Isaías 3|#Escrituras\AntiguoT</v>
      </c>
      <c r="S1327" s="1" t="s">
        <v>310</v>
      </c>
    </row>
    <row r="1328" spans="1:19">
      <c r="A1328" s="7" t="s">
        <v>2995</v>
      </c>
      <c r="B1328" s="4" t="str">
        <f t="shared" si="163"/>
        <v>https://churchofjesuschrist.org/study/scriptures/ot/isa/3?lang=spa</v>
      </c>
      <c r="C1328" s="7" t="s">
        <v>23</v>
      </c>
      <c r="D1328" t="str" cm="1">
        <f t="array" ref="D1328">INDEX(TranslationsTbl[],_xlfn.XMATCH(C1328,TranslationsTbl[spa]),_xlfn.XMATCH(langSufix,TranslationsTbl[#Headers]))</f>
        <v>Antiguo Testamento</v>
      </c>
      <c r="E1328" s="7" t="s">
        <v>1569</v>
      </c>
      <c r="F1328" s="7" t="s">
        <v>221</v>
      </c>
      <c r="G1328" s="4" t="str" cm="1">
        <f t="array" ref="G1328">INDEX(TranslationsTbl[],_xlfn.XMATCH(F1328,TranslationsTbl[spa]),_xlfn.XMATCH(langSufix,TranslationsTbl[#Headers]))</f>
        <v>Isaías</v>
      </c>
      <c r="H1328" t="str">
        <f t="shared" si="164"/>
        <v>23 Isaías</v>
      </c>
      <c r="I1328" t="str">
        <f t="shared" si="162"/>
        <v>/Antiguo Testamento/23 Isaías</v>
      </c>
      <c r="J1328" s="4" t="str">
        <f t="shared" si="165"/>
        <v>E:/Downloads/escrituras md/Escrituras/Antiguo Testamento/23 Isaías</v>
      </c>
      <c r="K1328" s="4" t="str">
        <f t="shared" si="169"/>
        <v>Isaías 3</v>
      </c>
      <c r="L1328" s="7">
        <v>3</v>
      </c>
      <c r="M1328" s="7" t="s">
        <v>2996</v>
      </c>
      <c r="N1328" s="4" t="str">
        <f t="shared" si="166"/>
        <v>Isaías 2</v>
      </c>
      <c r="O1328" s="4" t="str">
        <f t="shared" si="167"/>
        <v>Isaías 4</v>
      </c>
      <c r="P1328" s="7" t="s">
        <v>286</v>
      </c>
      <c r="Q1328" s="4" t="str" cm="1">
        <f t="array" ref="Q1328">INDEX(TranslationsTbl[],_xlfn.XMATCH(P1328,TranslationsTbl[spa]),_xlfn.XMATCH(langSufix,TranslationsTbl[#Headers]))</f>
        <v>#Escrituras\AntiguoT</v>
      </c>
      <c r="R1328" s="2" t="str">
        <f t="shared" si="168"/>
        <v>https://churchofjesuschrist.org/study/scriptures/ot/isa/3?lang=spa|E:/Downloads/escrituras md/Escrituras/Antiguo Testamento/23 Isaías|Isaías 3|Isaías|Isaías 2|Isaías 4|#Escrituras\AntiguoT</v>
      </c>
      <c r="S1328" s="1" t="s">
        <v>310</v>
      </c>
    </row>
    <row r="1329" spans="1:19">
      <c r="A1329" s="7" t="s">
        <v>2997</v>
      </c>
      <c r="B1329" s="4" t="str">
        <f t="shared" si="163"/>
        <v>https://churchofjesuschrist.org/study/scriptures/ot/isa/4?lang=spa</v>
      </c>
      <c r="C1329" s="7" t="s">
        <v>23</v>
      </c>
      <c r="D1329" t="str" cm="1">
        <f t="array" ref="D1329">INDEX(TranslationsTbl[],_xlfn.XMATCH(C1329,TranslationsTbl[spa]),_xlfn.XMATCH(langSufix,TranslationsTbl[#Headers]))</f>
        <v>Antiguo Testamento</v>
      </c>
      <c r="E1329" s="7" t="s">
        <v>1569</v>
      </c>
      <c r="F1329" s="7" t="s">
        <v>221</v>
      </c>
      <c r="G1329" s="4" t="str" cm="1">
        <f t="array" ref="G1329">INDEX(TranslationsTbl[],_xlfn.XMATCH(F1329,TranslationsTbl[spa]),_xlfn.XMATCH(langSufix,TranslationsTbl[#Headers]))</f>
        <v>Isaías</v>
      </c>
      <c r="H1329" t="str">
        <f t="shared" si="164"/>
        <v>23 Isaías</v>
      </c>
      <c r="I1329" t="str">
        <f t="shared" si="162"/>
        <v>/Antiguo Testamento/23 Isaías</v>
      </c>
      <c r="J1329" s="4" t="str">
        <f t="shared" si="165"/>
        <v>E:/Downloads/escrituras md/Escrituras/Antiguo Testamento/23 Isaías</v>
      </c>
      <c r="K1329" s="4" t="str">
        <f t="shared" si="169"/>
        <v>Isaías 4</v>
      </c>
      <c r="L1329" s="7">
        <v>4</v>
      </c>
      <c r="M1329" s="7" t="s">
        <v>2998</v>
      </c>
      <c r="N1329" s="4" t="str">
        <f t="shared" si="166"/>
        <v>Isaías 3</v>
      </c>
      <c r="O1329" s="4" t="str">
        <f t="shared" si="167"/>
        <v>Isaías 5</v>
      </c>
      <c r="P1329" s="7" t="s">
        <v>286</v>
      </c>
      <c r="Q1329" s="4" t="str" cm="1">
        <f t="array" ref="Q1329">INDEX(TranslationsTbl[],_xlfn.XMATCH(P1329,TranslationsTbl[spa]),_xlfn.XMATCH(langSufix,TranslationsTbl[#Headers]))</f>
        <v>#Escrituras\AntiguoT</v>
      </c>
      <c r="R1329" s="2" t="str">
        <f t="shared" si="168"/>
        <v>https://churchofjesuschrist.org/study/scriptures/ot/isa/4?lang=spa|E:/Downloads/escrituras md/Escrituras/Antiguo Testamento/23 Isaías|Isaías 4|Isaías|Isaías 3|Isaías 5|#Escrituras\AntiguoT</v>
      </c>
      <c r="S1329" s="1" t="s">
        <v>310</v>
      </c>
    </row>
    <row r="1330" spans="1:19">
      <c r="A1330" s="7" t="s">
        <v>2999</v>
      </c>
      <c r="B1330" s="4" t="str">
        <f t="shared" si="163"/>
        <v>https://churchofjesuschrist.org/study/scriptures/ot/isa/5?lang=spa</v>
      </c>
      <c r="C1330" s="7" t="s">
        <v>23</v>
      </c>
      <c r="D1330" t="str" cm="1">
        <f t="array" ref="D1330">INDEX(TranslationsTbl[],_xlfn.XMATCH(C1330,TranslationsTbl[spa]),_xlfn.XMATCH(langSufix,TranslationsTbl[#Headers]))</f>
        <v>Antiguo Testamento</v>
      </c>
      <c r="E1330" s="7" t="s">
        <v>1569</v>
      </c>
      <c r="F1330" s="7" t="s">
        <v>221</v>
      </c>
      <c r="G1330" s="4" t="str" cm="1">
        <f t="array" ref="G1330">INDEX(TranslationsTbl[],_xlfn.XMATCH(F1330,TranslationsTbl[spa]),_xlfn.XMATCH(langSufix,TranslationsTbl[#Headers]))</f>
        <v>Isaías</v>
      </c>
      <c r="H1330" t="str">
        <f t="shared" si="164"/>
        <v>23 Isaías</v>
      </c>
      <c r="I1330" t="str">
        <f t="shared" si="162"/>
        <v>/Antiguo Testamento/23 Isaías</v>
      </c>
      <c r="J1330" s="4" t="str">
        <f t="shared" si="165"/>
        <v>E:/Downloads/escrituras md/Escrituras/Antiguo Testamento/23 Isaías</v>
      </c>
      <c r="K1330" s="4" t="str">
        <f t="shared" si="169"/>
        <v>Isaías 5</v>
      </c>
      <c r="L1330" s="7">
        <v>5</v>
      </c>
      <c r="M1330" s="7" t="s">
        <v>3000</v>
      </c>
      <c r="N1330" s="4" t="str">
        <f t="shared" si="166"/>
        <v>Isaías 4</v>
      </c>
      <c r="O1330" s="4" t="str">
        <f t="shared" si="167"/>
        <v>Isaías 6</v>
      </c>
      <c r="P1330" s="7" t="s">
        <v>286</v>
      </c>
      <c r="Q1330" s="4" t="str" cm="1">
        <f t="array" ref="Q1330">INDEX(TranslationsTbl[],_xlfn.XMATCH(P1330,TranslationsTbl[spa]),_xlfn.XMATCH(langSufix,TranslationsTbl[#Headers]))</f>
        <v>#Escrituras\AntiguoT</v>
      </c>
      <c r="R1330" s="2" t="str">
        <f t="shared" si="168"/>
        <v>https://churchofjesuschrist.org/study/scriptures/ot/isa/5?lang=spa|E:/Downloads/escrituras md/Escrituras/Antiguo Testamento/23 Isaías|Isaías 5|Isaías|Isaías 4|Isaías 6|#Escrituras\AntiguoT</v>
      </c>
      <c r="S1330" s="1" t="s">
        <v>310</v>
      </c>
    </row>
    <row r="1331" spans="1:19">
      <c r="A1331" s="7" t="s">
        <v>3001</v>
      </c>
      <c r="B1331" s="4" t="str">
        <f t="shared" si="163"/>
        <v>https://churchofjesuschrist.org/study/scriptures/ot/isa/6?lang=spa</v>
      </c>
      <c r="C1331" s="7" t="s">
        <v>23</v>
      </c>
      <c r="D1331" t="str" cm="1">
        <f t="array" ref="D1331">INDEX(TranslationsTbl[],_xlfn.XMATCH(C1331,TranslationsTbl[spa]),_xlfn.XMATCH(langSufix,TranslationsTbl[#Headers]))</f>
        <v>Antiguo Testamento</v>
      </c>
      <c r="E1331" s="7" t="s">
        <v>1569</v>
      </c>
      <c r="F1331" s="7" t="s">
        <v>221</v>
      </c>
      <c r="G1331" s="4" t="str" cm="1">
        <f t="array" ref="G1331">INDEX(TranslationsTbl[],_xlfn.XMATCH(F1331,TranslationsTbl[spa]),_xlfn.XMATCH(langSufix,TranslationsTbl[#Headers]))</f>
        <v>Isaías</v>
      </c>
      <c r="H1331" t="str">
        <f t="shared" si="164"/>
        <v>23 Isaías</v>
      </c>
      <c r="I1331" t="str">
        <f t="shared" si="162"/>
        <v>/Antiguo Testamento/23 Isaías</v>
      </c>
      <c r="J1331" s="4" t="str">
        <f t="shared" si="165"/>
        <v>E:/Downloads/escrituras md/Escrituras/Antiguo Testamento/23 Isaías</v>
      </c>
      <c r="K1331" s="4" t="str">
        <f t="shared" si="169"/>
        <v>Isaías 6</v>
      </c>
      <c r="L1331" s="7">
        <v>6</v>
      </c>
      <c r="M1331" s="7" t="s">
        <v>3002</v>
      </c>
      <c r="N1331" s="4" t="str">
        <f t="shared" si="166"/>
        <v>Isaías 5</v>
      </c>
      <c r="O1331" s="4" t="str">
        <f t="shared" si="167"/>
        <v>Isaías 7</v>
      </c>
      <c r="P1331" s="7" t="s">
        <v>286</v>
      </c>
      <c r="Q1331" s="4" t="str" cm="1">
        <f t="array" ref="Q1331">INDEX(TranslationsTbl[],_xlfn.XMATCH(P1331,TranslationsTbl[spa]),_xlfn.XMATCH(langSufix,TranslationsTbl[#Headers]))</f>
        <v>#Escrituras\AntiguoT</v>
      </c>
      <c r="R1331" s="2" t="str">
        <f t="shared" si="168"/>
        <v>https://churchofjesuschrist.org/study/scriptures/ot/isa/6?lang=spa|E:/Downloads/escrituras md/Escrituras/Antiguo Testamento/23 Isaías|Isaías 6|Isaías|Isaías 5|Isaías 7|#Escrituras\AntiguoT</v>
      </c>
      <c r="S1331" s="1" t="s">
        <v>310</v>
      </c>
    </row>
    <row r="1332" spans="1:19">
      <c r="A1332" s="7" t="s">
        <v>3003</v>
      </c>
      <c r="B1332" s="4" t="str">
        <f t="shared" si="163"/>
        <v>https://churchofjesuschrist.org/study/scriptures/ot/isa/7?lang=spa</v>
      </c>
      <c r="C1332" s="7" t="s">
        <v>23</v>
      </c>
      <c r="D1332" t="str" cm="1">
        <f t="array" ref="D1332">INDEX(TranslationsTbl[],_xlfn.XMATCH(C1332,TranslationsTbl[spa]),_xlfn.XMATCH(langSufix,TranslationsTbl[#Headers]))</f>
        <v>Antiguo Testamento</v>
      </c>
      <c r="E1332" s="7" t="s">
        <v>1569</v>
      </c>
      <c r="F1332" s="7" t="s">
        <v>221</v>
      </c>
      <c r="G1332" s="4" t="str" cm="1">
        <f t="array" ref="G1332">INDEX(TranslationsTbl[],_xlfn.XMATCH(F1332,TranslationsTbl[spa]),_xlfn.XMATCH(langSufix,TranslationsTbl[#Headers]))</f>
        <v>Isaías</v>
      </c>
      <c r="H1332" t="str">
        <f t="shared" si="164"/>
        <v>23 Isaías</v>
      </c>
      <c r="I1332" t="str">
        <f t="shared" si="162"/>
        <v>/Antiguo Testamento/23 Isaías</v>
      </c>
      <c r="J1332" s="4" t="str">
        <f t="shared" si="165"/>
        <v>E:/Downloads/escrituras md/Escrituras/Antiguo Testamento/23 Isaías</v>
      </c>
      <c r="K1332" s="4" t="str">
        <f t="shared" si="169"/>
        <v>Isaías 7</v>
      </c>
      <c r="L1332" s="7">
        <v>7</v>
      </c>
      <c r="M1332" s="7" t="s">
        <v>3004</v>
      </c>
      <c r="N1332" s="4" t="str">
        <f t="shared" si="166"/>
        <v>Isaías 6</v>
      </c>
      <c r="O1332" s="4" t="str">
        <f t="shared" si="167"/>
        <v>Isaías 8</v>
      </c>
      <c r="P1332" s="7" t="s">
        <v>286</v>
      </c>
      <c r="Q1332" s="4" t="str" cm="1">
        <f t="array" ref="Q1332">INDEX(TranslationsTbl[],_xlfn.XMATCH(P1332,TranslationsTbl[spa]),_xlfn.XMATCH(langSufix,TranslationsTbl[#Headers]))</f>
        <v>#Escrituras\AntiguoT</v>
      </c>
      <c r="R1332" s="2" t="str">
        <f t="shared" si="168"/>
        <v>https://churchofjesuschrist.org/study/scriptures/ot/isa/7?lang=spa|E:/Downloads/escrituras md/Escrituras/Antiguo Testamento/23 Isaías|Isaías 7|Isaías|Isaías 6|Isaías 8|#Escrituras\AntiguoT</v>
      </c>
      <c r="S1332" s="1" t="s">
        <v>310</v>
      </c>
    </row>
    <row r="1333" spans="1:19">
      <c r="A1333" s="7" t="s">
        <v>3005</v>
      </c>
      <c r="B1333" s="4" t="str">
        <f t="shared" si="163"/>
        <v>https://churchofjesuschrist.org/study/scriptures/ot/isa/8?lang=spa</v>
      </c>
      <c r="C1333" s="7" t="s">
        <v>23</v>
      </c>
      <c r="D1333" t="str" cm="1">
        <f t="array" ref="D1333">INDEX(TranslationsTbl[],_xlfn.XMATCH(C1333,TranslationsTbl[spa]),_xlfn.XMATCH(langSufix,TranslationsTbl[#Headers]))</f>
        <v>Antiguo Testamento</v>
      </c>
      <c r="E1333" s="7" t="s">
        <v>1569</v>
      </c>
      <c r="F1333" s="7" t="s">
        <v>221</v>
      </c>
      <c r="G1333" s="4" t="str" cm="1">
        <f t="array" ref="G1333">INDEX(TranslationsTbl[],_xlfn.XMATCH(F1333,TranslationsTbl[spa]),_xlfn.XMATCH(langSufix,TranslationsTbl[#Headers]))</f>
        <v>Isaías</v>
      </c>
      <c r="H1333" t="str">
        <f t="shared" si="164"/>
        <v>23 Isaías</v>
      </c>
      <c r="I1333" t="str">
        <f t="shared" si="162"/>
        <v>/Antiguo Testamento/23 Isaías</v>
      </c>
      <c r="J1333" s="4" t="str">
        <f t="shared" si="165"/>
        <v>E:/Downloads/escrituras md/Escrituras/Antiguo Testamento/23 Isaías</v>
      </c>
      <c r="K1333" s="4" t="str">
        <f t="shared" si="169"/>
        <v>Isaías 8</v>
      </c>
      <c r="L1333" s="7">
        <v>8</v>
      </c>
      <c r="M1333" s="7" t="s">
        <v>3006</v>
      </c>
      <c r="N1333" s="4" t="str">
        <f t="shared" si="166"/>
        <v>Isaías 7</v>
      </c>
      <c r="O1333" s="4" t="str">
        <f t="shared" si="167"/>
        <v>Isaías 9</v>
      </c>
      <c r="P1333" s="7" t="s">
        <v>286</v>
      </c>
      <c r="Q1333" s="4" t="str" cm="1">
        <f t="array" ref="Q1333">INDEX(TranslationsTbl[],_xlfn.XMATCH(P1333,TranslationsTbl[spa]),_xlfn.XMATCH(langSufix,TranslationsTbl[#Headers]))</f>
        <v>#Escrituras\AntiguoT</v>
      </c>
      <c r="R1333" s="2" t="str">
        <f t="shared" si="168"/>
        <v>https://churchofjesuschrist.org/study/scriptures/ot/isa/8?lang=spa|E:/Downloads/escrituras md/Escrituras/Antiguo Testamento/23 Isaías|Isaías 8|Isaías|Isaías 7|Isaías 9|#Escrituras\AntiguoT</v>
      </c>
      <c r="S1333" s="1" t="s">
        <v>310</v>
      </c>
    </row>
    <row r="1334" spans="1:19">
      <c r="A1334" s="7" t="s">
        <v>3007</v>
      </c>
      <c r="B1334" s="4" t="str">
        <f t="shared" si="163"/>
        <v>https://churchofjesuschrist.org/study/scriptures/ot/isa/9?lang=spa</v>
      </c>
      <c r="C1334" s="7" t="s">
        <v>23</v>
      </c>
      <c r="D1334" t="str" cm="1">
        <f t="array" ref="D1334">INDEX(TranslationsTbl[],_xlfn.XMATCH(C1334,TranslationsTbl[spa]),_xlfn.XMATCH(langSufix,TranslationsTbl[#Headers]))</f>
        <v>Antiguo Testamento</v>
      </c>
      <c r="E1334" s="7" t="s">
        <v>1569</v>
      </c>
      <c r="F1334" s="7" t="s">
        <v>221</v>
      </c>
      <c r="G1334" s="4" t="str" cm="1">
        <f t="array" ref="G1334">INDEX(TranslationsTbl[],_xlfn.XMATCH(F1334,TranslationsTbl[spa]),_xlfn.XMATCH(langSufix,TranslationsTbl[#Headers]))</f>
        <v>Isaías</v>
      </c>
      <c r="H1334" t="str">
        <f t="shared" si="164"/>
        <v>23 Isaías</v>
      </c>
      <c r="I1334" t="str">
        <f t="shared" si="162"/>
        <v>/Antiguo Testamento/23 Isaías</v>
      </c>
      <c r="J1334" s="4" t="str">
        <f t="shared" si="165"/>
        <v>E:/Downloads/escrituras md/Escrituras/Antiguo Testamento/23 Isaías</v>
      </c>
      <c r="K1334" s="4" t="str">
        <f t="shared" si="169"/>
        <v>Isaías 9</v>
      </c>
      <c r="L1334" s="7">
        <v>9</v>
      </c>
      <c r="M1334" s="7" t="s">
        <v>3008</v>
      </c>
      <c r="N1334" s="4" t="str">
        <f t="shared" si="166"/>
        <v>Isaías 8</v>
      </c>
      <c r="O1334" s="4" t="str">
        <f t="shared" si="167"/>
        <v>Isaías 10</v>
      </c>
      <c r="P1334" s="7" t="s">
        <v>286</v>
      </c>
      <c r="Q1334" s="4" t="str" cm="1">
        <f t="array" ref="Q1334">INDEX(TranslationsTbl[],_xlfn.XMATCH(P1334,TranslationsTbl[spa]),_xlfn.XMATCH(langSufix,TranslationsTbl[#Headers]))</f>
        <v>#Escrituras\AntiguoT</v>
      </c>
      <c r="R1334" s="2" t="str">
        <f t="shared" si="168"/>
        <v>https://churchofjesuschrist.org/study/scriptures/ot/isa/9?lang=spa|E:/Downloads/escrituras md/Escrituras/Antiguo Testamento/23 Isaías|Isaías 9|Isaías|Isaías 8|Isaías 10|#Escrituras\AntiguoT</v>
      </c>
      <c r="S1334" s="1" t="s">
        <v>310</v>
      </c>
    </row>
    <row r="1335" spans="1:19">
      <c r="A1335" s="7" t="s">
        <v>3009</v>
      </c>
      <c r="B1335" s="4" t="str">
        <f t="shared" si="163"/>
        <v>https://churchofjesuschrist.org/study/scriptures/ot/isa/10?lang=spa</v>
      </c>
      <c r="C1335" s="7" t="s">
        <v>23</v>
      </c>
      <c r="D1335" t="str" cm="1">
        <f t="array" ref="D1335">INDEX(TranslationsTbl[],_xlfn.XMATCH(C1335,TranslationsTbl[spa]),_xlfn.XMATCH(langSufix,TranslationsTbl[#Headers]))</f>
        <v>Antiguo Testamento</v>
      </c>
      <c r="E1335" s="7" t="s">
        <v>1569</v>
      </c>
      <c r="F1335" s="7" t="s">
        <v>221</v>
      </c>
      <c r="G1335" s="4" t="str" cm="1">
        <f t="array" ref="G1335">INDEX(TranslationsTbl[],_xlfn.XMATCH(F1335,TranslationsTbl[spa]),_xlfn.XMATCH(langSufix,TranslationsTbl[#Headers]))</f>
        <v>Isaías</v>
      </c>
      <c r="H1335" t="str">
        <f t="shared" si="164"/>
        <v>23 Isaías</v>
      </c>
      <c r="I1335" t="str">
        <f t="shared" si="162"/>
        <v>/Antiguo Testamento/23 Isaías</v>
      </c>
      <c r="J1335" s="4" t="str">
        <f t="shared" si="165"/>
        <v>E:/Downloads/escrituras md/Escrituras/Antiguo Testamento/23 Isaías</v>
      </c>
      <c r="K1335" s="4" t="str">
        <f t="shared" si="169"/>
        <v>Isaías 10</v>
      </c>
      <c r="L1335" s="7">
        <v>10</v>
      </c>
      <c r="M1335" s="7" t="s">
        <v>3010</v>
      </c>
      <c r="N1335" s="4" t="str">
        <f t="shared" si="166"/>
        <v>Isaías 9</v>
      </c>
      <c r="O1335" s="4" t="str">
        <f t="shared" si="167"/>
        <v>Isaías 11</v>
      </c>
      <c r="P1335" s="7" t="s">
        <v>286</v>
      </c>
      <c r="Q1335" s="4" t="str" cm="1">
        <f t="array" ref="Q1335">INDEX(TranslationsTbl[],_xlfn.XMATCH(P1335,TranslationsTbl[spa]),_xlfn.XMATCH(langSufix,TranslationsTbl[#Headers]))</f>
        <v>#Escrituras\AntiguoT</v>
      </c>
      <c r="R1335" s="2" t="str">
        <f t="shared" si="168"/>
        <v>https://churchofjesuschrist.org/study/scriptures/ot/isa/10?lang=spa|E:/Downloads/escrituras md/Escrituras/Antiguo Testamento/23 Isaías|Isaías 10|Isaías|Isaías 9|Isaías 11|#Escrituras\AntiguoT</v>
      </c>
      <c r="S1335" s="1" t="s">
        <v>310</v>
      </c>
    </row>
    <row r="1336" spans="1:19">
      <c r="A1336" s="7" t="s">
        <v>3011</v>
      </c>
      <c r="B1336" s="4" t="str">
        <f t="shared" si="163"/>
        <v>https://churchofjesuschrist.org/study/scriptures/ot/isa/11?lang=spa</v>
      </c>
      <c r="C1336" s="7" t="s">
        <v>23</v>
      </c>
      <c r="D1336" t="str" cm="1">
        <f t="array" ref="D1336">INDEX(TranslationsTbl[],_xlfn.XMATCH(C1336,TranslationsTbl[spa]),_xlfn.XMATCH(langSufix,TranslationsTbl[#Headers]))</f>
        <v>Antiguo Testamento</v>
      </c>
      <c r="E1336" s="7" t="s">
        <v>1569</v>
      </c>
      <c r="F1336" s="7" t="s">
        <v>221</v>
      </c>
      <c r="G1336" s="4" t="str" cm="1">
        <f t="array" ref="G1336">INDEX(TranslationsTbl[],_xlfn.XMATCH(F1336,TranslationsTbl[spa]),_xlfn.XMATCH(langSufix,TranslationsTbl[#Headers]))</f>
        <v>Isaías</v>
      </c>
      <c r="H1336" t="str">
        <f t="shared" si="164"/>
        <v>23 Isaías</v>
      </c>
      <c r="I1336" t="str">
        <f t="shared" si="162"/>
        <v>/Antiguo Testamento/23 Isaías</v>
      </c>
      <c r="J1336" s="4" t="str">
        <f t="shared" si="165"/>
        <v>E:/Downloads/escrituras md/Escrituras/Antiguo Testamento/23 Isaías</v>
      </c>
      <c r="K1336" s="4" t="str">
        <f t="shared" si="169"/>
        <v>Isaías 11</v>
      </c>
      <c r="L1336" s="7">
        <v>11</v>
      </c>
      <c r="M1336" s="7" t="s">
        <v>3012</v>
      </c>
      <c r="N1336" s="4" t="str">
        <f t="shared" si="166"/>
        <v>Isaías 10</v>
      </c>
      <c r="O1336" s="4" t="str">
        <f t="shared" si="167"/>
        <v>Isaías 12</v>
      </c>
      <c r="P1336" s="7" t="s">
        <v>286</v>
      </c>
      <c r="Q1336" s="4" t="str" cm="1">
        <f t="array" ref="Q1336">INDEX(TranslationsTbl[],_xlfn.XMATCH(P1336,TranslationsTbl[spa]),_xlfn.XMATCH(langSufix,TranslationsTbl[#Headers]))</f>
        <v>#Escrituras\AntiguoT</v>
      </c>
      <c r="R1336" s="2" t="str">
        <f t="shared" si="168"/>
        <v>https://churchofjesuschrist.org/study/scriptures/ot/isa/11?lang=spa|E:/Downloads/escrituras md/Escrituras/Antiguo Testamento/23 Isaías|Isaías 11|Isaías|Isaías 10|Isaías 12|#Escrituras\AntiguoT</v>
      </c>
      <c r="S1336" s="1" t="s">
        <v>310</v>
      </c>
    </row>
    <row r="1337" spans="1:19">
      <c r="A1337" s="7" t="s">
        <v>3013</v>
      </c>
      <c r="B1337" s="4" t="str">
        <f t="shared" si="163"/>
        <v>https://churchofjesuschrist.org/study/scriptures/ot/isa/12?lang=spa</v>
      </c>
      <c r="C1337" s="7" t="s">
        <v>23</v>
      </c>
      <c r="D1337" t="str" cm="1">
        <f t="array" ref="D1337">INDEX(TranslationsTbl[],_xlfn.XMATCH(C1337,TranslationsTbl[spa]),_xlfn.XMATCH(langSufix,TranslationsTbl[#Headers]))</f>
        <v>Antiguo Testamento</v>
      </c>
      <c r="E1337" s="7" t="s">
        <v>1569</v>
      </c>
      <c r="F1337" s="7" t="s">
        <v>221</v>
      </c>
      <c r="G1337" s="4" t="str" cm="1">
        <f t="array" ref="G1337">INDEX(TranslationsTbl[],_xlfn.XMATCH(F1337,TranslationsTbl[spa]),_xlfn.XMATCH(langSufix,TranslationsTbl[#Headers]))</f>
        <v>Isaías</v>
      </c>
      <c r="H1337" t="str">
        <f t="shared" si="164"/>
        <v>23 Isaías</v>
      </c>
      <c r="I1337" t="str">
        <f t="shared" si="162"/>
        <v>/Antiguo Testamento/23 Isaías</v>
      </c>
      <c r="J1337" s="4" t="str">
        <f t="shared" si="165"/>
        <v>E:/Downloads/escrituras md/Escrituras/Antiguo Testamento/23 Isaías</v>
      </c>
      <c r="K1337" s="4" t="str">
        <f t="shared" si="169"/>
        <v>Isaías 12</v>
      </c>
      <c r="L1337" s="7">
        <v>12</v>
      </c>
      <c r="M1337" s="7" t="s">
        <v>3014</v>
      </c>
      <c r="N1337" s="4" t="str">
        <f t="shared" si="166"/>
        <v>Isaías 11</v>
      </c>
      <c r="O1337" s="4" t="str">
        <f t="shared" si="167"/>
        <v>Isaías 13</v>
      </c>
      <c r="P1337" s="7" t="s">
        <v>286</v>
      </c>
      <c r="Q1337" s="4" t="str" cm="1">
        <f t="array" ref="Q1337">INDEX(TranslationsTbl[],_xlfn.XMATCH(P1337,TranslationsTbl[spa]),_xlfn.XMATCH(langSufix,TranslationsTbl[#Headers]))</f>
        <v>#Escrituras\AntiguoT</v>
      </c>
      <c r="R1337" s="2" t="str">
        <f t="shared" si="168"/>
        <v>https://churchofjesuschrist.org/study/scriptures/ot/isa/12?lang=spa|E:/Downloads/escrituras md/Escrituras/Antiguo Testamento/23 Isaías|Isaías 12|Isaías|Isaías 11|Isaías 13|#Escrituras\AntiguoT</v>
      </c>
      <c r="S1337" s="1" t="s">
        <v>310</v>
      </c>
    </row>
    <row r="1338" spans="1:19">
      <c r="A1338" s="7" t="s">
        <v>3015</v>
      </c>
      <c r="B1338" s="4" t="str">
        <f t="shared" si="163"/>
        <v>https://churchofjesuschrist.org/study/scriptures/ot/isa/13?lang=spa</v>
      </c>
      <c r="C1338" s="7" t="s">
        <v>23</v>
      </c>
      <c r="D1338" t="str" cm="1">
        <f t="array" ref="D1338">INDEX(TranslationsTbl[],_xlfn.XMATCH(C1338,TranslationsTbl[spa]),_xlfn.XMATCH(langSufix,TranslationsTbl[#Headers]))</f>
        <v>Antiguo Testamento</v>
      </c>
      <c r="E1338" s="7" t="s">
        <v>1569</v>
      </c>
      <c r="F1338" s="7" t="s">
        <v>221</v>
      </c>
      <c r="G1338" s="4" t="str" cm="1">
        <f t="array" ref="G1338">INDEX(TranslationsTbl[],_xlfn.XMATCH(F1338,TranslationsTbl[spa]),_xlfn.XMATCH(langSufix,TranslationsTbl[#Headers]))</f>
        <v>Isaías</v>
      </c>
      <c r="H1338" t="str">
        <f t="shared" si="164"/>
        <v>23 Isaías</v>
      </c>
      <c r="I1338" t="str">
        <f t="shared" si="162"/>
        <v>/Antiguo Testamento/23 Isaías</v>
      </c>
      <c r="J1338" s="4" t="str">
        <f t="shared" si="165"/>
        <v>E:/Downloads/escrituras md/Escrituras/Antiguo Testamento/23 Isaías</v>
      </c>
      <c r="K1338" s="4" t="str">
        <f t="shared" si="169"/>
        <v>Isaías 13</v>
      </c>
      <c r="L1338" s="7">
        <v>13</v>
      </c>
      <c r="M1338" s="7" t="s">
        <v>3016</v>
      </c>
      <c r="N1338" s="4" t="str">
        <f t="shared" si="166"/>
        <v>Isaías 12</v>
      </c>
      <c r="O1338" s="4" t="str">
        <f t="shared" si="167"/>
        <v>Isaías 14</v>
      </c>
      <c r="P1338" s="7" t="s">
        <v>286</v>
      </c>
      <c r="Q1338" s="4" t="str" cm="1">
        <f t="array" ref="Q1338">INDEX(TranslationsTbl[],_xlfn.XMATCH(P1338,TranslationsTbl[spa]),_xlfn.XMATCH(langSufix,TranslationsTbl[#Headers]))</f>
        <v>#Escrituras\AntiguoT</v>
      </c>
      <c r="R1338" s="2" t="str">
        <f t="shared" si="168"/>
        <v>https://churchofjesuschrist.org/study/scriptures/ot/isa/13?lang=spa|E:/Downloads/escrituras md/Escrituras/Antiguo Testamento/23 Isaías|Isaías 13|Isaías|Isaías 12|Isaías 14|#Escrituras\AntiguoT</v>
      </c>
      <c r="S1338" s="1" t="s">
        <v>310</v>
      </c>
    </row>
    <row r="1339" spans="1:19">
      <c r="A1339" s="7" t="s">
        <v>3017</v>
      </c>
      <c r="B1339" s="4" t="str">
        <f t="shared" si="163"/>
        <v>https://churchofjesuschrist.org/study/scriptures/ot/isa/14?lang=spa</v>
      </c>
      <c r="C1339" s="7" t="s">
        <v>23</v>
      </c>
      <c r="D1339" t="str" cm="1">
        <f t="array" ref="D1339">INDEX(TranslationsTbl[],_xlfn.XMATCH(C1339,TranslationsTbl[spa]),_xlfn.XMATCH(langSufix,TranslationsTbl[#Headers]))</f>
        <v>Antiguo Testamento</v>
      </c>
      <c r="E1339" s="7" t="s">
        <v>1569</v>
      </c>
      <c r="F1339" s="7" t="s">
        <v>221</v>
      </c>
      <c r="G1339" s="4" t="str" cm="1">
        <f t="array" ref="G1339">INDEX(TranslationsTbl[],_xlfn.XMATCH(F1339,TranslationsTbl[spa]),_xlfn.XMATCH(langSufix,TranslationsTbl[#Headers]))</f>
        <v>Isaías</v>
      </c>
      <c r="H1339" t="str">
        <f t="shared" si="164"/>
        <v>23 Isaías</v>
      </c>
      <c r="I1339" t="str">
        <f t="shared" si="162"/>
        <v>/Antiguo Testamento/23 Isaías</v>
      </c>
      <c r="J1339" s="4" t="str">
        <f t="shared" si="165"/>
        <v>E:/Downloads/escrituras md/Escrituras/Antiguo Testamento/23 Isaías</v>
      </c>
      <c r="K1339" s="4" t="str">
        <f t="shared" si="169"/>
        <v>Isaías 14</v>
      </c>
      <c r="L1339" s="7">
        <v>14</v>
      </c>
      <c r="M1339" s="7" t="s">
        <v>3018</v>
      </c>
      <c r="N1339" s="4" t="str">
        <f t="shared" si="166"/>
        <v>Isaías 13</v>
      </c>
      <c r="O1339" s="4" t="str">
        <f t="shared" si="167"/>
        <v>Isaías 15</v>
      </c>
      <c r="P1339" s="7" t="s">
        <v>286</v>
      </c>
      <c r="Q1339" s="4" t="str" cm="1">
        <f t="array" ref="Q1339">INDEX(TranslationsTbl[],_xlfn.XMATCH(P1339,TranslationsTbl[spa]),_xlfn.XMATCH(langSufix,TranslationsTbl[#Headers]))</f>
        <v>#Escrituras\AntiguoT</v>
      </c>
      <c r="R1339" s="2" t="str">
        <f t="shared" si="168"/>
        <v>https://churchofjesuschrist.org/study/scriptures/ot/isa/14?lang=spa|E:/Downloads/escrituras md/Escrituras/Antiguo Testamento/23 Isaías|Isaías 14|Isaías|Isaías 13|Isaías 15|#Escrituras\AntiguoT</v>
      </c>
      <c r="S1339" s="1" t="s">
        <v>310</v>
      </c>
    </row>
    <row r="1340" spans="1:19">
      <c r="A1340" s="7" t="s">
        <v>3019</v>
      </c>
      <c r="B1340" s="4" t="str">
        <f t="shared" si="163"/>
        <v>https://churchofjesuschrist.org/study/scriptures/ot/isa/15?lang=spa</v>
      </c>
      <c r="C1340" s="7" t="s">
        <v>23</v>
      </c>
      <c r="D1340" t="str" cm="1">
        <f t="array" ref="D1340">INDEX(TranslationsTbl[],_xlfn.XMATCH(C1340,TranslationsTbl[spa]),_xlfn.XMATCH(langSufix,TranslationsTbl[#Headers]))</f>
        <v>Antiguo Testamento</v>
      </c>
      <c r="E1340" s="7" t="s">
        <v>1569</v>
      </c>
      <c r="F1340" s="7" t="s">
        <v>221</v>
      </c>
      <c r="G1340" s="4" t="str" cm="1">
        <f t="array" ref="G1340">INDEX(TranslationsTbl[],_xlfn.XMATCH(F1340,TranslationsTbl[spa]),_xlfn.XMATCH(langSufix,TranslationsTbl[#Headers]))</f>
        <v>Isaías</v>
      </c>
      <c r="H1340" t="str">
        <f t="shared" si="164"/>
        <v>23 Isaías</v>
      </c>
      <c r="I1340" t="str">
        <f t="shared" si="162"/>
        <v>/Antiguo Testamento/23 Isaías</v>
      </c>
      <c r="J1340" s="4" t="str">
        <f t="shared" si="165"/>
        <v>E:/Downloads/escrituras md/Escrituras/Antiguo Testamento/23 Isaías</v>
      </c>
      <c r="K1340" s="4" t="str">
        <f t="shared" si="169"/>
        <v>Isaías 15</v>
      </c>
      <c r="L1340" s="7">
        <v>15</v>
      </c>
      <c r="M1340" s="7" t="s">
        <v>3020</v>
      </c>
      <c r="N1340" s="4" t="str">
        <f t="shared" si="166"/>
        <v>Isaías 14</v>
      </c>
      <c r="O1340" s="4" t="str">
        <f t="shared" si="167"/>
        <v>Isaías 16</v>
      </c>
      <c r="P1340" s="7" t="s">
        <v>286</v>
      </c>
      <c r="Q1340" s="4" t="str" cm="1">
        <f t="array" ref="Q1340">INDEX(TranslationsTbl[],_xlfn.XMATCH(P1340,TranslationsTbl[spa]),_xlfn.XMATCH(langSufix,TranslationsTbl[#Headers]))</f>
        <v>#Escrituras\AntiguoT</v>
      </c>
      <c r="R1340" s="2" t="str">
        <f t="shared" si="168"/>
        <v>https://churchofjesuschrist.org/study/scriptures/ot/isa/15?lang=spa|E:/Downloads/escrituras md/Escrituras/Antiguo Testamento/23 Isaías|Isaías 15|Isaías|Isaías 14|Isaías 16|#Escrituras\AntiguoT</v>
      </c>
      <c r="S1340" s="1" t="s">
        <v>310</v>
      </c>
    </row>
    <row r="1341" spans="1:19">
      <c r="A1341" s="7" t="s">
        <v>3021</v>
      </c>
      <c r="B1341" s="4" t="str">
        <f t="shared" si="163"/>
        <v>https://churchofjesuschrist.org/study/scriptures/ot/isa/16?lang=spa</v>
      </c>
      <c r="C1341" s="7" t="s">
        <v>23</v>
      </c>
      <c r="D1341" t="str" cm="1">
        <f t="array" ref="D1341">INDEX(TranslationsTbl[],_xlfn.XMATCH(C1341,TranslationsTbl[spa]),_xlfn.XMATCH(langSufix,TranslationsTbl[#Headers]))</f>
        <v>Antiguo Testamento</v>
      </c>
      <c r="E1341" s="7" t="s">
        <v>1569</v>
      </c>
      <c r="F1341" s="7" t="s">
        <v>221</v>
      </c>
      <c r="G1341" s="4" t="str" cm="1">
        <f t="array" ref="G1341">INDEX(TranslationsTbl[],_xlfn.XMATCH(F1341,TranslationsTbl[spa]),_xlfn.XMATCH(langSufix,TranslationsTbl[#Headers]))</f>
        <v>Isaías</v>
      </c>
      <c r="H1341" t="str">
        <f t="shared" si="164"/>
        <v>23 Isaías</v>
      </c>
      <c r="I1341" t="str">
        <f t="shared" si="162"/>
        <v>/Antiguo Testamento/23 Isaías</v>
      </c>
      <c r="J1341" s="4" t="str">
        <f t="shared" si="165"/>
        <v>E:/Downloads/escrituras md/Escrituras/Antiguo Testamento/23 Isaías</v>
      </c>
      <c r="K1341" s="4" t="str">
        <f t="shared" si="169"/>
        <v>Isaías 16</v>
      </c>
      <c r="L1341" s="7">
        <v>16</v>
      </c>
      <c r="M1341" s="7" t="s">
        <v>3022</v>
      </c>
      <c r="N1341" s="4" t="str">
        <f t="shared" si="166"/>
        <v>Isaías 15</v>
      </c>
      <c r="O1341" s="4" t="str">
        <f t="shared" si="167"/>
        <v>Isaías 17</v>
      </c>
      <c r="P1341" s="7" t="s">
        <v>286</v>
      </c>
      <c r="Q1341" s="4" t="str" cm="1">
        <f t="array" ref="Q1341">INDEX(TranslationsTbl[],_xlfn.XMATCH(P1341,TranslationsTbl[spa]),_xlfn.XMATCH(langSufix,TranslationsTbl[#Headers]))</f>
        <v>#Escrituras\AntiguoT</v>
      </c>
      <c r="R1341" s="2" t="str">
        <f t="shared" si="168"/>
        <v>https://churchofjesuschrist.org/study/scriptures/ot/isa/16?lang=spa|E:/Downloads/escrituras md/Escrituras/Antiguo Testamento/23 Isaías|Isaías 16|Isaías|Isaías 15|Isaías 17|#Escrituras\AntiguoT</v>
      </c>
      <c r="S1341" s="1" t="s">
        <v>310</v>
      </c>
    </row>
    <row r="1342" spans="1:19">
      <c r="A1342" s="7" t="s">
        <v>3023</v>
      </c>
      <c r="B1342" s="4" t="str">
        <f t="shared" si="163"/>
        <v>https://churchofjesuschrist.org/study/scriptures/ot/isa/17?lang=spa</v>
      </c>
      <c r="C1342" s="7" t="s">
        <v>23</v>
      </c>
      <c r="D1342" t="str" cm="1">
        <f t="array" ref="D1342">INDEX(TranslationsTbl[],_xlfn.XMATCH(C1342,TranslationsTbl[spa]),_xlfn.XMATCH(langSufix,TranslationsTbl[#Headers]))</f>
        <v>Antiguo Testamento</v>
      </c>
      <c r="E1342" s="7" t="s">
        <v>1569</v>
      </c>
      <c r="F1342" s="7" t="s">
        <v>221</v>
      </c>
      <c r="G1342" s="4" t="str" cm="1">
        <f t="array" ref="G1342">INDEX(TranslationsTbl[],_xlfn.XMATCH(F1342,TranslationsTbl[spa]),_xlfn.XMATCH(langSufix,TranslationsTbl[#Headers]))</f>
        <v>Isaías</v>
      </c>
      <c r="H1342" t="str">
        <f t="shared" si="164"/>
        <v>23 Isaías</v>
      </c>
      <c r="I1342" t="str">
        <f t="shared" si="162"/>
        <v>/Antiguo Testamento/23 Isaías</v>
      </c>
      <c r="J1342" s="4" t="str">
        <f t="shared" si="165"/>
        <v>E:/Downloads/escrituras md/Escrituras/Antiguo Testamento/23 Isaías</v>
      </c>
      <c r="K1342" s="4" t="str">
        <f t="shared" si="169"/>
        <v>Isaías 17</v>
      </c>
      <c r="L1342" s="7">
        <v>17</v>
      </c>
      <c r="M1342" s="7" t="s">
        <v>3024</v>
      </c>
      <c r="N1342" s="4" t="str">
        <f t="shared" si="166"/>
        <v>Isaías 16</v>
      </c>
      <c r="O1342" s="4" t="str">
        <f t="shared" si="167"/>
        <v>Isaías 18</v>
      </c>
      <c r="P1342" s="7" t="s">
        <v>286</v>
      </c>
      <c r="Q1342" s="4" t="str" cm="1">
        <f t="array" ref="Q1342">INDEX(TranslationsTbl[],_xlfn.XMATCH(P1342,TranslationsTbl[spa]),_xlfn.XMATCH(langSufix,TranslationsTbl[#Headers]))</f>
        <v>#Escrituras\AntiguoT</v>
      </c>
      <c r="R1342" s="2" t="str">
        <f t="shared" si="168"/>
        <v>https://churchofjesuschrist.org/study/scriptures/ot/isa/17?lang=spa|E:/Downloads/escrituras md/Escrituras/Antiguo Testamento/23 Isaías|Isaías 17|Isaías|Isaías 16|Isaías 18|#Escrituras\AntiguoT</v>
      </c>
      <c r="S1342" s="1" t="s">
        <v>310</v>
      </c>
    </row>
    <row r="1343" spans="1:19">
      <c r="A1343" s="7" t="s">
        <v>3025</v>
      </c>
      <c r="B1343" s="4" t="str">
        <f t="shared" si="163"/>
        <v>https://churchofjesuschrist.org/study/scriptures/ot/isa/18?lang=spa</v>
      </c>
      <c r="C1343" s="7" t="s">
        <v>23</v>
      </c>
      <c r="D1343" t="str" cm="1">
        <f t="array" ref="D1343">INDEX(TranslationsTbl[],_xlfn.XMATCH(C1343,TranslationsTbl[spa]),_xlfn.XMATCH(langSufix,TranslationsTbl[#Headers]))</f>
        <v>Antiguo Testamento</v>
      </c>
      <c r="E1343" s="7" t="s">
        <v>1569</v>
      </c>
      <c r="F1343" s="7" t="s">
        <v>221</v>
      </c>
      <c r="G1343" s="4" t="str" cm="1">
        <f t="array" ref="G1343">INDEX(TranslationsTbl[],_xlfn.XMATCH(F1343,TranslationsTbl[spa]),_xlfn.XMATCH(langSufix,TranslationsTbl[#Headers]))</f>
        <v>Isaías</v>
      </c>
      <c r="H1343" t="str">
        <f t="shared" si="164"/>
        <v>23 Isaías</v>
      </c>
      <c r="I1343" t="str">
        <f t="shared" si="162"/>
        <v>/Antiguo Testamento/23 Isaías</v>
      </c>
      <c r="J1343" s="4" t="str">
        <f t="shared" si="165"/>
        <v>E:/Downloads/escrituras md/Escrituras/Antiguo Testamento/23 Isaías</v>
      </c>
      <c r="K1343" s="4" t="str">
        <f t="shared" si="169"/>
        <v>Isaías 18</v>
      </c>
      <c r="L1343" s="7">
        <v>18</v>
      </c>
      <c r="M1343" s="7" t="s">
        <v>3026</v>
      </c>
      <c r="N1343" s="4" t="str">
        <f t="shared" si="166"/>
        <v>Isaías 17</v>
      </c>
      <c r="O1343" s="4" t="str">
        <f t="shared" si="167"/>
        <v>Isaías 19</v>
      </c>
      <c r="P1343" s="7" t="s">
        <v>286</v>
      </c>
      <c r="Q1343" s="4" t="str" cm="1">
        <f t="array" ref="Q1343">INDEX(TranslationsTbl[],_xlfn.XMATCH(P1343,TranslationsTbl[spa]),_xlfn.XMATCH(langSufix,TranslationsTbl[#Headers]))</f>
        <v>#Escrituras\AntiguoT</v>
      </c>
      <c r="R1343" s="2" t="str">
        <f t="shared" si="168"/>
        <v>https://churchofjesuschrist.org/study/scriptures/ot/isa/18?lang=spa|E:/Downloads/escrituras md/Escrituras/Antiguo Testamento/23 Isaías|Isaías 18|Isaías|Isaías 17|Isaías 19|#Escrituras\AntiguoT</v>
      </c>
      <c r="S1343" s="1" t="s">
        <v>310</v>
      </c>
    </row>
    <row r="1344" spans="1:19">
      <c r="A1344" s="7" t="s">
        <v>3027</v>
      </c>
      <c r="B1344" s="4" t="str">
        <f t="shared" si="163"/>
        <v>https://churchofjesuschrist.org/study/scriptures/ot/isa/19?lang=spa</v>
      </c>
      <c r="C1344" s="7" t="s">
        <v>23</v>
      </c>
      <c r="D1344" t="str" cm="1">
        <f t="array" ref="D1344">INDEX(TranslationsTbl[],_xlfn.XMATCH(C1344,TranslationsTbl[spa]),_xlfn.XMATCH(langSufix,TranslationsTbl[#Headers]))</f>
        <v>Antiguo Testamento</v>
      </c>
      <c r="E1344" s="7" t="s">
        <v>1569</v>
      </c>
      <c r="F1344" s="7" t="s">
        <v>221</v>
      </c>
      <c r="G1344" s="4" t="str" cm="1">
        <f t="array" ref="G1344">INDEX(TranslationsTbl[],_xlfn.XMATCH(F1344,TranslationsTbl[spa]),_xlfn.XMATCH(langSufix,TranslationsTbl[#Headers]))</f>
        <v>Isaías</v>
      </c>
      <c r="H1344" t="str">
        <f t="shared" si="164"/>
        <v>23 Isaías</v>
      </c>
      <c r="I1344" t="str">
        <f t="shared" si="162"/>
        <v>/Antiguo Testamento/23 Isaías</v>
      </c>
      <c r="J1344" s="4" t="str">
        <f t="shared" si="165"/>
        <v>E:/Downloads/escrituras md/Escrituras/Antiguo Testamento/23 Isaías</v>
      </c>
      <c r="K1344" s="4" t="str">
        <f t="shared" si="169"/>
        <v>Isaías 19</v>
      </c>
      <c r="L1344" s="7">
        <v>19</v>
      </c>
      <c r="M1344" s="7" t="s">
        <v>3028</v>
      </c>
      <c r="N1344" s="4" t="str">
        <f t="shared" si="166"/>
        <v>Isaías 18</v>
      </c>
      <c r="O1344" s="4" t="str">
        <f t="shared" si="167"/>
        <v>Isaías 20</v>
      </c>
      <c r="P1344" s="7" t="s">
        <v>286</v>
      </c>
      <c r="Q1344" s="4" t="str" cm="1">
        <f t="array" ref="Q1344">INDEX(TranslationsTbl[],_xlfn.XMATCH(P1344,TranslationsTbl[spa]),_xlfn.XMATCH(langSufix,TranslationsTbl[#Headers]))</f>
        <v>#Escrituras\AntiguoT</v>
      </c>
      <c r="R1344" s="2" t="str">
        <f t="shared" si="168"/>
        <v>https://churchofjesuschrist.org/study/scriptures/ot/isa/19?lang=spa|E:/Downloads/escrituras md/Escrituras/Antiguo Testamento/23 Isaías|Isaías 19|Isaías|Isaías 18|Isaías 20|#Escrituras\AntiguoT</v>
      </c>
      <c r="S1344" s="1" t="s">
        <v>310</v>
      </c>
    </row>
    <row r="1345" spans="1:19">
      <c r="A1345" s="7" t="s">
        <v>3029</v>
      </c>
      <c r="B1345" s="4" t="str">
        <f t="shared" si="163"/>
        <v>https://churchofjesuschrist.org/study/scriptures/ot/isa/20?lang=spa</v>
      </c>
      <c r="C1345" s="7" t="s">
        <v>23</v>
      </c>
      <c r="D1345" t="str" cm="1">
        <f t="array" ref="D1345">INDEX(TranslationsTbl[],_xlfn.XMATCH(C1345,TranslationsTbl[spa]),_xlfn.XMATCH(langSufix,TranslationsTbl[#Headers]))</f>
        <v>Antiguo Testamento</v>
      </c>
      <c r="E1345" s="7" t="s">
        <v>1569</v>
      </c>
      <c r="F1345" s="7" t="s">
        <v>221</v>
      </c>
      <c r="G1345" s="4" t="str" cm="1">
        <f t="array" ref="G1345">INDEX(TranslationsTbl[],_xlfn.XMATCH(F1345,TranslationsTbl[spa]),_xlfn.XMATCH(langSufix,TranslationsTbl[#Headers]))</f>
        <v>Isaías</v>
      </c>
      <c r="H1345" t="str">
        <f t="shared" si="164"/>
        <v>23 Isaías</v>
      </c>
      <c r="I1345" t="str">
        <f t="shared" si="162"/>
        <v>/Antiguo Testamento/23 Isaías</v>
      </c>
      <c r="J1345" s="4" t="str">
        <f t="shared" si="165"/>
        <v>E:/Downloads/escrituras md/Escrituras/Antiguo Testamento/23 Isaías</v>
      </c>
      <c r="K1345" s="4" t="str">
        <f t="shared" si="169"/>
        <v>Isaías 20</v>
      </c>
      <c r="L1345" s="7">
        <v>20</v>
      </c>
      <c r="M1345" s="7" t="s">
        <v>3030</v>
      </c>
      <c r="N1345" s="4" t="str">
        <f t="shared" si="166"/>
        <v>Isaías 19</v>
      </c>
      <c r="O1345" s="4" t="str">
        <f t="shared" si="167"/>
        <v>Isaías 21</v>
      </c>
      <c r="P1345" s="7" t="s">
        <v>286</v>
      </c>
      <c r="Q1345" s="4" t="str" cm="1">
        <f t="array" ref="Q1345">INDEX(TranslationsTbl[],_xlfn.XMATCH(P1345,TranslationsTbl[spa]),_xlfn.XMATCH(langSufix,TranslationsTbl[#Headers]))</f>
        <v>#Escrituras\AntiguoT</v>
      </c>
      <c r="R1345" s="2" t="str">
        <f t="shared" si="168"/>
        <v>https://churchofjesuschrist.org/study/scriptures/ot/isa/20?lang=spa|E:/Downloads/escrituras md/Escrituras/Antiguo Testamento/23 Isaías|Isaías 20|Isaías|Isaías 19|Isaías 21|#Escrituras\AntiguoT</v>
      </c>
      <c r="S1345" s="1" t="s">
        <v>310</v>
      </c>
    </row>
    <row r="1346" spans="1:19">
      <c r="A1346" s="7" t="s">
        <v>3031</v>
      </c>
      <c r="B1346" s="4" t="str">
        <f t="shared" si="163"/>
        <v>https://churchofjesuschrist.org/study/scriptures/ot/isa/21?lang=spa</v>
      </c>
      <c r="C1346" s="7" t="s">
        <v>23</v>
      </c>
      <c r="D1346" t="str" cm="1">
        <f t="array" ref="D1346">INDEX(TranslationsTbl[],_xlfn.XMATCH(C1346,TranslationsTbl[spa]),_xlfn.XMATCH(langSufix,TranslationsTbl[#Headers]))</f>
        <v>Antiguo Testamento</v>
      </c>
      <c r="E1346" s="7" t="s">
        <v>1569</v>
      </c>
      <c r="F1346" s="7" t="s">
        <v>221</v>
      </c>
      <c r="G1346" s="4" t="str" cm="1">
        <f t="array" ref="G1346">INDEX(TranslationsTbl[],_xlfn.XMATCH(F1346,TranslationsTbl[spa]),_xlfn.XMATCH(langSufix,TranslationsTbl[#Headers]))</f>
        <v>Isaías</v>
      </c>
      <c r="H1346" t="str">
        <f t="shared" si="164"/>
        <v>23 Isaías</v>
      </c>
      <c r="I1346" t="str">
        <f t="shared" si="162"/>
        <v>/Antiguo Testamento/23 Isaías</v>
      </c>
      <c r="J1346" s="4" t="str">
        <f t="shared" si="165"/>
        <v>E:/Downloads/escrituras md/Escrituras/Antiguo Testamento/23 Isaías</v>
      </c>
      <c r="K1346" s="4" t="str">
        <f t="shared" si="169"/>
        <v>Isaías 21</v>
      </c>
      <c r="L1346" s="7">
        <v>21</v>
      </c>
      <c r="M1346" s="7" t="s">
        <v>3032</v>
      </c>
      <c r="N1346" s="4" t="str">
        <f t="shared" si="166"/>
        <v>Isaías 20</v>
      </c>
      <c r="O1346" s="4" t="str">
        <f t="shared" si="167"/>
        <v>Isaías 22</v>
      </c>
      <c r="P1346" s="7" t="s">
        <v>286</v>
      </c>
      <c r="Q1346" s="4" t="str" cm="1">
        <f t="array" ref="Q1346">INDEX(TranslationsTbl[],_xlfn.XMATCH(P1346,TranslationsTbl[spa]),_xlfn.XMATCH(langSufix,TranslationsTbl[#Headers]))</f>
        <v>#Escrituras\AntiguoT</v>
      </c>
      <c r="R1346" s="2" t="str">
        <f t="shared" si="168"/>
        <v>https://churchofjesuschrist.org/study/scriptures/ot/isa/21?lang=spa|E:/Downloads/escrituras md/Escrituras/Antiguo Testamento/23 Isaías|Isaías 21|Isaías|Isaías 20|Isaías 22|#Escrituras\AntiguoT</v>
      </c>
      <c r="S1346" s="1" t="s">
        <v>310</v>
      </c>
    </row>
    <row r="1347" spans="1:19">
      <c r="A1347" s="7" t="s">
        <v>3033</v>
      </c>
      <c r="B1347" s="4" t="str">
        <f t="shared" si="163"/>
        <v>https://churchofjesuschrist.org/study/scriptures/ot/isa/22?lang=spa</v>
      </c>
      <c r="C1347" s="7" t="s">
        <v>23</v>
      </c>
      <c r="D1347" t="str" cm="1">
        <f t="array" ref="D1347">INDEX(TranslationsTbl[],_xlfn.XMATCH(C1347,TranslationsTbl[spa]),_xlfn.XMATCH(langSufix,TranslationsTbl[#Headers]))</f>
        <v>Antiguo Testamento</v>
      </c>
      <c r="E1347" s="7" t="s">
        <v>1569</v>
      </c>
      <c r="F1347" s="7" t="s">
        <v>221</v>
      </c>
      <c r="G1347" s="4" t="str" cm="1">
        <f t="array" ref="G1347">INDEX(TranslationsTbl[],_xlfn.XMATCH(F1347,TranslationsTbl[spa]),_xlfn.XMATCH(langSufix,TranslationsTbl[#Headers]))</f>
        <v>Isaías</v>
      </c>
      <c r="H1347" t="str">
        <f t="shared" si="164"/>
        <v>23 Isaías</v>
      </c>
      <c r="I1347" t="str">
        <f t="shared" ref="I1347:I1410" si="170">"/"&amp;D1347&amp;"/"&amp;H1347</f>
        <v>/Antiguo Testamento/23 Isaías</v>
      </c>
      <c r="J1347" s="4" t="str">
        <f t="shared" si="165"/>
        <v>E:/Downloads/escrituras md/Escrituras/Antiguo Testamento/23 Isaías</v>
      </c>
      <c r="K1347" s="4" t="str">
        <f t="shared" si="169"/>
        <v>Isaías 22</v>
      </c>
      <c r="L1347" s="7">
        <v>22</v>
      </c>
      <c r="M1347" s="7" t="s">
        <v>3034</v>
      </c>
      <c r="N1347" s="4" t="str">
        <f t="shared" si="166"/>
        <v>Isaías 21</v>
      </c>
      <c r="O1347" s="4" t="str">
        <f t="shared" si="167"/>
        <v>Isaías 23</v>
      </c>
      <c r="P1347" s="7" t="s">
        <v>286</v>
      </c>
      <c r="Q1347" s="4" t="str" cm="1">
        <f t="array" ref="Q1347">INDEX(TranslationsTbl[],_xlfn.XMATCH(P1347,TranslationsTbl[spa]),_xlfn.XMATCH(langSufix,TranslationsTbl[#Headers]))</f>
        <v>#Escrituras\AntiguoT</v>
      </c>
      <c r="R1347" s="2" t="str">
        <f t="shared" si="168"/>
        <v>https://churchofjesuschrist.org/study/scriptures/ot/isa/22?lang=spa|E:/Downloads/escrituras md/Escrituras/Antiguo Testamento/23 Isaías|Isaías 22|Isaías|Isaías 21|Isaías 23|#Escrituras\AntiguoT</v>
      </c>
      <c r="S1347" s="1" t="s">
        <v>310</v>
      </c>
    </row>
    <row r="1348" spans="1:19">
      <c r="A1348" s="7" t="s">
        <v>3035</v>
      </c>
      <c r="B1348" s="4" t="str">
        <f t="shared" ref="B1348:B1411" si="171">A1348&amp;langSufix</f>
        <v>https://churchofjesuschrist.org/study/scriptures/ot/isa/23?lang=spa</v>
      </c>
      <c r="C1348" s="7" t="s">
        <v>23</v>
      </c>
      <c r="D1348" t="str" cm="1">
        <f t="array" ref="D1348">INDEX(TranslationsTbl[],_xlfn.XMATCH(C1348,TranslationsTbl[spa]),_xlfn.XMATCH(langSufix,TranslationsTbl[#Headers]))</f>
        <v>Antiguo Testamento</v>
      </c>
      <c r="E1348" s="7" t="s">
        <v>1569</v>
      </c>
      <c r="F1348" s="7" t="s">
        <v>221</v>
      </c>
      <c r="G1348" s="4" t="str" cm="1">
        <f t="array" ref="G1348">INDEX(TranslationsTbl[],_xlfn.XMATCH(F1348,TranslationsTbl[spa]),_xlfn.XMATCH(langSufix,TranslationsTbl[#Headers]))</f>
        <v>Isaías</v>
      </c>
      <c r="H1348" t="str">
        <f t="shared" ref="H1348:H1411" si="172">TRIM(E1348&amp;" "&amp;G1348)</f>
        <v>23 Isaías</v>
      </c>
      <c r="I1348" t="str">
        <f t="shared" si="170"/>
        <v>/Antiguo Testamento/23 Isaías</v>
      </c>
      <c r="J1348" s="4" t="str">
        <f t="shared" ref="J1348:J1411" si="173">RootFolder&amp;"/"&amp;CollectionName&amp;I1348</f>
        <v>E:/Downloads/escrituras md/Escrituras/Antiguo Testamento/23 Isaías</v>
      </c>
      <c r="K1348" s="4" t="str">
        <f t="shared" si="169"/>
        <v>Isaías 23</v>
      </c>
      <c r="L1348" s="7">
        <v>23</v>
      </c>
      <c r="M1348" s="7" t="s">
        <v>3036</v>
      </c>
      <c r="N1348" s="4" t="str">
        <f t="shared" ref="N1348:N1411" si="174">IF(Q1348=Q1347,K1347,"")</f>
        <v>Isaías 22</v>
      </c>
      <c r="O1348" s="4" t="str">
        <f t="shared" ref="O1348:O1411" si="175">IF(Q1348=Q1349,K1349,"")</f>
        <v>Isaías 24</v>
      </c>
      <c r="P1348" s="7" t="s">
        <v>286</v>
      </c>
      <c r="Q1348" s="4" t="str" cm="1">
        <f t="array" ref="Q1348">INDEX(TranslationsTbl[],_xlfn.XMATCH(P1348,TranslationsTbl[spa]),_xlfn.XMATCH(langSufix,TranslationsTbl[#Headers]))</f>
        <v>#Escrituras\AntiguoT</v>
      </c>
      <c r="R1348" s="2" t="str">
        <f t="shared" si="168"/>
        <v>https://churchofjesuschrist.org/study/scriptures/ot/isa/23?lang=spa|E:/Downloads/escrituras md/Escrituras/Antiguo Testamento/23 Isaías|Isaías 23|Isaías|Isaías 22|Isaías 24|#Escrituras\AntiguoT</v>
      </c>
      <c r="S1348" s="1" t="s">
        <v>310</v>
      </c>
    </row>
    <row r="1349" spans="1:19">
      <c r="A1349" s="7" t="s">
        <v>3037</v>
      </c>
      <c r="B1349" s="4" t="str">
        <f t="shared" si="171"/>
        <v>https://churchofjesuschrist.org/study/scriptures/ot/isa/24?lang=spa</v>
      </c>
      <c r="C1349" s="7" t="s">
        <v>23</v>
      </c>
      <c r="D1349" t="str" cm="1">
        <f t="array" ref="D1349">INDEX(TranslationsTbl[],_xlfn.XMATCH(C1349,TranslationsTbl[spa]),_xlfn.XMATCH(langSufix,TranslationsTbl[#Headers]))</f>
        <v>Antiguo Testamento</v>
      </c>
      <c r="E1349" s="7" t="s">
        <v>1569</v>
      </c>
      <c r="F1349" s="7" t="s">
        <v>221</v>
      </c>
      <c r="G1349" s="4" t="str" cm="1">
        <f t="array" ref="G1349">INDEX(TranslationsTbl[],_xlfn.XMATCH(F1349,TranslationsTbl[spa]),_xlfn.XMATCH(langSufix,TranslationsTbl[#Headers]))</f>
        <v>Isaías</v>
      </c>
      <c r="H1349" t="str">
        <f t="shared" si="172"/>
        <v>23 Isaías</v>
      </c>
      <c r="I1349" t="str">
        <f t="shared" si="170"/>
        <v>/Antiguo Testamento/23 Isaías</v>
      </c>
      <c r="J1349" s="4" t="str">
        <f t="shared" si="173"/>
        <v>E:/Downloads/escrituras md/Escrituras/Antiguo Testamento/23 Isaías</v>
      </c>
      <c r="K1349" s="4" t="str">
        <f t="shared" si="169"/>
        <v>Isaías 24</v>
      </c>
      <c r="L1349" s="7">
        <v>24</v>
      </c>
      <c r="M1349" s="7" t="s">
        <v>3038</v>
      </c>
      <c r="N1349" s="4" t="str">
        <f t="shared" si="174"/>
        <v>Isaías 23</v>
      </c>
      <c r="O1349" s="4" t="str">
        <f t="shared" si="175"/>
        <v>Isaías 25</v>
      </c>
      <c r="P1349" s="7" t="s">
        <v>286</v>
      </c>
      <c r="Q1349" s="4" t="str" cm="1">
        <f t="array" ref="Q1349">INDEX(TranslationsTbl[],_xlfn.XMATCH(P1349,TranslationsTbl[spa]),_xlfn.XMATCH(langSufix,TranslationsTbl[#Headers]))</f>
        <v>#Escrituras\AntiguoT</v>
      </c>
      <c r="R1349" s="2" t="str">
        <f t="shared" ref="R1349:R1412" si="176">_xlfn.TEXTJOIN("|",FALSE,B1349,J1349,K1349,G1349,N1349,O1349,Q1349)</f>
        <v>https://churchofjesuschrist.org/study/scriptures/ot/isa/24?lang=spa|E:/Downloads/escrituras md/Escrituras/Antiguo Testamento/23 Isaías|Isaías 24|Isaías|Isaías 23|Isaías 25|#Escrituras\AntiguoT</v>
      </c>
      <c r="S1349" s="1" t="s">
        <v>310</v>
      </c>
    </row>
    <row r="1350" spans="1:19">
      <c r="A1350" s="7" t="s">
        <v>3039</v>
      </c>
      <c r="B1350" s="4" t="str">
        <f t="shared" si="171"/>
        <v>https://churchofjesuschrist.org/study/scriptures/ot/isa/25?lang=spa</v>
      </c>
      <c r="C1350" s="7" t="s">
        <v>23</v>
      </c>
      <c r="D1350" t="str" cm="1">
        <f t="array" ref="D1350">INDEX(TranslationsTbl[],_xlfn.XMATCH(C1350,TranslationsTbl[spa]),_xlfn.XMATCH(langSufix,TranslationsTbl[#Headers]))</f>
        <v>Antiguo Testamento</v>
      </c>
      <c r="E1350" s="7" t="s">
        <v>1569</v>
      </c>
      <c r="F1350" s="7" t="s">
        <v>221</v>
      </c>
      <c r="G1350" s="4" t="str" cm="1">
        <f t="array" ref="G1350">INDEX(TranslationsTbl[],_xlfn.XMATCH(F1350,TranslationsTbl[spa]),_xlfn.XMATCH(langSufix,TranslationsTbl[#Headers]))</f>
        <v>Isaías</v>
      </c>
      <c r="H1350" t="str">
        <f t="shared" si="172"/>
        <v>23 Isaías</v>
      </c>
      <c r="I1350" t="str">
        <f t="shared" si="170"/>
        <v>/Antiguo Testamento/23 Isaías</v>
      </c>
      <c r="J1350" s="4" t="str">
        <f t="shared" si="173"/>
        <v>E:/Downloads/escrituras md/Escrituras/Antiguo Testamento/23 Isaías</v>
      </c>
      <c r="K1350" s="4" t="str">
        <f t="shared" si="169"/>
        <v>Isaías 25</v>
      </c>
      <c r="L1350" s="7">
        <v>25</v>
      </c>
      <c r="M1350" s="7" t="s">
        <v>3040</v>
      </c>
      <c r="N1350" s="4" t="str">
        <f t="shared" si="174"/>
        <v>Isaías 24</v>
      </c>
      <c r="O1350" s="4" t="str">
        <f t="shared" si="175"/>
        <v>Isaías 26</v>
      </c>
      <c r="P1350" s="7" t="s">
        <v>286</v>
      </c>
      <c r="Q1350" s="4" t="str" cm="1">
        <f t="array" ref="Q1350">INDEX(TranslationsTbl[],_xlfn.XMATCH(P1350,TranslationsTbl[spa]),_xlfn.XMATCH(langSufix,TranslationsTbl[#Headers]))</f>
        <v>#Escrituras\AntiguoT</v>
      </c>
      <c r="R1350" s="2" t="str">
        <f t="shared" si="176"/>
        <v>https://churchofjesuschrist.org/study/scriptures/ot/isa/25?lang=spa|E:/Downloads/escrituras md/Escrituras/Antiguo Testamento/23 Isaías|Isaías 25|Isaías|Isaías 24|Isaías 26|#Escrituras\AntiguoT</v>
      </c>
      <c r="S1350" s="1" t="s">
        <v>310</v>
      </c>
    </row>
    <row r="1351" spans="1:19">
      <c r="A1351" s="7" t="s">
        <v>3041</v>
      </c>
      <c r="B1351" s="4" t="str">
        <f t="shared" si="171"/>
        <v>https://churchofjesuschrist.org/study/scriptures/ot/isa/26?lang=spa</v>
      </c>
      <c r="C1351" s="7" t="s">
        <v>23</v>
      </c>
      <c r="D1351" t="str" cm="1">
        <f t="array" ref="D1351">INDEX(TranslationsTbl[],_xlfn.XMATCH(C1351,TranslationsTbl[spa]),_xlfn.XMATCH(langSufix,TranslationsTbl[#Headers]))</f>
        <v>Antiguo Testamento</v>
      </c>
      <c r="E1351" s="7" t="s">
        <v>1569</v>
      </c>
      <c r="F1351" s="7" t="s">
        <v>221</v>
      </c>
      <c r="G1351" s="4" t="str" cm="1">
        <f t="array" ref="G1351">INDEX(TranslationsTbl[],_xlfn.XMATCH(F1351,TranslationsTbl[spa]),_xlfn.XMATCH(langSufix,TranslationsTbl[#Headers]))</f>
        <v>Isaías</v>
      </c>
      <c r="H1351" t="str">
        <f t="shared" si="172"/>
        <v>23 Isaías</v>
      </c>
      <c r="I1351" t="str">
        <f t="shared" si="170"/>
        <v>/Antiguo Testamento/23 Isaías</v>
      </c>
      <c r="J1351" s="4" t="str">
        <f t="shared" si="173"/>
        <v>E:/Downloads/escrituras md/Escrituras/Antiguo Testamento/23 Isaías</v>
      </c>
      <c r="K1351" s="4" t="str">
        <f t="shared" si="169"/>
        <v>Isaías 26</v>
      </c>
      <c r="L1351" s="7">
        <v>26</v>
      </c>
      <c r="M1351" s="7" t="s">
        <v>3042</v>
      </c>
      <c r="N1351" s="4" t="str">
        <f t="shared" si="174"/>
        <v>Isaías 25</v>
      </c>
      <c r="O1351" s="4" t="str">
        <f t="shared" si="175"/>
        <v>Isaías 27</v>
      </c>
      <c r="P1351" s="7" t="s">
        <v>286</v>
      </c>
      <c r="Q1351" s="4" t="str" cm="1">
        <f t="array" ref="Q1351">INDEX(TranslationsTbl[],_xlfn.XMATCH(P1351,TranslationsTbl[spa]),_xlfn.XMATCH(langSufix,TranslationsTbl[#Headers]))</f>
        <v>#Escrituras\AntiguoT</v>
      </c>
      <c r="R1351" s="2" t="str">
        <f t="shared" si="176"/>
        <v>https://churchofjesuschrist.org/study/scriptures/ot/isa/26?lang=spa|E:/Downloads/escrituras md/Escrituras/Antiguo Testamento/23 Isaías|Isaías 26|Isaías|Isaías 25|Isaías 27|#Escrituras\AntiguoT</v>
      </c>
      <c r="S1351" s="1" t="s">
        <v>310</v>
      </c>
    </row>
    <row r="1352" spans="1:19">
      <c r="A1352" s="7" t="s">
        <v>3043</v>
      </c>
      <c r="B1352" s="4" t="str">
        <f t="shared" si="171"/>
        <v>https://churchofjesuschrist.org/study/scriptures/ot/isa/27?lang=spa</v>
      </c>
      <c r="C1352" s="7" t="s">
        <v>23</v>
      </c>
      <c r="D1352" t="str" cm="1">
        <f t="array" ref="D1352">INDEX(TranslationsTbl[],_xlfn.XMATCH(C1352,TranslationsTbl[spa]),_xlfn.XMATCH(langSufix,TranslationsTbl[#Headers]))</f>
        <v>Antiguo Testamento</v>
      </c>
      <c r="E1352" s="7" t="s">
        <v>1569</v>
      </c>
      <c r="F1352" s="7" t="s">
        <v>221</v>
      </c>
      <c r="G1352" s="4" t="str" cm="1">
        <f t="array" ref="G1352">INDEX(TranslationsTbl[],_xlfn.XMATCH(F1352,TranslationsTbl[spa]),_xlfn.XMATCH(langSufix,TranslationsTbl[#Headers]))</f>
        <v>Isaías</v>
      </c>
      <c r="H1352" t="str">
        <f t="shared" si="172"/>
        <v>23 Isaías</v>
      </c>
      <c r="I1352" t="str">
        <f t="shared" si="170"/>
        <v>/Antiguo Testamento/23 Isaías</v>
      </c>
      <c r="J1352" s="4" t="str">
        <f t="shared" si="173"/>
        <v>E:/Downloads/escrituras md/Escrituras/Antiguo Testamento/23 Isaías</v>
      </c>
      <c r="K1352" s="4" t="str">
        <f t="shared" si="169"/>
        <v>Isaías 27</v>
      </c>
      <c r="L1352" s="7">
        <v>27</v>
      </c>
      <c r="M1352" s="7" t="s">
        <v>3044</v>
      </c>
      <c r="N1352" s="4" t="str">
        <f t="shared" si="174"/>
        <v>Isaías 26</v>
      </c>
      <c r="O1352" s="4" t="str">
        <f t="shared" si="175"/>
        <v>Isaías 28</v>
      </c>
      <c r="P1352" s="7" t="s">
        <v>286</v>
      </c>
      <c r="Q1352" s="4" t="str" cm="1">
        <f t="array" ref="Q1352">INDEX(TranslationsTbl[],_xlfn.XMATCH(P1352,TranslationsTbl[spa]),_xlfn.XMATCH(langSufix,TranslationsTbl[#Headers]))</f>
        <v>#Escrituras\AntiguoT</v>
      </c>
      <c r="R1352" s="2" t="str">
        <f t="shared" si="176"/>
        <v>https://churchofjesuschrist.org/study/scriptures/ot/isa/27?lang=spa|E:/Downloads/escrituras md/Escrituras/Antiguo Testamento/23 Isaías|Isaías 27|Isaías|Isaías 26|Isaías 28|#Escrituras\AntiguoT</v>
      </c>
      <c r="S1352" s="1" t="s">
        <v>310</v>
      </c>
    </row>
    <row r="1353" spans="1:19">
      <c r="A1353" s="7" t="s">
        <v>3045</v>
      </c>
      <c r="B1353" s="4" t="str">
        <f t="shared" si="171"/>
        <v>https://churchofjesuschrist.org/study/scriptures/ot/isa/28?lang=spa</v>
      </c>
      <c r="C1353" s="7" t="s">
        <v>23</v>
      </c>
      <c r="D1353" t="str" cm="1">
        <f t="array" ref="D1353">INDEX(TranslationsTbl[],_xlfn.XMATCH(C1353,TranslationsTbl[spa]),_xlfn.XMATCH(langSufix,TranslationsTbl[#Headers]))</f>
        <v>Antiguo Testamento</v>
      </c>
      <c r="E1353" s="7" t="s">
        <v>1569</v>
      </c>
      <c r="F1353" s="7" t="s">
        <v>221</v>
      </c>
      <c r="G1353" s="4" t="str" cm="1">
        <f t="array" ref="G1353">INDEX(TranslationsTbl[],_xlfn.XMATCH(F1353,TranslationsTbl[spa]),_xlfn.XMATCH(langSufix,TranslationsTbl[#Headers]))</f>
        <v>Isaías</v>
      </c>
      <c r="H1353" t="str">
        <f t="shared" si="172"/>
        <v>23 Isaías</v>
      </c>
      <c r="I1353" t="str">
        <f t="shared" si="170"/>
        <v>/Antiguo Testamento/23 Isaías</v>
      </c>
      <c r="J1353" s="4" t="str">
        <f t="shared" si="173"/>
        <v>E:/Downloads/escrituras md/Escrituras/Antiguo Testamento/23 Isaías</v>
      </c>
      <c r="K1353" s="4" t="str">
        <f t="shared" si="169"/>
        <v>Isaías 28</v>
      </c>
      <c r="L1353" s="7">
        <v>28</v>
      </c>
      <c r="M1353" s="7" t="s">
        <v>3046</v>
      </c>
      <c r="N1353" s="4" t="str">
        <f t="shared" si="174"/>
        <v>Isaías 27</v>
      </c>
      <c r="O1353" s="4" t="str">
        <f t="shared" si="175"/>
        <v>Isaías 29</v>
      </c>
      <c r="P1353" s="7" t="s">
        <v>286</v>
      </c>
      <c r="Q1353" s="4" t="str" cm="1">
        <f t="array" ref="Q1353">INDEX(TranslationsTbl[],_xlfn.XMATCH(P1353,TranslationsTbl[spa]),_xlfn.XMATCH(langSufix,TranslationsTbl[#Headers]))</f>
        <v>#Escrituras\AntiguoT</v>
      </c>
      <c r="R1353" s="2" t="str">
        <f t="shared" si="176"/>
        <v>https://churchofjesuschrist.org/study/scriptures/ot/isa/28?lang=spa|E:/Downloads/escrituras md/Escrituras/Antiguo Testamento/23 Isaías|Isaías 28|Isaías|Isaías 27|Isaías 29|#Escrituras\AntiguoT</v>
      </c>
      <c r="S1353" s="1" t="s">
        <v>310</v>
      </c>
    </row>
    <row r="1354" spans="1:19">
      <c r="A1354" s="7" t="s">
        <v>3047</v>
      </c>
      <c r="B1354" s="4" t="str">
        <f t="shared" si="171"/>
        <v>https://churchofjesuschrist.org/study/scriptures/ot/isa/29?lang=spa</v>
      </c>
      <c r="C1354" s="7" t="s">
        <v>23</v>
      </c>
      <c r="D1354" t="str" cm="1">
        <f t="array" ref="D1354">INDEX(TranslationsTbl[],_xlfn.XMATCH(C1354,TranslationsTbl[spa]),_xlfn.XMATCH(langSufix,TranslationsTbl[#Headers]))</f>
        <v>Antiguo Testamento</v>
      </c>
      <c r="E1354" s="7" t="s">
        <v>1569</v>
      </c>
      <c r="F1354" s="7" t="s">
        <v>221</v>
      </c>
      <c r="G1354" s="4" t="str" cm="1">
        <f t="array" ref="G1354">INDEX(TranslationsTbl[],_xlfn.XMATCH(F1354,TranslationsTbl[spa]),_xlfn.XMATCH(langSufix,TranslationsTbl[#Headers]))</f>
        <v>Isaías</v>
      </c>
      <c r="H1354" t="str">
        <f t="shared" si="172"/>
        <v>23 Isaías</v>
      </c>
      <c r="I1354" t="str">
        <f t="shared" si="170"/>
        <v>/Antiguo Testamento/23 Isaías</v>
      </c>
      <c r="J1354" s="4" t="str">
        <f t="shared" si="173"/>
        <v>E:/Downloads/escrituras md/Escrituras/Antiguo Testamento/23 Isaías</v>
      </c>
      <c r="K1354" s="4" t="str">
        <f t="shared" ref="K1354:K1417" si="177">_xlfn.TEXTJOIN(" ",TRUE,CollectionPrefix,G1354,L1354)</f>
        <v>Isaías 29</v>
      </c>
      <c r="L1354" s="7">
        <v>29</v>
      </c>
      <c r="M1354" s="7" t="s">
        <v>3048</v>
      </c>
      <c r="N1354" s="4" t="str">
        <f t="shared" si="174"/>
        <v>Isaías 28</v>
      </c>
      <c r="O1354" s="4" t="str">
        <f t="shared" si="175"/>
        <v>Isaías 30</v>
      </c>
      <c r="P1354" s="7" t="s">
        <v>286</v>
      </c>
      <c r="Q1354" s="4" t="str" cm="1">
        <f t="array" ref="Q1354">INDEX(TranslationsTbl[],_xlfn.XMATCH(P1354,TranslationsTbl[spa]),_xlfn.XMATCH(langSufix,TranslationsTbl[#Headers]))</f>
        <v>#Escrituras\AntiguoT</v>
      </c>
      <c r="R1354" s="2" t="str">
        <f t="shared" si="176"/>
        <v>https://churchofjesuschrist.org/study/scriptures/ot/isa/29?lang=spa|E:/Downloads/escrituras md/Escrituras/Antiguo Testamento/23 Isaías|Isaías 29|Isaías|Isaías 28|Isaías 30|#Escrituras\AntiguoT</v>
      </c>
      <c r="S1354" s="1" t="s">
        <v>310</v>
      </c>
    </row>
    <row r="1355" spans="1:19">
      <c r="A1355" s="7" t="s">
        <v>3049</v>
      </c>
      <c r="B1355" s="4" t="str">
        <f t="shared" si="171"/>
        <v>https://churchofjesuschrist.org/study/scriptures/ot/isa/30?lang=spa</v>
      </c>
      <c r="C1355" s="7" t="s">
        <v>23</v>
      </c>
      <c r="D1355" t="str" cm="1">
        <f t="array" ref="D1355">INDEX(TranslationsTbl[],_xlfn.XMATCH(C1355,TranslationsTbl[spa]),_xlfn.XMATCH(langSufix,TranslationsTbl[#Headers]))</f>
        <v>Antiguo Testamento</v>
      </c>
      <c r="E1355" s="7" t="s">
        <v>1569</v>
      </c>
      <c r="F1355" s="7" t="s">
        <v>221</v>
      </c>
      <c r="G1355" s="4" t="str" cm="1">
        <f t="array" ref="G1355">INDEX(TranslationsTbl[],_xlfn.XMATCH(F1355,TranslationsTbl[spa]),_xlfn.XMATCH(langSufix,TranslationsTbl[#Headers]))</f>
        <v>Isaías</v>
      </c>
      <c r="H1355" t="str">
        <f t="shared" si="172"/>
        <v>23 Isaías</v>
      </c>
      <c r="I1355" t="str">
        <f t="shared" si="170"/>
        <v>/Antiguo Testamento/23 Isaías</v>
      </c>
      <c r="J1355" s="4" t="str">
        <f t="shared" si="173"/>
        <v>E:/Downloads/escrituras md/Escrituras/Antiguo Testamento/23 Isaías</v>
      </c>
      <c r="K1355" s="4" t="str">
        <f t="shared" si="177"/>
        <v>Isaías 30</v>
      </c>
      <c r="L1355" s="7">
        <v>30</v>
      </c>
      <c r="M1355" s="7" t="s">
        <v>3050</v>
      </c>
      <c r="N1355" s="4" t="str">
        <f t="shared" si="174"/>
        <v>Isaías 29</v>
      </c>
      <c r="O1355" s="4" t="str">
        <f t="shared" si="175"/>
        <v>Isaías 31</v>
      </c>
      <c r="P1355" s="7" t="s">
        <v>286</v>
      </c>
      <c r="Q1355" s="4" t="str" cm="1">
        <f t="array" ref="Q1355">INDEX(TranslationsTbl[],_xlfn.XMATCH(P1355,TranslationsTbl[spa]),_xlfn.XMATCH(langSufix,TranslationsTbl[#Headers]))</f>
        <v>#Escrituras\AntiguoT</v>
      </c>
      <c r="R1355" s="2" t="str">
        <f t="shared" si="176"/>
        <v>https://churchofjesuschrist.org/study/scriptures/ot/isa/30?lang=spa|E:/Downloads/escrituras md/Escrituras/Antiguo Testamento/23 Isaías|Isaías 30|Isaías|Isaías 29|Isaías 31|#Escrituras\AntiguoT</v>
      </c>
      <c r="S1355" s="1" t="s">
        <v>310</v>
      </c>
    </row>
    <row r="1356" spans="1:19">
      <c r="A1356" s="7" t="s">
        <v>3051</v>
      </c>
      <c r="B1356" s="4" t="str">
        <f t="shared" si="171"/>
        <v>https://churchofjesuschrist.org/study/scriptures/ot/isa/31?lang=spa</v>
      </c>
      <c r="C1356" s="7" t="s">
        <v>23</v>
      </c>
      <c r="D1356" t="str" cm="1">
        <f t="array" ref="D1356">INDEX(TranslationsTbl[],_xlfn.XMATCH(C1356,TranslationsTbl[spa]),_xlfn.XMATCH(langSufix,TranslationsTbl[#Headers]))</f>
        <v>Antiguo Testamento</v>
      </c>
      <c r="E1356" s="7" t="s">
        <v>1569</v>
      </c>
      <c r="F1356" s="7" t="s">
        <v>221</v>
      </c>
      <c r="G1356" s="4" t="str" cm="1">
        <f t="array" ref="G1356">INDEX(TranslationsTbl[],_xlfn.XMATCH(F1356,TranslationsTbl[spa]),_xlfn.XMATCH(langSufix,TranslationsTbl[#Headers]))</f>
        <v>Isaías</v>
      </c>
      <c r="H1356" t="str">
        <f t="shared" si="172"/>
        <v>23 Isaías</v>
      </c>
      <c r="I1356" t="str">
        <f t="shared" si="170"/>
        <v>/Antiguo Testamento/23 Isaías</v>
      </c>
      <c r="J1356" s="4" t="str">
        <f t="shared" si="173"/>
        <v>E:/Downloads/escrituras md/Escrituras/Antiguo Testamento/23 Isaías</v>
      </c>
      <c r="K1356" s="4" t="str">
        <f t="shared" si="177"/>
        <v>Isaías 31</v>
      </c>
      <c r="L1356" s="7">
        <v>31</v>
      </c>
      <c r="M1356" s="7" t="s">
        <v>3052</v>
      </c>
      <c r="N1356" s="4" t="str">
        <f t="shared" si="174"/>
        <v>Isaías 30</v>
      </c>
      <c r="O1356" s="4" t="str">
        <f t="shared" si="175"/>
        <v>Isaías 32</v>
      </c>
      <c r="P1356" s="7" t="s">
        <v>286</v>
      </c>
      <c r="Q1356" s="4" t="str" cm="1">
        <f t="array" ref="Q1356">INDEX(TranslationsTbl[],_xlfn.XMATCH(P1356,TranslationsTbl[spa]),_xlfn.XMATCH(langSufix,TranslationsTbl[#Headers]))</f>
        <v>#Escrituras\AntiguoT</v>
      </c>
      <c r="R1356" s="2" t="str">
        <f t="shared" si="176"/>
        <v>https://churchofjesuschrist.org/study/scriptures/ot/isa/31?lang=spa|E:/Downloads/escrituras md/Escrituras/Antiguo Testamento/23 Isaías|Isaías 31|Isaías|Isaías 30|Isaías 32|#Escrituras\AntiguoT</v>
      </c>
      <c r="S1356" s="1" t="s">
        <v>310</v>
      </c>
    </row>
    <row r="1357" spans="1:19">
      <c r="A1357" s="7" t="s">
        <v>3053</v>
      </c>
      <c r="B1357" s="4" t="str">
        <f t="shared" si="171"/>
        <v>https://churchofjesuschrist.org/study/scriptures/ot/isa/32?lang=spa</v>
      </c>
      <c r="C1357" s="7" t="s">
        <v>23</v>
      </c>
      <c r="D1357" t="str" cm="1">
        <f t="array" ref="D1357">INDEX(TranslationsTbl[],_xlfn.XMATCH(C1357,TranslationsTbl[spa]),_xlfn.XMATCH(langSufix,TranslationsTbl[#Headers]))</f>
        <v>Antiguo Testamento</v>
      </c>
      <c r="E1357" s="7" t="s">
        <v>1569</v>
      </c>
      <c r="F1357" s="7" t="s">
        <v>221</v>
      </c>
      <c r="G1357" s="4" t="str" cm="1">
        <f t="array" ref="G1357">INDEX(TranslationsTbl[],_xlfn.XMATCH(F1357,TranslationsTbl[spa]),_xlfn.XMATCH(langSufix,TranslationsTbl[#Headers]))</f>
        <v>Isaías</v>
      </c>
      <c r="H1357" t="str">
        <f t="shared" si="172"/>
        <v>23 Isaías</v>
      </c>
      <c r="I1357" t="str">
        <f t="shared" si="170"/>
        <v>/Antiguo Testamento/23 Isaías</v>
      </c>
      <c r="J1357" s="4" t="str">
        <f t="shared" si="173"/>
        <v>E:/Downloads/escrituras md/Escrituras/Antiguo Testamento/23 Isaías</v>
      </c>
      <c r="K1357" s="4" t="str">
        <f t="shared" si="177"/>
        <v>Isaías 32</v>
      </c>
      <c r="L1357" s="7">
        <v>32</v>
      </c>
      <c r="M1357" s="7" t="s">
        <v>3054</v>
      </c>
      <c r="N1357" s="4" t="str">
        <f t="shared" si="174"/>
        <v>Isaías 31</v>
      </c>
      <c r="O1357" s="4" t="str">
        <f t="shared" si="175"/>
        <v>Isaías 33</v>
      </c>
      <c r="P1357" s="7" t="s">
        <v>286</v>
      </c>
      <c r="Q1357" s="4" t="str" cm="1">
        <f t="array" ref="Q1357">INDEX(TranslationsTbl[],_xlfn.XMATCH(P1357,TranslationsTbl[spa]),_xlfn.XMATCH(langSufix,TranslationsTbl[#Headers]))</f>
        <v>#Escrituras\AntiguoT</v>
      </c>
      <c r="R1357" s="2" t="str">
        <f t="shared" si="176"/>
        <v>https://churchofjesuschrist.org/study/scriptures/ot/isa/32?lang=spa|E:/Downloads/escrituras md/Escrituras/Antiguo Testamento/23 Isaías|Isaías 32|Isaías|Isaías 31|Isaías 33|#Escrituras\AntiguoT</v>
      </c>
      <c r="S1357" s="1" t="s">
        <v>310</v>
      </c>
    </row>
    <row r="1358" spans="1:19">
      <c r="A1358" s="7" t="s">
        <v>3055</v>
      </c>
      <c r="B1358" s="4" t="str">
        <f t="shared" si="171"/>
        <v>https://churchofjesuschrist.org/study/scriptures/ot/isa/33?lang=spa</v>
      </c>
      <c r="C1358" s="7" t="s">
        <v>23</v>
      </c>
      <c r="D1358" t="str" cm="1">
        <f t="array" ref="D1358">INDEX(TranslationsTbl[],_xlfn.XMATCH(C1358,TranslationsTbl[spa]),_xlfn.XMATCH(langSufix,TranslationsTbl[#Headers]))</f>
        <v>Antiguo Testamento</v>
      </c>
      <c r="E1358" s="7" t="s">
        <v>1569</v>
      </c>
      <c r="F1358" s="7" t="s">
        <v>221</v>
      </c>
      <c r="G1358" s="4" t="str" cm="1">
        <f t="array" ref="G1358">INDEX(TranslationsTbl[],_xlfn.XMATCH(F1358,TranslationsTbl[spa]),_xlfn.XMATCH(langSufix,TranslationsTbl[#Headers]))</f>
        <v>Isaías</v>
      </c>
      <c r="H1358" t="str">
        <f t="shared" si="172"/>
        <v>23 Isaías</v>
      </c>
      <c r="I1358" t="str">
        <f t="shared" si="170"/>
        <v>/Antiguo Testamento/23 Isaías</v>
      </c>
      <c r="J1358" s="4" t="str">
        <f t="shared" si="173"/>
        <v>E:/Downloads/escrituras md/Escrituras/Antiguo Testamento/23 Isaías</v>
      </c>
      <c r="K1358" s="4" t="str">
        <f t="shared" si="177"/>
        <v>Isaías 33</v>
      </c>
      <c r="L1358" s="7">
        <v>33</v>
      </c>
      <c r="M1358" s="7" t="s">
        <v>3056</v>
      </c>
      <c r="N1358" s="4" t="str">
        <f t="shared" si="174"/>
        <v>Isaías 32</v>
      </c>
      <c r="O1358" s="4" t="str">
        <f t="shared" si="175"/>
        <v>Isaías 34</v>
      </c>
      <c r="P1358" s="7" t="s">
        <v>286</v>
      </c>
      <c r="Q1358" s="4" t="str" cm="1">
        <f t="array" ref="Q1358">INDEX(TranslationsTbl[],_xlfn.XMATCH(P1358,TranslationsTbl[spa]),_xlfn.XMATCH(langSufix,TranslationsTbl[#Headers]))</f>
        <v>#Escrituras\AntiguoT</v>
      </c>
      <c r="R1358" s="2" t="str">
        <f t="shared" si="176"/>
        <v>https://churchofjesuschrist.org/study/scriptures/ot/isa/33?lang=spa|E:/Downloads/escrituras md/Escrituras/Antiguo Testamento/23 Isaías|Isaías 33|Isaías|Isaías 32|Isaías 34|#Escrituras\AntiguoT</v>
      </c>
      <c r="S1358" s="1" t="s">
        <v>310</v>
      </c>
    </row>
    <row r="1359" spans="1:19">
      <c r="A1359" s="7" t="s">
        <v>3057</v>
      </c>
      <c r="B1359" s="4" t="str">
        <f t="shared" si="171"/>
        <v>https://churchofjesuschrist.org/study/scriptures/ot/isa/34?lang=spa</v>
      </c>
      <c r="C1359" s="7" t="s">
        <v>23</v>
      </c>
      <c r="D1359" t="str" cm="1">
        <f t="array" ref="D1359">INDEX(TranslationsTbl[],_xlfn.XMATCH(C1359,TranslationsTbl[spa]),_xlfn.XMATCH(langSufix,TranslationsTbl[#Headers]))</f>
        <v>Antiguo Testamento</v>
      </c>
      <c r="E1359" s="7" t="s">
        <v>1569</v>
      </c>
      <c r="F1359" s="7" t="s">
        <v>221</v>
      </c>
      <c r="G1359" s="4" t="str" cm="1">
        <f t="array" ref="G1359">INDEX(TranslationsTbl[],_xlfn.XMATCH(F1359,TranslationsTbl[spa]),_xlfn.XMATCH(langSufix,TranslationsTbl[#Headers]))</f>
        <v>Isaías</v>
      </c>
      <c r="H1359" t="str">
        <f t="shared" si="172"/>
        <v>23 Isaías</v>
      </c>
      <c r="I1359" t="str">
        <f t="shared" si="170"/>
        <v>/Antiguo Testamento/23 Isaías</v>
      </c>
      <c r="J1359" s="4" t="str">
        <f t="shared" si="173"/>
        <v>E:/Downloads/escrituras md/Escrituras/Antiguo Testamento/23 Isaías</v>
      </c>
      <c r="K1359" s="4" t="str">
        <f t="shared" si="177"/>
        <v>Isaías 34</v>
      </c>
      <c r="L1359" s="7">
        <v>34</v>
      </c>
      <c r="M1359" s="7" t="s">
        <v>3058</v>
      </c>
      <c r="N1359" s="4" t="str">
        <f t="shared" si="174"/>
        <v>Isaías 33</v>
      </c>
      <c r="O1359" s="4" t="str">
        <f t="shared" si="175"/>
        <v>Isaías 35</v>
      </c>
      <c r="P1359" s="7" t="s">
        <v>286</v>
      </c>
      <c r="Q1359" s="4" t="str" cm="1">
        <f t="array" ref="Q1359">INDEX(TranslationsTbl[],_xlfn.XMATCH(P1359,TranslationsTbl[spa]),_xlfn.XMATCH(langSufix,TranslationsTbl[#Headers]))</f>
        <v>#Escrituras\AntiguoT</v>
      </c>
      <c r="R1359" s="2" t="str">
        <f t="shared" si="176"/>
        <v>https://churchofjesuschrist.org/study/scriptures/ot/isa/34?lang=spa|E:/Downloads/escrituras md/Escrituras/Antiguo Testamento/23 Isaías|Isaías 34|Isaías|Isaías 33|Isaías 35|#Escrituras\AntiguoT</v>
      </c>
      <c r="S1359" s="1" t="s">
        <v>310</v>
      </c>
    </row>
    <row r="1360" spans="1:19">
      <c r="A1360" s="7" t="s">
        <v>3059</v>
      </c>
      <c r="B1360" s="4" t="str">
        <f t="shared" si="171"/>
        <v>https://churchofjesuschrist.org/study/scriptures/ot/isa/35?lang=spa</v>
      </c>
      <c r="C1360" s="7" t="s">
        <v>23</v>
      </c>
      <c r="D1360" t="str" cm="1">
        <f t="array" ref="D1360">INDEX(TranslationsTbl[],_xlfn.XMATCH(C1360,TranslationsTbl[spa]),_xlfn.XMATCH(langSufix,TranslationsTbl[#Headers]))</f>
        <v>Antiguo Testamento</v>
      </c>
      <c r="E1360" s="7" t="s">
        <v>1569</v>
      </c>
      <c r="F1360" s="7" t="s">
        <v>221</v>
      </c>
      <c r="G1360" s="4" t="str" cm="1">
        <f t="array" ref="G1360">INDEX(TranslationsTbl[],_xlfn.XMATCH(F1360,TranslationsTbl[spa]),_xlfn.XMATCH(langSufix,TranslationsTbl[#Headers]))</f>
        <v>Isaías</v>
      </c>
      <c r="H1360" t="str">
        <f t="shared" si="172"/>
        <v>23 Isaías</v>
      </c>
      <c r="I1360" t="str">
        <f t="shared" si="170"/>
        <v>/Antiguo Testamento/23 Isaías</v>
      </c>
      <c r="J1360" s="4" t="str">
        <f t="shared" si="173"/>
        <v>E:/Downloads/escrituras md/Escrituras/Antiguo Testamento/23 Isaías</v>
      </c>
      <c r="K1360" s="4" t="str">
        <f t="shared" si="177"/>
        <v>Isaías 35</v>
      </c>
      <c r="L1360" s="7">
        <v>35</v>
      </c>
      <c r="M1360" s="7" t="s">
        <v>3060</v>
      </c>
      <c r="N1360" s="4" t="str">
        <f t="shared" si="174"/>
        <v>Isaías 34</v>
      </c>
      <c r="O1360" s="4" t="str">
        <f t="shared" si="175"/>
        <v>Isaías 36</v>
      </c>
      <c r="P1360" s="7" t="s">
        <v>286</v>
      </c>
      <c r="Q1360" s="4" t="str" cm="1">
        <f t="array" ref="Q1360">INDEX(TranslationsTbl[],_xlfn.XMATCH(P1360,TranslationsTbl[spa]),_xlfn.XMATCH(langSufix,TranslationsTbl[#Headers]))</f>
        <v>#Escrituras\AntiguoT</v>
      </c>
      <c r="R1360" s="2" t="str">
        <f t="shared" si="176"/>
        <v>https://churchofjesuschrist.org/study/scriptures/ot/isa/35?lang=spa|E:/Downloads/escrituras md/Escrituras/Antiguo Testamento/23 Isaías|Isaías 35|Isaías|Isaías 34|Isaías 36|#Escrituras\AntiguoT</v>
      </c>
      <c r="S1360" s="1" t="s">
        <v>310</v>
      </c>
    </row>
    <row r="1361" spans="1:19">
      <c r="A1361" s="7" t="s">
        <v>3061</v>
      </c>
      <c r="B1361" s="4" t="str">
        <f t="shared" si="171"/>
        <v>https://churchofjesuschrist.org/study/scriptures/ot/isa/36?lang=spa</v>
      </c>
      <c r="C1361" s="7" t="s">
        <v>23</v>
      </c>
      <c r="D1361" t="str" cm="1">
        <f t="array" ref="D1361">INDEX(TranslationsTbl[],_xlfn.XMATCH(C1361,TranslationsTbl[spa]),_xlfn.XMATCH(langSufix,TranslationsTbl[#Headers]))</f>
        <v>Antiguo Testamento</v>
      </c>
      <c r="E1361" s="7" t="s">
        <v>1569</v>
      </c>
      <c r="F1361" s="7" t="s">
        <v>221</v>
      </c>
      <c r="G1361" s="4" t="str" cm="1">
        <f t="array" ref="G1361">INDEX(TranslationsTbl[],_xlfn.XMATCH(F1361,TranslationsTbl[spa]),_xlfn.XMATCH(langSufix,TranslationsTbl[#Headers]))</f>
        <v>Isaías</v>
      </c>
      <c r="H1361" t="str">
        <f t="shared" si="172"/>
        <v>23 Isaías</v>
      </c>
      <c r="I1361" t="str">
        <f t="shared" si="170"/>
        <v>/Antiguo Testamento/23 Isaías</v>
      </c>
      <c r="J1361" s="4" t="str">
        <f t="shared" si="173"/>
        <v>E:/Downloads/escrituras md/Escrituras/Antiguo Testamento/23 Isaías</v>
      </c>
      <c r="K1361" s="4" t="str">
        <f t="shared" si="177"/>
        <v>Isaías 36</v>
      </c>
      <c r="L1361" s="7">
        <v>36</v>
      </c>
      <c r="M1361" s="7" t="s">
        <v>3062</v>
      </c>
      <c r="N1361" s="4" t="str">
        <f t="shared" si="174"/>
        <v>Isaías 35</v>
      </c>
      <c r="O1361" s="4" t="str">
        <f t="shared" si="175"/>
        <v>Isaías 37</v>
      </c>
      <c r="P1361" s="7" t="s">
        <v>286</v>
      </c>
      <c r="Q1361" s="4" t="str" cm="1">
        <f t="array" ref="Q1361">INDEX(TranslationsTbl[],_xlfn.XMATCH(P1361,TranslationsTbl[spa]),_xlfn.XMATCH(langSufix,TranslationsTbl[#Headers]))</f>
        <v>#Escrituras\AntiguoT</v>
      </c>
      <c r="R1361" s="2" t="str">
        <f t="shared" si="176"/>
        <v>https://churchofjesuschrist.org/study/scriptures/ot/isa/36?lang=spa|E:/Downloads/escrituras md/Escrituras/Antiguo Testamento/23 Isaías|Isaías 36|Isaías|Isaías 35|Isaías 37|#Escrituras\AntiguoT</v>
      </c>
      <c r="S1361" s="1" t="s">
        <v>310</v>
      </c>
    </row>
    <row r="1362" spans="1:19">
      <c r="A1362" s="7" t="s">
        <v>3063</v>
      </c>
      <c r="B1362" s="4" t="str">
        <f t="shared" si="171"/>
        <v>https://churchofjesuschrist.org/study/scriptures/ot/isa/37?lang=spa</v>
      </c>
      <c r="C1362" s="7" t="s">
        <v>23</v>
      </c>
      <c r="D1362" t="str" cm="1">
        <f t="array" ref="D1362">INDEX(TranslationsTbl[],_xlfn.XMATCH(C1362,TranslationsTbl[spa]),_xlfn.XMATCH(langSufix,TranslationsTbl[#Headers]))</f>
        <v>Antiguo Testamento</v>
      </c>
      <c r="E1362" s="7" t="s">
        <v>1569</v>
      </c>
      <c r="F1362" s="7" t="s">
        <v>221</v>
      </c>
      <c r="G1362" s="4" t="str" cm="1">
        <f t="array" ref="G1362">INDEX(TranslationsTbl[],_xlfn.XMATCH(F1362,TranslationsTbl[spa]),_xlfn.XMATCH(langSufix,TranslationsTbl[#Headers]))</f>
        <v>Isaías</v>
      </c>
      <c r="H1362" t="str">
        <f t="shared" si="172"/>
        <v>23 Isaías</v>
      </c>
      <c r="I1362" t="str">
        <f t="shared" si="170"/>
        <v>/Antiguo Testamento/23 Isaías</v>
      </c>
      <c r="J1362" s="4" t="str">
        <f t="shared" si="173"/>
        <v>E:/Downloads/escrituras md/Escrituras/Antiguo Testamento/23 Isaías</v>
      </c>
      <c r="K1362" s="4" t="str">
        <f t="shared" si="177"/>
        <v>Isaías 37</v>
      </c>
      <c r="L1362" s="7">
        <v>37</v>
      </c>
      <c r="M1362" s="7" t="s">
        <v>3064</v>
      </c>
      <c r="N1362" s="4" t="str">
        <f t="shared" si="174"/>
        <v>Isaías 36</v>
      </c>
      <c r="O1362" s="4" t="str">
        <f t="shared" si="175"/>
        <v>Isaías 38</v>
      </c>
      <c r="P1362" s="7" t="s">
        <v>286</v>
      </c>
      <c r="Q1362" s="4" t="str" cm="1">
        <f t="array" ref="Q1362">INDEX(TranslationsTbl[],_xlfn.XMATCH(P1362,TranslationsTbl[spa]),_xlfn.XMATCH(langSufix,TranslationsTbl[#Headers]))</f>
        <v>#Escrituras\AntiguoT</v>
      </c>
      <c r="R1362" s="2" t="str">
        <f t="shared" si="176"/>
        <v>https://churchofjesuschrist.org/study/scriptures/ot/isa/37?lang=spa|E:/Downloads/escrituras md/Escrituras/Antiguo Testamento/23 Isaías|Isaías 37|Isaías|Isaías 36|Isaías 38|#Escrituras\AntiguoT</v>
      </c>
      <c r="S1362" s="1" t="s">
        <v>310</v>
      </c>
    </row>
    <row r="1363" spans="1:19">
      <c r="A1363" s="7" t="s">
        <v>3065</v>
      </c>
      <c r="B1363" s="4" t="str">
        <f t="shared" si="171"/>
        <v>https://churchofjesuschrist.org/study/scriptures/ot/isa/38?lang=spa</v>
      </c>
      <c r="C1363" s="7" t="s">
        <v>23</v>
      </c>
      <c r="D1363" t="str" cm="1">
        <f t="array" ref="D1363">INDEX(TranslationsTbl[],_xlfn.XMATCH(C1363,TranslationsTbl[spa]),_xlfn.XMATCH(langSufix,TranslationsTbl[#Headers]))</f>
        <v>Antiguo Testamento</v>
      </c>
      <c r="E1363" s="7" t="s">
        <v>1569</v>
      </c>
      <c r="F1363" s="7" t="s">
        <v>221</v>
      </c>
      <c r="G1363" s="4" t="str" cm="1">
        <f t="array" ref="G1363">INDEX(TranslationsTbl[],_xlfn.XMATCH(F1363,TranslationsTbl[spa]),_xlfn.XMATCH(langSufix,TranslationsTbl[#Headers]))</f>
        <v>Isaías</v>
      </c>
      <c r="H1363" t="str">
        <f t="shared" si="172"/>
        <v>23 Isaías</v>
      </c>
      <c r="I1363" t="str">
        <f t="shared" si="170"/>
        <v>/Antiguo Testamento/23 Isaías</v>
      </c>
      <c r="J1363" s="4" t="str">
        <f t="shared" si="173"/>
        <v>E:/Downloads/escrituras md/Escrituras/Antiguo Testamento/23 Isaías</v>
      </c>
      <c r="K1363" s="4" t="str">
        <f t="shared" si="177"/>
        <v>Isaías 38</v>
      </c>
      <c r="L1363" s="7">
        <v>38</v>
      </c>
      <c r="M1363" s="7" t="s">
        <v>3066</v>
      </c>
      <c r="N1363" s="4" t="str">
        <f t="shared" si="174"/>
        <v>Isaías 37</v>
      </c>
      <c r="O1363" s="4" t="str">
        <f t="shared" si="175"/>
        <v>Isaías 39</v>
      </c>
      <c r="P1363" s="7" t="s">
        <v>286</v>
      </c>
      <c r="Q1363" s="4" t="str" cm="1">
        <f t="array" ref="Q1363">INDEX(TranslationsTbl[],_xlfn.XMATCH(P1363,TranslationsTbl[spa]),_xlfn.XMATCH(langSufix,TranslationsTbl[#Headers]))</f>
        <v>#Escrituras\AntiguoT</v>
      </c>
      <c r="R1363" s="2" t="str">
        <f t="shared" si="176"/>
        <v>https://churchofjesuschrist.org/study/scriptures/ot/isa/38?lang=spa|E:/Downloads/escrituras md/Escrituras/Antiguo Testamento/23 Isaías|Isaías 38|Isaías|Isaías 37|Isaías 39|#Escrituras\AntiguoT</v>
      </c>
      <c r="S1363" s="1" t="s">
        <v>310</v>
      </c>
    </row>
    <row r="1364" spans="1:19">
      <c r="A1364" s="7" t="s">
        <v>3067</v>
      </c>
      <c r="B1364" s="4" t="str">
        <f t="shared" si="171"/>
        <v>https://churchofjesuschrist.org/study/scriptures/ot/isa/39?lang=spa</v>
      </c>
      <c r="C1364" s="7" t="s">
        <v>23</v>
      </c>
      <c r="D1364" t="str" cm="1">
        <f t="array" ref="D1364">INDEX(TranslationsTbl[],_xlfn.XMATCH(C1364,TranslationsTbl[spa]),_xlfn.XMATCH(langSufix,TranslationsTbl[#Headers]))</f>
        <v>Antiguo Testamento</v>
      </c>
      <c r="E1364" s="7" t="s">
        <v>1569</v>
      </c>
      <c r="F1364" s="7" t="s">
        <v>221</v>
      </c>
      <c r="G1364" s="4" t="str" cm="1">
        <f t="array" ref="G1364">INDEX(TranslationsTbl[],_xlfn.XMATCH(F1364,TranslationsTbl[spa]),_xlfn.XMATCH(langSufix,TranslationsTbl[#Headers]))</f>
        <v>Isaías</v>
      </c>
      <c r="H1364" t="str">
        <f t="shared" si="172"/>
        <v>23 Isaías</v>
      </c>
      <c r="I1364" t="str">
        <f t="shared" si="170"/>
        <v>/Antiguo Testamento/23 Isaías</v>
      </c>
      <c r="J1364" s="4" t="str">
        <f t="shared" si="173"/>
        <v>E:/Downloads/escrituras md/Escrituras/Antiguo Testamento/23 Isaías</v>
      </c>
      <c r="K1364" s="4" t="str">
        <f t="shared" si="177"/>
        <v>Isaías 39</v>
      </c>
      <c r="L1364" s="7">
        <v>39</v>
      </c>
      <c r="M1364" s="7" t="s">
        <v>3068</v>
      </c>
      <c r="N1364" s="4" t="str">
        <f t="shared" si="174"/>
        <v>Isaías 38</v>
      </c>
      <c r="O1364" s="4" t="str">
        <f t="shared" si="175"/>
        <v>Isaías 40</v>
      </c>
      <c r="P1364" s="7" t="s">
        <v>286</v>
      </c>
      <c r="Q1364" s="4" t="str" cm="1">
        <f t="array" ref="Q1364">INDEX(TranslationsTbl[],_xlfn.XMATCH(P1364,TranslationsTbl[spa]),_xlfn.XMATCH(langSufix,TranslationsTbl[#Headers]))</f>
        <v>#Escrituras\AntiguoT</v>
      </c>
      <c r="R1364" s="2" t="str">
        <f t="shared" si="176"/>
        <v>https://churchofjesuschrist.org/study/scriptures/ot/isa/39?lang=spa|E:/Downloads/escrituras md/Escrituras/Antiguo Testamento/23 Isaías|Isaías 39|Isaías|Isaías 38|Isaías 40|#Escrituras\AntiguoT</v>
      </c>
      <c r="S1364" s="1" t="s">
        <v>310</v>
      </c>
    </row>
    <row r="1365" spans="1:19">
      <c r="A1365" s="7" t="s">
        <v>3069</v>
      </c>
      <c r="B1365" s="4" t="str">
        <f t="shared" si="171"/>
        <v>https://churchofjesuschrist.org/study/scriptures/ot/isa/40?lang=spa</v>
      </c>
      <c r="C1365" s="7" t="s">
        <v>23</v>
      </c>
      <c r="D1365" t="str" cm="1">
        <f t="array" ref="D1365">INDEX(TranslationsTbl[],_xlfn.XMATCH(C1365,TranslationsTbl[spa]),_xlfn.XMATCH(langSufix,TranslationsTbl[#Headers]))</f>
        <v>Antiguo Testamento</v>
      </c>
      <c r="E1365" s="7" t="s">
        <v>1569</v>
      </c>
      <c r="F1365" s="7" t="s">
        <v>221</v>
      </c>
      <c r="G1365" s="4" t="str" cm="1">
        <f t="array" ref="G1365">INDEX(TranslationsTbl[],_xlfn.XMATCH(F1365,TranslationsTbl[spa]),_xlfn.XMATCH(langSufix,TranslationsTbl[#Headers]))</f>
        <v>Isaías</v>
      </c>
      <c r="H1365" t="str">
        <f t="shared" si="172"/>
        <v>23 Isaías</v>
      </c>
      <c r="I1365" t="str">
        <f t="shared" si="170"/>
        <v>/Antiguo Testamento/23 Isaías</v>
      </c>
      <c r="J1365" s="4" t="str">
        <f t="shared" si="173"/>
        <v>E:/Downloads/escrituras md/Escrituras/Antiguo Testamento/23 Isaías</v>
      </c>
      <c r="K1365" s="4" t="str">
        <f t="shared" si="177"/>
        <v>Isaías 40</v>
      </c>
      <c r="L1365" s="7">
        <v>40</v>
      </c>
      <c r="M1365" s="7" t="s">
        <v>3070</v>
      </c>
      <c r="N1365" s="4" t="str">
        <f t="shared" si="174"/>
        <v>Isaías 39</v>
      </c>
      <c r="O1365" s="4" t="str">
        <f t="shared" si="175"/>
        <v>Isaías 41</v>
      </c>
      <c r="P1365" s="7" t="s">
        <v>286</v>
      </c>
      <c r="Q1365" s="4" t="str" cm="1">
        <f t="array" ref="Q1365">INDEX(TranslationsTbl[],_xlfn.XMATCH(P1365,TranslationsTbl[spa]),_xlfn.XMATCH(langSufix,TranslationsTbl[#Headers]))</f>
        <v>#Escrituras\AntiguoT</v>
      </c>
      <c r="R1365" s="2" t="str">
        <f t="shared" si="176"/>
        <v>https://churchofjesuschrist.org/study/scriptures/ot/isa/40?lang=spa|E:/Downloads/escrituras md/Escrituras/Antiguo Testamento/23 Isaías|Isaías 40|Isaías|Isaías 39|Isaías 41|#Escrituras\AntiguoT</v>
      </c>
      <c r="S1365" s="1" t="s">
        <v>310</v>
      </c>
    </row>
    <row r="1366" spans="1:19">
      <c r="A1366" s="7" t="s">
        <v>3071</v>
      </c>
      <c r="B1366" s="4" t="str">
        <f t="shared" si="171"/>
        <v>https://churchofjesuschrist.org/study/scriptures/ot/isa/41?lang=spa</v>
      </c>
      <c r="C1366" s="7" t="s">
        <v>23</v>
      </c>
      <c r="D1366" t="str" cm="1">
        <f t="array" ref="D1366">INDEX(TranslationsTbl[],_xlfn.XMATCH(C1366,TranslationsTbl[spa]),_xlfn.XMATCH(langSufix,TranslationsTbl[#Headers]))</f>
        <v>Antiguo Testamento</v>
      </c>
      <c r="E1366" s="7" t="s">
        <v>1569</v>
      </c>
      <c r="F1366" s="7" t="s">
        <v>221</v>
      </c>
      <c r="G1366" s="4" t="str" cm="1">
        <f t="array" ref="G1366">INDEX(TranslationsTbl[],_xlfn.XMATCH(F1366,TranslationsTbl[spa]),_xlfn.XMATCH(langSufix,TranslationsTbl[#Headers]))</f>
        <v>Isaías</v>
      </c>
      <c r="H1366" t="str">
        <f t="shared" si="172"/>
        <v>23 Isaías</v>
      </c>
      <c r="I1366" t="str">
        <f t="shared" si="170"/>
        <v>/Antiguo Testamento/23 Isaías</v>
      </c>
      <c r="J1366" s="4" t="str">
        <f t="shared" si="173"/>
        <v>E:/Downloads/escrituras md/Escrituras/Antiguo Testamento/23 Isaías</v>
      </c>
      <c r="K1366" s="4" t="str">
        <f t="shared" si="177"/>
        <v>Isaías 41</v>
      </c>
      <c r="L1366" s="7">
        <v>41</v>
      </c>
      <c r="M1366" s="7" t="s">
        <v>3072</v>
      </c>
      <c r="N1366" s="4" t="str">
        <f t="shared" si="174"/>
        <v>Isaías 40</v>
      </c>
      <c r="O1366" s="4" t="str">
        <f t="shared" si="175"/>
        <v>Isaías 42</v>
      </c>
      <c r="P1366" s="7" t="s">
        <v>286</v>
      </c>
      <c r="Q1366" s="4" t="str" cm="1">
        <f t="array" ref="Q1366">INDEX(TranslationsTbl[],_xlfn.XMATCH(P1366,TranslationsTbl[spa]),_xlfn.XMATCH(langSufix,TranslationsTbl[#Headers]))</f>
        <v>#Escrituras\AntiguoT</v>
      </c>
      <c r="R1366" s="2" t="str">
        <f t="shared" si="176"/>
        <v>https://churchofjesuschrist.org/study/scriptures/ot/isa/41?lang=spa|E:/Downloads/escrituras md/Escrituras/Antiguo Testamento/23 Isaías|Isaías 41|Isaías|Isaías 40|Isaías 42|#Escrituras\AntiguoT</v>
      </c>
      <c r="S1366" s="1" t="s">
        <v>310</v>
      </c>
    </row>
    <row r="1367" spans="1:19">
      <c r="A1367" s="7" t="s">
        <v>3073</v>
      </c>
      <c r="B1367" s="4" t="str">
        <f t="shared" si="171"/>
        <v>https://churchofjesuschrist.org/study/scriptures/ot/isa/42?lang=spa</v>
      </c>
      <c r="C1367" s="7" t="s">
        <v>23</v>
      </c>
      <c r="D1367" t="str" cm="1">
        <f t="array" ref="D1367">INDEX(TranslationsTbl[],_xlfn.XMATCH(C1367,TranslationsTbl[spa]),_xlfn.XMATCH(langSufix,TranslationsTbl[#Headers]))</f>
        <v>Antiguo Testamento</v>
      </c>
      <c r="E1367" s="7" t="s">
        <v>1569</v>
      </c>
      <c r="F1367" s="7" t="s">
        <v>221</v>
      </c>
      <c r="G1367" s="4" t="str" cm="1">
        <f t="array" ref="G1367">INDEX(TranslationsTbl[],_xlfn.XMATCH(F1367,TranslationsTbl[spa]),_xlfn.XMATCH(langSufix,TranslationsTbl[#Headers]))</f>
        <v>Isaías</v>
      </c>
      <c r="H1367" t="str">
        <f t="shared" si="172"/>
        <v>23 Isaías</v>
      </c>
      <c r="I1367" t="str">
        <f t="shared" si="170"/>
        <v>/Antiguo Testamento/23 Isaías</v>
      </c>
      <c r="J1367" s="4" t="str">
        <f t="shared" si="173"/>
        <v>E:/Downloads/escrituras md/Escrituras/Antiguo Testamento/23 Isaías</v>
      </c>
      <c r="K1367" s="4" t="str">
        <f t="shared" si="177"/>
        <v>Isaías 42</v>
      </c>
      <c r="L1367" s="7">
        <v>42</v>
      </c>
      <c r="M1367" s="7" t="s">
        <v>3074</v>
      </c>
      <c r="N1367" s="4" t="str">
        <f t="shared" si="174"/>
        <v>Isaías 41</v>
      </c>
      <c r="O1367" s="4" t="str">
        <f t="shared" si="175"/>
        <v>Isaías 43</v>
      </c>
      <c r="P1367" s="7" t="s">
        <v>286</v>
      </c>
      <c r="Q1367" s="4" t="str" cm="1">
        <f t="array" ref="Q1367">INDEX(TranslationsTbl[],_xlfn.XMATCH(P1367,TranslationsTbl[spa]),_xlfn.XMATCH(langSufix,TranslationsTbl[#Headers]))</f>
        <v>#Escrituras\AntiguoT</v>
      </c>
      <c r="R1367" s="2" t="str">
        <f t="shared" si="176"/>
        <v>https://churchofjesuschrist.org/study/scriptures/ot/isa/42?lang=spa|E:/Downloads/escrituras md/Escrituras/Antiguo Testamento/23 Isaías|Isaías 42|Isaías|Isaías 41|Isaías 43|#Escrituras\AntiguoT</v>
      </c>
      <c r="S1367" s="1" t="s">
        <v>310</v>
      </c>
    </row>
    <row r="1368" spans="1:19">
      <c r="A1368" s="7" t="s">
        <v>3075</v>
      </c>
      <c r="B1368" s="4" t="str">
        <f t="shared" si="171"/>
        <v>https://churchofjesuschrist.org/study/scriptures/ot/isa/43?lang=spa</v>
      </c>
      <c r="C1368" s="7" t="s">
        <v>23</v>
      </c>
      <c r="D1368" t="str" cm="1">
        <f t="array" ref="D1368">INDEX(TranslationsTbl[],_xlfn.XMATCH(C1368,TranslationsTbl[spa]),_xlfn.XMATCH(langSufix,TranslationsTbl[#Headers]))</f>
        <v>Antiguo Testamento</v>
      </c>
      <c r="E1368" s="7" t="s">
        <v>1569</v>
      </c>
      <c r="F1368" s="7" t="s">
        <v>221</v>
      </c>
      <c r="G1368" s="4" t="str" cm="1">
        <f t="array" ref="G1368">INDEX(TranslationsTbl[],_xlfn.XMATCH(F1368,TranslationsTbl[spa]),_xlfn.XMATCH(langSufix,TranslationsTbl[#Headers]))</f>
        <v>Isaías</v>
      </c>
      <c r="H1368" t="str">
        <f t="shared" si="172"/>
        <v>23 Isaías</v>
      </c>
      <c r="I1368" t="str">
        <f t="shared" si="170"/>
        <v>/Antiguo Testamento/23 Isaías</v>
      </c>
      <c r="J1368" s="4" t="str">
        <f t="shared" si="173"/>
        <v>E:/Downloads/escrituras md/Escrituras/Antiguo Testamento/23 Isaías</v>
      </c>
      <c r="K1368" s="4" t="str">
        <f t="shared" si="177"/>
        <v>Isaías 43</v>
      </c>
      <c r="L1368" s="7">
        <v>43</v>
      </c>
      <c r="M1368" s="7" t="s">
        <v>3076</v>
      </c>
      <c r="N1368" s="4" t="str">
        <f t="shared" si="174"/>
        <v>Isaías 42</v>
      </c>
      <c r="O1368" s="4" t="str">
        <f t="shared" si="175"/>
        <v>Isaías 44</v>
      </c>
      <c r="P1368" s="7" t="s">
        <v>286</v>
      </c>
      <c r="Q1368" s="4" t="str" cm="1">
        <f t="array" ref="Q1368">INDEX(TranslationsTbl[],_xlfn.XMATCH(P1368,TranslationsTbl[spa]),_xlfn.XMATCH(langSufix,TranslationsTbl[#Headers]))</f>
        <v>#Escrituras\AntiguoT</v>
      </c>
      <c r="R1368" s="2" t="str">
        <f t="shared" si="176"/>
        <v>https://churchofjesuschrist.org/study/scriptures/ot/isa/43?lang=spa|E:/Downloads/escrituras md/Escrituras/Antiguo Testamento/23 Isaías|Isaías 43|Isaías|Isaías 42|Isaías 44|#Escrituras\AntiguoT</v>
      </c>
      <c r="S1368" s="1" t="s">
        <v>310</v>
      </c>
    </row>
    <row r="1369" spans="1:19">
      <c r="A1369" s="7" t="s">
        <v>3077</v>
      </c>
      <c r="B1369" s="4" t="str">
        <f t="shared" si="171"/>
        <v>https://churchofjesuschrist.org/study/scriptures/ot/isa/44?lang=spa</v>
      </c>
      <c r="C1369" s="7" t="s">
        <v>23</v>
      </c>
      <c r="D1369" t="str" cm="1">
        <f t="array" ref="D1369">INDEX(TranslationsTbl[],_xlfn.XMATCH(C1369,TranslationsTbl[spa]),_xlfn.XMATCH(langSufix,TranslationsTbl[#Headers]))</f>
        <v>Antiguo Testamento</v>
      </c>
      <c r="E1369" s="7" t="s">
        <v>1569</v>
      </c>
      <c r="F1369" s="7" t="s">
        <v>221</v>
      </c>
      <c r="G1369" s="4" t="str" cm="1">
        <f t="array" ref="G1369">INDEX(TranslationsTbl[],_xlfn.XMATCH(F1369,TranslationsTbl[spa]),_xlfn.XMATCH(langSufix,TranslationsTbl[#Headers]))</f>
        <v>Isaías</v>
      </c>
      <c r="H1369" t="str">
        <f t="shared" si="172"/>
        <v>23 Isaías</v>
      </c>
      <c r="I1369" t="str">
        <f t="shared" si="170"/>
        <v>/Antiguo Testamento/23 Isaías</v>
      </c>
      <c r="J1369" s="4" t="str">
        <f t="shared" si="173"/>
        <v>E:/Downloads/escrituras md/Escrituras/Antiguo Testamento/23 Isaías</v>
      </c>
      <c r="K1369" s="4" t="str">
        <f t="shared" si="177"/>
        <v>Isaías 44</v>
      </c>
      <c r="L1369" s="7">
        <v>44</v>
      </c>
      <c r="M1369" s="7" t="s">
        <v>3078</v>
      </c>
      <c r="N1369" s="4" t="str">
        <f t="shared" si="174"/>
        <v>Isaías 43</v>
      </c>
      <c r="O1369" s="4" t="str">
        <f t="shared" si="175"/>
        <v>Isaías 45</v>
      </c>
      <c r="P1369" s="7" t="s">
        <v>286</v>
      </c>
      <c r="Q1369" s="4" t="str" cm="1">
        <f t="array" ref="Q1369">INDEX(TranslationsTbl[],_xlfn.XMATCH(P1369,TranslationsTbl[spa]),_xlfn.XMATCH(langSufix,TranslationsTbl[#Headers]))</f>
        <v>#Escrituras\AntiguoT</v>
      </c>
      <c r="R1369" s="2" t="str">
        <f t="shared" si="176"/>
        <v>https://churchofjesuschrist.org/study/scriptures/ot/isa/44?lang=spa|E:/Downloads/escrituras md/Escrituras/Antiguo Testamento/23 Isaías|Isaías 44|Isaías|Isaías 43|Isaías 45|#Escrituras\AntiguoT</v>
      </c>
      <c r="S1369" s="1" t="s">
        <v>310</v>
      </c>
    </row>
    <row r="1370" spans="1:19">
      <c r="A1370" s="7" t="s">
        <v>3079</v>
      </c>
      <c r="B1370" s="4" t="str">
        <f t="shared" si="171"/>
        <v>https://churchofjesuschrist.org/study/scriptures/ot/isa/45?lang=spa</v>
      </c>
      <c r="C1370" s="7" t="s">
        <v>23</v>
      </c>
      <c r="D1370" t="str" cm="1">
        <f t="array" ref="D1370">INDEX(TranslationsTbl[],_xlfn.XMATCH(C1370,TranslationsTbl[spa]),_xlfn.XMATCH(langSufix,TranslationsTbl[#Headers]))</f>
        <v>Antiguo Testamento</v>
      </c>
      <c r="E1370" s="7" t="s">
        <v>1569</v>
      </c>
      <c r="F1370" s="7" t="s">
        <v>221</v>
      </c>
      <c r="G1370" s="4" t="str" cm="1">
        <f t="array" ref="G1370">INDEX(TranslationsTbl[],_xlfn.XMATCH(F1370,TranslationsTbl[spa]),_xlfn.XMATCH(langSufix,TranslationsTbl[#Headers]))</f>
        <v>Isaías</v>
      </c>
      <c r="H1370" t="str">
        <f t="shared" si="172"/>
        <v>23 Isaías</v>
      </c>
      <c r="I1370" t="str">
        <f t="shared" si="170"/>
        <v>/Antiguo Testamento/23 Isaías</v>
      </c>
      <c r="J1370" s="4" t="str">
        <f t="shared" si="173"/>
        <v>E:/Downloads/escrituras md/Escrituras/Antiguo Testamento/23 Isaías</v>
      </c>
      <c r="K1370" s="4" t="str">
        <f t="shared" si="177"/>
        <v>Isaías 45</v>
      </c>
      <c r="L1370" s="7">
        <v>45</v>
      </c>
      <c r="M1370" s="7" t="s">
        <v>3080</v>
      </c>
      <c r="N1370" s="4" t="str">
        <f t="shared" si="174"/>
        <v>Isaías 44</v>
      </c>
      <c r="O1370" s="4" t="str">
        <f t="shared" si="175"/>
        <v>Isaías 46</v>
      </c>
      <c r="P1370" s="7" t="s">
        <v>286</v>
      </c>
      <c r="Q1370" s="4" t="str" cm="1">
        <f t="array" ref="Q1370">INDEX(TranslationsTbl[],_xlfn.XMATCH(P1370,TranslationsTbl[spa]),_xlfn.XMATCH(langSufix,TranslationsTbl[#Headers]))</f>
        <v>#Escrituras\AntiguoT</v>
      </c>
      <c r="R1370" s="2" t="str">
        <f t="shared" si="176"/>
        <v>https://churchofjesuschrist.org/study/scriptures/ot/isa/45?lang=spa|E:/Downloads/escrituras md/Escrituras/Antiguo Testamento/23 Isaías|Isaías 45|Isaías|Isaías 44|Isaías 46|#Escrituras\AntiguoT</v>
      </c>
      <c r="S1370" s="1" t="s">
        <v>310</v>
      </c>
    </row>
    <row r="1371" spans="1:19">
      <c r="A1371" s="7" t="s">
        <v>3081</v>
      </c>
      <c r="B1371" s="4" t="str">
        <f t="shared" si="171"/>
        <v>https://churchofjesuschrist.org/study/scriptures/ot/isa/46?lang=spa</v>
      </c>
      <c r="C1371" s="7" t="s">
        <v>23</v>
      </c>
      <c r="D1371" t="str" cm="1">
        <f t="array" ref="D1371">INDEX(TranslationsTbl[],_xlfn.XMATCH(C1371,TranslationsTbl[spa]),_xlfn.XMATCH(langSufix,TranslationsTbl[#Headers]))</f>
        <v>Antiguo Testamento</v>
      </c>
      <c r="E1371" s="7" t="s">
        <v>1569</v>
      </c>
      <c r="F1371" s="7" t="s">
        <v>221</v>
      </c>
      <c r="G1371" s="4" t="str" cm="1">
        <f t="array" ref="G1371">INDEX(TranslationsTbl[],_xlfn.XMATCH(F1371,TranslationsTbl[spa]),_xlfn.XMATCH(langSufix,TranslationsTbl[#Headers]))</f>
        <v>Isaías</v>
      </c>
      <c r="H1371" t="str">
        <f t="shared" si="172"/>
        <v>23 Isaías</v>
      </c>
      <c r="I1371" t="str">
        <f t="shared" si="170"/>
        <v>/Antiguo Testamento/23 Isaías</v>
      </c>
      <c r="J1371" s="4" t="str">
        <f t="shared" si="173"/>
        <v>E:/Downloads/escrituras md/Escrituras/Antiguo Testamento/23 Isaías</v>
      </c>
      <c r="K1371" s="4" t="str">
        <f t="shared" si="177"/>
        <v>Isaías 46</v>
      </c>
      <c r="L1371" s="7">
        <v>46</v>
      </c>
      <c r="M1371" s="7" t="s">
        <v>3082</v>
      </c>
      <c r="N1371" s="4" t="str">
        <f t="shared" si="174"/>
        <v>Isaías 45</v>
      </c>
      <c r="O1371" s="4" t="str">
        <f t="shared" si="175"/>
        <v>Isaías 47</v>
      </c>
      <c r="P1371" s="7" t="s">
        <v>286</v>
      </c>
      <c r="Q1371" s="4" t="str" cm="1">
        <f t="array" ref="Q1371">INDEX(TranslationsTbl[],_xlfn.XMATCH(P1371,TranslationsTbl[spa]),_xlfn.XMATCH(langSufix,TranslationsTbl[#Headers]))</f>
        <v>#Escrituras\AntiguoT</v>
      </c>
      <c r="R1371" s="2" t="str">
        <f t="shared" si="176"/>
        <v>https://churchofjesuschrist.org/study/scriptures/ot/isa/46?lang=spa|E:/Downloads/escrituras md/Escrituras/Antiguo Testamento/23 Isaías|Isaías 46|Isaías|Isaías 45|Isaías 47|#Escrituras\AntiguoT</v>
      </c>
      <c r="S1371" s="1" t="s">
        <v>310</v>
      </c>
    </row>
    <row r="1372" spans="1:19">
      <c r="A1372" s="7" t="s">
        <v>3083</v>
      </c>
      <c r="B1372" s="4" t="str">
        <f t="shared" si="171"/>
        <v>https://churchofjesuschrist.org/study/scriptures/ot/isa/47?lang=spa</v>
      </c>
      <c r="C1372" s="7" t="s">
        <v>23</v>
      </c>
      <c r="D1372" t="str" cm="1">
        <f t="array" ref="D1372">INDEX(TranslationsTbl[],_xlfn.XMATCH(C1372,TranslationsTbl[spa]),_xlfn.XMATCH(langSufix,TranslationsTbl[#Headers]))</f>
        <v>Antiguo Testamento</v>
      </c>
      <c r="E1372" s="7" t="s">
        <v>1569</v>
      </c>
      <c r="F1372" s="7" t="s">
        <v>221</v>
      </c>
      <c r="G1372" s="4" t="str" cm="1">
        <f t="array" ref="G1372">INDEX(TranslationsTbl[],_xlfn.XMATCH(F1372,TranslationsTbl[spa]),_xlfn.XMATCH(langSufix,TranslationsTbl[#Headers]))</f>
        <v>Isaías</v>
      </c>
      <c r="H1372" t="str">
        <f t="shared" si="172"/>
        <v>23 Isaías</v>
      </c>
      <c r="I1372" t="str">
        <f t="shared" si="170"/>
        <v>/Antiguo Testamento/23 Isaías</v>
      </c>
      <c r="J1372" s="4" t="str">
        <f t="shared" si="173"/>
        <v>E:/Downloads/escrituras md/Escrituras/Antiguo Testamento/23 Isaías</v>
      </c>
      <c r="K1372" s="4" t="str">
        <f t="shared" si="177"/>
        <v>Isaías 47</v>
      </c>
      <c r="L1372" s="7">
        <v>47</v>
      </c>
      <c r="M1372" s="7" t="s">
        <v>3084</v>
      </c>
      <c r="N1372" s="4" t="str">
        <f t="shared" si="174"/>
        <v>Isaías 46</v>
      </c>
      <c r="O1372" s="4" t="str">
        <f t="shared" si="175"/>
        <v>Isaías 48</v>
      </c>
      <c r="P1372" s="7" t="s">
        <v>286</v>
      </c>
      <c r="Q1372" s="4" t="str" cm="1">
        <f t="array" ref="Q1372">INDEX(TranslationsTbl[],_xlfn.XMATCH(P1372,TranslationsTbl[spa]),_xlfn.XMATCH(langSufix,TranslationsTbl[#Headers]))</f>
        <v>#Escrituras\AntiguoT</v>
      </c>
      <c r="R1372" s="2" t="str">
        <f t="shared" si="176"/>
        <v>https://churchofjesuschrist.org/study/scriptures/ot/isa/47?lang=spa|E:/Downloads/escrituras md/Escrituras/Antiguo Testamento/23 Isaías|Isaías 47|Isaías|Isaías 46|Isaías 48|#Escrituras\AntiguoT</v>
      </c>
      <c r="S1372" s="1" t="s">
        <v>310</v>
      </c>
    </row>
    <row r="1373" spans="1:19">
      <c r="A1373" s="7" t="s">
        <v>3085</v>
      </c>
      <c r="B1373" s="4" t="str">
        <f t="shared" si="171"/>
        <v>https://churchofjesuschrist.org/study/scriptures/ot/isa/48?lang=spa</v>
      </c>
      <c r="C1373" s="7" t="s">
        <v>23</v>
      </c>
      <c r="D1373" t="str" cm="1">
        <f t="array" ref="D1373">INDEX(TranslationsTbl[],_xlfn.XMATCH(C1373,TranslationsTbl[spa]),_xlfn.XMATCH(langSufix,TranslationsTbl[#Headers]))</f>
        <v>Antiguo Testamento</v>
      </c>
      <c r="E1373" s="7" t="s">
        <v>1569</v>
      </c>
      <c r="F1373" s="7" t="s">
        <v>221</v>
      </c>
      <c r="G1373" s="4" t="str" cm="1">
        <f t="array" ref="G1373">INDEX(TranslationsTbl[],_xlfn.XMATCH(F1373,TranslationsTbl[spa]),_xlfn.XMATCH(langSufix,TranslationsTbl[#Headers]))</f>
        <v>Isaías</v>
      </c>
      <c r="H1373" t="str">
        <f t="shared" si="172"/>
        <v>23 Isaías</v>
      </c>
      <c r="I1373" t="str">
        <f t="shared" si="170"/>
        <v>/Antiguo Testamento/23 Isaías</v>
      </c>
      <c r="J1373" s="4" t="str">
        <f t="shared" si="173"/>
        <v>E:/Downloads/escrituras md/Escrituras/Antiguo Testamento/23 Isaías</v>
      </c>
      <c r="K1373" s="4" t="str">
        <f t="shared" si="177"/>
        <v>Isaías 48</v>
      </c>
      <c r="L1373" s="7">
        <v>48</v>
      </c>
      <c r="M1373" s="7" t="s">
        <v>3086</v>
      </c>
      <c r="N1373" s="4" t="str">
        <f t="shared" si="174"/>
        <v>Isaías 47</v>
      </c>
      <c r="O1373" s="4" t="str">
        <f t="shared" si="175"/>
        <v>Isaías 49</v>
      </c>
      <c r="P1373" s="7" t="s">
        <v>286</v>
      </c>
      <c r="Q1373" s="4" t="str" cm="1">
        <f t="array" ref="Q1373">INDEX(TranslationsTbl[],_xlfn.XMATCH(P1373,TranslationsTbl[spa]),_xlfn.XMATCH(langSufix,TranslationsTbl[#Headers]))</f>
        <v>#Escrituras\AntiguoT</v>
      </c>
      <c r="R1373" s="2" t="str">
        <f t="shared" si="176"/>
        <v>https://churchofjesuschrist.org/study/scriptures/ot/isa/48?lang=spa|E:/Downloads/escrituras md/Escrituras/Antiguo Testamento/23 Isaías|Isaías 48|Isaías|Isaías 47|Isaías 49|#Escrituras\AntiguoT</v>
      </c>
      <c r="S1373" s="1" t="s">
        <v>310</v>
      </c>
    </row>
    <row r="1374" spans="1:19">
      <c r="A1374" s="7" t="s">
        <v>3087</v>
      </c>
      <c r="B1374" s="4" t="str">
        <f t="shared" si="171"/>
        <v>https://churchofjesuschrist.org/study/scriptures/ot/isa/49?lang=spa</v>
      </c>
      <c r="C1374" s="7" t="s">
        <v>23</v>
      </c>
      <c r="D1374" t="str" cm="1">
        <f t="array" ref="D1374">INDEX(TranslationsTbl[],_xlfn.XMATCH(C1374,TranslationsTbl[spa]),_xlfn.XMATCH(langSufix,TranslationsTbl[#Headers]))</f>
        <v>Antiguo Testamento</v>
      </c>
      <c r="E1374" s="7" t="s">
        <v>1569</v>
      </c>
      <c r="F1374" s="7" t="s">
        <v>221</v>
      </c>
      <c r="G1374" s="4" t="str" cm="1">
        <f t="array" ref="G1374">INDEX(TranslationsTbl[],_xlfn.XMATCH(F1374,TranslationsTbl[spa]),_xlfn.XMATCH(langSufix,TranslationsTbl[#Headers]))</f>
        <v>Isaías</v>
      </c>
      <c r="H1374" t="str">
        <f t="shared" si="172"/>
        <v>23 Isaías</v>
      </c>
      <c r="I1374" t="str">
        <f t="shared" si="170"/>
        <v>/Antiguo Testamento/23 Isaías</v>
      </c>
      <c r="J1374" s="4" t="str">
        <f t="shared" si="173"/>
        <v>E:/Downloads/escrituras md/Escrituras/Antiguo Testamento/23 Isaías</v>
      </c>
      <c r="K1374" s="4" t="str">
        <f t="shared" si="177"/>
        <v>Isaías 49</v>
      </c>
      <c r="L1374" s="7">
        <v>49</v>
      </c>
      <c r="M1374" s="7" t="s">
        <v>3088</v>
      </c>
      <c r="N1374" s="4" t="str">
        <f t="shared" si="174"/>
        <v>Isaías 48</v>
      </c>
      <c r="O1374" s="4" t="str">
        <f t="shared" si="175"/>
        <v>Isaías 50</v>
      </c>
      <c r="P1374" s="7" t="s">
        <v>286</v>
      </c>
      <c r="Q1374" s="4" t="str" cm="1">
        <f t="array" ref="Q1374">INDEX(TranslationsTbl[],_xlfn.XMATCH(P1374,TranslationsTbl[spa]),_xlfn.XMATCH(langSufix,TranslationsTbl[#Headers]))</f>
        <v>#Escrituras\AntiguoT</v>
      </c>
      <c r="R1374" s="2" t="str">
        <f t="shared" si="176"/>
        <v>https://churchofjesuschrist.org/study/scriptures/ot/isa/49?lang=spa|E:/Downloads/escrituras md/Escrituras/Antiguo Testamento/23 Isaías|Isaías 49|Isaías|Isaías 48|Isaías 50|#Escrituras\AntiguoT</v>
      </c>
      <c r="S1374" s="1" t="s">
        <v>310</v>
      </c>
    </row>
    <row r="1375" spans="1:19">
      <c r="A1375" s="7" t="s">
        <v>3089</v>
      </c>
      <c r="B1375" s="4" t="str">
        <f t="shared" si="171"/>
        <v>https://churchofjesuschrist.org/study/scriptures/ot/isa/50?lang=spa</v>
      </c>
      <c r="C1375" s="7" t="s">
        <v>23</v>
      </c>
      <c r="D1375" t="str" cm="1">
        <f t="array" ref="D1375">INDEX(TranslationsTbl[],_xlfn.XMATCH(C1375,TranslationsTbl[spa]),_xlfn.XMATCH(langSufix,TranslationsTbl[#Headers]))</f>
        <v>Antiguo Testamento</v>
      </c>
      <c r="E1375" s="7" t="s">
        <v>1569</v>
      </c>
      <c r="F1375" s="7" t="s">
        <v>221</v>
      </c>
      <c r="G1375" s="4" t="str" cm="1">
        <f t="array" ref="G1375">INDEX(TranslationsTbl[],_xlfn.XMATCH(F1375,TranslationsTbl[spa]),_xlfn.XMATCH(langSufix,TranslationsTbl[#Headers]))</f>
        <v>Isaías</v>
      </c>
      <c r="H1375" t="str">
        <f t="shared" si="172"/>
        <v>23 Isaías</v>
      </c>
      <c r="I1375" t="str">
        <f t="shared" si="170"/>
        <v>/Antiguo Testamento/23 Isaías</v>
      </c>
      <c r="J1375" s="4" t="str">
        <f t="shared" si="173"/>
        <v>E:/Downloads/escrituras md/Escrituras/Antiguo Testamento/23 Isaías</v>
      </c>
      <c r="K1375" s="4" t="str">
        <f t="shared" si="177"/>
        <v>Isaías 50</v>
      </c>
      <c r="L1375" s="7">
        <v>50</v>
      </c>
      <c r="M1375" s="7" t="s">
        <v>3090</v>
      </c>
      <c r="N1375" s="4" t="str">
        <f t="shared" si="174"/>
        <v>Isaías 49</v>
      </c>
      <c r="O1375" s="4" t="str">
        <f t="shared" si="175"/>
        <v>Isaías 51</v>
      </c>
      <c r="P1375" s="7" t="s">
        <v>286</v>
      </c>
      <c r="Q1375" s="4" t="str" cm="1">
        <f t="array" ref="Q1375">INDEX(TranslationsTbl[],_xlfn.XMATCH(P1375,TranslationsTbl[spa]),_xlfn.XMATCH(langSufix,TranslationsTbl[#Headers]))</f>
        <v>#Escrituras\AntiguoT</v>
      </c>
      <c r="R1375" s="2" t="str">
        <f t="shared" si="176"/>
        <v>https://churchofjesuschrist.org/study/scriptures/ot/isa/50?lang=spa|E:/Downloads/escrituras md/Escrituras/Antiguo Testamento/23 Isaías|Isaías 50|Isaías|Isaías 49|Isaías 51|#Escrituras\AntiguoT</v>
      </c>
      <c r="S1375" s="1" t="s">
        <v>310</v>
      </c>
    </row>
    <row r="1376" spans="1:19">
      <c r="A1376" s="7" t="s">
        <v>3091</v>
      </c>
      <c r="B1376" s="4" t="str">
        <f t="shared" si="171"/>
        <v>https://churchofjesuschrist.org/study/scriptures/ot/isa/51?lang=spa</v>
      </c>
      <c r="C1376" s="7" t="s">
        <v>23</v>
      </c>
      <c r="D1376" t="str" cm="1">
        <f t="array" ref="D1376">INDEX(TranslationsTbl[],_xlfn.XMATCH(C1376,TranslationsTbl[spa]),_xlfn.XMATCH(langSufix,TranslationsTbl[#Headers]))</f>
        <v>Antiguo Testamento</v>
      </c>
      <c r="E1376" s="7" t="s">
        <v>1569</v>
      </c>
      <c r="F1376" s="7" t="s">
        <v>221</v>
      </c>
      <c r="G1376" s="4" t="str" cm="1">
        <f t="array" ref="G1376">INDEX(TranslationsTbl[],_xlfn.XMATCH(F1376,TranslationsTbl[spa]),_xlfn.XMATCH(langSufix,TranslationsTbl[#Headers]))</f>
        <v>Isaías</v>
      </c>
      <c r="H1376" t="str">
        <f t="shared" si="172"/>
        <v>23 Isaías</v>
      </c>
      <c r="I1376" t="str">
        <f t="shared" si="170"/>
        <v>/Antiguo Testamento/23 Isaías</v>
      </c>
      <c r="J1376" s="4" t="str">
        <f t="shared" si="173"/>
        <v>E:/Downloads/escrituras md/Escrituras/Antiguo Testamento/23 Isaías</v>
      </c>
      <c r="K1376" s="4" t="str">
        <f t="shared" si="177"/>
        <v>Isaías 51</v>
      </c>
      <c r="L1376" s="7">
        <v>51</v>
      </c>
      <c r="M1376" s="7" t="s">
        <v>3092</v>
      </c>
      <c r="N1376" s="4" t="str">
        <f t="shared" si="174"/>
        <v>Isaías 50</v>
      </c>
      <c r="O1376" s="4" t="str">
        <f t="shared" si="175"/>
        <v>Isaías 52</v>
      </c>
      <c r="P1376" s="7" t="s">
        <v>286</v>
      </c>
      <c r="Q1376" s="4" t="str" cm="1">
        <f t="array" ref="Q1376">INDEX(TranslationsTbl[],_xlfn.XMATCH(P1376,TranslationsTbl[spa]),_xlfn.XMATCH(langSufix,TranslationsTbl[#Headers]))</f>
        <v>#Escrituras\AntiguoT</v>
      </c>
      <c r="R1376" s="2" t="str">
        <f t="shared" si="176"/>
        <v>https://churchofjesuschrist.org/study/scriptures/ot/isa/51?lang=spa|E:/Downloads/escrituras md/Escrituras/Antiguo Testamento/23 Isaías|Isaías 51|Isaías|Isaías 50|Isaías 52|#Escrituras\AntiguoT</v>
      </c>
      <c r="S1376" s="1" t="s">
        <v>310</v>
      </c>
    </row>
    <row r="1377" spans="1:19">
      <c r="A1377" s="7" t="s">
        <v>3093</v>
      </c>
      <c r="B1377" s="4" t="str">
        <f t="shared" si="171"/>
        <v>https://churchofjesuschrist.org/study/scriptures/ot/isa/52?lang=spa</v>
      </c>
      <c r="C1377" s="7" t="s">
        <v>23</v>
      </c>
      <c r="D1377" t="str" cm="1">
        <f t="array" ref="D1377">INDEX(TranslationsTbl[],_xlfn.XMATCH(C1377,TranslationsTbl[spa]),_xlfn.XMATCH(langSufix,TranslationsTbl[#Headers]))</f>
        <v>Antiguo Testamento</v>
      </c>
      <c r="E1377" s="7" t="s">
        <v>1569</v>
      </c>
      <c r="F1377" s="7" t="s">
        <v>221</v>
      </c>
      <c r="G1377" s="4" t="str" cm="1">
        <f t="array" ref="G1377">INDEX(TranslationsTbl[],_xlfn.XMATCH(F1377,TranslationsTbl[spa]),_xlfn.XMATCH(langSufix,TranslationsTbl[#Headers]))</f>
        <v>Isaías</v>
      </c>
      <c r="H1377" t="str">
        <f t="shared" si="172"/>
        <v>23 Isaías</v>
      </c>
      <c r="I1377" t="str">
        <f t="shared" si="170"/>
        <v>/Antiguo Testamento/23 Isaías</v>
      </c>
      <c r="J1377" s="4" t="str">
        <f t="shared" si="173"/>
        <v>E:/Downloads/escrituras md/Escrituras/Antiguo Testamento/23 Isaías</v>
      </c>
      <c r="K1377" s="4" t="str">
        <f t="shared" si="177"/>
        <v>Isaías 52</v>
      </c>
      <c r="L1377" s="7">
        <v>52</v>
      </c>
      <c r="M1377" s="7" t="s">
        <v>3094</v>
      </c>
      <c r="N1377" s="4" t="str">
        <f t="shared" si="174"/>
        <v>Isaías 51</v>
      </c>
      <c r="O1377" s="4" t="str">
        <f t="shared" si="175"/>
        <v>Isaías 53</v>
      </c>
      <c r="P1377" s="7" t="s">
        <v>286</v>
      </c>
      <c r="Q1377" s="4" t="str" cm="1">
        <f t="array" ref="Q1377">INDEX(TranslationsTbl[],_xlfn.XMATCH(P1377,TranslationsTbl[spa]),_xlfn.XMATCH(langSufix,TranslationsTbl[#Headers]))</f>
        <v>#Escrituras\AntiguoT</v>
      </c>
      <c r="R1377" s="2" t="str">
        <f t="shared" si="176"/>
        <v>https://churchofjesuschrist.org/study/scriptures/ot/isa/52?lang=spa|E:/Downloads/escrituras md/Escrituras/Antiguo Testamento/23 Isaías|Isaías 52|Isaías|Isaías 51|Isaías 53|#Escrituras\AntiguoT</v>
      </c>
      <c r="S1377" s="1" t="s">
        <v>310</v>
      </c>
    </row>
    <row r="1378" spans="1:19">
      <c r="A1378" s="7" t="s">
        <v>3095</v>
      </c>
      <c r="B1378" s="4" t="str">
        <f t="shared" si="171"/>
        <v>https://churchofjesuschrist.org/study/scriptures/ot/isa/53?lang=spa</v>
      </c>
      <c r="C1378" s="7" t="s">
        <v>23</v>
      </c>
      <c r="D1378" t="str" cm="1">
        <f t="array" ref="D1378">INDEX(TranslationsTbl[],_xlfn.XMATCH(C1378,TranslationsTbl[spa]),_xlfn.XMATCH(langSufix,TranslationsTbl[#Headers]))</f>
        <v>Antiguo Testamento</v>
      </c>
      <c r="E1378" s="7" t="s">
        <v>1569</v>
      </c>
      <c r="F1378" s="7" t="s">
        <v>221</v>
      </c>
      <c r="G1378" s="4" t="str" cm="1">
        <f t="array" ref="G1378">INDEX(TranslationsTbl[],_xlfn.XMATCH(F1378,TranslationsTbl[spa]),_xlfn.XMATCH(langSufix,TranslationsTbl[#Headers]))</f>
        <v>Isaías</v>
      </c>
      <c r="H1378" t="str">
        <f t="shared" si="172"/>
        <v>23 Isaías</v>
      </c>
      <c r="I1378" t="str">
        <f t="shared" si="170"/>
        <v>/Antiguo Testamento/23 Isaías</v>
      </c>
      <c r="J1378" s="4" t="str">
        <f t="shared" si="173"/>
        <v>E:/Downloads/escrituras md/Escrituras/Antiguo Testamento/23 Isaías</v>
      </c>
      <c r="K1378" s="4" t="str">
        <f t="shared" si="177"/>
        <v>Isaías 53</v>
      </c>
      <c r="L1378" s="7">
        <v>53</v>
      </c>
      <c r="M1378" s="7" t="s">
        <v>3096</v>
      </c>
      <c r="N1378" s="4" t="str">
        <f t="shared" si="174"/>
        <v>Isaías 52</v>
      </c>
      <c r="O1378" s="4" t="str">
        <f t="shared" si="175"/>
        <v>Isaías 54</v>
      </c>
      <c r="P1378" s="7" t="s">
        <v>286</v>
      </c>
      <c r="Q1378" s="4" t="str" cm="1">
        <f t="array" ref="Q1378">INDEX(TranslationsTbl[],_xlfn.XMATCH(P1378,TranslationsTbl[spa]),_xlfn.XMATCH(langSufix,TranslationsTbl[#Headers]))</f>
        <v>#Escrituras\AntiguoT</v>
      </c>
      <c r="R1378" s="2" t="str">
        <f t="shared" si="176"/>
        <v>https://churchofjesuschrist.org/study/scriptures/ot/isa/53?lang=spa|E:/Downloads/escrituras md/Escrituras/Antiguo Testamento/23 Isaías|Isaías 53|Isaías|Isaías 52|Isaías 54|#Escrituras\AntiguoT</v>
      </c>
      <c r="S1378" s="1" t="s">
        <v>310</v>
      </c>
    </row>
    <row r="1379" spans="1:19">
      <c r="A1379" s="7" t="s">
        <v>3097</v>
      </c>
      <c r="B1379" s="4" t="str">
        <f t="shared" si="171"/>
        <v>https://churchofjesuschrist.org/study/scriptures/ot/isa/54?lang=spa</v>
      </c>
      <c r="C1379" s="7" t="s">
        <v>23</v>
      </c>
      <c r="D1379" t="str" cm="1">
        <f t="array" ref="D1379">INDEX(TranslationsTbl[],_xlfn.XMATCH(C1379,TranslationsTbl[spa]),_xlfn.XMATCH(langSufix,TranslationsTbl[#Headers]))</f>
        <v>Antiguo Testamento</v>
      </c>
      <c r="E1379" s="7" t="s">
        <v>1569</v>
      </c>
      <c r="F1379" s="7" t="s">
        <v>221</v>
      </c>
      <c r="G1379" s="4" t="str" cm="1">
        <f t="array" ref="G1379">INDEX(TranslationsTbl[],_xlfn.XMATCH(F1379,TranslationsTbl[spa]),_xlfn.XMATCH(langSufix,TranslationsTbl[#Headers]))</f>
        <v>Isaías</v>
      </c>
      <c r="H1379" t="str">
        <f t="shared" si="172"/>
        <v>23 Isaías</v>
      </c>
      <c r="I1379" t="str">
        <f t="shared" si="170"/>
        <v>/Antiguo Testamento/23 Isaías</v>
      </c>
      <c r="J1379" s="4" t="str">
        <f t="shared" si="173"/>
        <v>E:/Downloads/escrituras md/Escrituras/Antiguo Testamento/23 Isaías</v>
      </c>
      <c r="K1379" s="4" t="str">
        <f t="shared" si="177"/>
        <v>Isaías 54</v>
      </c>
      <c r="L1379" s="7">
        <v>54</v>
      </c>
      <c r="M1379" s="7" t="s">
        <v>3098</v>
      </c>
      <c r="N1379" s="4" t="str">
        <f t="shared" si="174"/>
        <v>Isaías 53</v>
      </c>
      <c r="O1379" s="4" t="str">
        <f t="shared" si="175"/>
        <v>Isaías 55</v>
      </c>
      <c r="P1379" s="7" t="s">
        <v>286</v>
      </c>
      <c r="Q1379" s="4" t="str" cm="1">
        <f t="array" ref="Q1379">INDEX(TranslationsTbl[],_xlfn.XMATCH(P1379,TranslationsTbl[spa]),_xlfn.XMATCH(langSufix,TranslationsTbl[#Headers]))</f>
        <v>#Escrituras\AntiguoT</v>
      </c>
      <c r="R1379" s="2" t="str">
        <f t="shared" si="176"/>
        <v>https://churchofjesuschrist.org/study/scriptures/ot/isa/54?lang=spa|E:/Downloads/escrituras md/Escrituras/Antiguo Testamento/23 Isaías|Isaías 54|Isaías|Isaías 53|Isaías 55|#Escrituras\AntiguoT</v>
      </c>
      <c r="S1379" s="1" t="s">
        <v>310</v>
      </c>
    </row>
    <row r="1380" spans="1:19">
      <c r="A1380" s="7" t="s">
        <v>3099</v>
      </c>
      <c r="B1380" s="4" t="str">
        <f t="shared" si="171"/>
        <v>https://churchofjesuschrist.org/study/scriptures/ot/isa/55?lang=spa</v>
      </c>
      <c r="C1380" s="7" t="s">
        <v>23</v>
      </c>
      <c r="D1380" t="str" cm="1">
        <f t="array" ref="D1380">INDEX(TranslationsTbl[],_xlfn.XMATCH(C1380,TranslationsTbl[spa]),_xlfn.XMATCH(langSufix,TranslationsTbl[#Headers]))</f>
        <v>Antiguo Testamento</v>
      </c>
      <c r="E1380" s="7" t="s">
        <v>1569</v>
      </c>
      <c r="F1380" s="7" t="s">
        <v>221</v>
      </c>
      <c r="G1380" s="4" t="str" cm="1">
        <f t="array" ref="G1380">INDEX(TranslationsTbl[],_xlfn.XMATCH(F1380,TranslationsTbl[spa]),_xlfn.XMATCH(langSufix,TranslationsTbl[#Headers]))</f>
        <v>Isaías</v>
      </c>
      <c r="H1380" t="str">
        <f t="shared" si="172"/>
        <v>23 Isaías</v>
      </c>
      <c r="I1380" t="str">
        <f t="shared" si="170"/>
        <v>/Antiguo Testamento/23 Isaías</v>
      </c>
      <c r="J1380" s="4" t="str">
        <f t="shared" si="173"/>
        <v>E:/Downloads/escrituras md/Escrituras/Antiguo Testamento/23 Isaías</v>
      </c>
      <c r="K1380" s="4" t="str">
        <f t="shared" si="177"/>
        <v>Isaías 55</v>
      </c>
      <c r="L1380" s="7">
        <v>55</v>
      </c>
      <c r="M1380" s="7" t="s">
        <v>3100</v>
      </c>
      <c r="N1380" s="4" t="str">
        <f t="shared" si="174"/>
        <v>Isaías 54</v>
      </c>
      <c r="O1380" s="4" t="str">
        <f t="shared" si="175"/>
        <v>Isaías 56</v>
      </c>
      <c r="P1380" s="7" t="s">
        <v>286</v>
      </c>
      <c r="Q1380" s="4" t="str" cm="1">
        <f t="array" ref="Q1380">INDEX(TranslationsTbl[],_xlfn.XMATCH(P1380,TranslationsTbl[spa]),_xlfn.XMATCH(langSufix,TranslationsTbl[#Headers]))</f>
        <v>#Escrituras\AntiguoT</v>
      </c>
      <c r="R1380" s="2" t="str">
        <f t="shared" si="176"/>
        <v>https://churchofjesuschrist.org/study/scriptures/ot/isa/55?lang=spa|E:/Downloads/escrituras md/Escrituras/Antiguo Testamento/23 Isaías|Isaías 55|Isaías|Isaías 54|Isaías 56|#Escrituras\AntiguoT</v>
      </c>
      <c r="S1380" s="1" t="s">
        <v>310</v>
      </c>
    </row>
    <row r="1381" spans="1:19">
      <c r="A1381" s="7" t="s">
        <v>3101</v>
      </c>
      <c r="B1381" s="4" t="str">
        <f t="shared" si="171"/>
        <v>https://churchofjesuschrist.org/study/scriptures/ot/isa/56?lang=spa</v>
      </c>
      <c r="C1381" s="7" t="s">
        <v>23</v>
      </c>
      <c r="D1381" t="str" cm="1">
        <f t="array" ref="D1381">INDEX(TranslationsTbl[],_xlfn.XMATCH(C1381,TranslationsTbl[spa]),_xlfn.XMATCH(langSufix,TranslationsTbl[#Headers]))</f>
        <v>Antiguo Testamento</v>
      </c>
      <c r="E1381" s="7" t="s">
        <v>1569</v>
      </c>
      <c r="F1381" s="7" t="s">
        <v>221</v>
      </c>
      <c r="G1381" s="4" t="str" cm="1">
        <f t="array" ref="G1381">INDEX(TranslationsTbl[],_xlfn.XMATCH(F1381,TranslationsTbl[spa]),_xlfn.XMATCH(langSufix,TranslationsTbl[#Headers]))</f>
        <v>Isaías</v>
      </c>
      <c r="H1381" t="str">
        <f t="shared" si="172"/>
        <v>23 Isaías</v>
      </c>
      <c r="I1381" t="str">
        <f t="shared" si="170"/>
        <v>/Antiguo Testamento/23 Isaías</v>
      </c>
      <c r="J1381" s="4" t="str">
        <f t="shared" si="173"/>
        <v>E:/Downloads/escrituras md/Escrituras/Antiguo Testamento/23 Isaías</v>
      </c>
      <c r="K1381" s="4" t="str">
        <f t="shared" si="177"/>
        <v>Isaías 56</v>
      </c>
      <c r="L1381" s="7">
        <v>56</v>
      </c>
      <c r="M1381" s="7" t="s">
        <v>3102</v>
      </c>
      <c r="N1381" s="4" t="str">
        <f t="shared" si="174"/>
        <v>Isaías 55</v>
      </c>
      <c r="O1381" s="4" t="str">
        <f t="shared" si="175"/>
        <v>Isaías 57</v>
      </c>
      <c r="P1381" s="7" t="s">
        <v>286</v>
      </c>
      <c r="Q1381" s="4" t="str" cm="1">
        <f t="array" ref="Q1381">INDEX(TranslationsTbl[],_xlfn.XMATCH(P1381,TranslationsTbl[spa]),_xlfn.XMATCH(langSufix,TranslationsTbl[#Headers]))</f>
        <v>#Escrituras\AntiguoT</v>
      </c>
      <c r="R1381" s="2" t="str">
        <f t="shared" si="176"/>
        <v>https://churchofjesuschrist.org/study/scriptures/ot/isa/56?lang=spa|E:/Downloads/escrituras md/Escrituras/Antiguo Testamento/23 Isaías|Isaías 56|Isaías|Isaías 55|Isaías 57|#Escrituras\AntiguoT</v>
      </c>
      <c r="S1381" s="1" t="s">
        <v>310</v>
      </c>
    </row>
    <row r="1382" spans="1:19">
      <c r="A1382" s="7" t="s">
        <v>3103</v>
      </c>
      <c r="B1382" s="4" t="str">
        <f t="shared" si="171"/>
        <v>https://churchofjesuschrist.org/study/scriptures/ot/isa/57?lang=spa</v>
      </c>
      <c r="C1382" s="7" t="s">
        <v>23</v>
      </c>
      <c r="D1382" t="str" cm="1">
        <f t="array" ref="D1382">INDEX(TranslationsTbl[],_xlfn.XMATCH(C1382,TranslationsTbl[spa]),_xlfn.XMATCH(langSufix,TranslationsTbl[#Headers]))</f>
        <v>Antiguo Testamento</v>
      </c>
      <c r="E1382" s="7" t="s">
        <v>1569</v>
      </c>
      <c r="F1382" s="7" t="s">
        <v>221</v>
      </c>
      <c r="G1382" s="4" t="str" cm="1">
        <f t="array" ref="G1382">INDEX(TranslationsTbl[],_xlfn.XMATCH(F1382,TranslationsTbl[spa]),_xlfn.XMATCH(langSufix,TranslationsTbl[#Headers]))</f>
        <v>Isaías</v>
      </c>
      <c r="H1382" t="str">
        <f t="shared" si="172"/>
        <v>23 Isaías</v>
      </c>
      <c r="I1382" t="str">
        <f t="shared" si="170"/>
        <v>/Antiguo Testamento/23 Isaías</v>
      </c>
      <c r="J1382" s="4" t="str">
        <f t="shared" si="173"/>
        <v>E:/Downloads/escrituras md/Escrituras/Antiguo Testamento/23 Isaías</v>
      </c>
      <c r="K1382" s="4" t="str">
        <f t="shared" si="177"/>
        <v>Isaías 57</v>
      </c>
      <c r="L1382" s="7">
        <v>57</v>
      </c>
      <c r="M1382" s="7" t="s">
        <v>3104</v>
      </c>
      <c r="N1382" s="4" t="str">
        <f t="shared" si="174"/>
        <v>Isaías 56</v>
      </c>
      <c r="O1382" s="4" t="str">
        <f t="shared" si="175"/>
        <v>Isaías 58</v>
      </c>
      <c r="P1382" s="7" t="s">
        <v>286</v>
      </c>
      <c r="Q1382" s="4" t="str" cm="1">
        <f t="array" ref="Q1382">INDEX(TranslationsTbl[],_xlfn.XMATCH(P1382,TranslationsTbl[spa]),_xlfn.XMATCH(langSufix,TranslationsTbl[#Headers]))</f>
        <v>#Escrituras\AntiguoT</v>
      </c>
      <c r="R1382" s="2" t="str">
        <f t="shared" si="176"/>
        <v>https://churchofjesuschrist.org/study/scriptures/ot/isa/57?lang=spa|E:/Downloads/escrituras md/Escrituras/Antiguo Testamento/23 Isaías|Isaías 57|Isaías|Isaías 56|Isaías 58|#Escrituras\AntiguoT</v>
      </c>
      <c r="S1382" s="1" t="s">
        <v>310</v>
      </c>
    </row>
    <row r="1383" spans="1:19">
      <c r="A1383" s="7" t="s">
        <v>3105</v>
      </c>
      <c r="B1383" s="4" t="str">
        <f t="shared" si="171"/>
        <v>https://churchofjesuschrist.org/study/scriptures/ot/isa/58?lang=spa</v>
      </c>
      <c r="C1383" s="7" t="s">
        <v>23</v>
      </c>
      <c r="D1383" t="str" cm="1">
        <f t="array" ref="D1383">INDEX(TranslationsTbl[],_xlfn.XMATCH(C1383,TranslationsTbl[spa]),_xlfn.XMATCH(langSufix,TranslationsTbl[#Headers]))</f>
        <v>Antiguo Testamento</v>
      </c>
      <c r="E1383" s="7" t="s">
        <v>1569</v>
      </c>
      <c r="F1383" s="7" t="s">
        <v>221</v>
      </c>
      <c r="G1383" s="4" t="str" cm="1">
        <f t="array" ref="G1383">INDEX(TranslationsTbl[],_xlfn.XMATCH(F1383,TranslationsTbl[spa]),_xlfn.XMATCH(langSufix,TranslationsTbl[#Headers]))</f>
        <v>Isaías</v>
      </c>
      <c r="H1383" t="str">
        <f t="shared" si="172"/>
        <v>23 Isaías</v>
      </c>
      <c r="I1383" t="str">
        <f t="shared" si="170"/>
        <v>/Antiguo Testamento/23 Isaías</v>
      </c>
      <c r="J1383" s="4" t="str">
        <f t="shared" si="173"/>
        <v>E:/Downloads/escrituras md/Escrituras/Antiguo Testamento/23 Isaías</v>
      </c>
      <c r="K1383" s="4" t="str">
        <f t="shared" si="177"/>
        <v>Isaías 58</v>
      </c>
      <c r="L1383" s="7">
        <v>58</v>
      </c>
      <c r="M1383" s="7" t="s">
        <v>3106</v>
      </c>
      <c r="N1383" s="4" t="str">
        <f t="shared" si="174"/>
        <v>Isaías 57</v>
      </c>
      <c r="O1383" s="4" t="str">
        <f t="shared" si="175"/>
        <v>Isaías 59</v>
      </c>
      <c r="P1383" s="7" t="s">
        <v>286</v>
      </c>
      <c r="Q1383" s="4" t="str" cm="1">
        <f t="array" ref="Q1383">INDEX(TranslationsTbl[],_xlfn.XMATCH(P1383,TranslationsTbl[spa]),_xlfn.XMATCH(langSufix,TranslationsTbl[#Headers]))</f>
        <v>#Escrituras\AntiguoT</v>
      </c>
      <c r="R1383" s="2" t="str">
        <f t="shared" si="176"/>
        <v>https://churchofjesuschrist.org/study/scriptures/ot/isa/58?lang=spa|E:/Downloads/escrituras md/Escrituras/Antiguo Testamento/23 Isaías|Isaías 58|Isaías|Isaías 57|Isaías 59|#Escrituras\AntiguoT</v>
      </c>
      <c r="S1383" s="1" t="s">
        <v>310</v>
      </c>
    </row>
    <row r="1384" spans="1:19">
      <c r="A1384" s="7" t="s">
        <v>3107</v>
      </c>
      <c r="B1384" s="4" t="str">
        <f t="shared" si="171"/>
        <v>https://churchofjesuschrist.org/study/scriptures/ot/isa/59?lang=spa</v>
      </c>
      <c r="C1384" s="7" t="s">
        <v>23</v>
      </c>
      <c r="D1384" t="str" cm="1">
        <f t="array" ref="D1384">INDEX(TranslationsTbl[],_xlfn.XMATCH(C1384,TranslationsTbl[spa]),_xlfn.XMATCH(langSufix,TranslationsTbl[#Headers]))</f>
        <v>Antiguo Testamento</v>
      </c>
      <c r="E1384" s="7" t="s">
        <v>1569</v>
      </c>
      <c r="F1384" s="7" t="s">
        <v>221</v>
      </c>
      <c r="G1384" s="4" t="str" cm="1">
        <f t="array" ref="G1384">INDEX(TranslationsTbl[],_xlfn.XMATCH(F1384,TranslationsTbl[spa]),_xlfn.XMATCH(langSufix,TranslationsTbl[#Headers]))</f>
        <v>Isaías</v>
      </c>
      <c r="H1384" t="str">
        <f t="shared" si="172"/>
        <v>23 Isaías</v>
      </c>
      <c r="I1384" t="str">
        <f t="shared" si="170"/>
        <v>/Antiguo Testamento/23 Isaías</v>
      </c>
      <c r="J1384" s="4" t="str">
        <f t="shared" si="173"/>
        <v>E:/Downloads/escrituras md/Escrituras/Antiguo Testamento/23 Isaías</v>
      </c>
      <c r="K1384" s="4" t="str">
        <f t="shared" si="177"/>
        <v>Isaías 59</v>
      </c>
      <c r="L1384" s="7">
        <v>59</v>
      </c>
      <c r="M1384" s="7" t="s">
        <v>3108</v>
      </c>
      <c r="N1384" s="4" t="str">
        <f t="shared" si="174"/>
        <v>Isaías 58</v>
      </c>
      <c r="O1384" s="4" t="str">
        <f t="shared" si="175"/>
        <v>Isaías 60</v>
      </c>
      <c r="P1384" s="7" t="s">
        <v>286</v>
      </c>
      <c r="Q1384" s="4" t="str" cm="1">
        <f t="array" ref="Q1384">INDEX(TranslationsTbl[],_xlfn.XMATCH(P1384,TranslationsTbl[spa]),_xlfn.XMATCH(langSufix,TranslationsTbl[#Headers]))</f>
        <v>#Escrituras\AntiguoT</v>
      </c>
      <c r="R1384" s="2" t="str">
        <f t="shared" si="176"/>
        <v>https://churchofjesuschrist.org/study/scriptures/ot/isa/59?lang=spa|E:/Downloads/escrituras md/Escrituras/Antiguo Testamento/23 Isaías|Isaías 59|Isaías|Isaías 58|Isaías 60|#Escrituras\AntiguoT</v>
      </c>
      <c r="S1384" s="1" t="s">
        <v>310</v>
      </c>
    </row>
    <row r="1385" spans="1:19">
      <c r="A1385" s="7" t="s">
        <v>3109</v>
      </c>
      <c r="B1385" s="4" t="str">
        <f t="shared" si="171"/>
        <v>https://churchofjesuschrist.org/study/scriptures/ot/isa/60?lang=spa</v>
      </c>
      <c r="C1385" s="7" t="s">
        <v>23</v>
      </c>
      <c r="D1385" t="str" cm="1">
        <f t="array" ref="D1385">INDEX(TranslationsTbl[],_xlfn.XMATCH(C1385,TranslationsTbl[spa]),_xlfn.XMATCH(langSufix,TranslationsTbl[#Headers]))</f>
        <v>Antiguo Testamento</v>
      </c>
      <c r="E1385" s="7" t="s">
        <v>1569</v>
      </c>
      <c r="F1385" s="7" t="s">
        <v>221</v>
      </c>
      <c r="G1385" s="4" t="str" cm="1">
        <f t="array" ref="G1385">INDEX(TranslationsTbl[],_xlfn.XMATCH(F1385,TranslationsTbl[spa]),_xlfn.XMATCH(langSufix,TranslationsTbl[#Headers]))</f>
        <v>Isaías</v>
      </c>
      <c r="H1385" t="str">
        <f t="shared" si="172"/>
        <v>23 Isaías</v>
      </c>
      <c r="I1385" t="str">
        <f t="shared" si="170"/>
        <v>/Antiguo Testamento/23 Isaías</v>
      </c>
      <c r="J1385" s="4" t="str">
        <f t="shared" si="173"/>
        <v>E:/Downloads/escrituras md/Escrituras/Antiguo Testamento/23 Isaías</v>
      </c>
      <c r="K1385" s="4" t="str">
        <f t="shared" si="177"/>
        <v>Isaías 60</v>
      </c>
      <c r="L1385" s="7">
        <v>60</v>
      </c>
      <c r="M1385" s="7" t="s">
        <v>3110</v>
      </c>
      <c r="N1385" s="4" t="str">
        <f t="shared" si="174"/>
        <v>Isaías 59</v>
      </c>
      <c r="O1385" s="4" t="str">
        <f t="shared" si="175"/>
        <v>Isaías 61</v>
      </c>
      <c r="P1385" s="7" t="s">
        <v>286</v>
      </c>
      <c r="Q1385" s="4" t="str" cm="1">
        <f t="array" ref="Q1385">INDEX(TranslationsTbl[],_xlfn.XMATCH(P1385,TranslationsTbl[spa]),_xlfn.XMATCH(langSufix,TranslationsTbl[#Headers]))</f>
        <v>#Escrituras\AntiguoT</v>
      </c>
      <c r="R1385" s="2" t="str">
        <f t="shared" si="176"/>
        <v>https://churchofjesuschrist.org/study/scriptures/ot/isa/60?lang=spa|E:/Downloads/escrituras md/Escrituras/Antiguo Testamento/23 Isaías|Isaías 60|Isaías|Isaías 59|Isaías 61|#Escrituras\AntiguoT</v>
      </c>
      <c r="S1385" s="1" t="s">
        <v>310</v>
      </c>
    </row>
    <row r="1386" spans="1:19">
      <c r="A1386" s="7" t="s">
        <v>3111</v>
      </c>
      <c r="B1386" s="4" t="str">
        <f t="shared" si="171"/>
        <v>https://churchofjesuschrist.org/study/scriptures/ot/isa/61?lang=spa</v>
      </c>
      <c r="C1386" s="7" t="s">
        <v>23</v>
      </c>
      <c r="D1386" t="str" cm="1">
        <f t="array" ref="D1386">INDEX(TranslationsTbl[],_xlfn.XMATCH(C1386,TranslationsTbl[spa]),_xlfn.XMATCH(langSufix,TranslationsTbl[#Headers]))</f>
        <v>Antiguo Testamento</v>
      </c>
      <c r="E1386" s="7" t="s">
        <v>1569</v>
      </c>
      <c r="F1386" s="7" t="s">
        <v>221</v>
      </c>
      <c r="G1386" s="4" t="str" cm="1">
        <f t="array" ref="G1386">INDEX(TranslationsTbl[],_xlfn.XMATCH(F1386,TranslationsTbl[spa]),_xlfn.XMATCH(langSufix,TranslationsTbl[#Headers]))</f>
        <v>Isaías</v>
      </c>
      <c r="H1386" t="str">
        <f t="shared" si="172"/>
        <v>23 Isaías</v>
      </c>
      <c r="I1386" t="str">
        <f t="shared" si="170"/>
        <v>/Antiguo Testamento/23 Isaías</v>
      </c>
      <c r="J1386" s="4" t="str">
        <f t="shared" si="173"/>
        <v>E:/Downloads/escrituras md/Escrituras/Antiguo Testamento/23 Isaías</v>
      </c>
      <c r="K1386" s="4" t="str">
        <f t="shared" si="177"/>
        <v>Isaías 61</v>
      </c>
      <c r="L1386" s="7">
        <v>61</v>
      </c>
      <c r="M1386" s="7" t="s">
        <v>3112</v>
      </c>
      <c r="N1386" s="4" t="str">
        <f t="shared" si="174"/>
        <v>Isaías 60</v>
      </c>
      <c r="O1386" s="4" t="str">
        <f t="shared" si="175"/>
        <v>Isaías 62</v>
      </c>
      <c r="P1386" s="7" t="s">
        <v>286</v>
      </c>
      <c r="Q1386" s="4" t="str" cm="1">
        <f t="array" ref="Q1386">INDEX(TranslationsTbl[],_xlfn.XMATCH(P1386,TranslationsTbl[spa]),_xlfn.XMATCH(langSufix,TranslationsTbl[#Headers]))</f>
        <v>#Escrituras\AntiguoT</v>
      </c>
      <c r="R1386" s="2" t="str">
        <f t="shared" si="176"/>
        <v>https://churchofjesuschrist.org/study/scriptures/ot/isa/61?lang=spa|E:/Downloads/escrituras md/Escrituras/Antiguo Testamento/23 Isaías|Isaías 61|Isaías|Isaías 60|Isaías 62|#Escrituras\AntiguoT</v>
      </c>
      <c r="S1386" s="1" t="s">
        <v>310</v>
      </c>
    </row>
    <row r="1387" spans="1:19">
      <c r="A1387" s="7" t="s">
        <v>3113</v>
      </c>
      <c r="B1387" s="4" t="str">
        <f t="shared" si="171"/>
        <v>https://churchofjesuschrist.org/study/scriptures/ot/isa/62?lang=spa</v>
      </c>
      <c r="C1387" s="7" t="s">
        <v>23</v>
      </c>
      <c r="D1387" t="str" cm="1">
        <f t="array" ref="D1387">INDEX(TranslationsTbl[],_xlfn.XMATCH(C1387,TranslationsTbl[spa]),_xlfn.XMATCH(langSufix,TranslationsTbl[#Headers]))</f>
        <v>Antiguo Testamento</v>
      </c>
      <c r="E1387" s="7" t="s">
        <v>1569</v>
      </c>
      <c r="F1387" s="7" t="s">
        <v>221</v>
      </c>
      <c r="G1387" s="4" t="str" cm="1">
        <f t="array" ref="G1387">INDEX(TranslationsTbl[],_xlfn.XMATCH(F1387,TranslationsTbl[spa]),_xlfn.XMATCH(langSufix,TranslationsTbl[#Headers]))</f>
        <v>Isaías</v>
      </c>
      <c r="H1387" t="str">
        <f t="shared" si="172"/>
        <v>23 Isaías</v>
      </c>
      <c r="I1387" t="str">
        <f t="shared" si="170"/>
        <v>/Antiguo Testamento/23 Isaías</v>
      </c>
      <c r="J1387" s="4" t="str">
        <f t="shared" si="173"/>
        <v>E:/Downloads/escrituras md/Escrituras/Antiguo Testamento/23 Isaías</v>
      </c>
      <c r="K1387" s="4" t="str">
        <f t="shared" si="177"/>
        <v>Isaías 62</v>
      </c>
      <c r="L1387" s="7">
        <v>62</v>
      </c>
      <c r="M1387" s="7" t="s">
        <v>3114</v>
      </c>
      <c r="N1387" s="4" t="str">
        <f t="shared" si="174"/>
        <v>Isaías 61</v>
      </c>
      <c r="O1387" s="4" t="str">
        <f t="shared" si="175"/>
        <v>Isaías 63</v>
      </c>
      <c r="P1387" s="7" t="s">
        <v>286</v>
      </c>
      <c r="Q1387" s="4" t="str" cm="1">
        <f t="array" ref="Q1387">INDEX(TranslationsTbl[],_xlfn.XMATCH(P1387,TranslationsTbl[spa]),_xlfn.XMATCH(langSufix,TranslationsTbl[#Headers]))</f>
        <v>#Escrituras\AntiguoT</v>
      </c>
      <c r="R1387" s="2" t="str">
        <f t="shared" si="176"/>
        <v>https://churchofjesuschrist.org/study/scriptures/ot/isa/62?lang=spa|E:/Downloads/escrituras md/Escrituras/Antiguo Testamento/23 Isaías|Isaías 62|Isaías|Isaías 61|Isaías 63|#Escrituras\AntiguoT</v>
      </c>
      <c r="S1387" s="1" t="s">
        <v>310</v>
      </c>
    </row>
    <row r="1388" spans="1:19">
      <c r="A1388" s="7" t="s">
        <v>3115</v>
      </c>
      <c r="B1388" s="4" t="str">
        <f t="shared" si="171"/>
        <v>https://churchofjesuschrist.org/study/scriptures/ot/isa/63?lang=spa</v>
      </c>
      <c r="C1388" s="7" t="s">
        <v>23</v>
      </c>
      <c r="D1388" t="str" cm="1">
        <f t="array" ref="D1388">INDEX(TranslationsTbl[],_xlfn.XMATCH(C1388,TranslationsTbl[spa]),_xlfn.XMATCH(langSufix,TranslationsTbl[#Headers]))</f>
        <v>Antiguo Testamento</v>
      </c>
      <c r="E1388" s="7" t="s">
        <v>1569</v>
      </c>
      <c r="F1388" s="7" t="s">
        <v>221</v>
      </c>
      <c r="G1388" s="4" t="str" cm="1">
        <f t="array" ref="G1388">INDEX(TranslationsTbl[],_xlfn.XMATCH(F1388,TranslationsTbl[spa]),_xlfn.XMATCH(langSufix,TranslationsTbl[#Headers]))</f>
        <v>Isaías</v>
      </c>
      <c r="H1388" t="str">
        <f t="shared" si="172"/>
        <v>23 Isaías</v>
      </c>
      <c r="I1388" t="str">
        <f t="shared" si="170"/>
        <v>/Antiguo Testamento/23 Isaías</v>
      </c>
      <c r="J1388" s="4" t="str">
        <f t="shared" si="173"/>
        <v>E:/Downloads/escrituras md/Escrituras/Antiguo Testamento/23 Isaías</v>
      </c>
      <c r="K1388" s="4" t="str">
        <f t="shared" si="177"/>
        <v>Isaías 63</v>
      </c>
      <c r="L1388" s="7">
        <v>63</v>
      </c>
      <c r="M1388" s="7" t="s">
        <v>3116</v>
      </c>
      <c r="N1388" s="4" t="str">
        <f t="shared" si="174"/>
        <v>Isaías 62</v>
      </c>
      <c r="O1388" s="4" t="str">
        <f t="shared" si="175"/>
        <v>Isaías 64</v>
      </c>
      <c r="P1388" s="7" t="s">
        <v>286</v>
      </c>
      <c r="Q1388" s="4" t="str" cm="1">
        <f t="array" ref="Q1388">INDEX(TranslationsTbl[],_xlfn.XMATCH(P1388,TranslationsTbl[spa]),_xlfn.XMATCH(langSufix,TranslationsTbl[#Headers]))</f>
        <v>#Escrituras\AntiguoT</v>
      </c>
      <c r="R1388" s="2" t="str">
        <f t="shared" si="176"/>
        <v>https://churchofjesuschrist.org/study/scriptures/ot/isa/63?lang=spa|E:/Downloads/escrituras md/Escrituras/Antiguo Testamento/23 Isaías|Isaías 63|Isaías|Isaías 62|Isaías 64|#Escrituras\AntiguoT</v>
      </c>
      <c r="S1388" s="1" t="s">
        <v>310</v>
      </c>
    </row>
    <row r="1389" spans="1:19">
      <c r="A1389" s="7" t="s">
        <v>3117</v>
      </c>
      <c r="B1389" s="4" t="str">
        <f t="shared" si="171"/>
        <v>https://churchofjesuschrist.org/study/scriptures/ot/isa/64?lang=spa</v>
      </c>
      <c r="C1389" s="7" t="s">
        <v>23</v>
      </c>
      <c r="D1389" t="str" cm="1">
        <f t="array" ref="D1389">INDEX(TranslationsTbl[],_xlfn.XMATCH(C1389,TranslationsTbl[spa]),_xlfn.XMATCH(langSufix,TranslationsTbl[#Headers]))</f>
        <v>Antiguo Testamento</v>
      </c>
      <c r="E1389" s="7" t="s">
        <v>1569</v>
      </c>
      <c r="F1389" s="7" t="s">
        <v>221</v>
      </c>
      <c r="G1389" s="4" t="str" cm="1">
        <f t="array" ref="G1389">INDEX(TranslationsTbl[],_xlfn.XMATCH(F1389,TranslationsTbl[spa]),_xlfn.XMATCH(langSufix,TranslationsTbl[#Headers]))</f>
        <v>Isaías</v>
      </c>
      <c r="H1389" t="str">
        <f t="shared" si="172"/>
        <v>23 Isaías</v>
      </c>
      <c r="I1389" t="str">
        <f t="shared" si="170"/>
        <v>/Antiguo Testamento/23 Isaías</v>
      </c>
      <c r="J1389" s="4" t="str">
        <f t="shared" si="173"/>
        <v>E:/Downloads/escrituras md/Escrituras/Antiguo Testamento/23 Isaías</v>
      </c>
      <c r="K1389" s="4" t="str">
        <f t="shared" si="177"/>
        <v>Isaías 64</v>
      </c>
      <c r="L1389" s="7">
        <v>64</v>
      </c>
      <c r="M1389" s="7" t="s">
        <v>3118</v>
      </c>
      <c r="N1389" s="4" t="str">
        <f t="shared" si="174"/>
        <v>Isaías 63</v>
      </c>
      <c r="O1389" s="4" t="str">
        <f t="shared" si="175"/>
        <v>Isaías 65</v>
      </c>
      <c r="P1389" s="7" t="s">
        <v>286</v>
      </c>
      <c r="Q1389" s="4" t="str" cm="1">
        <f t="array" ref="Q1389">INDEX(TranslationsTbl[],_xlfn.XMATCH(P1389,TranslationsTbl[spa]),_xlfn.XMATCH(langSufix,TranslationsTbl[#Headers]))</f>
        <v>#Escrituras\AntiguoT</v>
      </c>
      <c r="R1389" s="2" t="str">
        <f t="shared" si="176"/>
        <v>https://churchofjesuschrist.org/study/scriptures/ot/isa/64?lang=spa|E:/Downloads/escrituras md/Escrituras/Antiguo Testamento/23 Isaías|Isaías 64|Isaías|Isaías 63|Isaías 65|#Escrituras\AntiguoT</v>
      </c>
      <c r="S1389" s="1" t="s">
        <v>310</v>
      </c>
    </row>
    <row r="1390" spans="1:19">
      <c r="A1390" s="7" t="s">
        <v>3119</v>
      </c>
      <c r="B1390" s="4" t="str">
        <f t="shared" si="171"/>
        <v>https://churchofjesuschrist.org/study/scriptures/ot/isa/65?lang=spa</v>
      </c>
      <c r="C1390" s="7" t="s">
        <v>23</v>
      </c>
      <c r="D1390" t="str" cm="1">
        <f t="array" ref="D1390">INDEX(TranslationsTbl[],_xlfn.XMATCH(C1390,TranslationsTbl[spa]),_xlfn.XMATCH(langSufix,TranslationsTbl[#Headers]))</f>
        <v>Antiguo Testamento</v>
      </c>
      <c r="E1390" s="7" t="s">
        <v>1569</v>
      </c>
      <c r="F1390" s="7" t="s">
        <v>221</v>
      </c>
      <c r="G1390" s="4" t="str" cm="1">
        <f t="array" ref="G1390">INDEX(TranslationsTbl[],_xlfn.XMATCH(F1390,TranslationsTbl[spa]),_xlfn.XMATCH(langSufix,TranslationsTbl[#Headers]))</f>
        <v>Isaías</v>
      </c>
      <c r="H1390" t="str">
        <f t="shared" si="172"/>
        <v>23 Isaías</v>
      </c>
      <c r="I1390" t="str">
        <f t="shared" si="170"/>
        <v>/Antiguo Testamento/23 Isaías</v>
      </c>
      <c r="J1390" s="4" t="str">
        <f t="shared" si="173"/>
        <v>E:/Downloads/escrituras md/Escrituras/Antiguo Testamento/23 Isaías</v>
      </c>
      <c r="K1390" s="4" t="str">
        <f t="shared" si="177"/>
        <v>Isaías 65</v>
      </c>
      <c r="L1390" s="7">
        <v>65</v>
      </c>
      <c r="M1390" s="7" t="s">
        <v>3120</v>
      </c>
      <c r="N1390" s="4" t="str">
        <f t="shared" si="174"/>
        <v>Isaías 64</v>
      </c>
      <c r="O1390" s="4" t="str">
        <f t="shared" si="175"/>
        <v>Isaías 66</v>
      </c>
      <c r="P1390" s="7" t="s">
        <v>286</v>
      </c>
      <c r="Q1390" s="4" t="str" cm="1">
        <f t="array" ref="Q1390">INDEX(TranslationsTbl[],_xlfn.XMATCH(P1390,TranslationsTbl[spa]),_xlfn.XMATCH(langSufix,TranslationsTbl[#Headers]))</f>
        <v>#Escrituras\AntiguoT</v>
      </c>
      <c r="R1390" s="2" t="str">
        <f t="shared" si="176"/>
        <v>https://churchofjesuschrist.org/study/scriptures/ot/isa/65?lang=spa|E:/Downloads/escrituras md/Escrituras/Antiguo Testamento/23 Isaías|Isaías 65|Isaías|Isaías 64|Isaías 66|#Escrituras\AntiguoT</v>
      </c>
      <c r="S1390" s="1" t="s">
        <v>310</v>
      </c>
    </row>
    <row r="1391" spans="1:19">
      <c r="A1391" s="7" t="s">
        <v>3121</v>
      </c>
      <c r="B1391" s="4" t="str">
        <f t="shared" si="171"/>
        <v>https://churchofjesuschrist.org/study/scriptures/ot/isa/66?lang=spa</v>
      </c>
      <c r="C1391" s="7" t="s">
        <v>23</v>
      </c>
      <c r="D1391" t="str" cm="1">
        <f t="array" ref="D1391">INDEX(TranslationsTbl[],_xlfn.XMATCH(C1391,TranslationsTbl[spa]),_xlfn.XMATCH(langSufix,TranslationsTbl[#Headers]))</f>
        <v>Antiguo Testamento</v>
      </c>
      <c r="E1391" s="7" t="s">
        <v>1569</v>
      </c>
      <c r="F1391" s="7" t="s">
        <v>221</v>
      </c>
      <c r="G1391" s="4" t="str" cm="1">
        <f t="array" ref="G1391">INDEX(TranslationsTbl[],_xlfn.XMATCH(F1391,TranslationsTbl[spa]),_xlfn.XMATCH(langSufix,TranslationsTbl[#Headers]))</f>
        <v>Isaías</v>
      </c>
      <c r="H1391" t="str">
        <f t="shared" si="172"/>
        <v>23 Isaías</v>
      </c>
      <c r="I1391" t="str">
        <f t="shared" si="170"/>
        <v>/Antiguo Testamento/23 Isaías</v>
      </c>
      <c r="J1391" s="4" t="str">
        <f t="shared" si="173"/>
        <v>E:/Downloads/escrituras md/Escrituras/Antiguo Testamento/23 Isaías</v>
      </c>
      <c r="K1391" s="4" t="str">
        <f t="shared" si="177"/>
        <v>Isaías 66</v>
      </c>
      <c r="L1391" s="7">
        <v>66</v>
      </c>
      <c r="M1391" s="7" t="s">
        <v>3122</v>
      </c>
      <c r="N1391" s="4" t="str">
        <f t="shared" si="174"/>
        <v>Isaías 65</v>
      </c>
      <c r="O1391" s="4" t="str">
        <f t="shared" si="175"/>
        <v>Jeremías 1</v>
      </c>
      <c r="P1391" s="7" t="s">
        <v>286</v>
      </c>
      <c r="Q1391" s="4" t="str" cm="1">
        <f t="array" ref="Q1391">INDEX(TranslationsTbl[],_xlfn.XMATCH(P1391,TranslationsTbl[spa]),_xlfn.XMATCH(langSufix,TranslationsTbl[#Headers]))</f>
        <v>#Escrituras\AntiguoT</v>
      </c>
      <c r="R1391" s="2" t="str">
        <f t="shared" si="176"/>
        <v>https://churchofjesuschrist.org/study/scriptures/ot/isa/66?lang=spa|E:/Downloads/escrituras md/Escrituras/Antiguo Testamento/23 Isaías|Isaías 66|Isaías|Isaías 65|Jeremías 1|#Escrituras\AntiguoT</v>
      </c>
      <c r="S1391" s="1" t="s">
        <v>310</v>
      </c>
    </row>
    <row r="1392" spans="1:19">
      <c r="A1392" s="7" t="s">
        <v>3123</v>
      </c>
      <c r="B1392" s="4" t="str">
        <f t="shared" si="171"/>
        <v>https://churchofjesuschrist.org/study/scriptures/ot/jer/1?lang=spa</v>
      </c>
      <c r="C1392" s="7" t="s">
        <v>23</v>
      </c>
      <c r="D1392" t="str" cm="1">
        <f t="array" ref="D1392">INDEX(TranslationsTbl[],_xlfn.XMATCH(C1392,TranslationsTbl[spa]),_xlfn.XMATCH(langSufix,TranslationsTbl[#Headers]))</f>
        <v>Antiguo Testamento</v>
      </c>
      <c r="E1392" s="7" t="s">
        <v>1580</v>
      </c>
      <c r="F1392" s="7" t="s">
        <v>223</v>
      </c>
      <c r="G1392" s="4" t="str" cm="1">
        <f t="array" ref="G1392">INDEX(TranslationsTbl[],_xlfn.XMATCH(F1392,TranslationsTbl[spa]),_xlfn.XMATCH(langSufix,TranslationsTbl[#Headers]))</f>
        <v>Jeremías</v>
      </c>
      <c r="H1392" t="str">
        <f t="shared" si="172"/>
        <v>24 Jeremías</v>
      </c>
      <c r="I1392" t="str">
        <f t="shared" si="170"/>
        <v>/Antiguo Testamento/24 Jeremías</v>
      </c>
      <c r="J1392" s="4" t="str">
        <f t="shared" si="173"/>
        <v>E:/Downloads/escrituras md/Escrituras/Antiguo Testamento/24 Jeremías</v>
      </c>
      <c r="K1392" s="4" t="str">
        <f t="shared" si="177"/>
        <v>Jeremías 1</v>
      </c>
      <c r="L1392" s="7">
        <v>1</v>
      </c>
      <c r="M1392" s="7" t="s">
        <v>3124</v>
      </c>
      <c r="N1392" s="4" t="str">
        <f t="shared" si="174"/>
        <v>Isaías 66</v>
      </c>
      <c r="O1392" s="4" t="str">
        <f t="shared" si="175"/>
        <v>Jeremías 2</v>
      </c>
      <c r="P1392" s="7" t="s">
        <v>286</v>
      </c>
      <c r="Q1392" s="4" t="str" cm="1">
        <f t="array" ref="Q1392">INDEX(TranslationsTbl[],_xlfn.XMATCH(P1392,TranslationsTbl[spa]),_xlfn.XMATCH(langSufix,TranslationsTbl[#Headers]))</f>
        <v>#Escrituras\AntiguoT</v>
      </c>
      <c r="R1392" s="2" t="str">
        <f t="shared" si="176"/>
        <v>https://churchofjesuschrist.org/study/scriptures/ot/jer/1?lang=spa|E:/Downloads/escrituras md/Escrituras/Antiguo Testamento/24 Jeremías|Jeremías 1|Jeremías|Isaías 66|Jeremías 2|#Escrituras\AntiguoT</v>
      </c>
      <c r="S1392" s="1" t="s">
        <v>310</v>
      </c>
    </row>
    <row r="1393" spans="1:19">
      <c r="A1393" s="7" t="s">
        <v>3125</v>
      </c>
      <c r="B1393" s="4" t="str">
        <f t="shared" si="171"/>
        <v>https://churchofjesuschrist.org/study/scriptures/ot/jer/2?lang=spa</v>
      </c>
      <c r="C1393" s="7" t="s">
        <v>23</v>
      </c>
      <c r="D1393" t="str" cm="1">
        <f t="array" ref="D1393">INDEX(TranslationsTbl[],_xlfn.XMATCH(C1393,TranslationsTbl[spa]),_xlfn.XMATCH(langSufix,TranslationsTbl[#Headers]))</f>
        <v>Antiguo Testamento</v>
      </c>
      <c r="E1393" s="7" t="s">
        <v>1580</v>
      </c>
      <c r="F1393" s="7" t="s">
        <v>223</v>
      </c>
      <c r="G1393" s="4" t="str" cm="1">
        <f t="array" ref="G1393">INDEX(TranslationsTbl[],_xlfn.XMATCH(F1393,TranslationsTbl[spa]),_xlfn.XMATCH(langSufix,TranslationsTbl[#Headers]))</f>
        <v>Jeremías</v>
      </c>
      <c r="H1393" t="str">
        <f t="shared" si="172"/>
        <v>24 Jeremías</v>
      </c>
      <c r="I1393" t="str">
        <f t="shared" si="170"/>
        <v>/Antiguo Testamento/24 Jeremías</v>
      </c>
      <c r="J1393" s="4" t="str">
        <f t="shared" si="173"/>
        <v>E:/Downloads/escrituras md/Escrituras/Antiguo Testamento/24 Jeremías</v>
      </c>
      <c r="K1393" s="4" t="str">
        <f t="shared" si="177"/>
        <v>Jeremías 2</v>
      </c>
      <c r="L1393" s="7">
        <v>2</v>
      </c>
      <c r="M1393" s="7" t="s">
        <v>3126</v>
      </c>
      <c r="N1393" s="4" t="str">
        <f t="shared" si="174"/>
        <v>Jeremías 1</v>
      </c>
      <c r="O1393" s="4" t="str">
        <f t="shared" si="175"/>
        <v>Jeremías 3</v>
      </c>
      <c r="P1393" s="7" t="s">
        <v>286</v>
      </c>
      <c r="Q1393" s="4" t="str" cm="1">
        <f t="array" ref="Q1393">INDEX(TranslationsTbl[],_xlfn.XMATCH(P1393,TranslationsTbl[spa]),_xlfn.XMATCH(langSufix,TranslationsTbl[#Headers]))</f>
        <v>#Escrituras\AntiguoT</v>
      </c>
      <c r="R1393" s="2" t="str">
        <f t="shared" si="176"/>
        <v>https://churchofjesuschrist.org/study/scriptures/ot/jer/2?lang=spa|E:/Downloads/escrituras md/Escrituras/Antiguo Testamento/24 Jeremías|Jeremías 2|Jeremías|Jeremías 1|Jeremías 3|#Escrituras\AntiguoT</v>
      </c>
      <c r="S1393" s="1" t="s">
        <v>310</v>
      </c>
    </row>
    <row r="1394" spans="1:19">
      <c r="A1394" s="7" t="s">
        <v>3127</v>
      </c>
      <c r="B1394" s="4" t="str">
        <f t="shared" si="171"/>
        <v>https://churchofjesuschrist.org/study/scriptures/ot/jer/3?lang=spa</v>
      </c>
      <c r="C1394" s="7" t="s">
        <v>23</v>
      </c>
      <c r="D1394" t="str" cm="1">
        <f t="array" ref="D1394">INDEX(TranslationsTbl[],_xlfn.XMATCH(C1394,TranslationsTbl[spa]),_xlfn.XMATCH(langSufix,TranslationsTbl[#Headers]))</f>
        <v>Antiguo Testamento</v>
      </c>
      <c r="E1394" s="7" t="s">
        <v>1580</v>
      </c>
      <c r="F1394" s="7" t="s">
        <v>223</v>
      </c>
      <c r="G1394" s="4" t="str" cm="1">
        <f t="array" ref="G1394">INDEX(TranslationsTbl[],_xlfn.XMATCH(F1394,TranslationsTbl[spa]),_xlfn.XMATCH(langSufix,TranslationsTbl[#Headers]))</f>
        <v>Jeremías</v>
      </c>
      <c r="H1394" t="str">
        <f t="shared" si="172"/>
        <v>24 Jeremías</v>
      </c>
      <c r="I1394" t="str">
        <f t="shared" si="170"/>
        <v>/Antiguo Testamento/24 Jeremías</v>
      </c>
      <c r="J1394" s="4" t="str">
        <f t="shared" si="173"/>
        <v>E:/Downloads/escrituras md/Escrituras/Antiguo Testamento/24 Jeremías</v>
      </c>
      <c r="K1394" s="4" t="str">
        <f t="shared" si="177"/>
        <v>Jeremías 3</v>
      </c>
      <c r="L1394" s="7">
        <v>3</v>
      </c>
      <c r="M1394" s="7" t="s">
        <v>3128</v>
      </c>
      <c r="N1394" s="4" t="str">
        <f t="shared" si="174"/>
        <v>Jeremías 2</v>
      </c>
      <c r="O1394" s="4" t="str">
        <f t="shared" si="175"/>
        <v>Jeremías 4</v>
      </c>
      <c r="P1394" s="7" t="s">
        <v>286</v>
      </c>
      <c r="Q1394" s="4" t="str" cm="1">
        <f t="array" ref="Q1394">INDEX(TranslationsTbl[],_xlfn.XMATCH(P1394,TranslationsTbl[spa]),_xlfn.XMATCH(langSufix,TranslationsTbl[#Headers]))</f>
        <v>#Escrituras\AntiguoT</v>
      </c>
      <c r="R1394" s="2" t="str">
        <f t="shared" si="176"/>
        <v>https://churchofjesuschrist.org/study/scriptures/ot/jer/3?lang=spa|E:/Downloads/escrituras md/Escrituras/Antiguo Testamento/24 Jeremías|Jeremías 3|Jeremías|Jeremías 2|Jeremías 4|#Escrituras\AntiguoT</v>
      </c>
      <c r="S1394" s="1" t="s">
        <v>310</v>
      </c>
    </row>
    <row r="1395" spans="1:19">
      <c r="A1395" s="7" t="s">
        <v>3129</v>
      </c>
      <c r="B1395" s="4" t="str">
        <f t="shared" si="171"/>
        <v>https://churchofjesuschrist.org/study/scriptures/ot/jer/4?lang=spa</v>
      </c>
      <c r="C1395" s="7" t="s">
        <v>23</v>
      </c>
      <c r="D1395" t="str" cm="1">
        <f t="array" ref="D1395">INDEX(TranslationsTbl[],_xlfn.XMATCH(C1395,TranslationsTbl[spa]),_xlfn.XMATCH(langSufix,TranslationsTbl[#Headers]))</f>
        <v>Antiguo Testamento</v>
      </c>
      <c r="E1395" s="7" t="s">
        <v>1580</v>
      </c>
      <c r="F1395" s="7" t="s">
        <v>223</v>
      </c>
      <c r="G1395" s="4" t="str" cm="1">
        <f t="array" ref="G1395">INDEX(TranslationsTbl[],_xlfn.XMATCH(F1395,TranslationsTbl[spa]),_xlfn.XMATCH(langSufix,TranslationsTbl[#Headers]))</f>
        <v>Jeremías</v>
      </c>
      <c r="H1395" t="str">
        <f t="shared" si="172"/>
        <v>24 Jeremías</v>
      </c>
      <c r="I1395" t="str">
        <f t="shared" si="170"/>
        <v>/Antiguo Testamento/24 Jeremías</v>
      </c>
      <c r="J1395" s="4" t="str">
        <f t="shared" si="173"/>
        <v>E:/Downloads/escrituras md/Escrituras/Antiguo Testamento/24 Jeremías</v>
      </c>
      <c r="K1395" s="4" t="str">
        <f t="shared" si="177"/>
        <v>Jeremías 4</v>
      </c>
      <c r="L1395" s="7">
        <v>4</v>
      </c>
      <c r="M1395" s="7" t="s">
        <v>3130</v>
      </c>
      <c r="N1395" s="4" t="str">
        <f t="shared" si="174"/>
        <v>Jeremías 3</v>
      </c>
      <c r="O1395" s="4" t="str">
        <f t="shared" si="175"/>
        <v>Jeremías 5</v>
      </c>
      <c r="P1395" s="7" t="s">
        <v>286</v>
      </c>
      <c r="Q1395" s="4" t="str" cm="1">
        <f t="array" ref="Q1395">INDEX(TranslationsTbl[],_xlfn.XMATCH(P1395,TranslationsTbl[spa]),_xlfn.XMATCH(langSufix,TranslationsTbl[#Headers]))</f>
        <v>#Escrituras\AntiguoT</v>
      </c>
      <c r="R1395" s="2" t="str">
        <f t="shared" si="176"/>
        <v>https://churchofjesuschrist.org/study/scriptures/ot/jer/4?lang=spa|E:/Downloads/escrituras md/Escrituras/Antiguo Testamento/24 Jeremías|Jeremías 4|Jeremías|Jeremías 3|Jeremías 5|#Escrituras\AntiguoT</v>
      </c>
      <c r="S1395" s="1" t="s">
        <v>310</v>
      </c>
    </row>
    <row r="1396" spans="1:19">
      <c r="A1396" s="7" t="s">
        <v>3131</v>
      </c>
      <c r="B1396" s="4" t="str">
        <f t="shared" si="171"/>
        <v>https://churchofjesuschrist.org/study/scriptures/ot/jer/5?lang=spa</v>
      </c>
      <c r="C1396" s="7" t="s">
        <v>23</v>
      </c>
      <c r="D1396" t="str" cm="1">
        <f t="array" ref="D1396">INDEX(TranslationsTbl[],_xlfn.XMATCH(C1396,TranslationsTbl[spa]),_xlfn.XMATCH(langSufix,TranslationsTbl[#Headers]))</f>
        <v>Antiguo Testamento</v>
      </c>
      <c r="E1396" s="7" t="s">
        <v>1580</v>
      </c>
      <c r="F1396" s="7" t="s">
        <v>223</v>
      </c>
      <c r="G1396" s="4" t="str" cm="1">
        <f t="array" ref="G1396">INDEX(TranslationsTbl[],_xlfn.XMATCH(F1396,TranslationsTbl[spa]),_xlfn.XMATCH(langSufix,TranslationsTbl[#Headers]))</f>
        <v>Jeremías</v>
      </c>
      <c r="H1396" t="str">
        <f t="shared" si="172"/>
        <v>24 Jeremías</v>
      </c>
      <c r="I1396" t="str">
        <f t="shared" si="170"/>
        <v>/Antiguo Testamento/24 Jeremías</v>
      </c>
      <c r="J1396" s="4" t="str">
        <f t="shared" si="173"/>
        <v>E:/Downloads/escrituras md/Escrituras/Antiguo Testamento/24 Jeremías</v>
      </c>
      <c r="K1396" s="4" t="str">
        <f t="shared" si="177"/>
        <v>Jeremías 5</v>
      </c>
      <c r="L1396" s="7">
        <v>5</v>
      </c>
      <c r="M1396" s="7" t="s">
        <v>3132</v>
      </c>
      <c r="N1396" s="4" t="str">
        <f t="shared" si="174"/>
        <v>Jeremías 4</v>
      </c>
      <c r="O1396" s="4" t="str">
        <f t="shared" si="175"/>
        <v>Jeremías 6</v>
      </c>
      <c r="P1396" s="7" t="s">
        <v>286</v>
      </c>
      <c r="Q1396" s="4" t="str" cm="1">
        <f t="array" ref="Q1396">INDEX(TranslationsTbl[],_xlfn.XMATCH(P1396,TranslationsTbl[spa]),_xlfn.XMATCH(langSufix,TranslationsTbl[#Headers]))</f>
        <v>#Escrituras\AntiguoT</v>
      </c>
      <c r="R1396" s="2" t="str">
        <f t="shared" si="176"/>
        <v>https://churchofjesuschrist.org/study/scriptures/ot/jer/5?lang=spa|E:/Downloads/escrituras md/Escrituras/Antiguo Testamento/24 Jeremías|Jeremías 5|Jeremías|Jeremías 4|Jeremías 6|#Escrituras\AntiguoT</v>
      </c>
      <c r="S1396" s="1" t="s">
        <v>310</v>
      </c>
    </row>
    <row r="1397" spans="1:19">
      <c r="A1397" s="7" t="s">
        <v>3133</v>
      </c>
      <c r="B1397" s="4" t="str">
        <f t="shared" si="171"/>
        <v>https://churchofjesuschrist.org/study/scriptures/ot/jer/6?lang=spa</v>
      </c>
      <c r="C1397" s="7" t="s">
        <v>23</v>
      </c>
      <c r="D1397" t="str" cm="1">
        <f t="array" ref="D1397">INDEX(TranslationsTbl[],_xlfn.XMATCH(C1397,TranslationsTbl[spa]),_xlfn.XMATCH(langSufix,TranslationsTbl[#Headers]))</f>
        <v>Antiguo Testamento</v>
      </c>
      <c r="E1397" s="7" t="s">
        <v>1580</v>
      </c>
      <c r="F1397" s="7" t="s">
        <v>223</v>
      </c>
      <c r="G1397" s="4" t="str" cm="1">
        <f t="array" ref="G1397">INDEX(TranslationsTbl[],_xlfn.XMATCH(F1397,TranslationsTbl[spa]),_xlfn.XMATCH(langSufix,TranslationsTbl[#Headers]))</f>
        <v>Jeremías</v>
      </c>
      <c r="H1397" t="str">
        <f t="shared" si="172"/>
        <v>24 Jeremías</v>
      </c>
      <c r="I1397" t="str">
        <f t="shared" si="170"/>
        <v>/Antiguo Testamento/24 Jeremías</v>
      </c>
      <c r="J1397" s="4" t="str">
        <f t="shared" si="173"/>
        <v>E:/Downloads/escrituras md/Escrituras/Antiguo Testamento/24 Jeremías</v>
      </c>
      <c r="K1397" s="4" t="str">
        <f t="shared" si="177"/>
        <v>Jeremías 6</v>
      </c>
      <c r="L1397" s="7">
        <v>6</v>
      </c>
      <c r="M1397" s="7" t="s">
        <v>3134</v>
      </c>
      <c r="N1397" s="4" t="str">
        <f t="shared" si="174"/>
        <v>Jeremías 5</v>
      </c>
      <c r="O1397" s="4" t="str">
        <f t="shared" si="175"/>
        <v>Jeremías 7</v>
      </c>
      <c r="P1397" s="7" t="s">
        <v>286</v>
      </c>
      <c r="Q1397" s="4" t="str" cm="1">
        <f t="array" ref="Q1397">INDEX(TranslationsTbl[],_xlfn.XMATCH(P1397,TranslationsTbl[spa]),_xlfn.XMATCH(langSufix,TranslationsTbl[#Headers]))</f>
        <v>#Escrituras\AntiguoT</v>
      </c>
      <c r="R1397" s="2" t="str">
        <f t="shared" si="176"/>
        <v>https://churchofjesuschrist.org/study/scriptures/ot/jer/6?lang=spa|E:/Downloads/escrituras md/Escrituras/Antiguo Testamento/24 Jeremías|Jeremías 6|Jeremías|Jeremías 5|Jeremías 7|#Escrituras\AntiguoT</v>
      </c>
      <c r="S1397" s="1" t="s">
        <v>310</v>
      </c>
    </row>
    <row r="1398" spans="1:19">
      <c r="A1398" s="7" t="s">
        <v>3135</v>
      </c>
      <c r="B1398" s="4" t="str">
        <f t="shared" si="171"/>
        <v>https://churchofjesuschrist.org/study/scriptures/ot/jer/7?lang=spa</v>
      </c>
      <c r="C1398" s="7" t="s">
        <v>23</v>
      </c>
      <c r="D1398" t="str" cm="1">
        <f t="array" ref="D1398">INDEX(TranslationsTbl[],_xlfn.XMATCH(C1398,TranslationsTbl[spa]),_xlfn.XMATCH(langSufix,TranslationsTbl[#Headers]))</f>
        <v>Antiguo Testamento</v>
      </c>
      <c r="E1398" s="7" t="s">
        <v>1580</v>
      </c>
      <c r="F1398" s="7" t="s">
        <v>223</v>
      </c>
      <c r="G1398" s="4" t="str" cm="1">
        <f t="array" ref="G1398">INDEX(TranslationsTbl[],_xlfn.XMATCH(F1398,TranslationsTbl[spa]),_xlfn.XMATCH(langSufix,TranslationsTbl[#Headers]))</f>
        <v>Jeremías</v>
      </c>
      <c r="H1398" t="str">
        <f t="shared" si="172"/>
        <v>24 Jeremías</v>
      </c>
      <c r="I1398" t="str">
        <f t="shared" si="170"/>
        <v>/Antiguo Testamento/24 Jeremías</v>
      </c>
      <c r="J1398" s="4" t="str">
        <f t="shared" si="173"/>
        <v>E:/Downloads/escrituras md/Escrituras/Antiguo Testamento/24 Jeremías</v>
      </c>
      <c r="K1398" s="4" t="str">
        <f t="shared" si="177"/>
        <v>Jeremías 7</v>
      </c>
      <c r="L1398" s="7">
        <v>7</v>
      </c>
      <c r="M1398" s="7" t="s">
        <v>3136</v>
      </c>
      <c r="N1398" s="4" t="str">
        <f t="shared" si="174"/>
        <v>Jeremías 6</v>
      </c>
      <c r="O1398" s="4" t="str">
        <f t="shared" si="175"/>
        <v>Jeremías 8</v>
      </c>
      <c r="P1398" s="7" t="s">
        <v>286</v>
      </c>
      <c r="Q1398" s="4" t="str" cm="1">
        <f t="array" ref="Q1398">INDEX(TranslationsTbl[],_xlfn.XMATCH(P1398,TranslationsTbl[spa]),_xlfn.XMATCH(langSufix,TranslationsTbl[#Headers]))</f>
        <v>#Escrituras\AntiguoT</v>
      </c>
      <c r="R1398" s="2" t="str">
        <f t="shared" si="176"/>
        <v>https://churchofjesuschrist.org/study/scriptures/ot/jer/7?lang=spa|E:/Downloads/escrituras md/Escrituras/Antiguo Testamento/24 Jeremías|Jeremías 7|Jeremías|Jeremías 6|Jeremías 8|#Escrituras\AntiguoT</v>
      </c>
      <c r="S1398" s="1" t="s">
        <v>310</v>
      </c>
    </row>
    <row r="1399" spans="1:19">
      <c r="A1399" s="7" t="s">
        <v>3137</v>
      </c>
      <c r="B1399" s="4" t="str">
        <f t="shared" si="171"/>
        <v>https://churchofjesuschrist.org/study/scriptures/ot/jer/8?lang=spa</v>
      </c>
      <c r="C1399" s="7" t="s">
        <v>23</v>
      </c>
      <c r="D1399" t="str" cm="1">
        <f t="array" ref="D1399">INDEX(TranslationsTbl[],_xlfn.XMATCH(C1399,TranslationsTbl[spa]),_xlfn.XMATCH(langSufix,TranslationsTbl[#Headers]))</f>
        <v>Antiguo Testamento</v>
      </c>
      <c r="E1399" s="7" t="s">
        <v>1580</v>
      </c>
      <c r="F1399" s="7" t="s">
        <v>223</v>
      </c>
      <c r="G1399" s="4" t="str" cm="1">
        <f t="array" ref="G1399">INDEX(TranslationsTbl[],_xlfn.XMATCH(F1399,TranslationsTbl[spa]),_xlfn.XMATCH(langSufix,TranslationsTbl[#Headers]))</f>
        <v>Jeremías</v>
      </c>
      <c r="H1399" t="str">
        <f t="shared" si="172"/>
        <v>24 Jeremías</v>
      </c>
      <c r="I1399" t="str">
        <f t="shared" si="170"/>
        <v>/Antiguo Testamento/24 Jeremías</v>
      </c>
      <c r="J1399" s="4" t="str">
        <f t="shared" si="173"/>
        <v>E:/Downloads/escrituras md/Escrituras/Antiguo Testamento/24 Jeremías</v>
      </c>
      <c r="K1399" s="4" t="str">
        <f t="shared" si="177"/>
        <v>Jeremías 8</v>
      </c>
      <c r="L1399" s="7">
        <v>8</v>
      </c>
      <c r="M1399" s="7" t="s">
        <v>3138</v>
      </c>
      <c r="N1399" s="4" t="str">
        <f t="shared" si="174"/>
        <v>Jeremías 7</v>
      </c>
      <c r="O1399" s="4" t="str">
        <f t="shared" si="175"/>
        <v>Jeremías 9</v>
      </c>
      <c r="P1399" s="7" t="s">
        <v>286</v>
      </c>
      <c r="Q1399" s="4" t="str" cm="1">
        <f t="array" ref="Q1399">INDEX(TranslationsTbl[],_xlfn.XMATCH(P1399,TranslationsTbl[spa]),_xlfn.XMATCH(langSufix,TranslationsTbl[#Headers]))</f>
        <v>#Escrituras\AntiguoT</v>
      </c>
      <c r="R1399" s="2" t="str">
        <f t="shared" si="176"/>
        <v>https://churchofjesuschrist.org/study/scriptures/ot/jer/8?lang=spa|E:/Downloads/escrituras md/Escrituras/Antiguo Testamento/24 Jeremías|Jeremías 8|Jeremías|Jeremías 7|Jeremías 9|#Escrituras\AntiguoT</v>
      </c>
      <c r="S1399" s="1" t="s">
        <v>310</v>
      </c>
    </row>
    <row r="1400" spans="1:19">
      <c r="A1400" s="7" t="s">
        <v>3139</v>
      </c>
      <c r="B1400" s="4" t="str">
        <f t="shared" si="171"/>
        <v>https://churchofjesuschrist.org/study/scriptures/ot/jer/9?lang=spa</v>
      </c>
      <c r="C1400" s="7" t="s">
        <v>23</v>
      </c>
      <c r="D1400" t="str" cm="1">
        <f t="array" ref="D1400">INDEX(TranslationsTbl[],_xlfn.XMATCH(C1400,TranslationsTbl[spa]),_xlfn.XMATCH(langSufix,TranslationsTbl[#Headers]))</f>
        <v>Antiguo Testamento</v>
      </c>
      <c r="E1400" s="7" t="s">
        <v>1580</v>
      </c>
      <c r="F1400" s="7" t="s">
        <v>223</v>
      </c>
      <c r="G1400" s="4" t="str" cm="1">
        <f t="array" ref="G1400">INDEX(TranslationsTbl[],_xlfn.XMATCH(F1400,TranslationsTbl[spa]),_xlfn.XMATCH(langSufix,TranslationsTbl[#Headers]))</f>
        <v>Jeremías</v>
      </c>
      <c r="H1400" t="str">
        <f t="shared" si="172"/>
        <v>24 Jeremías</v>
      </c>
      <c r="I1400" t="str">
        <f t="shared" si="170"/>
        <v>/Antiguo Testamento/24 Jeremías</v>
      </c>
      <c r="J1400" s="4" t="str">
        <f t="shared" si="173"/>
        <v>E:/Downloads/escrituras md/Escrituras/Antiguo Testamento/24 Jeremías</v>
      </c>
      <c r="K1400" s="4" t="str">
        <f t="shared" si="177"/>
        <v>Jeremías 9</v>
      </c>
      <c r="L1400" s="7">
        <v>9</v>
      </c>
      <c r="M1400" s="7" t="s">
        <v>3140</v>
      </c>
      <c r="N1400" s="4" t="str">
        <f t="shared" si="174"/>
        <v>Jeremías 8</v>
      </c>
      <c r="O1400" s="4" t="str">
        <f t="shared" si="175"/>
        <v>Jeremías 10</v>
      </c>
      <c r="P1400" s="7" t="s">
        <v>286</v>
      </c>
      <c r="Q1400" s="4" t="str" cm="1">
        <f t="array" ref="Q1400">INDEX(TranslationsTbl[],_xlfn.XMATCH(P1400,TranslationsTbl[spa]),_xlfn.XMATCH(langSufix,TranslationsTbl[#Headers]))</f>
        <v>#Escrituras\AntiguoT</v>
      </c>
      <c r="R1400" s="2" t="str">
        <f t="shared" si="176"/>
        <v>https://churchofjesuschrist.org/study/scriptures/ot/jer/9?lang=spa|E:/Downloads/escrituras md/Escrituras/Antiguo Testamento/24 Jeremías|Jeremías 9|Jeremías|Jeremías 8|Jeremías 10|#Escrituras\AntiguoT</v>
      </c>
      <c r="S1400" s="1" t="s">
        <v>310</v>
      </c>
    </row>
    <row r="1401" spans="1:19">
      <c r="A1401" s="7" t="s">
        <v>3141</v>
      </c>
      <c r="B1401" s="4" t="str">
        <f t="shared" si="171"/>
        <v>https://churchofjesuschrist.org/study/scriptures/ot/jer/10?lang=spa</v>
      </c>
      <c r="C1401" s="7" t="s">
        <v>23</v>
      </c>
      <c r="D1401" t="str" cm="1">
        <f t="array" ref="D1401">INDEX(TranslationsTbl[],_xlfn.XMATCH(C1401,TranslationsTbl[spa]),_xlfn.XMATCH(langSufix,TranslationsTbl[#Headers]))</f>
        <v>Antiguo Testamento</v>
      </c>
      <c r="E1401" s="7" t="s">
        <v>1580</v>
      </c>
      <c r="F1401" s="7" t="s">
        <v>223</v>
      </c>
      <c r="G1401" s="4" t="str" cm="1">
        <f t="array" ref="G1401">INDEX(TranslationsTbl[],_xlfn.XMATCH(F1401,TranslationsTbl[spa]),_xlfn.XMATCH(langSufix,TranslationsTbl[#Headers]))</f>
        <v>Jeremías</v>
      </c>
      <c r="H1401" t="str">
        <f t="shared" si="172"/>
        <v>24 Jeremías</v>
      </c>
      <c r="I1401" t="str">
        <f t="shared" si="170"/>
        <v>/Antiguo Testamento/24 Jeremías</v>
      </c>
      <c r="J1401" s="4" t="str">
        <f t="shared" si="173"/>
        <v>E:/Downloads/escrituras md/Escrituras/Antiguo Testamento/24 Jeremías</v>
      </c>
      <c r="K1401" s="4" t="str">
        <f t="shared" si="177"/>
        <v>Jeremías 10</v>
      </c>
      <c r="L1401" s="7">
        <v>10</v>
      </c>
      <c r="M1401" s="7" t="s">
        <v>3142</v>
      </c>
      <c r="N1401" s="4" t="str">
        <f t="shared" si="174"/>
        <v>Jeremías 9</v>
      </c>
      <c r="O1401" s="4" t="str">
        <f t="shared" si="175"/>
        <v>Jeremías 11</v>
      </c>
      <c r="P1401" s="7" t="s">
        <v>286</v>
      </c>
      <c r="Q1401" s="4" t="str" cm="1">
        <f t="array" ref="Q1401">INDEX(TranslationsTbl[],_xlfn.XMATCH(P1401,TranslationsTbl[spa]),_xlfn.XMATCH(langSufix,TranslationsTbl[#Headers]))</f>
        <v>#Escrituras\AntiguoT</v>
      </c>
      <c r="R1401" s="2" t="str">
        <f t="shared" si="176"/>
        <v>https://churchofjesuschrist.org/study/scriptures/ot/jer/10?lang=spa|E:/Downloads/escrituras md/Escrituras/Antiguo Testamento/24 Jeremías|Jeremías 10|Jeremías|Jeremías 9|Jeremías 11|#Escrituras\AntiguoT</v>
      </c>
      <c r="S1401" s="1" t="s">
        <v>310</v>
      </c>
    </row>
    <row r="1402" spans="1:19">
      <c r="A1402" s="7" t="s">
        <v>3143</v>
      </c>
      <c r="B1402" s="4" t="str">
        <f t="shared" si="171"/>
        <v>https://churchofjesuschrist.org/study/scriptures/ot/jer/11?lang=spa</v>
      </c>
      <c r="C1402" s="7" t="s">
        <v>23</v>
      </c>
      <c r="D1402" t="str" cm="1">
        <f t="array" ref="D1402">INDEX(TranslationsTbl[],_xlfn.XMATCH(C1402,TranslationsTbl[spa]),_xlfn.XMATCH(langSufix,TranslationsTbl[#Headers]))</f>
        <v>Antiguo Testamento</v>
      </c>
      <c r="E1402" s="7" t="s">
        <v>1580</v>
      </c>
      <c r="F1402" s="7" t="s">
        <v>223</v>
      </c>
      <c r="G1402" s="4" t="str" cm="1">
        <f t="array" ref="G1402">INDEX(TranslationsTbl[],_xlfn.XMATCH(F1402,TranslationsTbl[spa]),_xlfn.XMATCH(langSufix,TranslationsTbl[#Headers]))</f>
        <v>Jeremías</v>
      </c>
      <c r="H1402" t="str">
        <f t="shared" si="172"/>
        <v>24 Jeremías</v>
      </c>
      <c r="I1402" t="str">
        <f t="shared" si="170"/>
        <v>/Antiguo Testamento/24 Jeremías</v>
      </c>
      <c r="J1402" s="4" t="str">
        <f t="shared" si="173"/>
        <v>E:/Downloads/escrituras md/Escrituras/Antiguo Testamento/24 Jeremías</v>
      </c>
      <c r="K1402" s="4" t="str">
        <f t="shared" si="177"/>
        <v>Jeremías 11</v>
      </c>
      <c r="L1402" s="7">
        <v>11</v>
      </c>
      <c r="M1402" s="7" t="s">
        <v>3144</v>
      </c>
      <c r="N1402" s="4" t="str">
        <f t="shared" si="174"/>
        <v>Jeremías 10</v>
      </c>
      <c r="O1402" s="4" t="str">
        <f t="shared" si="175"/>
        <v>Jeremías 12</v>
      </c>
      <c r="P1402" s="7" t="s">
        <v>286</v>
      </c>
      <c r="Q1402" s="4" t="str" cm="1">
        <f t="array" ref="Q1402">INDEX(TranslationsTbl[],_xlfn.XMATCH(P1402,TranslationsTbl[spa]),_xlfn.XMATCH(langSufix,TranslationsTbl[#Headers]))</f>
        <v>#Escrituras\AntiguoT</v>
      </c>
      <c r="R1402" s="2" t="str">
        <f t="shared" si="176"/>
        <v>https://churchofjesuschrist.org/study/scriptures/ot/jer/11?lang=spa|E:/Downloads/escrituras md/Escrituras/Antiguo Testamento/24 Jeremías|Jeremías 11|Jeremías|Jeremías 10|Jeremías 12|#Escrituras\AntiguoT</v>
      </c>
      <c r="S1402" s="1" t="s">
        <v>310</v>
      </c>
    </row>
    <row r="1403" spans="1:19">
      <c r="A1403" s="7" t="s">
        <v>3145</v>
      </c>
      <c r="B1403" s="4" t="str">
        <f t="shared" si="171"/>
        <v>https://churchofjesuschrist.org/study/scriptures/ot/jer/12?lang=spa</v>
      </c>
      <c r="C1403" s="7" t="s">
        <v>23</v>
      </c>
      <c r="D1403" t="str" cm="1">
        <f t="array" ref="D1403">INDEX(TranslationsTbl[],_xlfn.XMATCH(C1403,TranslationsTbl[spa]),_xlfn.XMATCH(langSufix,TranslationsTbl[#Headers]))</f>
        <v>Antiguo Testamento</v>
      </c>
      <c r="E1403" s="7" t="s">
        <v>1580</v>
      </c>
      <c r="F1403" s="7" t="s">
        <v>223</v>
      </c>
      <c r="G1403" s="4" t="str" cm="1">
        <f t="array" ref="G1403">INDEX(TranslationsTbl[],_xlfn.XMATCH(F1403,TranslationsTbl[spa]),_xlfn.XMATCH(langSufix,TranslationsTbl[#Headers]))</f>
        <v>Jeremías</v>
      </c>
      <c r="H1403" t="str">
        <f t="shared" si="172"/>
        <v>24 Jeremías</v>
      </c>
      <c r="I1403" t="str">
        <f t="shared" si="170"/>
        <v>/Antiguo Testamento/24 Jeremías</v>
      </c>
      <c r="J1403" s="4" t="str">
        <f t="shared" si="173"/>
        <v>E:/Downloads/escrituras md/Escrituras/Antiguo Testamento/24 Jeremías</v>
      </c>
      <c r="K1403" s="4" t="str">
        <f t="shared" si="177"/>
        <v>Jeremías 12</v>
      </c>
      <c r="L1403" s="7">
        <v>12</v>
      </c>
      <c r="M1403" s="7" t="s">
        <v>3146</v>
      </c>
      <c r="N1403" s="4" t="str">
        <f t="shared" si="174"/>
        <v>Jeremías 11</v>
      </c>
      <c r="O1403" s="4" t="str">
        <f t="shared" si="175"/>
        <v>Jeremías 13</v>
      </c>
      <c r="P1403" s="7" t="s">
        <v>286</v>
      </c>
      <c r="Q1403" s="4" t="str" cm="1">
        <f t="array" ref="Q1403">INDEX(TranslationsTbl[],_xlfn.XMATCH(P1403,TranslationsTbl[spa]),_xlfn.XMATCH(langSufix,TranslationsTbl[#Headers]))</f>
        <v>#Escrituras\AntiguoT</v>
      </c>
      <c r="R1403" s="2" t="str">
        <f t="shared" si="176"/>
        <v>https://churchofjesuschrist.org/study/scriptures/ot/jer/12?lang=spa|E:/Downloads/escrituras md/Escrituras/Antiguo Testamento/24 Jeremías|Jeremías 12|Jeremías|Jeremías 11|Jeremías 13|#Escrituras\AntiguoT</v>
      </c>
      <c r="S1403" s="1" t="s">
        <v>310</v>
      </c>
    </row>
    <row r="1404" spans="1:19">
      <c r="A1404" s="7" t="s">
        <v>3147</v>
      </c>
      <c r="B1404" s="4" t="str">
        <f t="shared" si="171"/>
        <v>https://churchofjesuschrist.org/study/scriptures/ot/jer/13?lang=spa</v>
      </c>
      <c r="C1404" s="7" t="s">
        <v>23</v>
      </c>
      <c r="D1404" t="str" cm="1">
        <f t="array" ref="D1404">INDEX(TranslationsTbl[],_xlfn.XMATCH(C1404,TranslationsTbl[spa]),_xlfn.XMATCH(langSufix,TranslationsTbl[#Headers]))</f>
        <v>Antiguo Testamento</v>
      </c>
      <c r="E1404" s="7" t="s">
        <v>1580</v>
      </c>
      <c r="F1404" s="7" t="s">
        <v>223</v>
      </c>
      <c r="G1404" s="4" t="str" cm="1">
        <f t="array" ref="G1404">INDEX(TranslationsTbl[],_xlfn.XMATCH(F1404,TranslationsTbl[spa]),_xlfn.XMATCH(langSufix,TranslationsTbl[#Headers]))</f>
        <v>Jeremías</v>
      </c>
      <c r="H1404" t="str">
        <f t="shared" si="172"/>
        <v>24 Jeremías</v>
      </c>
      <c r="I1404" t="str">
        <f t="shared" si="170"/>
        <v>/Antiguo Testamento/24 Jeremías</v>
      </c>
      <c r="J1404" s="4" t="str">
        <f t="shared" si="173"/>
        <v>E:/Downloads/escrituras md/Escrituras/Antiguo Testamento/24 Jeremías</v>
      </c>
      <c r="K1404" s="4" t="str">
        <f t="shared" si="177"/>
        <v>Jeremías 13</v>
      </c>
      <c r="L1404" s="7">
        <v>13</v>
      </c>
      <c r="M1404" s="7" t="s">
        <v>3148</v>
      </c>
      <c r="N1404" s="4" t="str">
        <f t="shared" si="174"/>
        <v>Jeremías 12</v>
      </c>
      <c r="O1404" s="4" t="str">
        <f t="shared" si="175"/>
        <v>Jeremías 14</v>
      </c>
      <c r="P1404" s="7" t="s">
        <v>286</v>
      </c>
      <c r="Q1404" s="4" t="str" cm="1">
        <f t="array" ref="Q1404">INDEX(TranslationsTbl[],_xlfn.XMATCH(P1404,TranslationsTbl[spa]),_xlfn.XMATCH(langSufix,TranslationsTbl[#Headers]))</f>
        <v>#Escrituras\AntiguoT</v>
      </c>
      <c r="R1404" s="2" t="str">
        <f t="shared" si="176"/>
        <v>https://churchofjesuschrist.org/study/scriptures/ot/jer/13?lang=spa|E:/Downloads/escrituras md/Escrituras/Antiguo Testamento/24 Jeremías|Jeremías 13|Jeremías|Jeremías 12|Jeremías 14|#Escrituras\AntiguoT</v>
      </c>
      <c r="S1404" s="1" t="s">
        <v>310</v>
      </c>
    </row>
    <row r="1405" spans="1:19">
      <c r="A1405" s="7" t="s">
        <v>3149</v>
      </c>
      <c r="B1405" s="4" t="str">
        <f t="shared" si="171"/>
        <v>https://churchofjesuschrist.org/study/scriptures/ot/jer/14?lang=spa</v>
      </c>
      <c r="C1405" s="7" t="s">
        <v>23</v>
      </c>
      <c r="D1405" t="str" cm="1">
        <f t="array" ref="D1405">INDEX(TranslationsTbl[],_xlfn.XMATCH(C1405,TranslationsTbl[spa]),_xlfn.XMATCH(langSufix,TranslationsTbl[#Headers]))</f>
        <v>Antiguo Testamento</v>
      </c>
      <c r="E1405" s="7" t="s">
        <v>1580</v>
      </c>
      <c r="F1405" s="7" t="s">
        <v>223</v>
      </c>
      <c r="G1405" s="4" t="str" cm="1">
        <f t="array" ref="G1405">INDEX(TranslationsTbl[],_xlfn.XMATCH(F1405,TranslationsTbl[spa]),_xlfn.XMATCH(langSufix,TranslationsTbl[#Headers]))</f>
        <v>Jeremías</v>
      </c>
      <c r="H1405" t="str">
        <f t="shared" si="172"/>
        <v>24 Jeremías</v>
      </c>
      <c r="I1405" t="str">
        <f t="shared" si="170"/>
        <v>/Antiguo Testamento/24 Jeremías</v>
      </c>
      <c r="J1405" s="4" t="str">
        <f t="shared" si="173"/>
        <v>E:/Downloads/escrituras md/Escrituras/Antiguo Testamento/24 Jeremías</v>
      </c>
      <c r="K1405" s="4" t="str">
        <f t="shared" si="177"/>
        <v>Jeremías 14</v>
      </c>
      <c r="L1405" s="7">
        <v>14</v>
      </c>
      <c r="M1405" s="7" t="s">
        <v>3150</v>
      </c>
      <c r="N1405" s="4" t="str">
        <f t="shared" si="174"/>
        <v>Jeremías 13</v>
      </c>
      <c r="O1405" s="4" t="str">
        <f t="shared" si="175"/>
        <v>Jeremías 15</v>
      </c>
      <c r="P1405" s="7" t="s">
        <v>286</v>
      </c>
      <c r="Q1405" s="4" t="str" cm="1">
        <f t="array" ref="Q1405">INDEX(TranslationsTbl[],_xlfn.XMATCH(P1405,TranslationsTbl[spa]),_xlfn.XMATCH(langSufix,TranslationsTbl[#Headers]))</f>
        <v>#Escrituras\AntiguoT</v>
      </c>
      <c r="R1405" s="2" t="str">
        <f t="shared" si="176"/>
        <v>https://churchofjesuschrist.org/study/scriptures/ot/jer/14?lang=spa|E:/Downloads/escrituras md/Escrituras/Antiguo Testamento/24 Jeremías|Jeremías 14|Jeremías|Jeremías 13|Jeremías 15|#Escrituras\AntiguoT</v>
      </c>
      <c r="S1405" s="1" t="s">
        <v>310</v>
      </c>
    </row>
    <row r="1406" spans="1:19">
      <c r="A1406" s="7" t="s">
        <v>3151</v>
      </c>
      <c r="B1406" s="4" t="str">
        <f t="shared" si="171"/>
        <v>https://churchofjesuschrist.org/study/scriptures/ot/jer/15?lang=spa</v>
      </c>
      <c r="C1406" s="7" t="s">
        <v>23</v>
      </c>
      <c r="D1406" t="str" cm="1">
        <f t="array" ref="D1406">INDEX(TranslationsTbl[],_xlfn.XMATCH(C1406,TranslationsTbl[spa]),_xlfn.XMATCH(langSufix,TranslationsTbl[#Headers]))</f>
        <v>Antiguo Testamento</v>
      </c>
      <c r="E1406" s="7" t="s">
        <v>1580</v>
      </c>
      <c r="F1406" s="7" t="s">
        <v>223</v>
      </c>
      <c r="G1406" s="4" t="str" cm="1">
        <f t="array" ref="G1406">INDEX(TranslationsTbl[],_xlfn.XMATCH(F1406,TranslationsTbl[spa]),_xlfn.XMATCH(langSufix,TranslationsTbl[#Headers]))</f>
        <v>Jeremías</v>
      </c>
      <c r="H1406" t="str">
        <f t="shared" si="172"/>
        <v>24 Jeremías</v>
      </c>
      <c r="I1406" t="str">
        <f t="shared" si="170"/>
        <v>/Antiguo Testamento/24 Jeremías</v>
      </c>
      <c r="J1406" s="4" t="str">
        <f t="shared" si="173"/>
        <v>E:/Downloads/escrituras md/Escrituras/Antiguo Testamento/24 Jeremías</v>
      </c>
      <c r="K1406" s="4" t="str">
        <f t="shared" si="177"/>
        <v>Jeremías 15</v>
      </c>
      <c r="L1406" s="7">
        <v>15</v>
      </c>
      <c r="M1406" s="7" t="s">
        <v>3152</v>
      </c>
      <c r="N1406" s="4" t="str">
        <f t="shared" si="174"/>
        <v>Jeremías 14</v>
      </c>
      <c r="O1406" s="4" t="str">
        <f t="shared" si="175"/>
        <v>Jeremías 16</v>
      </c>
      <c r="P1406" s="7" t="s">
        <v>286</v>
      </c>
      <c r="Q1406" s="4" t="str" cm="1">
        <f t="array" ref="Q1406">INDEX(TranslationsTbl[],_xlfn.XMATCH(P1406,TranslationsTbl[spa]),_xlfn.XMATCH(langSufix,TranslationsTbl[#Headers]))</f>
        <v>#Escrituras\AntiguoT</v>
      </c>
      <c r="R1406" s="2" t="str">
        <f t="shared" si="176"/>
        <v>https://churchofjesuschrist.org/study/scriptures/ot/jer/15?lang=spa|E:/Downloads/escrituras md/Escrituras/Antiguo Testamento/24 Jeremías|Jeremías 15|Jeremías|Jeremías 14|Jeremías 16|#Escrituras\AntiguoT</v>
      </c>
      <c r="S1406" s="1" t="s">
        <v>310</v>
      </c>
    </row>
    <row r="1407" spans="1:19">
      <c r="A1407" s="7" t="s">
        <v>3153</v>
      </c>
      <c r="B1407" s="4" t="str">
        <f t="shared" si="171"/>
        <v>https://churchofjesuschrist.org/study/scriptures/ot/jer/16?lang=spa</v>
      </c>
      <c r="C1407" s="7" t="s">
        <v>23</v>
      </c>
      <c r="D1407" t="str" cm="1">
        <f t="array" ref="D1407">INDEX(TranslationsTbl[],_xlfn.XMATCH(C1407,TranslationsTbl[spa]),_xlfn.XMATCH(langSufix,TranslationsTbl[#Headers]))</f>
        <v>Antiguo Testamento</v>
      </c>
      <c r="E1407" s="7" t="s">
        <v>1580</v>
      </c>
      <c r="F1407" s="7" t="s">
        <v>223</v>
      </c>
      <c r="G1407" s="4" t="str" cm="1">
        <f t="array" ref="G1407">INDEX(TranslationsTbl[],_xlfn.XMATCH(F1407,TranslationsTbl[spa]),_xlfn.XMATCH(langSufix,TranslationsTbl[#Headers]))</f>
        <v>Jeremías</v>
      </c>
      <c r="H1407" t="str">
        <f t="shared" si="172"/>
        <v>24 Jeremías</v>
      </c>
      <c r="I1407" t="str">
        <f t="shared" si="170"/>
        <v>/Antiguo Testamento/24 Jeremías</v>
      </c>
      <c r="J1407" s="4" t="str">
        <f t="shared" si="173"/>
        <v>E:/Downloads/escrituras md/Escrituras/Antiguo Testamento/24 Jeremías</v>
      </c>
      <c r="K1407" s="4" t="str">
        <f t="shared" si="177"/>
        <v>Jeremías 16</v>
      </c>
      <c r="L1407" s="7">
        <v>16</v>
      </c>
      <c r="M1407" s="7" t="s">
        <v>3154</v>
      </c>
      <c r="N1407" s="4" t="str">
        <f t="shared" si="174"/>
        <v>Jeremías 15</v>
      </c>
      <c r="O1407" s="4" t="str">
        <f t="shared" si="175"/>
        <v>Jeremías 17</v>
      </c>
      <c r="P1407" s="7" t="s">
        <v>286</v>
      </c>
      <c r="Q1407" s="4" t="str" cm="1">
        <f t="array" ref="Q1407">INDEX(TranslationsTbl[],_xlfn.XMATCH(P1407,TranslationsTbl[spa]),_xlfn.XMATCH(langSufix,TranslationsTbl[#Headers]))</f>
        <v>#Escrituras\AntiguoT</v>
      </c>
      <c r="R1407" s="2" t="str">
        <f t="shared" si="176"/>
        <v>https://churchofjesuschrist.org/study/scriptures/ot/jer/16?lang=spa|E:/Downloads/escrituras md/Escrituras/Antiguo Testamento/24 Jeremías|Jeremías 16|Jeremías|Jeremías 15|Jeremías 17|#Escrituras\AntiguoT</v>
      </c>
      <c r="S1407" s="1" t="s">
        <v>310</v>
      </c>
    </row>
    <row r="1408" spans="1:19">
      <c r="A1408" s="7" t="s">
        <v>3155</v>
      </c>
      <c r="B1408" s="4" t="str">
        <f t="shared" si="171"/>
        <v>https://churchofjesuschrist.org/study/scriptures/ot/jer/17?lang=spa</v>
      </c>
      <c r="C1408" s="7" t="s">
        <v>23</v>
      </c>
      <c r="D1408" t="str" cm="1">
        <f t="array" ref="D1408">INDEX(TranslationsTbl[],_xlfn.XMATCH(C1408,TranslationsTbl[spa]),_xlfn.XMATCH(langSufix,TranslationsTbl[#Headers]))</f>
        <v>Antiguo Testamento</v>
      </c>
      <c r="E1408" s="7" t="s">
        <v>1580</v>
      </c>
      <c r="F1408" s="7" t="s">
        <v>223</v>
      </c>
      <c r="G1408" s="4" t="str" cm="1">
        <f t="array" ref="G1408">INDEX(TranslationsTbl[],_xlfn.XMATCH(F1408,TranslationsTbl[spa]),_xlfn.XMATCH(langSufix,TranslationsTbl[#Headers]))</f>
        <v>Jeremías</v>
      </c>
      <c r="H1408" t="str">
        <f t="shared" si="172"/>
        <v>24 Jeremías</v>
      </c>
      <c r="I1408" t="str">
        <f t="shared" si="170"/>
        <v>/Antiguo Testamento/24 Jeremías</v>
      </c>
      <c r="J1408" s="4" t="str">
        <f t="shared" si="173"/>
        <v>E:/Downloads/escrituras md/Escrituras/Antiguo Testamento/24 Jeremías</v>
      </c>
      <c r="K1408" s="4" t="str">
        <f t="shared" si="177"/>
        <v>Jeremías 17</v>
      </c>
      <c r="L1408" s="7">
        <v>17</v>
      </c>
      <c r="M1408" s="7" t="s">
        <v>3156</v>
      </c>
      <c r="N1408" s="4" t="str">
        <f t="shared" si="174"/>
        <v>Jeremías 16</v>
      </c>
      <c r="O1408" s="4" t="str">
        <f t="shared" si="175"/>
        <v>Jeremías 18</v>
      </c>
      <c r="P1408" s="7" t="s">
        <v>286</v>
      </c>
      <c r="Q1408" s="4" t="str" cm="1">
        <f t="array" ref="Q1408">INDEX(TranslationsTbl[],_xlfn.XMATCH(P1408,TranslationsTbl[spa]),_xlfn.XMATCH(langSufix,TranslationsTbl[#Headers]))</f>
        <v>#Escrituras\AntiguoT</v>
      </c>
      <c r="R1408" s="2" t="str">
        <f t="shared" si="176"/>
        <v>https://churchofjesuschrist.org/study/scriptures/ot/jer/17?lang=spa|E:/Downloads/escrituras md/Escrituras/Antiguo Testamento/24 Jeremías|Jeremías 17|Jeremías|Jeremías 16|Jeremías 18|#Escrituras\AntiguoT</v>
      </c>
      <c r="S1408" s="1" t="s">
        <v>310</v>
      </c>
    </row>
    <row r="1409" spans="1:19">
      <c r="A1409" s="7" t="s">
        <v>3157</v>
      </c>
      <c r="B1409" s="4" t="str">
        <f t="shared" si="171"/>
        <v>https://churchofjesuschrist.org/study/scriptures/ot/jer/18?lang=spa</v>
      </c>
      <c r="C1409" s="7" t="s">
        <v>23</v>
      </c>
      <c r="D1409" t="str" cm="1">
        <f t="array" ref="D1409">INDEX(TranslationsTbl[],_xlfn.XMATCH(C1409,TranslationsTbl[spa]),_xlfn.XMATCH(langSufix,TranslationsTbl[#Headers]))</f>
        <v>Antiguo Testamento</v>
      </c>
      <c r="E1409" s="7" t="s">
        <v>1580</v>
      </c>
      <c r="F1409" s="7" t="s">
        <v>223</v>
      </c>
      <c r="G1409" s="4" t="str" cm="1">
        <f t="array" ref="G1409">INDEX(TranslationsTbl[],_xlfn.XMATCH(F1409,TranslationsTbl[spa]),_xlfn.XMATCH(langSufix,TranslationsTbl[#Headers]))</f>
        <v>Jeremías</v>
      </c>
      <c r="H1409" t="str">
        <f t="shared" si="172"/>
        <v>24 Jeremías</v>
      </c>
      <c r="I1409" t="str">
        <f t="shared" si="170"/>
        <v>/Antiguo Testamento/24 Jeremías</v>
      </c>
      <c r="J1409" s="4" t="str">
        <f t="shared" si="173"/>
        <v>E:/Downloads/escrituras md/Escrituras/Antiguo Testamento/24 Jeremías</v>
      </c>
      <c r="K1409" s="4" t="str">
        <f t="shared" si="177"/>
        <v>Jeremías 18</v>
      </c>
      <c r="L1409" s="7">
        <v>18</v>
      </c>
      <c r="M1409" s="7" t="s">
        <v>3158</v>
      </c>
      <c r="N1409" s="4" t="str">
        <f t="shared" si="174"/>
        <v>Jeremías 17</v>
      </c>
      <c r="O1409" s="4" t="str">
        <f t="shared" si="175"/>
        <v>Jeremías 19</v>
      </c>
      <c r="P1409" s="7" t="s">
        <v>286</v>
      </c>
      <c r="Q1409" s="4" t="str" cm="1">
        <f t="array" ref="Q1409">INDEX(TranslationsTbl[],_xlfn.XMATCH(P1409,TranslationsTbl[spa]),_xlfn.XMATCH(langSufix,TranslationsTbl[#Headers]))</f>
        <v>#Escrituras\AntiguoT</v>
      </c>
      <c r="R1409" s="2" t="str">
        <f t="shared" si="176"/>
        <v>https://churchofjesuschrist.org/study/scriptures/ot/jer/18?lang=spa|E:/Downloads/escrituras md/Escrituras/Antiguo Testamento/24 Jeremías|Jeremías 18|Jeremías|Jeremías 17|Jeremías 19|#Escrituras\AntiguoT</v>
      </c>
      <c r="S1409" s="1" t="s">
        <v>310</v>
      </c>
    </row>
    <row r="1410" spans="1:19">
      <c r="A1410" s="7" t="s">
        <v>3159</v>
      </c>
      <c r="B1410" s="4" t="str">
        <f t="shared" si="171"/>
        <v>https://churchofjesuschrist.org/study/scriptures/ot/jer/19?lang=spa</v>
      </c>
      <c r="C1410" s="7" t="s">
        <v>23</v>
      </c>
      <c r="D1410" t="str" cm="1">
        <f t="array" ref="D1410">INDEX(TranslationsTbl[],_xlfn.XMATCH(C1410,TranslationsTbl[spa]),_xlfn.XMATCH(langSufix,TranslationsTbl[#Headers]))</f>
        <v>Antiguo Testamento</v>
      </c>
      <c r="E1410" s="7" t="s">
        <v>1580</v>
      </c>
      <c r="F1410" s="7" t="s">
        <v>223</v>
      </c>
      <c r="G1410" s="4" t="str" cm="1">
        <f t="array" ref="G1410">INDEX(TranslationsTbl[],_xlfn.XMATCH(F1410,TranslationsTbl[spa]),_xlfn.XMATCH(langSufix,TranslationsTbl[#Headers]))</f>
        <v>Jeremías</v>
      </c>
      <c r="H1410" t="str">
        <f t="shared" si="172"/>
        <v>24 Jeremías</v>
      </c>
      <c r="I1410" t="str">
        <f t="shared" si="170"/>
        <v>/Antiguo Testamento/24 Jeremías</v>
      </c>
      <c r="J1410" s="4" t="str">
        <f t="shared" si="173"/>
        <v>E:/Downloads/escrituras md/Escrituras/Antiguo Testamento/24 Jeremías</v>
      </c>
      <c r="K1410" s="4" t="str">
        <f t="shared" si="177"/>
        <v>Jeremías 19</v>
      </c>
      <c r="L1410" s="7">
        <v>19</v>
      </c>
      <c r="M1410" s="7" t="s">
        <v>3160</v>
      </c>
      <c r="N1410" s="4" t="str">
        <f t="shared" si="174"/>
        <v>Jeremías 18</v>
      </c>
      <c r="O1410" s="4" t="str">
        <f t="shared" si="175"/>
        <v>Jeremías 20</v>
      </c>
      <c r="P1410" s="7" t="s">
        <v>286</v>
      </c>
      <c r="Q1410" s="4" t="str" cm="1">
        <f t="array" ref="Q1410">INDEX(TranslationsTbl[],_xlfn.XMATCH(P1410,TranslationsTbl[spa]),_xlfn.XMATCH(langSufix,TranslationsTbl[#Headers]))</f>
        <v>#Escrituras\AntiguoT</v>
      </c>
      <c r="R1410" s="2" t="str">
        <f t="shared" si="176"/>
        <v>https://churchofjesuschrist.org/study/scriptures/ot/jer/19?lang=spa|E:/Downloads/escrituras md/Escrituras/Antiguo Testamento/24 Jeremías|Jeremías 19|Jeremías|Jeremías 18|Jeremías 20|#Escrituras\AntiguoT</v>
      </c>
      <c r="S1410" s="1" t="s">
        <v>310</v>
      </c>
    </row>
    <row r="1411" spans="1:19">
      <c r="A1411" s="7" t="s">
        <v>3161</v>
      </c>
      <c r="B1411" s="4" t="str">
        <f t="shared" si="171"/>
        <v>https://churchofjesuschrist.org/study/scriptures/ot/jer/20?lang=spa</v>
      </c>
      <c r="C1411" s="7" t="s">
        <v>23</v>
      </c>
      <c r="D1411" t="str" cm="1">
        <f t="array" ref="D1411">INDEX(TranslationsTbl[],_xlfn.XMATCH(C1411,TranslationsTbl[spa]),_xlfn.XMATCH(langSufix,TranslationsTbl[#Headers]))</f>
        <v>Antiguo Testamento</v>
      </c>
      <c r="E1411" s="7" t="s">
        <v>1580</v>
      </c>
      <c r="F1411" s="7" t="s">
        <v>223</v>
      </c>
      <c r="G1411" s="4" t="str" cm="1">
        <f t="array" ref="G1411">INDEX(TranslationsTbl[],_xlfn.XMATCH(F1411,TranslationsTbl[spa]),_xlfn.XMATCH(langSufix,TranslationsTbl[#Headers]))</f>
        <v>Jeremías</v>
      </c>
      <c r="H1411" t="str">
        <f t="shared" si="172"/>
        <v>24 Jeremías</v>
      </c>
      <c r="I1411" t="str">
        <f t="shared" ref="I1411:I1474" si="178">"/"&amp;D1411&amp;"/"&amp;H1411</f>
        <v>/Antiguo Testamento/24 Jeremías</v>
      </c>
      <c r="J1411" s="4" t="str">
        <f t="shared" si="173"/>
        <v>E:/Downloads/escrituras md/Escrituras/Antiguo Testamento/24 Jeremías</v>
      </c>
      <c r="K1411" s="4" t="str">
        <f t="shared" si="177"/>
        <v>Jeremías 20</v>
      </c>
      <c r="L1411" s="7">
        <v>20</v>
      </c>
      <c r="M1411" s="7" t="s">
        <v>3162</v>
      </c>
      <c r="N1411" s="4" t="str">
        <f t="shared" si="174"/>
        <v>Jeremías 19</v>
      </c>
      <c r="O1411" s="4" t="str">
        <f t="shared" si="175"/>
        <v>Jeremías 21</v>
      </c>
      <c r="P1411" s="7" t="s">
        <v>286</v>
      </c>
      <c r="Q1411" s="4" t="str" cm="1">
        <f t="array" ref="Q1411">INDEX(TranslationsTbl[],_xlfn.XMATCH(P1411,TranslationsTbl[spa]),_xlfn.XMATCH(langSufix,TranslationsTbl[#Headers]))</f>
        <v>#Escrituras\AntiguoT</v>
      </c>
      <c r="R1411" s="2" t="str">
        <f t="shared" si="176"/>
        <v>https://churchofjesuschrist.org/study/scriptures/ot/jer/20?lang=spa|E:/Downloads/escrituras md/Escrituras/Antiguo Testamento/24 Jeremías|Jeremías 20|Jeremías|Jeremías 19|Jeremías 21|#Escrituras\AntiguoT</v>
      </c>
      <c r="S1411" s="1" t="s">
        <v>310</v>
      </c>
    </row>
    <row r="1412" spans="1:19">
      <c r="A1412" s="7" t="s">
        <v>3163</v>
      </c>
      <c r="B1412" s="4" t="str">
        <f t="shared" ref="B1412:B1475" si="179">A1412&amp;langSufix</f>
        <v>https://churchofjesuschrist.org/study/scriptures/ot/jer/21?lang=spa</v>
      </c>
      <c r="C1412" s="7" t="s">
        <v>23</v>
      </c>
      <c r="D1412" t="str" cm="1">
        <f t="array" ref="D1412">INDEX(TranslationsTbl[],_xlfn.XMATCH(C1412,TranslationsTbl[spa]),_xlfn.XMATCH(langSufix,TranslationsTbl[#Headers]))</f>
        <v>Antiguo Testamento</v>
      </c>
      <c r="E1412" s="7" t="s">
        <v>1580</v>
      </c>
      <c r="F1412" s="7" t="s">
        <v>223</v>
      </c>
      <c r="G1412" s="4" t="str" cm="1">
        <f t="array" ref="G1412">INDEX(TranslationsTbl[],_xlfn.XMATCH(F1412,TranslationsTbl[spa]),_xlfn.XMATCH(langSufix,TranslationsTbl[#Headers]))</f>
        <v>Jeremías</v>
      </c>
      <c r="H1412" t="str">
        <f t="shared" ref="H1412:H1475" si="180">TRIM(E1412&amp;" "&amp;G1412)</f>
        <v>24 Jeremías</v>
      </c>
      <c r="I1412" t="str">
        <f t="shared" si="178"/>
        <v>/Antiguo Testamento/24 Jeremías</v>
      </c>
      <c r="J1412" s="4" t="str">
        <f t="shared" ref="J1412:J1475" si="181">RootFolder&amp;"/"&amp;CollectionName&amp;I1412</f>
        <v>E:/Downloads/escrituras md/Escrituras/Antiguo Testamento/24 Jeremías</v>
      </c>
      <c r="K1412" s="4" t="str">
        <f t="shared" si="177"/>
        <v>Jeremías 21</v>
      </c>
      <c r="L1412" s="7">
        <v>21</v>
      </c>
      <c r="M1412" s="7" t="s">
        <v>3164</v>
      </c>
      <c r="N1412" s="4" t="str">
        <f t="shared" ref="N1412:N1475" si="182">IF(Q1412=Q1411,K1411,"")</f>
        <v>Jeremías 20</v>
      </c>
      <c r="O1412" s="4" t="str">
        <f t="shared" ref="O1412:O1475" si="183">IF(Q1412=Q1413,K1413,"")</f>
        <v>Jeremías 22</v>
      </c>
      <c r="P1412" s="7" t="s">
        <v>286</v>
      </c>
      <c r="Q1412" s="4" t="str" cm="1">
        <f t="array" ref="Q1412">INDEX(TranslationsTbl[],_xlfn.XMATCH(P1412,TranslationsTbl[spa]),_xlfn.XMATCH(langSufix,TranslationsTbl[#Headers]))</f>
        <v>#Escrituras\AntiguoT</v>
      </c>
      <c r="R1412" s="2" t="str">
        <f t="shared" si="176"/>
        <v>https://churchofjesuschrist.org/study/scriptures/ot/jer/21?lang=spa|E:/Downloads/escrituras md/Escrituras/Antiguo Testamento/24 Jeremías|Jeremías 21|Jeremías|Jeremías 20|Jeremías 22|#Escrituras\AntiguoT</v>
      </c>
      <c r="S1412" s="1" t="s">
        <v>310</v>
      </c>
    </row>
    <row r="1413" spans="1:19">
      <c r="A1413" s="7" t="s">
        <v>3165</v>
      </c>
      <c r="B1413" s="4" t="str">
        <f t="shared" si="179"/>
        <v>https://churchofjesuschrist.org/study/scriptures/ot/jer/22?lang=spa</v>
      </c>
      <c r="C1413" s="7" t="s">
        <v>23</v>
      </c>
      <c r="D1413" t="str" cm="1">
        <f t="array" ref="D1413">INDEX(TranslationsTbl[],_xlfn.XMATCH(C1413,TranslationsTbl[spa]),_xlfn.XMATCH(langSufix,TranslationsTbl[#Headers]))</f>
        <v>Antiguo Testamento</v>
      </c>
      <c r="E1413" s="7" t="s">
        <v>1580</v>
      </c>
      <c r="F1413" s="7" t="s">
        <v>223</v>
      </c>
      <c r="G1413" s="4" t="str" cm="1">
        <f t="array" ref="G1413">INDEX(TranslationsTbl[],_xlfn.XMATCH(F1413,TranslationsTbl[spa]),_xlfn.XMATCH(langSufix,TranslationsTbl[#Headers]))</f>
        <v>Jeremías</v>
      </c>
      <c r="H1413" t="str">
        <f t="shared" si="180"/>
        <v>24 Jeremías</v>
      </c>
      <c r="I1413" t="str">
        <f t="shared" si="178"/>
        <v>/Antiguo Testamento/24 Jeremías</v>
      </c>
      <c r="J1413" s="4" t="str">
        <f t="shared" si="181"/>
        <v>E:/Downloads/escrituras md/Escrituras/Antiguo Testamento/24 Jeremías</v>
      </c>
      <c r="K1413" s="4" t="str">
        <f t="shared" si="177"/>
        <v>Jeremías 22</v>
      </c>
      <c r="L1413" s="7">
        <v>22</v>
      </c>
      <c r="M1413" s="7" t="s">
        <v>3166</v>
      </c>
      <c r="N1413" s="4" t="str">
        <f t="shared" si="182"/>
        <v>Jeremías 21</v>
      </c>
      <c r="O1413" s="4" t="str">
        <f t="shared" si="183"/>
        <v>Jeremías 23</v>
      </c>
      <c r="P1413" s="7" t="s">
        <v>286</v>
      </c>
      <c r="Q1413" s="4" t="str" cm="1">
        <f t="array" ref="Q1413">INDEX(TranslationsTbl[],_xlfn.XMATCH(P1413,TranslationsTbl[spa]),_xlfn.XMATCH(langSufix,TranslationsTbl[#Headers]))</f>
        <v>#Escrituras\AntiguoT</v>
      </c>
      <c r="R1413" s="2" t="str">
        <f t="shared" ref="R1413:R1476" si="184">_xlfn.TEXTJOIN("|",FALSE,B1413,J1413,K1413,G1413,N1413,O1413,Q1413)</f>
        <v>https://churchofjesuschrist.org/study/scriptures/ot/jer/22?lang=spa|E:/Downloads/escrituras md/Escrituras/Antiguo Testamento/24 Jeremías|Jeremías 22|Jeremías|Jeremías 21|Jeremías 23|#Escrituras\AntiguoT</v>
      </c>
      <c r="S1413" s="1" t="s">
        <v>310</v>
      </c>
    </row>
    <row r="1414" spans="1:19">
      <c r="A1414" s="7" t="s">
        <v>3167</v>
      </c>
      <c r="B1414" s="4" t="str">
        <f t="shared" si="179"/>
        <v>https://churchofjesuschrist.org/study/scriptures/ot/jer/23?lang=spa</v>
      </c>
      <c r="C1414" s="7" t="s">
        <v>23</v>
      </c>
      <c r="D1414" t="str" cm="1">
        <f t="array" ref="D1414">INDEX(TranslationsTbl[],_xlfn.XMATCH(C1414,TranslationsTbl[spa]),_xlfn.XMATCH(langSufix,TranslationsTbl[#Headers]))</f>
        <v>Antiguo Testamento</v>
      </c>
      <c r="E1414" s="7" t="s">
        <v>1580</v>
      </c>
      <c r="F1414" s="7" t="s">
        <v>223</v>
      </c>
      <c r="G1414" s="4" t="str" cm="1">
        <f t="array" ref="G1414">INDEX(TranslationsTbl[],_xlfn.XMATCH(F1414,TranslationsTbl[spa]),_xlfn.XMATCH(langSufix,TranslationsTbl[#Headers]))</f>
        <v>Jeremías</v>
      </c>
      <c r="H1414" t="str">
        <f t="shared" si="180"/>
        <v>24 Jeremías</v>
      </c>
      <c r="I1414" t="str">
        <f t="shared" si="178"/>
        <v>/Antiguo Testamento/24 Jeremías</v>
      </c>
      <c r="J1414" s="4" t="str">
        <f t="shared" si="181"/>
        <v>E:/Downloads/escrituras md/Escrituras/Antiguo Testamento/24 Jeremías</v>
      </c>
      <c r="K1414" s="4" t="str">
        <f t="shared" si="177"/>
        <v>Jeremías 23</v>
      </c>
      <c r="L1414" s="7">
        <v>23</v>
      </c>
      <c r="M1414" s="7" t="s">
        <v>3168</v>
      </c>
      <c r="N1414" s="4" t="str">
        <f t="shared" si="182"/>
        <v>Jeremías 22</v>
      </c>
      <c r="O1414" s="4" t="str">
        <f t="shared" si="183"/>
        <v>Jeremías 24</v>
      </c>
      <c r="P1414" s="7" t="s">
        <v>286</v>
      </c>
      <c r="Q1414" s="4" t="str" cm="1">
        <f t="array" ref="Q1414">INDEX(TranslationsTbl[],_xlfn.XMATCH(P1414,TranslationsTbl[spa]),_xlfn.XMATCH(langSufix,TranslationsTbl[#Headers]))</f>
        <v>#Escrituras\AntiguoT</v>
      </c>
      <c r="R1414" s="2" t="str">
        <f t="shared" si="184"/>
        <v>https://churchofjesuschrist.org/study/scriptures/ot/jer/23?lang=spa|E:/Downloads/escrituras md/Escrituras/Antiguo Testamento/24 Jeremías|Jeremías 23|Jeremías|Jeremías 22|Jeremías 24|#Escrituras\AntiguoT</v>
      </c>
      <c r="S1414" s="1" t="s">
        <v>310</v>
      </c>
    </row>
    <row r="1415" spans="1:19">
      <c r="A1415" s="7" t="s">
        <v>3169</v>
      </c>
      <c r="B1415" s="4" t="str">
        <f t="shared" si="179"/>
        <v>https://churchofjesuschrist.org/study/scriptures/ot/jer/24?lang=spa</v>
      </c>
      <c r="C1415" s="7" t="s">
        <v>23</v>
      </c>
      <c r="D1415" t="str" cm="1">
        <f t="array" ref="D1415">INDEX(TranslationsTbl[],_xlfn.XMATCH(C1415,TranslationsTbl[spa]),_xlfn.XMATCH(langSufix,TranslationsTbl[#Headers]))</f>
        <v>Antiguo Testamento</v>
      </c>
      <c r="E1415" s="7" t="s">
        <v>1580</v>
      </c>
      <c r="F1415" s="7" t="s">
        <v>223</v>
      </c>
      <c r="G1415" s="4" t="str" cm="1">
        <f t="array" ref="G1415">INDEX(TranslationsTbl[],_xlfn.XMATCH(F1415,TranslationsTbl[spa]),_xlfn.XMATCH(langSufix,TranslationsTbl[#Headers]))</f>
        <v>Jeremías</v>
      </c>
      <c r="H1415" t="str">
        <f t="shared" si="180"/>
        <v>24 Jeremías</v>
      </c>
      <c r="I1415" t="str">
        <f t="shared" si="178"/>
        <v>/Antiguo Testamento/24 Jeremías</v>
      </c>
      <c r="J1415" s="4" t="str">
        <f t="shared" si="181"/>
        <v>E:/Downloads/escrituras md/Escrituras/Antiguo Testamento/24 Jeremías</v>
      </c>
      <c r="K1415" s="4" t="str">
        <f t="shared" si="177"/>
        <v>Jeremías 24</v>
      </c>
      <c r="L1415" s="7">
        <v>24</v>
      </c>
      <c r="M1415" s="7" t="s">
        <v>3170</v>
      </c>
      <c r="N1415" s="4" t="str">
        <f t="shared" si="182"/>
        <v>Jeremías 23</v>
      </c>
      <c r="O1415" s="4" t="str">
        <f t="shared" si="183"/>
        <v>Jeremías 25</v>
      </c>
      <c r="P1415" s="7" t="s">
        <v>286</v>
      </c>
      <c r="Q1415" s="4" t="str" cm="1">
        <f t="array" ref="Q1415">INDEX(TranslationsTbl[],_xlfn.XMATCH(P1415,TranslationsTbl[spa]),_xlfn.XMATCH(langSufix,TranslationsTbl[#Headers]))</f>
        <v>#Escrituras\AntiguoT</v>
      </c>
      <c r="R1415" s="2" t="str">
        <f t="shared" si="184"/>
        <v>https://churchofjesuschrist.org/study/scriptures/ot/jer/24?lang=spa|E:/Downloads/escrituras md/Escrituras/Antiguo Testamento/24 Jeremías|Jeremías 24|Jeremías|Jeremías 23|Jeremías 25|#Escrituras\AntiguoT</v>
      </c>
      <c r="S1415" s="1" t="s">
        <v>310</v>
      </c>
    </row>
    <row r="1416" spans="1:19">
      <c r="A1416" s="7" t="s">
        <v>3171</v>
      </c>
      <c r="B1416" s="4" t="str">
        <f t="shared" si="179"/>
        <v>https://churchofjesuschrist.org/study/scriptures/ot/jer/25?lang=spa</v>
      </c>
      <c r="C1416" s="7" t="s">
        <v>23</v>
      </c>
      <c r="D1416" t="str" cm="1">
        <f t="array" ref="D1416">INDEX(TranslationsTbl[],_xlfn.XMATCH(C1416,TranslationsTbl[spa]),_xlfn.XMATCH(langSufix,TranslationsTbl[#Headers]))</f>
        <v>Antiguo Testamento</v>
      </c>
      <c r="E1416" s="7" t="s">
        <v>1580</v>
      </c>
      <c r="F1416" s="7" t="s">
        <v>223</v>
      </c>
      <c r="G1416" s="4" t="str" cm="1">
        <f t="array" ref="G1416">INDEX(TranslationsTbl[],_xlfn.XMATCH(F1416,TranslationsTbl[spa]),_xlfn.XMATCH(langSufix,TranslationsTbl[#Headers]))</f>
        <v>Jeremías</v>
      </c>
      <c r="H1416" t="str">
        <f t="shared" si="180"/>
        <v>24 Jeremías</v>
      </c>
      <c r="I1416" t="str">
        <f t="shared" si="178"/>
        <v>/Antiguo Testamento/24 Jeremías</v>
      </c>
      <c r="J1416" s="4" t="str">
        <f t="shared" si="181"/>
        <v>E:/Downloads/escrituras md/Escrituras/Antiguo Testamento/24 Jeremías</v>
      </c>
      <c r="K1416" s="4" t="str">
        <f t="shared" si="177"/>
        <v>Jeremías 25</v>
      </c>
      <c r="L1416" s="7">
        <v>25</v>
      </c>
      <c r="M1416" s="7" t="s">
        <v>3172</v>
      </c>
      <c r="N1416" s="4" t="str">
        <f t="shared" si="182"/>
        <v>Jeremías 24</v>
      </c>
      <c r="O1416" s="4" t="str">
        <f t="shared" si="183"/>
        <v>Jeremías 26</v>
      </c>
      <c r="P1416" s="7" t="s">
        <v>286</v>
      </c>
      <c r="Q1416" s="4" t="str" cm="1">
        <f t="array" ref="Q1416">INDEX(TranslationsTbl[],_xlfn.XMATCH(P1416,TranslationsTbl[spa]),_xlfn.XMATCH(langSufix,TranslationsTbl[#Headers]))</f>
        <v>#Escrituras\AntiguoT</v>
      </c>
      <c r="R1416" s="2" t="str">
        <f t="shared" si="184"/>
        <v>https://churchofjesuschrist.org/study/scriptures/ot/jer/25?lang=spa|E:/Downloads/escrituras md/Escrituras/Antiguo Testamento/24 Jeremías|Jeremías 25|Jeremías|Jeremías 24|Jeremías 26|#Escrituras\AntiguoT</v>
      </c>
      <c r="S1416" s="1" t="s">
        <v>310</v>
      </c>
    </row>
    <row r="1417" spans="1:19">
      <c r="A1417" s="7" t="s">
        <v>3173</v>
      </c>
      <c r="B1417" s="4" t="str">
        <f t="shared" si="179"/>
        <v>https://churchofjesuschrist.org/study/scriptures/ot/jer/26?lang=spa</v>
      </c>
      <c r="C1417" s="7" t="s">
        <v>23</v>
      </c>
      <c r="D1417" t="str" cm="1">
        <f t="array" ref="D1417">INDEX(TranslationsTbl[],_xlfn.XMATCH(C1417,TranslationsTbl[spa]),_xlfn.XMATCH(langSufix,TranslationsTbl[#Headers]))</f>
        <v>Antiguo Testamento</v>
      </c>
      <c r="E1417" s="7" t="s">
        <v>1580</v>
      </c>
      <c r="F1417" s="7" t="s">
        <v>223</v>
      </c>
      <c r="G1417" s="4" t="str" cm="1">
        <f t="array" ref="G1417">INDEX(TranslationsTbl[],_xlfn.XMATCH(F1417,TranslationsTbl[spa]),_xlfn.XMATCH(langSufix,TranslationsTbl[#Headers]))</f>
        <v>Jeremías</v>
      </c>
      <c r="H1417" t="str">
        <f t="shared" si="180"/>
        <v>24 Jeremías</v>
      </c>
      <c r="I1417" t="str">
        <f t="shared" si="178"/>
        <v>/Antiguo Testamento/24 Jeremías</v>
      </c>
      <c r="J1417" s="4" t="str">
        <f t="shared" si="181"/>
        <v>E:/Downloads/escrituras md/Escrituras/Antiguo Testamento/24 Jeremías</v>
      </c>
      <c r="K1417" s="4" t="str">
        <f t="shared" si="177"/>
        <v>Jeremías 26</v>
      </c>
      <c r="L1417" s="7">
        <v>26</v>
      </c>
      <c r="M1417" s="7" t="s">
        <v>3174</v>
      </c>
      <c r="N1417" s="4" t="str">
        <f t="shared" si="182"/>
        <v>Jeremías 25</v>
      </c>
      <c r="O1417" s="4" t="str">
        <f t="shared" si="183"/>
        <v>Jeremías 27</v>
      </c>
      <c r="P1417" s="7" t="s">
        <v>286</v>
      </c>
      <c r="Q1417" s="4" t="str" cm="1">
        <f t="array" ref="Q1417">INDEX(TranslationsTbl[],_xlfn.XMATCH(P1417,TranslationsTbl[spa]),_xlfn.XMATCH(langSufix,TranslationsTbl[#Headers]))</f>
        <v>#Escrituras\AntiguoT</v>
      </c>
      <c r="R1417" s="2" t="str">
        <f t="shared" si="184"/>
        <v>https://churchofjesuschrist.org/study/scriptures/ot/jer/26?lang=spa|E:/Downloads/escrituras md/Escrituras/Antiguo Testamento/24 Jeremías|Jeremías 26|Jeremías|Jeremías 25|Jeremías 27|#Escrituras\AntiguoT</v>
      </c>
      <c r="S1417" s="1" t="s">
        <v>310</v>
      </c>
    </row>
    <row r="1418" spans="1:19">
      <c r="A1418" s="7" t="s">
        <v>3175</v>
      </c>
      <c r="B1418" s="4" t="str">
        <f t="shared" si="179"/>
        <v>https://churchofjesuschrist.org/study/scriptures/ot/jer/27?lang=spa</v>
      </c>
      <c r="C1418" s="7" t="s">
        <v>23</v>
      </c>
      <c r="D1418" t="str" cm="1">
        <f t="array" ref="D1418">INDEX(TranslationsTbl[],_xlfn.XMATCH(C1418,TranslationsTbl[spa]),_xlfn.XMATCH(langSufix,TranslationsTbl[#Headers]))</f>
        <v>Antiguo Testamento</v>
      </c>
      <c r="E1418" s="7" t="s">
        <v>1580</v>
      </c>
      <c r="F1418" s="7" t="s">
        <v>223</v>
      </c>
      <c r="G1418" s="4" t="str" cm="1">
        <f t="array" ref="G1418">INDEX(TranslationsTbl[],_xlfn.XMATCH(F1418,TranslationsTbl[spa]),_xlfn.XMATCH(langSufix,TranslationsTbl[#Headers]))</f>
        <v>Jeremías</v>
      </c>
      <c r="H1418" t="str">
        <f t="shared" si="180"/>
        <v>24 Jeremías</v>
      </c>
      <c r="I1418" t="str">
        <f t="shared" si="178"/>
        <v>/Antiguo Testamento/24 Jeremías</v>
      </c>
      <c r="J1418" s="4" t="str">
        <f t="shared" si="181"/>
        <v>E:/Downloads/escrituras md/Escrituras/Antiguo Testamento/24 Jeremías</v>
      </c>
      <c r="K1418" s="4" t="str">
        <f t="shared" ref="K1418:K1481" si="185">_xlfn.TEXTJOIN(" ",TRUE,CollectionPrefix,G1418,L1418)</f>
        <v>Jeremías 27</v>
      </c>
      <c r="L1418" s="7">
        <v>27</v>
      </c>
      <c r="M1418" s="7" t="s">
        <v>3176</v>
      </c>
      <c r="N1418" s="4" t="str">
        <f t="shared" si="182"/>
        <v>Jeremías 26</v>
      </c>
      <c r="O1418" s="4" t="str">
        <f t="shared" si="183"/>
        <v>Jeremías 28</v>
      </c>
      <c r="P1418" s="7" t="s">
        <v>286</v>
      </c>
      <c r="Q1418" s="4" t="str" cm="1">
        <f t="array" ref="Q1418">INDEX(TranslationsTbl[],_xlfn.XMATCH(P1418,TranslationsTbl[spa]),_xlfn.XMATCH(langSufix,TranslationsTbl[#Headers]))</f>
        <v>#Escrituras\AntiguoT</v>
      </c>
      <c r="R1418" s="2" t="str">
        <f t="shared" si="184"/>
        <v>https://churchofjesuschrist.org/study/scriptures/ot/jer/27?lang=spa|E:/Downloads/escrituras md/Escrituras/Antiguo Testamento/24 Jeremías|Jeremías 27|Jeremías|Jeremías 26|Jeremías 28|#Escrituras\AntiguoT</v>
      </c>
      <c r="S1418" s="1" t="s">
        <v>310</v>
      </c>
    </row>
    <row r="1419" spans="1:19">
      <c r="A1419" s="7" t="s">
        <v>3177</v>
      </c>
      <c r="B1419" s="4" t="str">
        <f t="shared" si="179"/>
        <v>https://churchofjesuschrist.org/study/scriptures/ot/jer/28?lang=spa</v>
      </c>
      <c r="C1419" s="7" t="s">
        <v>23</v>
      </c>
      <c r="D1419" t="str" cm="1">
        <f t="array" ref="D1419">INDEX(TranslationsTbl[],_xlfn.XMATCH(C1419,TranslationsTbl[spa]),_xlfn.XMATCH(langSufix,TranslationsTbl[#Headers]))</f>
        <v>Antiguo Testamento</v>
      </c>
      <c r="E1419" s="7" t="s">
        <v>1580</v>
      </c>
      <c r="F1419" s="7" t="s">
        <v>223</v>
      </c>
      <c r="G1419" s="4" t="str" cm="1">
        <f t="array" ref="G1419">INDEX(TranslationsTbl[],_xlfn.XMATCH(F1419,TranslationsTbl[spa]),_xlfn.XMATCH(langSufix,TranslationsTbl[#Headers]))</f>
        <v>Jeremías</v>
      </c>
      <c r="H1419" t="str">
        <f t="shared" si="180"/>
        <v>24 Jeremías</v>
      </c>
      <c r="I1419" t="str">
        <f t="shared" si="178"/>
        <v>/Antiguo Testamento/24 Jeremías</v>
      </c>
      <c r="J1419" s="4" t="str">
        <f t="shared" si="181"/>
        <v>E:/Downloads/escrituras md/Escrituras/Antiguo Testamento/24 Jeremías</v>
      </c>
      <c r="K1419" s="4" t="str">
        <f t="shared" si="185"/>
        <v>Jeremías 28</v>
      </c>
      <c r="L1419" s="7">
        <v>28</v>
      </c>
      <c r="M1419" s="7" t="s">
        <v>3178</v>
      </c>
      <c r="N1419" s="4" t="str">
        <f t="shared" si="182"/>
        <v>Jeremías 27</v>
      </c>
      <c r="O1419" s="4" t="str">
        <f t="shared" si="183"/>
        <v>Jeremías 29</v>
      </c>
      <c r="P1419" s="7" t="s">
        <v>286</v>
      </c>
      <c r="Q1419" s="4" t="str" cm="1">
        <f t="array" ref="Q1419">INDEX(TranslationsTbl[],_xlfn.XMATCH(P1419,TranslationsTbl[spa]),_xlfn.XMATCH(langSufix,TranslationsTbl[#Headers]))</f>
        <v>#Escrituras\AntiguoT</v>
      </c>
      <c r="R1419" s="2" t="str">
        <f t="shared" si="184"/>
        <v>https://churchofjesuschrist.org/study/scriptures/ot/jer/28?lang=spa|E:/Downloads/escrituras md/Escrituras/Antiguo Testamento/24 Jeremías|Jeremías 28|Jeremías|Jeremías 27|Jeremías 29|#Escrituras\AntiguoT</v>
      </c>
      <c r="S1419" s="1" t="s">
        <v>310</v>
      </c>
    </row>
    <row r="1420" spans="1:19">
      <c r="A1420" s="7" t="s">
        <v>3179</v>
      </c>
      <c r="B1420" s="4" t="str">
        <f t="shared" si="179"/>
        <v>https://churchofjesuschrist.org/study/scriptures/ot/jer/29?lang=spa</v>
      </c>
      <c r="C1420" s="7" t="s">
        <v>23</v>
      </c>
      <c r="D1420" t="str" cm="1">
        <f t="array" ref="D1420">INDEX(TranslationsTbl[],_xlfn.XMATCH(C1420,TranslationsTbl[spa]),_xlfn.XMATCH(langSufix,TranslationsTbl[#Headers]))</f>
        <v>Antiguo Testamento</v>
      </c>
      <c r="E1420" s="7" t="s">
        <v>1580</v>
      </c>
      <c r="F1420" s="7" t="s">
        <v>223</v>
      </c>
      <c r="G1420" s="4" t="str" cm="1">
        <f t="array" ref="G1420">INDEX(TranslationsTbl[],_xlfn.XMATCH(F1420,TranslationsTbl[spa]),_xlfn.XMATCH(langSufix,TranslationsTbl[#Headers]))</f>
        <v>Jeremías</v>
      </c>
      <c r="H1420" t="str">
        <f t="shared" si="180"/>
        <v>24 Jeremías</v>
      </c>
      <c r="I1420" t="str">
        <f t="shared" si="178"/>
        <v>/Antiguo Testamento/24 Jeremías</v>
      </c>
      <c r="J1420" s="4" t="str">
        <f t="shared" si="181"/>
        <v>E:/Downloads/escrituras md/Escrituras/Antiguo Testamento/24 Jeremías</v>
      </c>
      <c r="K1420" s="4" t="str">
        <f t="shared" si="185"/>
        <v>Jeremías 29</v>
      </c>
      <c r="L1420" s="7">
        <v>29</v>
      </c>
      <c r="M1420" s="7" t="s">
        <v>3180</v>
      </c>
      <c r="N1420" s="4" t="str">
        <f t="shared" si="182"/>
        <v>Jeremías 28</v>
      </c>
      <c r="O1420" s="4" t="str">
        <f t="shared" si="183"/>
        <v>Jeremías 30</v>
      </c>
      <c r="P1420" s="7" t="s">
        <v>286</v>
      </c>
      <c r="Q1420" s="4" t="str" cm="1">
        <f t="array" ref="Q1420">INDEX(TranslationsTbl[],_xlfn.XMATCH(P1420,TranslationsTbl[spa]),_xlfn.XMATCH(langSufix,TranslationsTbl[#Headers]))</f>
        <v>#Escrituras\AntiguoT</v>
      </c>
      <c r="R1420" s="2" t="str">
        <f t="shared" si="184"/>
        <v>https://churchofjesuschrist.org/study/scriptures/ot/jer/29?lang=spa|E:/Downloads/escrituras md/Escrituras/Antiguo Testamento/24 Jeremías|Jeremías 29|Jeremías|Jeremías 28|Jeremías 30|#Escrituras\AntiguoT</v>
      </c>
      <c r="S1420" s="1" t="s">
        <v>310</v>
      </c>
    </row>
    <row r="1421" spans="1:19">
      <c r="A1421" s="7" t="s">
        <v>3181</v>
      </c>
      <c r="B1421" s="4" t="str">
        <f t="shared" si="179"/>
        <v>https://churchofjesuschrist.org/study/scriptures/ot/jer/30?lang=spa</v>
      </c>
      <c r="C1421" s="7" t="s">
        <v>23</v>
      </c>
      <c r="D1421" t="str" cm="1">
        <f t="array" ref="D1421">INDEX(TranslationsTbl[],_xlfn.XMATCH(C1421,TranslationsTbl[spa]),_xlfn.XMATCH(langSufix,TranslationsTbl[#Headers]))</f>
        <v>Antiguo Testamento</v>
      </c>
      <c r="E1421" s="7" t="s">
        <v>1580</v>
      </c>
      <c r="F1421" s="7" t="s">
        <v>223</v>
      </c>
      <c r="G1421" s="4" t="str" cm="1">
        <f t="array" ref="G1421">INDEX(TranslationsTbl[],_xlfn.XMATCH(F1421,TranslationsTbl[spa]),_xlfn.XMATCH(langSufix,TranslationsTbl[#Headers]))</f>
        <v>Jeremías</v>
      </c>
      <c r="H1421" t="str">
        <f t="shared" si="180"/>
        <v>24 Jeremías</v>
      </c>
      <c r="I1421" t="str">
        <f t="shared" si="178"/>
        <v>/Antiguo Testamento/24 Jeremías</v>
      </c>
      <c r="J1421" s="4" t="str">
        <f t="shared" si="181"/>
        <v>E:/Downloads/escrituras md/Escrituras/Antiguo Testamento/24 Jeremías</v>
      </c>
      <c r="K1421" s="4" t="str">
        <f t="shared" si="185"/>
        <v>Jeremías 30</v>
      </c>
      <c r="L1421" s="7">
        <v>30</v>
      </c>
      <c r="M1421" s="7" t="s">
        <v>3182</v>
      </c>
      <c r="N1421" s="4" t="str">
        <f t="shared" si="182"/>
        <v>Jeremías 29</v>
      </c>
      <c r="O1421" s="4" t="str">
        <f t="shared" si="183"/>
        <v>Jeremías 31</v>
      </c>
      <c r="P1421" s="7" t="s">
        <v>286</v>
      </c>
      <c r="Q1421" s="4" t="str" cm="1">
        <f t="array" ref="Q1421">INDEX(TranslationsTbl[],_xlfn.XMATCH(P1421,TranslationsTbl[spa]),_xlfn.XMATCH(langSufix,TranslationsTbl[#Headers]))</f>
        <v>#Escrituras\AntiguoT</v>
      </c>
      <c r="R1421" s="2" t="str">
        <f t="shared" si="184"/>
        <v>https://churchofjesuschrist.org/study/scriptures/ot/jer/30?lang=spa|E:/Downloads/escrituras md/Escrituras/Antiguo Testamento/24 Jeremías|Jeremías 30|Jeremías|Jeremías 29|Jeremías 31|#Escrituras\AntiguoT</v>
      </c>
      <c r="S1421" s="1" t="s">
        <v>310</v>
      </c>
    </row>
    <row r="1422" spans="1:19">
      <c r="A1422" s="7" t="s">
        <v>3183</v>
      </c>
      <c r="B1422" s="4" t="str">
        <f t="shared" si="179"/>
        <v>https://churchofjesuschrist.org/study/scriptures/ot/jer/31?lang=spa</v>
      </c>
      <c r="C1422" s="7" t="s">
        <v>23</v>
      </c>
      <c r="D1422" t="str" cm="1">
        <f t="array" ref="D1422">INDEX(TranslationsTbl[],_xlfn.XMATCH(C1422,TranslationsTbl[spa]),_xlfn.XMATCH(langSufix,TranslationsTbl[#Headers]))</f>
        <v>Antiguo Testamento</v>
      </c>
      <c r="E1422" s="7" t="s">
        <v>1580</v>
      </c>
      <c r="F1422" s="7" t="s">
        <v>223</v>
      </c>
      <c r="G1422" s="4" t="str" cm="1">
        <f t="array" ref="G1422">INDEX(TranslationsTbl[],_xlfn.XMATCH(F1422,TranslationsTbl[spa]),_xlfn.XMATCH(langSufix,TranslationsTbl[#Headers]))</f>
        <v>Jeremías</v>
      </c>
      <c r="H1422" t="str">
        <f t="shared" si="180"/>
        <v>24 Jeremías</v>
      </c>
      <c r="I1422" t="str">
        <f t="shared" si="178"/>
        <v>/Antiguo Testamento/24 Jeremías</v>
      </c>
      <c r="J1422" s="4" t="str">
        <f t="shared" si="181"/>
        <v>E:/Downloads/escrituras md/Escrituras/Antiguo Testamento/24 Jeremías</v>
      </c>
      <c r="K1422" s="4" t="str">
        <f t="shared" si="185"/>
        <v>Jeremías 31</v>
      </c>
      <c r="L1422" s="7">
        <v>31</v>
      </c>
      <c r="M1422" s="7" t="s">
        <v>3184</v>
      </c>
      <c r="N1422" s="4" t="str">
        <f t="shared" si="182"/>
        <v>Jeremías 30</v>
      </c>
      <c r="O1422" s="4" t="str">
        <f t="shared" si="183"/>
        <v>Jeremías 32</v>
      </c>
      <c r="P1422" s="7" t="s">
        <v>286</v>
      </c>
      <c r="Q1422" s="4" t="str" cm="1">
        <f t="array" ref="Q1422">INDEX(TranslationsTbl[],_xlfn.XMATCH(P1422,TranslationsTbl[spa]),_xlfn.XMATCH(langSufix,TranslationsTbl[#Headers]))</f>
        <v>#Escrituras\AntiguoT</v>
      </c>
      <c r="R1422" s="2" t="str">
        <f t="shared" si="184"/>
        <v>https://churchofjesuschrist.org/study/scriptures/ot/jer/31?lang=spa|E:/Downloads/escrituras md/Escrituras/Antiguo Testamento/24 Jeremías|Jeremías 31|Jeremías|Jeremías 30|Jeremías 32|#Escrituras\AntiguoT</v>
      </c>
      <c r="S1422" s="1" t="s">
        <v>310</v>
      </c>
    </row>
    <row r="1423" spans="1:19">
      <c r="A1423" s="7" t="s">
        <v>3185</v>
      </c>
      <c r="B1423" s="4" t="str">
        <f t="shared" si="179"/>
        <v>https://churchofjesuschrist.org/study/scriptures/ot/jer/32?lang=spa</v>
      </c>
      <c r="C1423" s="7" t="s">
        <v>23</v>
      </c>
      <c r="D1423" t="str" cm="1">
        <f t="array" ref="D1423">INDEX(TranslationsTbl[],_xlfn.XMATCH(C1423,TranslationsTbl[spa]),_xlfn.XMATCH(langSufix,TranslationsTbl[#Headers]))</f>
        <v>Antiguo Testamento</v>
      </c>
      <c r="E1423" s="7" t="s">
        <v>1580</v>
      </c>
      <c r="F1423" s="7" t="s">
        <v>223</v>
      </c>
      <c r="G1423" s="4" t="str" cm="1">
        <f t="array" ref="G1423">INDEX(TranslationsTbl[],_xlfn.XMATCH(F1423,TranslationsTbl[spa]),_xlfn.XMATCH(langSufix,TranslationsTbl[#Headers]))</f>
        <v>Jeremías</v>
      </c>
      <c r="H1423" t="str">
        <f t="shared" si="180"/>
        <v>24 Jeremías</v>
      </c>
      <c r="I1423" t="str">
        <f t="shared" si="178"/>
        <v>/Antiguo Testamento/24 Jeremías</v>
      </c>
      <c r="J1423" s="4" t="str">
        <f t="shared" si="181"/>
        <v>E:/Downloads/escrituras md/Escrituras/Antiguo Testamento/24 Jeremías</v>
      </c>
      <c r="K1423" s="4" t="str">
        <f t="shared" si="185"/>
        <v>Jeremías 32</v>
      </c>
      <c r="L1423" s="7">
        <v>32</v>
      </c>
      <c r="M1423" s="7" t="s">
        <v>3186</v>
      </c>
      <c r="N1423" s="4" t="str">
        <f t="shared" si="182"/>
        <v>Jeremías 31</v>
      </c>
      <c r="O1423" s="4" t="str">
        <f t="shared" si="183"/>
        <v>Jeremías 33</v>
      </c>
      <c r="P1423" s="7" t="s">
        <v>286</v>
      </c>
      <c r="Q1423" s="4" t="str" cm="1">
        <f t="array" ref="Q1423">INDEX(TranslationsTbl[],_xlfn.XMATCH(P1423,TranslationsTbl[spa]),_xlfn.XMATCH(langSufix,TranslationsTbl[#Headers]))</f>
        <v>#Escrituras\AntiguoT</v>
      </c>
      <c r="R1423" s="2" t="str">
        <f t="shared" si="184"/>
        <v>https://churchofjesuschrist.org/study/scriptures/ot/jer/32?lang=spa|E:/Downloads/escrituras md/Escrituras/Antiguo Testamento/24 Jeremías|Jeremías 32|Jeremías|Jeremías 31|Jeremías 33|#Escrituras\AntiguoT</v>
      </c>
      <c r="S1423" s="1" t="s">
        <v>310</v>
      </c>
    </row>
    <row r="1424" spans="1:19">
      <c r="A1424" s="7" t="s">
        <v>3187</v>
      </c>
      <c r="B1424" s="4" t="str">
        <f t="shared" si="179"/>
        <v>https://churchofjesuschrist.org/study/scriptures/ot/jer/33?lang=spa</v>
      </c>
      <c r="C1424" s="7" t="s">
        <v>23</v>
      </c>
      <c r="D1424" t="str" cm="1">
        <f t="array" ref="D1424">INDEX(TranslationsTbl[],_xlfn.XMATCH(C1424,TranslationsTbl[spa]),_xlfn.XMATCH(langSufix,TranslationsTbl[#Headers]))</f>
        <v>Antiguo Testamento</v>
      </c>
      <c r="E1424" s="7" t="s">
        <v>1580</v>
      </c>
      <c r="F1424" s="7" t="s">
        <v>223</v>
      </c>
      <c r="G1424" s="4" t="str" cm="1">
        <f t="array" ref="G1424">INDEX(TranslationsTbl[],_xlfn.XMATCH(F1424,TranslationsTbl[spa]),_xlfn.XMATCH(langSufix,TranslationsTbl[#Headers]))</f>
        <v>Jeremías</v>
      </c>
      <c r="H1424" t="str">
        <f t="shared" si="180"/>
        <v>24 Jeremías</v>
      </c>
      <c r="I1424" t="str">
        <f t="shared" si="178"/>
        <v>/Antiguo Testamento/24 Jeremías</v>
      </c>
      <c r="J1424" s="4" t="str">
        <f t="shared" si="181"/>
        <v>E:/Downloads/escrituras md/Escrituras/Antiguo Testamento/24 Jeremías</v>
      </c>
      <c r="K1424" s="4" t="str">
        <f t="shared" si="185"/>
        <v>Jeremías 33</v>
      </c>
      <c r="L1424" s="7">
        <v>33</v>
      </c>
      <c r="M1424" s="7" t="s">
        <v>3188</v>
      </c>
      <c r="N1424" s="4" t="str">
        <f t="shared" si="182"/>
        <v>Jeremías 32</v>
      </c>
      <c r="O1424" s="4" t="str">
        <f t="shared" si="183"/>
        <v>Jeremías 34</v>
      </c>
      <c r="P1424" s="7" t="s">
        <v>286</v>
      </c>
      <c r="Q1424" s="4" t="str" cm="1">
        <f t="array" ref="Q1424">INDEX(TranslationsTbl[],_xlfn.XMATCH(P1424,TranslationsTbl[spa]),_xlfn.XMATCH(langSufix,TranslationsTbl[#Headers]))</f>
        <v>#Escrituras\AntiguoT</v>
      </c>
      <c r="R1424" s="2" t="str">
        <f t="shared" si="184"/>
        <v>https://churchofjesuschrist.org/study/scriptures/ot/jer/33?lang=spa|E:/Downloads/escrituras md/Escrituras/Antiguo Testamento/24 Jeremías|Jeremías 33|Jeremías|Jeremías 32|Jeremías 34|#Escrituras\AntiguoT</v>
      </c>
      <c r="S1424" s="1" t="s">
        <v>310</v>
      </c>
    </row>
    <row r="1425" spans="1:19">
      <c r="A1425" s="7" t="s">
        <v>3189</v>
      </c>
      <c r="B1425" s="4" t="str">
        <f t="shared" si="179"/>
        <v>https://churchofjesuschrist.org/study/scriptures/ot/jer/34?lang=spa</v>
      </c>
      <c r="C1425" s="7" t="s">
        <v>23</v>
      </c>
      <c r="D1425" t="str" cm="1">
        <f t="array" ref="D1425">INDEX(TranslationsTbl[],_xlfn.XMATCH(C1425,TranslationsTbl[spa]),_xlfn.XMATCH(langSufix,TranslationsTbl[#Headers]))</f>
        <v>Antiguo Testamento</v>
      </c>
      <c r="E1425" s="7" t="s">
        <v>1580</v>
      </c>
      <c r="F1425" s="7" t="s">
        <v>223</v>
      </c>
      <c r="G1425" s="4" t="str" cm="1">
        <f t="array" ref="G1425">INDEX(TranslationsTbl[],_xlfn.XMATCH(F1425,TranslationsTbl[spa]),_xlfn.XMATCH(langSufix,TranslationsTbl[#Headers]))</f>
        <v>Jeremías</v>
      </c>
      <c r="H1425" t="str">
        <f t="shared" si="180"/>
        <v>24 Jeremías</v>
      </c>
      <c r="I1425" t="str">
        <f t="shared" si="178"/>
        <v>/Antiguo Testamento/24 Jeremías</v>
      </c>
      <c r="J1425" s="4" t="str">
        <f t="shared" si="181"/>
        <v>E:/Downloads/escrituras md/Escrituras/Antiguo Testamento/24 Jeremías</v>
      </c>
      <c r="K1425" s="4" t="str">
        <f t="shared" si="185"/>
        <v>Jeremías 34</v>
      </c>
      <c r="L1425" s="7">
        <v>34</v>
      </c>
      <c r="M1425" s="7" t="s">
        <v>3190</v>
      </c>
      <c r="N1425" s="4" t="str">
        <f t="shared" si="182"/>
        <v>Jeremías 33</v>
      </c>
      <c r="O1425" s="4" t="str">
        <f t="shared" si="183"/>
        <v>Jeremías 35</v>
      </c>
      <c r="P1425" s="7" t="s">
        <v>286</v>
      </c>
      <c r="Q1425" s="4" t="str" cm="1">
        <f t="array" ref="Q1425">INDEX(TranslationsTbl[],_xlfn.XMATCH(P1425,TranslationsTbl[spa]),_xlfn.XMATCH(langSufix,TranslationsTbl[#Headers]))</f>
        <v>#Escrituras\AntiguoT</v>
      </c>
      <c r="R1425" s="2" t="str">
        <f t="shared" si="184"/>
        <v>https://churchofjesuschrist.org/study/scriptures/ot/jer/34?lang=spa|E:/Downloads/escrituras md/Escrituras/Antiguo Testamento/24 Jeremías|Jeremías 34|Jeremías|Jeremías 33|Jeremías 35|#Escrituras\AntiguoT</v>
      </c>
      <c r="S1425" s="1" t="s">
        <v>310</v>
      </c>
    </row>
    <row r="1426" spans="1:19">
      <c r="A1426" s="7" t="s">
        <v>3191</v>
      </c>
      <c r="B1426" s="4" t="str">
        <f t="shared" si="179"/>
        <v>https://churchofjesuschrist.org/study/scriptures/ot/jer/35?lang=spa</v>
      </c>
      <c r="C1426" s="7" t="s">
        <v>23</v>
      </c>
      <c r="D1426" t="str" cm="1">
        <f t="array" ref="D1426">INDEX(TranslationsTbl[],_xlfn.XMATCH(C1426,TranslationsTbl[spa]),_xlfn.XMATCH(langSufix,TranslationsTbl[#Headers]))</f>
        <v>Antiguo Testamento</v>
      </c>
      <c r="E1426" s="7" t="s">
        <v>1580</v>
      </c>
      <c r="F1426" s="7" t="s">
        <v>223</v>
      </c>
      <c r="G1426" s="4" t="str" cm="1">
        <f t="array" ref="G1426">INDEX(TranslationsTbl[],_xlfn.XMATCH(F1426,TranslationsTbl[spa]),_xlfn.XMATCH(langSufix,TranslationsTbl[#Headers]))</f>
        <v>Jeremías</v>
      </c>
      <c r="H1426" t="str">
        <f t="shared" si="180"/>
        <v>24 Jeremías</v>
      </c>
      <c r="I1426" t="str">
        <f t="shared" si="178"/>
        <v>/Antiguo Testamento/24 Jeremías</v>
      </c>
      <c r="J1426" s="4" t="str">
        <f t="shared" si="181"/>
        <v>E:/Downloads/escrituras md/Escrituras/Antiguo Testamento/24 Jeremías</v>
      </c>
      <c r="K1426" s="4" t="str">
        <f t="shared" si="185"/>
        <v>Jeremías 35</v>
      </c>
      <c r="L1426" s="7">
        <v>35</v>
      </c>
      <c r="M1426" s="7" t="s">
        <v>3192</v>
      </c>
      <c r="N1426" s="4" t="str">
        <f t="shared" si="182"/>
        <v>Jeremías 34</v>
      </c>
      <c r="O1426" s="4" t="str">
        <f t="shared" si="183"/>
        <v>Jeremías 36</v>
      </c>
      <c r="P1426" s="7" t="s">
        <v>286</v>
      </c>
      <c r="Q1426" s="4" t="str" cm="1">
        <f t="array" ref="Q1426">INDEX(TranslationsTbl[],_xlfn.XMATCH(P1426,TranslationsTbl[spa]),_xlfn.XMATCH(langSufix,TranslationsTbl[#Headers]))</f>
        <v>#Escrituras\AntiguoT</v>
      </c>
      <c r="R1426" s="2" t="str">
        <f t="shared" si="184"/>
        <v>https://churchofjesuschrist.org/study/scriptures/ot/jer/35?lang=spa|E:/Downloads/escrituras md/Escrituras/Antiguo Testamento/24 Jeremías|Jeremías 35|Jeremías|Jeremías 34|Jeremías 36|#Escrituras\AntiguoT</v>
      </c>
      <c r="S1426" s="1" t="s">
        <v>310</v>
      </c>
    </row>
    <row r="1427" spans="1:19">
      <c r="A1427" s="7" t="s">
        <v>3193</v>
      </c>
      <c r="B1427" s="4" t="str">
        <f t="shared" si="179"/>
        <v>https://churchofjesuschrist.org/study/scriptures/ot/jer/36?lang=spa</v>
      </c>
      <c r="C1427" s="7" t="s">
        <v>23</v>
      </c>
      <c r="D1427" t="str" cm="1">
        <f t="array" ref="D1427">INDEX(TranslationsTbl[],_xlfn.XMATCH(C1427,TranslationsTbl[spa]),_xlfn.XMATCH(langSufix,TranslationsTbl[#Headers]))</f>
        <v>Antiguo Testamento</v>
      </c>
      <c r="E1427" s="7" t="s">
        <v>1580</v>
      </c>
      <c r="F1427" s="7" t="s">
        <v>223</v>
      </c>
      <c r="G1427" s="4" t="str" cm="1">
        <f t="array" ref="G1427">INDEX(TranslationsTbl[],_xlfn.XMATCH(F1427,TranslationsTbl[spa]),_xlfn.XMATCH(langSufix,TranslationsTbl[#Headers]))</f>
        <v>Jeremías</v>
      </c>
      <c r="H1427" t="str">
        <f t="shared" si="180"/>
        <v>24 Jeremías</v>
      </c>
      <c r="I1427" t="str">
        <f t="shared" si="178"/>
        <v>/Antiguo Testamento/24 Jeremías</v>
      </c>
      <c r="J1427" s="4" t="str">
        <f t="shared" si="181"/>
        <v>E:/Downloads/escrituras md/Escrituras/Antiguo Testamento/24 Jeremías</v>
      </c>
      <c r="K1427" s="4" t="str">
        <f t="shared" si="185"/>
        <v>Jeremías 36</v>
      </c>
      <c r="L1427" s="7">
        <v>36</v>
      </c>
      <c r="M1427" s="7" t="s">
        <v>3194</v>
      </c>
      <c r="N1427" s="4" t="str">
        <f t="shared" si="182"/>
        <v>Jeremías 35</v>
      </c>
      <c r="O1427" s="4" t="str">
        <f t="shared" si="183"/>
        <v>Jeremías 37</v>
      </c>
      <c r="P1427" s="7" t="s">
        <v>286</v>
      </c>
      <c r="Q1427" s="4" t="str" cm="1">
        <f t="array" ref="Q1427">INDEX(TranslationsTbl[],_xlfn.XMATCH(P1427,TranslationsTbl[spa]),_xlfn.XMATCH(langSufix,TranslationsTbl[#Headers]))</f>
        <v>#Escrituras\AntiguoT</v>
      </c>
      <c r="R1427" s="2" t="str">
        <f t="shared" si="184"/>
        <v>https://churchofjesuschrist.org/study/scriptures/ot/jer/36?lang=spa|E:/Downloads/escrituras md/Escrituras/Antiguo Testamento/24 Jeremías|Jeremías 36|Jeremías|Jeremías 35|Jeremías 37|#Escrituras\AntiguoT</v>
      </c>
      <c r="S1427" s="1" t="s">
        <v>310</v>
      </c>
    </row>
    <row r="1428" spans="1:19">
      <c r="A1428" s="7" t="s">
        <v>3195</v>
      </c>
      <c r="B1428" s="4" t="str">
        <f t="shared" si="179"/>
        <v>https://churchofjesuschrist.org/study/scriptures/ot/jer/37?lang=spa</v>
      </c>
      <c r="C1428" s="7" t="s">
        <v>23</v>
      </c>
      <c r="D1428" t="str" cm="1">
        <f t="array" ref="D1428">INDEX(TranslationsTbl[],_xlfn.XMATCH(C1428,TranslationsTbl[spa]),_xlfn.XMATCH(langSufix,TranslationsTbl[#Headers]))</f>
        <v>Antiguo Testamento</v>
      </c>
      <c r="E1428" s="7" t="s">
        <v>1580</v>
      </c>
      <c r="F1428" s="7" t="s">
        <v>223</v>
      </c>
      <c r="G1428" s="4" t="str" cm="1">
        <f t="array" ref="G1428">INDEX(TranslationsTbl[],_xlfn.XMATCH(F1428,TranslationsTbl[spa]),_xlfn.XMATCH(langSufix,TranslationsTbl[#Headers]))</f>
        <v>Jeremías</v>
      </c>
      <c r="H1428" t="str">
        <f t="shared" si="180"/>
        <v>24 Jeremías</v>
      </c>
      <c r="I1428" t="str">
        <f t="shared" si="178"/>
        <v>/Antiguo Testamento/24 Jeremías</v>
      </c>
      <c r="J1428" s="4" t="str">
        <f t="shared" si="181"/>
        <v>E:/Downloads/escrituras md/Escrituras/Antiguo Testamento/24 Jeremías</v>
      </c>
      <c r="K1428" s="4" t="str">
        <f t="shared" si="185"/>
        <v>Jeremías 37</v>
      </c>
      <c r="L1428" s="7">
        <v>37</v>
      </c>
      <c r="M1428" s="7" t="s">
        <v>3196</v>
      </c>
      <c r="N1428" s="4" t="str">
        <f t="shared" si="182"/>
        <v>Jeremías 36</v>
      </c>
      <c r="O1428" s="4" t="str">
        <f t="shared" si="183"/>
        <v>Jeremías 38</v>
      </c>
      <c r="P1428" s="7" t="s">
        <v>286</v>
      </c>
      <c r="Q1428" s="4" t="str" cm="1">
        <f t="array" ref="Q1428">INDEX(TranslationsTbl[],_xlfn.XMATCH(P1428,TranslationsTbl[spa]),_xlfn.XMATCH(langSufix,TranslationsTbl[#Headers]))</f>
        <v>#Escrituras\AntiguoT</v>
      </c>
      <c r="R1428" s="2" t="str">
        <f t="shared" si="184"/>
        <v>https://churchofjesuschrist.org/study/scriptures/ot/jer/37?lang=spa|E:/Downloads/escrituras md/Escrituras/Antiguo Testamento/24 Jeremías|Jeremías 37|Jeremías|Jeremías 36|Jeremías 38|#Escrituras\AntiguoT</v>
      </c>
      <c r="S1428" s="1" t="s">
        <v>310</v>
      </c>
    </row>
    <row r="1429" spans="1:19">
      <c r="A1429" s="7" t="s">
        <v>3197</v>
      </c>
      <c r="B1429" s="4" t="str">
        <f t="shared" si="179"/>
        <v>https://churchofjesuschrist.org/study/scriptures/ot/jer/38?lang=spa</v>
      </c>
      <c r="C1429" s="7" t="s">
        <v>23</v>
      </c>
      <c r="D1429" t="str" cm="1">
        <f t="array" ref="D1429">INDEX(TranslationsTbl[],_xlfn.XMATCH(C1429,TranslationsTbl[spa]),_xlfn.XMATCH(langSufix,TranslationsTbl[#Headers]))</f>
        <v>Antiguo Testamento</v>
      </c>
      <c r="E1429" s="7" t="s">
        <v>1580</v>
      </c>
      <c r="F1429" s="7" t="s">
        <v>223</v>
      </c>
      <c r="G1429" s="4" t="str" cm="1">
        <f t="array" ref="G1429">INDEX(TranslationsTbl[],_xlfn.XMATCH(F1429,TranslationsTbl[spa]),_xlfn.XMATCH(langSufix,TranslationsTbl[#Headers]))</f>
        <v>Jeremías</v>
      </c>
      <c r="H1429" t="str">
        <f t="shared" si="180"/>
        <v>24 Jeremías</v>
      </c>
      <c r="I1429" t="str">
        <f t="shared" si="178"/>
        <v>/Antiguo Testamento/24 Jeremías</v>
      </c>
      <c r="J1429" s="4" t="str">
        <f t="shared" si="181"/>
        <v>E:/Downloads/escrituras md/Escrituras/Antiguo Testamento/24 Jeremías</v>
      </c>
      <c r="K1429" s="4" t="str">
        <f t="shared" si="185"/>
        <v>Jeremías 38</v>
      </c>
      <c r="L1429" s="7">
        <v>38</v>
      </c>
      <c r="M1429" s="7" t="s">
        <v>3198</v>
      </c>
      <c r="N1429" s="4" t="str">
        <f t="shared" si="182"/>
        <v>Jeremías 37</v>
      </c>
      <c r="O1429" s="4" t="str">
        <f t="shared" si="183"/>
        <v>Jeremías 39</v>
      </c>
      <c r="P1429" s="7" t="s">
        <v>286</v>
      </c>
      <c r="Q1429" s="4" t="str" cm="1">
        <f t="array" ref="Q1429">INDEX(TranslationsTbl[],_xlfn.XMATCH(P1429,TranslationsTbl[spa]),_xlfn.XMATCH(langSufix,TranslationsTbl[#Headers]))</f>
        <v>#Escrituras\AntiguoT</v>
      </c>
      <c r="R1429" s="2" t="str">
        <f t="shared" si="184"/>
        <v>https://churchofjesuschrist.org/study/scriptures/ot/jer/38?lang=spa|E:/Downloads/escrituras md/Escrituras/Antiguo Testamento/24 Jeremías|Jeremías 38|Jeremías|Jeremías 37|Jeremías 39|#Escrituras\AntiguoT</v>
      </c>
      <c r="S1429" s="1" t="s">
        <v>310</v>
      </c>
    </row>
    <row r="1430" spans="1:19">
      <c r="A1430" s="7" t="s">
        <v>3199</v>
      </c>
      <c r="B1430" s="4" t="str">
        <f t="shared" si="179"/>
        <v>https://churchofjesuschrist.org/study/scriptures/ot/jer/39?lang=spa</v>
      </c>
      <c r="C1430" s="7" t="s">
        <v>23</v>
      </c>
      <c r="D1430" t="str" cm="1">
        <f t="array" ref="D1430">INDEX(TranslationsTbl[],_xlfn.XMATCH(C1430,TranslationsTbl[spa]),_xlfn.XMATCH(langSufix,TranslationsTbl[#Headers]))</f>
        <v>Antiguo Testamento</v>
      </c>
      <c r="E1430" s="7" t="s">
        <v>1580</v>
      </c>
      <c r="F1430" s="7" t="s">
        <v>223</v>
      </c>
      <c r="G1430" s="4" t="str" cm="1">
        <f t="array" ref="G1430">INDEX(TranslationsTbl[],_xlfn.XMATCH(F1430,TranslationsTbl[spa]),_xlfn.XMATCH(langSufix,TranslationsTbl[#Headers]))</f>
        <v>Jeremías</v>
      </c>
      <c r="H1430" t="str">
        <f t="shared" si="180"/>
        <v>24 Jeremías</v>
      </c>
      <c r="I1430" t="str">
        <f t="shared" si="178"/>
        <v>/Antiguo Testamento/24 Jeremías</v>
      </c>
      <c r="J1430" s="4" t="str">
        <f t="shared" si="181"/>
        <v>E:/Downloads/escrituras md/Escrituras/Antiguo Testamento/24 Jeremías</v>
      </c>
      <c r="K1430" s="4" t="str">
        <f t="shared" si="185"/>
        <v>Jeremías 39</v>
      </c>
      <c r="L1430" s="7">
        <v>39</v>
      </c>
      <c r="M1430" s="7" t="s">
        <v>3200</v>
      </c>
      <c r="N1430" s="4" t="str">
        <f t="shared" si="182"/>
        <v>Jeremías 38</v>
      </c>
      <c r="O1430" s="4" t="str">
        <f t="shared" si="183"/>
        <v>Jeremías 40</v>
      </c>
      <c r="P1430" s="7" t="s">
        <v>286</v>
      </c>
      <c r="Q1430" s="4" t="str" cm="1">
        <f t="array" ref="Q1430">INDEX(TranslationsTbl[],_xlfn.XMATCH(P1430,TranslationsTbl[spa]),_xlfn.XMATCH(langSufix,TranslationsTbl[#Headers]))</f>
        <v>#Escrituras\AntiguoT</v>
      </c>
      <c r="R1430" s="2" t="str">
        <f t="shared" si="184"/>
        <v>https://churchofjesuschrist.org/study/scriptures/ot/jer/39?lang=spa|E:/Downloads/escrituras md/Escrituras/Antiguo Testamento/24 Jeremías|Jeremías 39|Jeremías|Jeremías 38|Jeremías 40|#Escrituras\AntiguoT</v>
      </c>
      <c r="S1430" s="1" t="s">
        <v>310</v>
      </c>
    </row>
    <row r="1431" spans="1:19">
      <c r="A1431" s="7" t="s">
        <v>3201</v>
      </c>
      <c r="B1431" s="4" t="str">
        <f t="shared" si="179"/>
        <v>https://churchofjesuschrist.org/study/scriptures/ot/jer/40?lang=spa</v>
      </c>
      <c r="C1431" s="7" t="s">
        <v>23</v>
      </c>
      <c r="D1431" t="str" cm="1">
        <f t="array" ref="D1431">INDEX(TranslationsTbl[],_xlfn.XMATCH(C1431,TranslationsTbl[spa]),_xlfn.XMATCH(langSufix,TranslationsTbl[#Headers]))</f>
        <v>Antiguo Testamento</v>
      </c>
      <c r="E1431" s="7" t="s">
        <v>1580</v>
      </c>
      <c r="F1431" s="7" t="s">
        <v>223</v>
      </c>
      <c r="G1431" s="4" t="str" cm="1">
        <f t="array" ref="G1431">INDEX(TranslationsTbl[],_xlfn.XMATCH(F1431,TranslationsTbl[spa]),_xlfn.XMATCH(langSufix,TranslationsTbl[#Headers]))</f>
        <v>Jeremías</v>
      </c>
      <c r="H1431" t="str">
        <f t="shared" si="180"/>
        <v>24 Jeremías</v>
      </c>
      <c r="I1431" t="str">
        <f t="shared" si="178"/>
        <v>/Antiguo Testamento/24 Jeremías</v>
      </c>
      <c r="J1431" s="4" t="str">
        <f t="shared" si="181"/>
        <v>E:/Downloads/escrituras md/Escrituras/Antiguo Testamento/24 Jeremías</v>
      </c>
      <c r="K1431" s="4" t="str">
        <f t="shared" si="185"/>
        <v>Jeremías 40</v>
      </c>
      <c r="L1431" s="7">
        <v>40</v>
      </c>
      <c r="M1431" s="7" t="s">
        <v>3202</v>
      </c>
      <c r="N1431" s="4" t="str">
        <f t="shared" si="182"/>
        <v>Jeremías 39</v>
      </c>
      <c r="O1431" s="4" t="str">
        <f t="shared" si="183"/>
        <v>Jeremías 41</v>
      </c>
      <c r="P1431" s="7" t="s">
        <v>286</v>
      </c>
      <c r="Q1431" s="4" t="str" cm="1">
        <f t="array" ref="Q1431">INDEX(TranslationsTbl[],_xlfn.XMATCH(P1431,TranslationsTbl[spa]),_xlfn.XMATCH(langSufix,TranslationsTbl[#Headers]))</f>
        <v>#Escrituras\AntiguoT</v>
      </c>
      <c r="R1431" s="2" t="str">
        <f t="shared" si="184"/>
        <v>https://churchofjesuschrist.org/study/scriptures/ot/jer/40?lang=spa|E:/Downloads/escrituras md/Escrituras/Antiguo Testamento/24 Jeremías|Jeremías 40|Jeremías|Jeremías 39|Jeremías 41|#Escrituras\AntiguoT</v>
      </c>
      <c r="S1431" s="1" t="s">
        <v>310</v>
      </c>
    </row>
    <row r="1432" spans="1:19">
      <c r="A1432" s="7" t="s">
        <v>3203</v>
      </c>
      <c r="B1432" s="4" t="str">
        <f t="shared" si="179"/>
        <v>https://churchofjesuschrist.org/study/scriptures/ot/jer/41?lang=spa</v>
      </c>
      <c r="C1432" s="7" t="s">
        <v>23</v>
      </c>
      <c r="D1432" t="str" cm="1">
        <f t="array" ref="D1432">INDEX(TranslationsTbl[],_xlfn.XMATCH(C1432,TranslationsTbl[spa]),_xlfn.XMATCH(langSufix,TranslationsTbl[#Headers]))</f>
        <v>Antiguo Testamento</v>
      </c>
      <c r="E1432" s="7" t="s">
        <v>1580</v>
      </c>
      <c r="F1432" s="7" t="s">
        <v>223</v>
      </c>
      <c r="G1432" s="4" t="str" cm="1">
        <f t="array" ref="G1432">INDEX(TranslationsTbl[],_xlfn.XMATCH(F1432,TranslationsTbl[spa]),_xlfn.XMATCH(langSufix,TranslationsTbl[#Headers]))</f>
        <v>Jeremías</v>
      </c>
      <c r="H1432" t="str">
        <f t="shared" si="180"/>
        <v>24 Jeremías</v>
      </c>
      <c r="I1432" t="str">
        <f t="shared" si="178"/>
        <v>/Antiguo Testamento/24 Jeremías</v>
      </c>
      <c r="J1432" s="4" t="str">
        <f t="shared" si="181"/>
        <v>E:/Downloads/escrituras md/Escrituras/Antiguo Testamento/24 Jeremías</v>
      </c>
      <c r="K1432" s="4" t="str">
        <f t="shared" si="185"/>
        <v>Jeremías 41</v>
      </c>
      <c r="L1432" s="7">
        <v>41</v>
      </c>
      <c r="M1432" s="7" t="s">
        <v>3204</v>
      </c>
      <c r="N1432" s="4" t="str">
        <f t="shared" si="182"/>
        <v>Jeremías 40</v>
      </c>
      <c r="O1432" s="4" t="str">
        <f t="shared" si="183"/>
        <v>Jeremías 42</v>
      </c>
      <c r="P1432" s="7" t="s">
        <v>286</v>
      </c>
      <c r="Q1432" s="4" t="str" cm="1">
        <f t="array" ref="Q1432">INDEX(TranslationsTbl[],_xlfn.XMATCH(P1432,TranslationsTbl[spa]),_xlfn.XMATCH(langSufix,TranslationsTbl[#Headers]))</f>
        <v>#Escrituras\AntiguoT</v>
      </c>
      <c r="R1432" s="2" t="str">
        <f t="shared" si="184"/>
        <v>https://churchofjesuschrist.org/study/scriptures/ot/jer/41?lang=spa|E:/Downloads/escrituras md/Escrituras/Antiguo Testamento/24 Jeremías|Jeremías 41|Jeremías|Jeremías 40|Jeremías 42|#Escrituras\AntiguoT</v>
      </c>
      <c r="S1432" s="1" t="s">
        <v>310</v>
      </c>
    </row>
    <row r="1433" spans="1:19">
      <c r="A1433" s="7" t="s">
        <v>3205</v>
      </c>
      <c r="B1433" s="4" t="str">
        <f t="shared" si="179"/>
        <v>https://churchofjesuschrist.org/study/scriptures/ot/jer/42?lang=spa</v>
      </c>
      <c r="C1433" s="7" t="s">
        <v>23</v>
      </c>
      <c r="D1433" t="str" cm="1">
        <f t="array" ref="D1433">INDEX(TranslationsTbl[],_xlfn.XMATCH(C1433,TranslationsTbl[spa]),_xlfn.XMATCH(langSufix,TranslationsTbl[#Headers]))</f>
        <v>Antiguo Testamento</v>
      </c>
      <c r="E1433" s="7" t="s">
        <v>1580</v>
      </c>
      <c r="F1433" s="7" t="s">
        <v>223</v>
      </c>
      <c r="G1433" s="4" t="str" cm="1">
        <f t="array" ref="G1433">INDEX(TranslationsTbl[],_xlfn.XMATCH(F1433,TranslationsTbl[spa]),_xlfn.XMATCH(langSufix,TranslationsTbl[#Headers]))</f>
        <v>Jeremías</v>
      </c>
      <c r="H1433" t="str">
        <f t="shared" si="180"/>
        <v>24 Jeremías</v>
      </c>
      <c r="I1433" t="str">
        <f t="shared" si="178"/>
        <v>/Antiguo Testamento/24 Jeremías</v>
      </c>
      <c r="J1433" s="4" t="str">
        <f t="shared" si="181"/>
        <v>E:/Downloads/escrituras md/Escrituras/Antiguo Testamento/24 Jeremías</v>
      </c>
      <c r="K1433" s="4" t="str">
        <f t="shared" si="185"/>
        <v>Jeremías 42</v>
      </c>
      <c r="L1433" s="7">
        <v>42</v>
      </c>
      <c r="M1433" s="7" t="s">
        <v>3206</v>
      </c>
      <c r="N1433" s="4" t="str">
        <f t="shared" si="182"/>
        <v>Jeremías 41</v>
      </c>
      <c r="O1433" s="4" t="str">
        <f t="shared" si="183"/>
        <v>Jeremías 43</v>
      </c>
      <c r="P1433" s="7" t="s">
        <v>286</v>
      </c>
      <c r="Q1433" s="4" t="str" cm="1">
        <f t="array" ref="Q1433">INDEX(TranslationsTbl[],_xlfn.XMATCH(P1433,TranslationsTbl[spa]),_xlfn.XMATCH(langSufix,TranslationsTbl[#Headers]))</f>
        <v>#Escrituras\AntiguoT</v>
      </c>
      <c r="R1433" s="2" t="str">
        <f t="shared" si="184"/>
        <v>https://churchofjesuschrist.org/study/scriptures/ot/jer/42?lang=spa|E:/Downloads/escrituras md/Escrituras/Antiguo Testamento/24 Jeremías|Jeremías 42|Jeremías|Jeremías 41|Jeremías 43|#Escrituras\AntiguoT</v>
      </c>
      <c r="S1433" s="1" t="s">
        <v>310</v>
      </c>
    </row>
    <row r="1434" spans="1:19">
      <c r="A1434" s="7" t="s">
        <v>3207</v>
      </c>
      <c r="B1434" s="4" t="str">
        <f t="shared" si="179"/>
        <v>https://churchofjesuschrist.org/study/scriptures/ot/jer/43?lang=spa</v>
      </c>
      <c r="C1434" s="7" t="s">
        <v>23</v>
      </c>
      <c r="D1434" t="str" cm="1">
        <f t="array" ref="D1434">INDEX(TranslationsTbl[],_xlfn.XMATCH(C1434,TranslationsTbl[spa]),_xlfn.XMATCH(langSufix,TranslationsTbl[#Headers]))</f>
        <v>Antiguo Testamento</v>
      </c>
      <c r="E1434" s="7" t="s">
        <v>1580</v>
      </c>
      <c r="F1434" s="7" t="s">
        <v>223</v>
      </c>
      <c r="G1434" s="4" t="str" cm="1">
        <f t="array" ref="G1434">INDEX(TranslationsTbl[],_xlfn.XMATCH(F1434,TranslationsTbl[spa]),_xlfn.XMATCH(langSufix,TranslationsTbl[#Headers]))</f>
        <v>Jeremías</v>
      </c>
      <c r="H1434" t="str">
        <f t="shared" si="180"/>
        <v>24 Jeremías</v>
      </c>
      <c r="I1434" t="str">
        <f t="shared" si="178"/>
        <v>/Antiguo Testamento/24 Jeremías</v>
      </c>
      <c r="J1434" s="4" t="str">
        <f t="shared" si="181"/>
        <v>E:/Downloads/escrituras md/Escrituras/Antiguo Testamento/24 Jeremías</v>
      </c>
      <c r="K1434" s="4" t="str">
        <f t="shared" si="185"/>
        <v>Jeremías 43</v>
      </c>
      <c r="L1434" s="7">
        <v>43</v>
      </c>
      <c r="M1434" s="7" t="s">
        <v>3208</v>
      </c>
      <c r="N1434" s="4" t="str">
        <f t="shared" si="182"/>
        <v>Jeremías 42</v>
      </c>
      <c r="O1434" s="4" t="str">
        <f t="shared" si="183"/>
        <v>Jeremías 44</v>
      </c>
      <c r="P1434" s="7" t="s">
        <v>286</v>
      </c>
      <c r="Q1434" s="4" t="str" cm="1">
        <f t="array" ref="Q1434">INDEX(TranslationsTbl[],_xlfn.XMATCH(P1434,TranslationsTbl[spa]),_xlfn.XMATCH(langSufix,TranslationsTbl[#Headers]))</f>
        <v>#Escrituras\AntiguoT</v>
      </c>
      <c r="R1434" s="2" t="str">
        <f t="shared" si="184"/>
        <v>https://churchofjesuschrist.org/study/scriptures/ot/jer/43?lang=spa|E:/Downloads/escrituras md/Escrituras/Antiguo Testamento/24 Jeremías|Jeremías 43|Jeremías|Jeremías 42|Jeremías 44|#Escrituras\AntiguoT</v>
      </c>
      <c r="S1434" s="1" t="s">
        <v>310</v>
      </c>
    </row>
    <row r="1435" spans="1:19">
      <c r="A1435" s="7" t="s">
        <v>3209</v>
      </c>
      <c r="B1435" s="4" t="str">
        <f t="shared" si="179"/>
        <v>https://churchofjesuschrist.org/study/scriptures/ot/jer/44?lang=spa</v>
      </c>
      <c r="C1435" s="7" t="s">
        <v>23</v>
      </c>
      <c r="D1435" t="str" cm="1">
        <f t="array" ref="D1435">INDEX(TranslationsTbl[],_xlfn.XMATCH(C1435,TranslationsTbl[spa]),_xlfn.XMATCH(langSufix,TranslationsTbl[#Headers]))</f>
        <v>Antiguo Testamento</v>
      </c>
      <c r="E1435" s="7" t="s">
        <v>1580</v>
      </c>
      <c r="F1435" s="7" t="s">
        <v>223</v>
      </c>
      <c r="G1435" s="4" t="str" cm="1">
        <f t="array" ref="G1435">INDEX(TranslationsTbl[],_xlfn.XMATCH(F1435,TranslationsTbl[spa]),_xlfn.XMATCH(langSufix,TranslationsTbl[#Headers]))</f>
        <v>Jeremías</v>
      </c>
      <c r="H1435" t="str">
        <f t="shared" si="180"/>
        <v>24 Jeremías</v>
      </c>
      <c r="I1435" t="str">
        <f t="shared" si="178"/>
        <v>/Antiguo Testamento/24 Jeremías</v>
      </c>
      <c r="J1435" s="4" t="str">
        <f t="shared" si="181"/>
        <v>E:/Downloads/escrituras md/Escrituras/Antiguo Testamento/24 Jeremías</v>
      </c>
      <c r="K1435" s="4" t="str">
        <f t="shared" si="185"/>
        <v>Jeremías 44</v>
      </c>
      <c r="L1435" s="7">
        <v>44</v>
      </c>
      <c r="M1435" s="7" t="s">
        <v>3210</v>
      </c>
      <c r="N1435" s="4" t="str">
        <f t="shared" si="182"/>
        <v>Jeremías 43</v>
      </c>
      <c r="O1435" s="4" t="str">
        <f t="shared" si="183"/>
        <v>Jeremías 45</v>
      </c>
      <c r="P1435" s="7" t="s">
        <v>286</v>
      </c>
      <c r="Q1435" s="4" t="str" cm="1">
        <f t="array" ref="Q1435">INDEX(TranslationsTbl[],_xlfn.XMATCH(P1435,TranslationsTbl[spa]),_xlfn.XMATCH(langSufix,TranslationsTbl[#Headers]))</f>
        <v>#Escrituras\AntiguoT</v>
      </c>
      <c r="R1435" s="2" t="str">
        <f t="shared" si="184"/>
        <v>https://churchofjesuschrist.org/study/scriptures/ot/jer/44?lang=spa|E:/Downloads/escrituras md/Escrituras/Antiguo Testamento/24 Jeremías|Jeremías 44|Jeremías|Jeremías 43|Jeremías 45|#Escrituras\AntiguoT</v>
      </c>
      <c r="S1435" s="1" t="s">
        <v>310</v>
      </c>
    </row>
    <row r="1436" spans="1:19">
      <c r="A1436" s="7" t="s">
        <v>3211</v>
      </c>
      <c r="B1436" s="4" t="str">
        <f t="shared" si="179"/>
        <v>https://churchofjesuschrist.org/study/scriptures/ot/jer/45?lang=spa</v>
      </c>
      <c r="C1436" s="7" t="s">
        <v>23</v>
      </c>
      <c r="D1436" t="str" cm="1">
        <f t="array" ref="D1436">INDEX(TranslationsTbl[],_xlfn.XMATCH(C1436,TranslationsTbl[spa]),_xlfn.XMATCH(langSufix,TranslationsTbl[#Headers]))</f>
        <v>Antiguo Testamento</v>
      </c>
      <c r="E1436" s="7" t="s">
        <v>1580</v>
      </c>
      <c r="F1436" s="7" t="s">
        <v>223</v>
      </c>
      <c r="G1436" s="4" t="str" cm="1">
        <f t="array" ref="G1436">INDEX(TranslationsTbl[],_xlfn.XMATCH(F1436,TranslationsTbl[spa]),_xlfn.XMATCH(langSufix,TranslationsTbl[#Headers]))</f>
        <v>Jeremías</v>
      </c>
      <c r="H1436" t="str">
        <f t="shared" si="180"/>
        <v>24 Jeremías</v>
      </c>
      <c r="I1436" t="str">
        <f t="shared" si="178"/>
        <v>/Antiguo Testamento/24 Jeremías</v>
      </c>
      <c r="J1436" s="4" t="str">
        <f t="shared" si="181"/>
        <v>E:/Downloads/escrituras md/Escrituras/Antiguo Testamento/24 Jeremías</v>
      </c>
      <c r="K1436" s="4" t="str">
        <f t="shared" si="185"/>
        <v>Jeremías 45</v>
      </c>
      <c r="L1436" s="7">
        <v>45</v>
      </c>
      <c r="M1436" s="7" t="s">
        <v>3212</v>
      </c>
      <c r="N1436" s="4" t="str">
        <f t="shared" si="182"/>
        <v>Jeremías 44</v>
      </c>
      <c r="O1436" s="4" t="str">
        <f t="shared" si="183"/>
        <v>Jeremías 46</v>
      </c>
      <c r="P1436" s="7" t="s">
        <v>286</v>
      </c>
      <c r="Q1436" s="4" t="str" cm="1">
        <f t="array" ref="Q1436">INDEX(TranslationsTbl[],_xlfn.XMATCH(P1436,TranslationsTbl[spa]),_xlfn.XMATCH(langSufix,TranslationsTbl[#Headers]))</f>
        <v>#Escrituras\AntiguoT</v>
      </c>
      <c r="R1436" s="2" t="str">
        <f t="shared" si="184"/>
        <v>https://churchofjesuschrist.org/study/scriptures/ot/jer/45?lang=spa|E:/Downloads/escrituras md/Escrituras/Antiguo Testamento/24 Jeremías|Jeremías 45|Jeremías|Jeremías 44|Jeremías 46|#Escrituras\AntiguoT</v>
      </c>
      <c r="S1436" s="1" t="s">
        <v>310</v>
      </c>
    </row>
    <row r="1437" spans="1:19">
      <c r="A1437" s="7" t="s">
        <v>3213</v>
      </c>
      <c r="B1437" s="4" t="str">
        <f t="shared" si="179"/>
        <v>https://churchofjesuschrist.org/study/scriptures/ot/jer/46?lang=spa</v>
      </c>
      <c r="C1437" s="7" t="s">
        <v>23</v>
      </c>
      <c r="D1437" t="str" cm="1">
        <f t="array" ref="D1437">INDEX(TranslationsTbl[],_xlfn.XMATCH(C1437,TranslationsTbl[spa]),_xlfn.XMATCH(langSufix,TranslationsTbl[#Headers]))</f>
        <v>Antiguo Testamento</v>
      </c>
      <c r="E1437" s="7" t="s">
        <v>1580</v>
      </c>
      <c r="F1437" s="7" t="s">
        <v>223</v>
      </c>
      <c r="G1437" s="4" t="str" cm="1">
        <f t="array" ref="G1437">INDEX(TranslationsTbl[],_xlfn.XMATCH(F1437,TranslationsTbl[spa]),_xlfn.XMATCH(langSufix,TranslationsTbl[#Headers]))</f>
        <v>Jeremías</v>
      </c>
      <c r="H1437" t="str">
        <f t="shared" si="180"/>
        <v>24 Jeremías</v>
      </c>
      <c r="I1437" t="str">
        <f t="shared" si="178"/>
        <v>/Antiguo Testamento/24 Jeremías</v>
      </c>
      <c r="J1437" s="4" t="str">
        <f t="shared" si="181"/>
        <v>E:/Downloads/escrituras md/Escrituras/Antiguo Testamento/24 Jeremías</v>
      </c>
      <c r="K1437" s="4" t="str">
        <f t="shared" si="185"/>
        <v>Jeremías 46</v>
      </c>
      <c r="L1437" s="7">
        <v>46</v>
      </c>
      <c r="M1437" s="7" t="s">
        <v>3214</v>
      </c>
      <c r="N1437" s="4" t="str">
        <f t="shared" si="182"/>
        <v>Jeremías 45</v>
      </c>
      <c r="O1437" s="4" t="str">
        <f t="shared" si="183"/>
        <v>Jeremías 47</v>
      </c>
      <c r="P1437" s="7" t="s">
        <v>286</v>
      </c>
      <c r="Q1437" s="4" t="str" cm="1">
        <f t="array" ref="Q1437">INDEX(TranslationsTbl[],_xlfn.XMATCH(P1437,TranslationsTbl[spa]),_xlfn.XMATCH(langSufix,TranslationsTbl[#Headers]))</f>
        <v>#Escrituras\AntiguoT</v>
      </c>
      <c r="R1437" s="2" t="str">
        <f t="shared" si="184"/>
        <v>https://churchofjesuschrist.org/study/scriptures/ot/jer/46?lang=spa|E:/Downloads/escrituras md/Escrituras/Antiguo Testamento/24 Jeremías|Jeremías 46|Jeremías|Jeremías 45|Jeremías 47|#Escrituras\AntiguoT</v>
      </c>
      <c r="S1437" s="1" t="s">
        <v>310</v>
      </c>
    </row>
    <row r="1438" spans="1:19">
      <c r="A1438" s="7" t="s">
        <v>3215</v>
      </c>
      <c r="B1438" s="4" t="str">
        <f t="shared" si="179"/>
        <v>https://churchofjesuschrist.org/study/scriptures/ot/jer/47?lang=spa</v>
      </c>
      <c r="C1438" s="7" t="s">
        <v>23</v>
      </c>
      <c r="D1438" t="str" cm="1">
        <f t="array" ref="D1438">INDEX(TranslationsTbl[],_xlfn.XMATCH(C1438,TranslationsTbl[spa]),_xlfn.XMATCH(langSufix,TranslationsTbl[#Headers]))</f>
        <v>Antiguo Testamento</v>
      </c>
      <c r="E1438" s="7" t="s">
        <v>1580</v>
      </c>
      <c r="F1438" s="7" t="s">
        <v>223</v>
      </c>
      <c r="G1438" s="4" t="str" cm="1">
        <f t="array" ref="G1438">INDEX(TranslationsTbl[],_xlfn.XMATCH(F1438,TranslationsTbl[spa]),_xlfn.XMATCH(langSufix,TranslationsTbl[#Headers]))</f>
        <v>Jeremías</v>
      </c>
      <c r="H1438" t="str">
        <f t="shared" si="180"/>
        <v>24 Jeremías</v>
      </c>
      <c r="I1438" t="str">
        <f t="shared" si="178"/>
        <v>/Antiguo Testamento/24 Jeremías</v>
      </c>
      <c r="J1438" s="4" t="str">
        <f t="shared" si="181"/>
        <v>E:/Downloads/escrituras md/Escrituras/Antiguo Testamento/24 Jeremías</v>
      </c>
      <c r="K1438" s="4" t="str">
        <f t="shared" si="185"/>
        <v>Jeremías 47</v>
      </c>
      <c r="L1438" s="7">
        <v>47</v>
      </c>
      <c r="M1438" s="7" t="s">
        <v>3216</v>
      </c>
      <c r="N1438" s="4" t="str">
        <f t="shared" si="182"/>
        <v>Jeremías 46</v>
      </c>
      <c r="O1438" s="4" t="str">
        <f t="shared" si="183"/>
        <v>Jeremías 48</v>
      </c>
      <c r="P1438" s="7" t="s">
        <v>286</v>
      </c>
      <c r="Q1438" s="4" t="str" cm="1">
        <f t="array" ref="Q1438">INDEX(TranslationsTbl[],_xlfn.XMATCH(P1438,TranslationsTbl[spa]),_xlfn.XMATCH(langSufix,TranslationsTbl[#Headers]))</f>
        <v>#Escrituras\AntiguoT</v>
      </c>
      <c r="R1438" s="2" t="str">
        <f t="shared" si="184"/>
        <v>https://churchofjesuschrist.org/study/scriptures/ot/jer/47?lang=spa|E:/Downloads/escrituras md/Escrituras/Antiguo Testamento/24 Jeremías|Jeremías 47|Jeremías|Jeremías 46|Jeremías 48|#Escrituras\AntiguoT</v>
      </c>
      <c r="S1438" s="1" t="s">
        <v>310</v>
      </c>
    </row>
    <row r="1439" spans="1:19">
      <c r="A1439" s="7" t="s">
        <v>3217</v>
      </c>
      <c r="B1439" s="4" t="str">
        <f t="shared" si="179"/>
        <v>https://churchofjesuschrist.org/study/scriptures/ot/jer/48?lang=spa</v>
      </c>
      <c r="C1439" s="7" t="s">
        <v>23</v>
      </c>
      <c r="D1439" t="str" cm="1">
        <f t="array" ref="D1439">INDEX(TranslationsTbl[],_xlfn.XMATCH(C1439,TranslationsTbl[spa]),_xlfn.XMATCH(langSufix,TranslationsTbl[#Headers]))</f>
        <v>Antiguo Testamento</v>
      </c>
      <c r="E1439" s="7" t="s">
        <v>1580</v>
      </c>
      <c r="F1439" s="7" t="s">
        <v>223</v>
      </c>
      <c r="G1439" s="4" t="str" cm="1">
        <f t="array" ref="G1439">INDEX(TranslationsTbl[],_xlfn.XMATCH(F1439,TranslationsTbl[spa]),_xlfn.XMATCH(langSufix,TranslationsTbl[#Headers]))</f>
        <v>Jeremías</v>
      </c>
      <c r="H1439" t="str">
        <f t="shared" si="180"/>
        <v>24 Jeremías</v>
      </c>
      <c r="I1439" t="str">
        <f t="shared" si="178"/>
        <v>/Antiguo Testamento/24 Jeremías</v>
      </c>
      <c r="J1439" s="4" t="str">
        <f t="shared" si="181"/>
        <v>E:/Downloads/escrituras md/Escrituras/Antiguo Testamento/24 Jeremías</v>
      </c>
      <c r="K1439" s="4" t="str">
        <f t="shared" si="185"/>
        <v>Jeremías 48</v>
      </c>
      <c r="L1439" s="7">
        <v>48</v>
      </c>
      <c r="M1439" s="7" t="s">
        <v>3218</v>
      </c>
      <c r="N1439" s="4" t="str">
        <f t="shared" si="182"/>
        <v>Jeremías 47</v>
      </c>
      <c r="O1439" s="4" t="str">
        <f t="shared" si="183"/>
        <v>Jeremías 49</v>
      </c>
      <c r="P1439" s="7" t="s">
        <v>286</v>
      </c>
      <c r="Q1439" s="4" t="str" cm="1">
        <f t="array" ref="Q1439">INDEX(TranslationsTbl[],_xlfn.XMATCH(P1439,TranslationsTbl[spa]),_xlfn.XMATCH(langSufix,TranslationsTbl[#Headers]))</f>
        <v>#Escrituras\AntiguoT</v>
      </c>
      <c r="R1439" s="2" t="str">
        <f t="shared" si="184"/>
        <v>https://churchofjesuschrist.org/study/scriptures/ot/jer/48?lang=spa|E:/Downloads/escrituras md/Escrituras/Antiguo Testamento/24 Jeremías|Jeremías 48|Jeremías|Jeremías 47|Jeremías 49|#Escrituras\AntiguoT</v>
      </c>
      <c r="S1439" s="1" t="s">
        <v>310</v>
      </c>
    </row>
    <row r="1440" spans="1:19">
      <c r="A1440" s="7" t="s">
        <v>3219</v>
      </c>
      <c r="B1440" s="4" t="str">
        <f t="shared" si="179"/>
        <v>https://churchofjesuschrist.org/study/scriptures/ot/jer/49?lang=spa</v>
      </c>
      <c r="C1440" s="7" t="s">
        <v>23</v>
      </c>
      <c r="D1440" t="str" cm="1">
        <f t="array" ref="D1440">INDEX(TranslationsTbl[],_xlfn.XMATCH(C1440,TranslationsTbl[spa]),_xlfn.XMATCH(langSufix,TranslationsTbl[#Headers]))</f>
        <v>Antiguo Testamento</v>
      </c>
      <c r="E1440" s="7" t="s">
        <v>1580</v>
      </c>
      <c r="F1440" s="7" t="s">
        <v>223</v>
      </c>
      <c r="G1440" s="4" t="str" cm="1">
        <f t="array" ref="G1440">INDEX(TranslationsTbl[],_xlfn.XMATCH(F1440,TranslationsTbl[spa]),_xlfn.XMATCH(langSufix,TranslationsTbl[#Headers]))</f>
        <v>Jeremías</v>
      </c>
      <c r="H1440" t="str">
        <f t="shared" si="180"/>
        <v>24 Jeremías</v>
      </c>
      <c r="I1440" t="str">
        <f t="shared" si="178"/>
        <v>/Antiguo Testamento/24 Jeremías</v>
      </c>
      <c r="J1440" s="4" t="str">
        <f t="shared" si="181"/>
        <v>E:/Downloads/escrituras md/Escrituras/Antiguo Testamento/24 Jeremías</v>
      </c>
      <c r="K1440" s="4" t="str">
        <f t="shared" si="185"/>
        <v>Jeremías 49</v>
      </c>
      <c r="L1440" s="7">
        <v>49</v>
      </c>
      <c r="M1440" s="7" t="s">
        <v>3220</v>
      </c>
      <c r="N1440" s="4" t="str">
        <f t="shared" si="182"/>
        <v>Jeremías 48</v>
      </c>
      <c r="O1440" s="4" t="str">
        <f t="shared" si="183"/>
        <v>Jeremías 50</v>
      </c>
      <c r="P1440" s="7" t="s">
        <v>286</v>
      </c>
      <c r="Q1440" s="4" t="str" cm="1">
        <f t="array" ref="Q1440">INDEX(TranslationsTbl[],_xlfn.XMATCH(P1440,TranslationsTbl[spa]),_xlfn.XMATCH(langSufix,TranslationsTbl[#Headers]))</f>
        <v>#Escrituras\AntiguoT</v>
      </c>
      <c r="R1440" s="2" t="str">
        <f t="shared" si="184"/>
        <v>https://churchofjesuschrist.org/study/scriptures/ot/jer/49?lang=spa|E:/Downloads/escrituras md/Escrituras/Antiguo Testamento/24 Jeremías|Jeremías 49|Jeremías|Jeremías 48|Jeremías 50|#Escrituras\AntiguoT</v>
      </c>
      <c r="S1440" s="1" t="s">
        <v>310</v>
      </c>
    </row>
    <row r="1441" spans="1:19">
      <c r="A1441" s="7" t="s">
        <v>3221</v>
      </c>
      <c r="B1441" s="4" t="str">
        <f t="shared" si="179"/>
        <v>https://churchofjesuschrist.org/study/scriptures/ot/jer/50?lang=spa</v>
      </c>
      <c r="C1441" s="7" t="s">
        <v>23</v>
      </c>
      <c r="D1441" t="str" cm="1">
        <f t="array" ref="D1441">INDEX(TranslationsTbl[],_xlfn.XMATCH(C1441,TranslationsTbl[spa]),_xlfn.XMATCH(langSufix,TranslationsTbl[#Headers]))</f>
        <v>Antiguo Testamento</v>
      </c>
      <c r="E1441" s="7" t="s">
        <v>1580</v>
      </c>
      <c r="F1441" s="7" t="s">
        <v>223</v>
      </c>
      <c r="G1441" s="4" t="str" cm="1">
        <f t="array" ref="G1441">INDEX(TranslationsTbl[],_xlfn.XMATCH(F1441,TranslationsTbl[spa]),_xlfn.XMATCH(langSufix,TranslationsTbl[#Headers]))</f>
        <v>Jeremías</v>
      </c>
      <c r="H1441" t="str">
        <f t="shared" si="180"/>
        <v>24 Jeremías</v>
      </c>
      <c r="I1441" t="str">
        <f t="shared" si="178"/>
        <v>/Antiguo Testamento/24 Jeremías</v>
      </c>
      <c r="J1441" s="4" t="str">
        <f t="shared" si="181"/>
        <v>E:/Downloads/escrituras md/Escrituras/Antiguo Testamento/24 Jeremías</v>
      </c>
      <c r="K1441" s="4" t="str">
        <f t="shared" si="185"/>
        <v>Jeremías 50</v>
      </c>
      <c r="L1441" s="7">
        <v>50</v>
      </c>
      <c r="M1441" s="7" t="s">
        <v>3222</v>
      </c>
      <c r="N1441" s="4" t="str">
        <f t="shared" si="182"/>
        <v>Jeremías 49</v>
      </c>
      <c r="O1441" s="4" t="str">
        <f t="shared" si="183"/>
        <v>Jeremías 51</v>
      </c>
      <c r="P1441" s="7" t="s">
        <v>286</v>
      </c>
      <c r="Q1441" s="4" t="str" cm="1">
        <f t="array" ref="Q1441">INDEX(TranslationsTbl[],_xlfn.XMATCH(P1441,TranslationsTbl[spa]),_xlfn.XMATCH(langSufix,TranslationsTbl[#Headers]))</f>
        <v>#Escrituras\AntiguoT</v>
      </c>
      <c r="R1441" s="2" t="str">
        <f t="shared" si="184"/>
        <v>https://churchofjesuschrist.org/study/scriptures/ot/jer/50?lang=spa|E:/Downloads/escrituras md/Escrituras/Antiguo Testamento/24 Jeremías|Jeremías 50|Jeremías|Jeremías 49|Jeremías 51|#Escrituras\AntiguoT</v>
      </c>
      <c r="S1441" s="1" t="s">
        <v>310</v>
      </c>
    </row>
    <row r="1442" spans="1:19">
      <c r="A1442" s="7" t="s">
        <v>3223</v>
      </c>
      <c r="B1442" s="4" t="str">
        <f t="shared" si="179"/>
        <v>https://churchofjesuschrist.org/study/scriptures/ot/jer/51?lang=spa</v>
      </c>
      <c r="C1442" s="7" t="s">
        <v>23</v>
      </c>
      <c r="D1442" t="str" cm="1">
        <f t="array" ref="D1442">INDEX(TranslationsTbl[],_xlfn.XMATCH(C1442,TranslationsTbl[spa]),_xlfn.XMATCH(langSufix,TranslationsTbl[#Headers]))</f>
        <v>Antiguo Testamento</v>
      </c>
      <c r="E1442" s="7" t="s">
        <v>1580</v>
      </c>
      <c r="F1442" s="7" t="s">
        <v>223</v>
      </c>
      <c r="G1442" s="4" t="str" cm="1">
        <f t="array" ref="G1442">INDEX(TranslationsTbl[],_xlfn.XMATCH(F1442,TranslationsTbl[spa]),_xlfn.XMATCH(langSufix,TranslationsTbl[#Headers]))</f>
        <v>Jeremías</v>
      </c>
      <c r="H1442" t="str">
        <f t="shared" si="180"/>
        <v>24 Jeremías</v>
      </c>
      <c r="I1442" t="str">
        <f t="shared" si="178"/>
        <v>/Antiguo Testamento/24 Jeremías</v>
      </c>
      <c r="J1442" s="4" t="str">
        <f t="shared" si="181"/>
        <v>E:/Downloads/escrituras md/Escrituras/Antiguo Testamento/24 Jeremías</v>
      </c>
      <c r="K1442" s="4" t="str">
        <f t="shared" si="185"/>
        <v>Jeremías 51</v>
      </c>
      <c r="L1442" s="7">
        <v>51</v>
      </c>
      <c r="M1442" s="7" t="s">
        <v>3224</v>
      </c>
      <c r="N1442" s="4" t="str">
        <f t="shared" si="182"/>
        <v>Jeremías 50</v>
      </c>
      <c r="O1442" s="4" t="str">
        <f t="shared" si="183"/>
        <v>Jeremías 52</v>
      </c>
      <c r="P1442" s="7" t="s">
        <v>286</v>
      </c>
      <c r="Q1442" s="4" t="str" cm="1">
        <f t="array" ref="Q1442">INDEX(TranslationsTbl[],_xlfn.XMATCH(P1442,TranslationsTbl[spa]),_xlfn.XMATCH(langSufix,TranslationsTbl[#Headers]))</f>
        <v>#Escrituras\AntiguoT</v>
      </c>
      <c r="R1442" s="2" t="str">
        <f t="shared" si="184"/>
        <v>https://churchofjesuschrist.org/study/scriptures/ot/jer/51?lang=spa|E:/Downloads/escrituras md/Escrituras/Antiguo Testamento/24 Jeremías|Jeremías 51|Jeremías|Jeremías 50|Jeremías 52|#Escrituras\AntiguoT</v>
      </c>
      <c r="S1442" s="1" t="s">
        <v>310</v>
      </c>
    </row>
    <row r="1443" spans="1:19">
      <c r="A1443" s="7" t="s">
        <v>3225</v>
      </c>
      <c r="B1443" s="4" t="str">
        <f t="shared" si="179"/>
        <v>https://churchofjesuschrist.org/study/scriptures/ot/jer/52?lang=spa</v>
      </c>
      <c r="C1443" s="7" t="s">
        <v>23</v>
      </c>
      <c r="D1443" t="str" cm="1">
        <f t="array" ref="D1443">INDEX(TranslationsTbl[],_xlfn.XMATCH(C1443,TranslationsTbl[spa]),_xlfn.XMATCH(langSufix,TranslationsTbl[#Headers]))</f>
        <v>Antiguo Testamento</v>
      </c>
      <c r="E1443" s="7" t="s">
        <v>1580</v>
      </c>
      <c r="F1443" s="7" t="s">
        <v>223</v>
      </c>
      <c r="G1443" s="4" t="str" cm="1">
        <f t="array" ref="G1443">INDEX(TranslationsTbl[],_xlfn.XMATCH(F1443,TranslationsTbl[spa]),_xlfn.XMATCH(langSufix,TranslationsTbl[#Headers]))</f>
        <v>Jeremías</v>
      </c>
      <c r="H1443" t="str">
        <f t="shared" si="180"/>
        <v>24 Jeremías</v>
      </c>
      <c r="I1443" t="str">
        <f t="shared" si="178"/>
        <v>/Antiguo Testamento/24 Jeremías</v>
      </c>
      <c r="J1443" s="4" t="str">
        <f t="shared" si="181"/>
        <v>E:/Downloads/escrituras md/Escrituras/Antiguo Testamento/24 Jeremías</v>
      </c>
      <c r="K1443" s="4" t="str">
        <f t="shared" si="185"/>
        <v>Jeremías 52</v>
      </c>
      <c r="L1443" s="7">
        <v>52</v>
      </c>
      <c r="M1443" s="7" t="s">
        <v>3226</v>
      </c>
      <c r="N1443" s="4" t="str">
        <f t="shared" si="182"/>
        <v>Jeremías 51</v>
      </c>
      <c r="O1443" s="4" t="str">
        <f t="shared" si="183"/>
        <v>Lamentaciones 1</v>
      </c>
      <c r="P1443" s="7" t="s">
        <v>286</v>
      </c>
      <c r="Q1443" s="4" t="str" cm="1">
        <f t="array" ref="Q1443">INDEX(TranslationsTbl[],_xlfn.XMATCH(P1443,TranslationsTbl[spa]),_xlfn.XMATCH(langSufix,TranslationsTbl[#Headers]))</f>
        <v>#Escrituras\AntiguoT</v>
      </c>
      <c r="R1443" s="2" t="str">
        <f t="shared" si="184"/>
        <v>https://churchofjesuschrist.org/study/scriptures/ot/jer/52?lang=spa|E:/Downloads/escrituras md/Escrituras/Antiguo Testamento/24 Jeremías|Jeremías 52|Jeremías|Jeremías 51|Lamentaciones 1|#Escrituras\AntiguoT</v>
      </c>
      <c r="S1443" s="1" t="s">
        <v>310</v>
      </c>
    </row>
    <row r="1444" spans="1:19">
      <c r="A1444" s="7" t="s">
        <v>3227</v>
      </c>
      <c r="B1444" s="4" t="str">
        <f t="shared" si="179"/>
        <v>https://churchofjesuschrist.org/study/scriptures/ot/lam/1?lang=spa</v>
      </c>
      <c r="C1444" s="7" t="s">
        <v>23</v>
      </c>
      <c r="D1444" t="str" cm="1">
        <f t="array" ref="D1444">INDEX(TranslationsTbl[],_xlfn.XMATCH(C1444,TranslationsTbl[spa]),_xlfn.XMATCH(langSufix,TranslationsTbl[#Headers]))</f>
        <v>Antiguo Testamento</v>
      </c>
      <c r="E1444" s="7" t="s">
        <v>1583</v>
      </c>
      <c r="F1444" s="7" t="s">
        <v>226</v>
      </c>
      <c r="G1444" s="4" t="str" cm="1">
        <f t="array" ref="G1444">INDEX(TranslationsTbl[],_xlfn.XMATCH(F1444,TranslationsTbl[spa]),_xlfn.XMATCH(langSufix,TranslationsTbl[#Headers]))</f>
        <v>Lamentaciones</v>
      </c>
      <c r="H1444" t="str">
        <f t="shared" si="180"/>
        <v>25 Lamentaciones</v>
      </c>
      <c r="I1444" t="str">
        <f t="shared" si="178"/>
        <v>/Antiguo Testamento/25 Lamentaciones</v>
      </c>
      <c r="J1444" s="4" t="str">
        <f t="shared" si="181"/>
        <v>E:/Downloads/escrituras md/Escrituras/Antiguo Testamento/25 Lamentaciones</v>
      </c>
      <c r="K1444" s="4" t="str">
        <f t="shared" si="185"/>
        <v>Lamentaciones 1</v>
      </c>
      <c r="L1444" s="7">
        <v>1</v>
      </c>
      <c r="M1444" s="7" t="s">
        <v>3228</v>
      </c>
      <c r="N1444" s="4" t="str">
        <f t="shared" si="182"/>
        <v>Jeremías 52</v>
      </c>
      <c r="O1444" s="4" t="str">
        <f t="shared" si="183"/>
        <v>Lamentaciones 2</v>
      </c>
      <c r="P1444" s="7" t="s">
        <v>286</v>
      </c>
      <c r="Q1444" s="4" t="str" cm="1">
        <f t="array" ref="Q1444">INDEX(TranslationsTbl[],_xlfn.XMATCH(P1444,TranslationsTbl[spa]),_xlfn.XMATCH(langSufix,TranslationsTbl[#Headers]))</f>
        <v>#Escrituras\AntiguoT</v>
      </c>
      <c r="R1444" s="2" t="str">
        <f t="shared" si="184"/>
        <v>https://churchofjesuschrist.org/study/scriptures/ot/lam/1?lang=spa|E:/Downloads/escrituras md/Escrituras/Antiguo Testamento/25 Lamentaciones|Lamentaciones 1|Lamentaciones|Jeremías 52|Lamentaciones 2|#Escrituras\AntiguoT</v>
      </c>
      <c r="S1444" s="1" t="s">
        <v>310</v>
      </c>
    </row>
    <row r="1445" spans="1:19">
      <c r="A1445" s="7" t="s">
        <v>3229</v>
      </c>
      <c r="B1445" s="4" t="str">
        <f t="shared" si="179"/>
        <v>https://churchofjesuschrist.org/study/scriptures/ot/lam/2?lang=spa</v>
      </c>
      <c r="C1445" s="7" t="s">
        <v>23</v>
      </c>
      <c r="D1445" t="str" cm="1">
        <f t="array" ref="D1445">INDEX(TranslationsTbl[],_xlfn.XMATCH(C1445,TranslationsTbl[spa]),_xlfn.XMATCH(langSufix,TranslationsTbl[#Headers]))</f>
        <v>Antiguo Testamento</v>
      </c>
      <c r="E1445" s="7" t="s">
        <v>1583</v>
      </c>
      <c r="F1445" s="7" t="s">
        <v>226</v>
      </c>
      <c r="G1445" s="4" t="str" cm="1">
        <f t="array" ref="G1445">INDEX(TranslationsTbl[],_xlfn.XMATCH(F1445,TranslationsTbl[spa]),_xlfn.XMATCH(langSufix,TranslationsTbl[#Headers]))</f>
        <v>Lamentaciones</v>
      </c>
      <c r="H1445" t="str">
        <f t="shared" si="180"/>
        <v>25 Lamentaciones</v>
      </c>
      <c r="I1445" t="str">
        <f t="shared" si="178"/>
        <v>/Antiguo Testamento/25 Lamentaciones</v>
      </c>
      <c r="J1445" s="4" t="str">
        <f t="shared" si="181"/>
        <v>E:/Downloads/escrituras md/Escrituras/Antiguo Testamento/25 Lamentaciones</v>
      </c>
      <c r="K1445" s="4" t="str">
        <f t="shared" si="185"/>
        <v>Lamentaciones 2</v>
      </c>
      <c r="L1445" s="7">
        <v>2</v>
      </c>
      <c r="M1445" s="7" t="s">
        <v>3230</v>
      </c>
      <c r="N1445" s="4" t="str">
        <f t="shared" si="182"/>
        <v>Lamentaciones 1</v>
      </c>
      <c r="O1445" s="4" t="str">
        <f t="shared" si="183"/>
        <v>Lamentaciones 3</v>
      </c>
      <c r="P1445" s="7" t="s">
        <v>286</v>
      </c>
      <c r="Q1445" s="4" t="str" cm="1">
        <f t="array" ref="Q1445">INDEX(TranslationsTbl[],_xlfn.XMATCH(P1445,TranslationsTbl[spa]),_xlfn.XMATCH(langSufix,TranslationsTbl[#Headers]))</f>
        <v>#Escrituras\AntiguoT</v>
      </c>
      <c r="R1445" s="2" t="str">
        <f t="shared" si="184"/>
        <v>https://churchofjesuschrist.org/study/scriptures/ot/lam/2?lang=spa|E:/Downloads/escrituras md/Escrituras/Antiguo Testamento/25 Lamentaciones|Lamentaciones 2|Lamentaciones|Lamentaciones 1|Lamentaciones 3|#Escrituras\AntiguoT</v>
      </c>
      <c r="S1445" s="1" t="s">
        <v>310</v>
      </c>
    </row>
    <row r="1446" spans="1:19">
      <c r="A1446" s="7" t="s">
        <v>3231</v>
      </c>
      <c r="B1446" s="4" t="str">
        <f t="shared" si="179"/>
        <v>https://churchofjesuschrist.org/study/scriptures/ot/lam/3?lang=spa</v>
      </c>
      <c r="C1446" s="7" t="s">
        <v>23</v>
      </c>
      <c r="D1446" t="str" cm="1">
        <f t="array" ref="D1446">INDEX(TranslationsTbl[],_xlfn.XMATCH(C1446,TranslationsTbl[spa]),_xlfn.XMATCH(langSufix,TranslationsTbl[#Headers]))</f>
        <v>Antiguo Testamento</v>
      </c>
      <c r="E1446" s="7" t="s">
        <v>1583</v>
      </c>
      <c r="F1446" s="7" t="s">
        <v>226</v>
      </c>
      <c r="G1446" s="4" t="str" cm="1">
        <f t="array" ref="G1446">INDEX(TranslationsTbl[],_xlfn.XMATCH(F1446,TranslationsTbl[spa]),_xlfn.XMATCH(langSufix,TranslationsTbl[#Headers]))</f>
        <v>Lamentaciones</v>
      </c>
      <c r="H1446" t="str">
        <f t="shared" si="180"/>
        <v>25 Lamentaciones</v>
      </c>
      <c r="I1446" t="str">
        <f t="shared" si="178"/>
        <v>/Antiguo Testamento/25 Lamentaciones</v>
      </c>
      <c r="J1446" s="4" t="str">
        <f t="shared" si="181"/>
        <v>E:/Downloads/escrituras md/Escrituras/Antiguo Testamento/25 Lamentaciones</v>
      </c>
      <c r="K1446" s="4" t="str">
        <f t="shared" si="185"/>
        <v>Lamentaciones 3</v>
      </c>
      <c r="L1446" s="7">
        <v>3</v>
      </c>
      <c r="M1446" s="7" t="s">
        <v>3232</v>
      </c>
      <c r="N1446" s="4" t="str">
        <f t="shared" si="182"/>
        <v>Lamentaciones 2</v>
      </c>
      <c r="O1446" s="4" t="str">
        <f t="shared" si="183"/>
        <v>Lamentaciones 4</v>
      </c>
      <c r="P1446" s="7" t="s">
        <v>286</v>
      </c>
      <c r="Q1446" s="4" t="str" cm="1">
        <f t="array" ref="Q1446">INDEX(TranslationsTbl[],_xlfn.XMATCH(P1446,TranslationsTbl[spa]),_xlfn.XMATCH(langSufix,TranslationsTbl[#Headers]))</f>
        <v>#Escrituras\AntiguoT</v>
      </c>
      <c r="R1446" s="2" t="str">
        <f t="shared" si="184"/>
        <v>https://churchofjesuschrist.org/study/scriptures/ot/lam/3?lang=spa|E:/Downloads/escrituras md/Escrituras/Antiguo Testamento/25 Lamentaciones|Lamentaciones 3|Lamentaciones|Lamentaciones 2|Lamentaciones 4|#Escrituras\AntiguoT</v>
      </c>
      <c r="S1446" s="1" t="s">
        <v>310</v>
      </c>
    </row>
    <row r="1447" spans="1:19">
      <c r="A1447" s="7" t="s">
        <v>3233</v>
      </c>
      <c r="B1447" s="4" t="str">
        <f t="shared" si="179"/>
        <v>https://churchofjesuschrist.org/study/scriptures/ot/lam/4?lang=spa</v>
      </c>
      <c r="C1447" s="7" t="s">
        <v>23</v>
      </c>
      <c r="D1447" t="str" cm="1">
        <f t="array" ref="D1447">INDEX(TranslationsTbl[],_xlfn.XMATCH(C1447,TranslationsTbl[spa]),_xlfn.XMATCH(langSufix,TranslationsTbl[#Headers]))</f>
        <v>Antiguo Testamento</v>
      </c>
      <c r="E1447" s="7" t="s">
        <v>1583</v>
      </c>
      <c r="F1447" s="7" t="s">
        <v>226</v>
      </c>
      <c r="G1447" s="4" t="str" cm="1">
        <f t="array" ref="G1447">INDEX(TranslationsTbl[],_xlfn.XMATCH(F1447,TranslationsTbl[spa]),_xlfn.XMATCH(langSufix,TranslationsTbl[#Headers]))</f>
        <v>Lamentaciones</v>
      </c>
      <c r="H1447" t="str">
        <f t="shared" si="180"/>
        <v>25 Lamentaciones</v>
      </c>
      <c r="I1447" t="str">
        <f t="shared" si="178"/>
        <v>/Antiguo Testamento/25 Lamentaciones</v>
      </c>
      <c r="J1447" s="4" t="str">
        <f t="shared" si="181"/>
        <v>E:/Downloads/escrituras md/Escrituras/Antiguo Testamento/25 Lamentaciones</v>
      </c>
      <c r="K1447" s="4" t="str">
        <f t="shared" si="185"/>
        <v>Lamentaciones 4</v>
      </c>
      <c r="L1447" s="7">
        <v>4</v>
      </c>
      <c r="M1447" s="7" t="s">
        <v>3234</v>
      </c>
      <c r="N1447" s="4" t="str">
        <f t="shared" si="182"/>
        <v>Lamentaciones 3</v>
      </c>
      <c r="O1447" s="4" t="str">
        <f t="shared" si="183"/>
        <v>Lamentaciones 5</v>
      </c>
      <c r="P1447" s="7" t="s">
        <v>286</v>
      </c>
      <c r="Q1447" s="4" t="str" cm="1">
        <f t="array" ref="Q1447">INDEX(TranslationsTbl[],_xlfn.XMATCH(P1447,TranslationsTbl[spa]),_xlfn.XMATCH(langSufix,TranslationsTbl[#Headers]))</f>
        <v>#Escrituras\AntiguoT</v>
      </c>
      <c r="R1447" s="2" t="str">
        <f t="shared" si="184"/>
        <v>https://churchofjesuschrist.org/study/scriptures/ot/lam/4?lang=spa|E:/Downloads/escrituras md/Escrituras/Antiguo Testamento/25 Lamentaciones|Lamentaciones 4|Lamentaciones|Lamentaciones 3|Lamentaciones 5|#Escrituras\AntiguoT</v>
      </c>
      <c r="S1447" s="1" t="s">
        <v>310</v>
      </c>
    </row>
    <row r="1448" spans="1:19">
      <c r="A1448" s="7" t="s">
        <v>3235</v>
      </c>
      <c r="B1448" s="4" t="str">
        <f t="shared" si="179"/>
        <v>https://churchofjesuschrist.org/study/scriptures/ot/lam/5?lang=spa</v>
      </c>
      <c r="C1448" s="7" t="s">
        <v>23</v>
      </c>
      <c r="D1448" t="str" cm="1">
        <f t="array" ref="D1448">INDEX(TranslationsTbl[],_xlfn.XMATCH(C1448,TranslationsTbl[spa]),_xlfn.XMATCH(langSufix,TranslationsTbl[#Headers]))</f>
        <v>Antiguo Testamento</v>
      </c>
      <c r="E1448" s="7" t="s">
        <v>1583</v>
      </c>
      <c r="F1448" s="7" t="s">
        <v>226</v>
      </c>
      <c r="G1448" s="4" t="str" cm="1">
        <f t="array" ref="G1448">INDEX(TranslationsTbl[],_xlfn.XMATCH(F1448,TranslationsTbl[spa]),_xlfn.XMATCH(langSufix,TranslationsTbl[#Headers]))</f>
        <v>Lamentaciones</v>
      </c>
      <c r="H1448" t="str">
        <f t="shared" si="180"/>
        <v>25 Lamentaciones</v>
      </c>
      <c r="I1448" t="str">
        <f t="shared" si="178"/>
        <v>/Antiguo Testamento/25 Lamentaciones</v>
      </c>
      <c r="J1448" s="4" t="str">
        <f t="shared" si="181"/>
        <v>E:/Downloads/escrituras md/Escrituras/Antiguo Testamento/25 Lamentaciones</v>
      </c>
      <c r="K1448" s="4" t="str">
        <f t="shared" si="185"/>
        <v>Lamentaciones 5</v>
      </c>
      <c r="L1448" s="7">
        <v>5</v>
      </c>
      <c r="M1448" s="7" t="s">
        <v>3236</v>
      </c>
      <c r="N1448" s="4" t="str">
        <f t="shared" si="182"/>
        <v>Lamentaciones 4</v>
      </c>
      <c r="O1448" s="4" t="str">
        <f t="shared" si="183"/>
        <v>Ezequiel 1</v>
      </c>
      <c r="P1448" s="7" t="s">
        <v>286</v>
      </c>
      <c r="Q1448" s="4" t="str" cm="1">
        <f t="array" ref="Q1448">INDEX(TranslationsTbl[],_xlfn.XMATCH(P1448,TranslationsTbl[spa]),_xlfn.XMATCH(langSufix,TranslationsTbl[#Headers]))</f>
        <v>#Escrituras\AntiguoT</v>
      </c>
      <c r="R1448" s="2" t="str">
        <f t="shared" si="184"/>
        <v>https://churchofjesuschrist.org/study/scriptures/ot/lam/5?lang=spa|E:/Downloads/escrituras md/Escrituras/Antiguo Testamento/25 Lamentaciones|Lamentaciones 5|Lamentaciones|Lamentaciones 4|Ezequiel 1|#Escrituras\AntiguoT</v>
      </c>
      <c r="S1448" s="1" t="s">
        <v>310</v>
      </c>
    </row>
    <row r="1449" spans="1:19">
      <c r="A1449" s="7" t="s">
        <v>3237</v>
      </c>
      <c r="B1449" s="4" t="str">
        <f t="shared" si="179"/>
        <v>https://churchofjesuschrist.org/study/scriptures/ot/ezek/1?lang=spa</v>
      </c>
      <c r="C1449" s="7" t="s">
        <v>23</v>
      </c>
      <c r="D1449" t="str" cm="1">
        <f t="array" ref="D1449">INDEX(TranslationsTbl[],_xlfn.XMATCH(C1449,TranslationsTbl[spa]),_xlfn.XMATCH(langSufix,TranslationsTbl[#Headers]))</f>
        <v>Antiguo Testamento</v>
      </c>
      <c r="E1449" s="7" t="s">
        <v>1586</v>
      </c>
      <c r="F1449" s="7" t="s">
        <v>229</v>
      </c>
      <c r="G1449" s="4" t="str" cm="1">
        <f t="array" ref="G1449">INDEX(TranslationsTbl[],_xlfn.XMATCH(F1449,TranslationsTbl[spa]),_xlfn.XMATCH(langSufix,TranslationsTbl[#Headers]))</f>
        <v>Ezequiel</v>
      </c>
      <c r="H1449" t="str">
        <f t="shared" si="180"/>
        <v>26 Ezequiel</v>
      </c>
      <c r="I1449" t="str">
        <f t="shared" si="178"/>
        <v>/Antiguo Testamento/26 Ezequiel</v>
      </c>
      <c r="J1449" s="4" t="str">
        <f t="shared" si="181"/>
        <v>E:/Downloads/escrituras md/Escrituras/Antiguo Testamento/26 Ezequiel</v>
      </c>
      <c r="K1449" s="4" t="str">
        <f t="shared" si="185"/>
        <v>Ezequiel 1</v>
      </c>
      <c r="L1449" s="7">
        <v>1</v>
      </c>
      <c r="M1449" s="7" t="s">
        <v>3238</v>
      </c>
      <c r="N1449" s="4" t="str">
        <f t="shared" si="182"/>
        <v>Lamentaciones 5</v>
      </c>
      <c r="O1449" s="4" t="str">
        <f t="shared" si="183"/>
        <v>Ezequiel 2</v>
      </c>
      <c r="P1449" s="7" t="s">
        <v>286</v>
      </c>
      <c r="Q1449" s="4" t="str" cm="1">
        <f t="array" ref="Q1449">INDEX(TranslationsTbl[],_xlfn.XMATCH(P1449,TranslationsTbl[spa]),_xlfn.XMATCH(langSufix,TranslationsTbl[#Headers]))</f>
        <v>#Escrituras\AntiguoT</v>
      </c>
      <c r="R1449" s="2" t="str">
        <f t="shared" si="184"/>
        <v>https://churchofjesuschrist.org/study/scriptures/ot/ezek/1?lang=spa|E:/Downloads/escrituras md/Escrituras/Antiguo Testamento/26 Ezequiel|Ezequiel 1|Ezequiel|Lamentaciones 5|Ezequiel 2|#Escrituras\AntiguoT</v>
      </c>
      <c r="S1449" s="1" t="s">
        <v>310</v>
      </c>
    </row>
    <row r="1450" spans="1:19">
      <c r="A1450" s="7" t="s">
        <v>3239</v>
      </c>
      <c r="B1450" s="4" t="str">
        <f t="shared" si="179"/>
        <v>https://churchofjesuschrist.org/study/scriptures/ot/ezek/2?lang=spa</v>
      </c>
      <c r="C1450" s="7" t="s">
        <v>23</v>
      </c>
      <c r="D1450" t="str" cm="1">
        <f t="array" ref="D1450">INDEX(TranslationsTbl[],_xlfn.XMATCH(C1450,TranslationsTbl[spa]),_xlfn.XMATCH(langSufix,TranslationsTbl[#Headers]))</f>
        <v>Antiguo Testamento</v>
      </c>
      <c r="E1450" s="7" t="s">
        <v>1586</v>
      </c>
      <c r="F1450" s="7" t="s">
        <v>229</v>
      </c>
      <c r="G1450" s="4" t="str" cm="1">
        <f t="array" ref="G1450">INDEX(TranslationsTbl[],_xlfn.XMATCH(F1450,TranslationsTbl[spa]),_xlfn.XMATCH(langSufix,TranslationsTbl[#Headers]))</f>
        <v>Ezequiel</v>
      </c>
      <c r="H1450" t="str">
        <f t="shared" si="180"/>
        <v>26 Ezequiel</v>
      </c>
      <c r="I1450" t="str">
        <f t="shared" si="178"/>
        <v>/Antiguo Testamento/26 Ezequiel</v>
      </c>
      <c r="J1450" s="4" t="str">
        <f t="shared" si="181"/>
        <v>E:/Downloads/escrituras md/Escrituras/Antiguo Testamento/26 Ezequiel</v>
      </c>
      <c r="K1450" s="4" t="str">
        <f t="shared" si="185"/>
        <v>Ezequiel 2</v>
      </c>
      <c r="L1450" s="7">
        <v>2</v>
      </c>
      <c r="M1450" s="7" t="s">
        <v>3240</v>
      </c>
      <c r="N1450" s="4" t="str">
        <f t="shared" si="182"/>
        <v>Ezequiel 1</v>
      </c>
      <c r="O1450" s="4" t="str">
        <f t="shared" si="183"/>
        <v>Ezequiel 3</v>
      </c>
      <c r="P1450" s="7" t="s">
        <v>286</v>
      </c>
      <c r="Q1450" s="4" t="str" cm="1">
        <f t="array" ref="Q1450">INDEX(TranslationsTbl[],_xlfn.XMATCH(P1450,TranslationsTbl[spa]),_xlfn.XMATCH(langSufix,TranslationsTbl[#Headers]))</f>
        <v>#Escrituras\AntiguoT</v>
      </c>
      <c r="R1450" s="2" t="str">
        <f t="shared" si="184"/>
        <v>https://churchofjesuschrist.org/study/scriptures/ot/ezek/2?lang=spa|E:/Downloads/escrituras md/Escrituras/Antiguo Testamento/26 Ezequiel|Ezequiel 2|Ezequiel|Ezequiel 1|Ezequiel 3|#Escrituras\AntiguoT</v>
      </c>
      <c r="S1450" s="1" t="s">
        <v>310</v>
      </c>
    </row>
    <row r="1451" spans="1:19">
      <c r="A1451" s="7" t="s">
        <v>3241</v>
      </c>
      <c r="B1451" s="4" t="str">
        <f t="shared" si="179"/>
        <v>https://churchofjesuschrist.org/study/scriptures/ot/ezek/3?lang=spa</v>
      </c>
      <c r="C1451" s="7" t="s">
        <v>23</v>
      </c>
      <c r="D1451" t="str" cm="1">
        <f t="array" ref="D1451">INDEX(TranslationsTbl[],_xlfn.XMATCH(C1451,TranslationsTbl[spa]),_xlfn.XMATCH(langSufix,TranslationsTbl[#Headers]))</f>
        <v>Antiguo Testamento</v>
      </c>
      <c r="E1451" s="7" t="s">
        <v>1586</v>
      </c>
      <c r="F1451" s="7" t="s">
        <v>229</v>
      </c>
      <c r="G1451" s="4" t="str" cm="1">
        <f t="array" ref="G1451">INDEX(TranslationsTbl[],_xlfn.XMATCH(F1451,TranslationsTbl[spa]),_xlfn.XMATCH(langSufix,TranslationsTbl[#Headers]))</f>
        <v>Ezequiel</v>
      </c>
      <c r="H1451" t="str">
        <f t="shared" si="180"/>
        <v>26 Ezequiel</v>
      </c>
      <c r="I1451" t="str">
        <f t="shared" si="178"/>
        <v>/Antiguo Testamento/26 Ezequiel</v>
      </c>
      <c r="J1451" s="4" t="str">
        <f t="shared" si="181"/>
        <v>E:/Downloads/escrituras md/Escrituras/Antiguo Testamento/26 Ezequiel</v>
      </c>
      <c r="K1451" s="4" t="str">
        <f t="shared" si="185"/>
        <v>Ezequiel 3</v>
      </c>
      <c r="L1451" s="7">
        <v>3</v>
      </c>
      <c r="M1451" s="7" t="s">
        <v>3242</v>
      </c>
      <c r="N1451" s="4" t="str">
        <f t="shared" si="182"/>
        <v>Ezequiel 2</v>
      </c>
      <c r="O1451" s="4" t="str">
        <f t="shared" si="183"/>
        <v>Ezequiel 4</v>
      </c>
      <c r="P1451" s="7" t="s">
        <v>286</v>
      </c>
      <c r="Q1451" s="4" t="str" cm="1">
        <f t="array" ref="Q1451">INDEX(TranslationsTbl[],_xlfn.XMATCH(P1451,TranslationsTbl[spa]),_xlfn.XMATCH(langSufix,TranslationsTbl[#Headers]))</f>
        <v>#Escrituras\AntiguoT</v>
      </c>
      <c r="R1451" s="2" t="str">
        <f t="shared" si="184"/>
        <v>https://churchofjesuschrist.org/study/scriptures/ot/ezek/3?lang=spa|E:/Downloads/escrituras md/Escrituras/Antiguo Testamento/26 Ezequiel|Ezequiel 3|Ezequiel|Ezequiel 2|Ezequiel 4|#Escrituras\AntiguoT</v>
      </c>
      <c r="S1451" s="1" t="s">
        <v>310</v>
      </c>
    </row>
    <row r="1452" spans="1:19">
      <c r="A1452" s="7" t="s">
        <v>3243</v>
      </c>
      <c r="B1452" s="4" t="str">
        <f t="shared" si="179"/>
        <v>https://churchofjesuschrist.org/study/scriptures/ot/ezek/4?lang=spa</v>
      </c>
      <c r="C1452" s="7" t="s">
        <v>23</v>
      </c>
      <c r="D1452" t="str" cm="1">
        <f t="array" ref="D1452">INDEX(TranslationsTbl[],_xlfn.XMATCH(C1452,TranslationsTbl[spa]),_xlfn.XMATCH(langSufix,TranslationsTbl[#Headers]))</f>
        <v>Antiguo Testamento</v>
      </c>
      <c r="E1452" s="7" t="s">
        <v>1586</v>
      </c>
      <c r="F1452" s="7" t="s">
        <v>229</v>
      </c>
      <c r="G1452" s="4" t="str" cm="1">
        <f t="array" ref="G1452">INDEX(TranslationsTbl[],_xlfn.XMATCH(F1452,TranslationsTbl[spa]),_xlfn.XMATCH(langSufix,TranslationsTbl[#Headers]))</f>
        <v>Ezequiel</v>
      </c>
      <c r="H1452" t="str">
        <f t="shared" si="180"/>
        <v>26 Ezequiel</v>
      </c>
      <c r="I1452" t="str">
        <f t="shared" si="178"/>
        <v>/Antiguo Testamento/26 Ezequiel</v>
      </c>
      <c r="J1452" s="4" t="str">
        <f t="shared" si="181"/>
        <v>E:/Downloads/escrituras md/Escrituras/Antiguo Testamento/26 Ezequiel</v>
      </c>
      <c r="K1452" s="4" t="str">
        <f t="shared" si="185"/>
        <v>Ezequiel 4</v>
      </c>
      <c r="L1452" s="7">
        <v>4</v>
      </c>
      <c r="M1452" s="7" t="s">
        <v>3244</v>
      </c>
      <c r="N1452" s="4" t="str">
        <f t="shared" si="182"/>
        <v>Ezequiel 3</v>
      </c>
      <c r="O1452" s="4" t="str">
        <f t="shared" si="183"/>
        <v>Ezequiel 5</v>
      </c>
      <c r="P1452" s="7" t="s">
        <v>286</v>
      </c>
      <c r="Q1452" s="4" t="str" cm="1">
        <f t="array" ref="Q1452">INDEX(TranslationsTbl[],_xlfn.XMATCH(P1452,TranslationsTbl[spa]),_xlfn.XMATCH(langSufix,TranslationsTbl[#Headers]))</f>
        <v>#Escrituras\AntiguoT</v>
      </c>
      <c r="R1452" s="2" t="str">
        <f t="shared" si="184"/>
        <v>https://churchofjesuschrist.org/study/scriptures/ot/ezek/4?lang=spa|E:/Downloads/escrituras md/Escrituras/Antiguo Testamento/26 Ezequiel|Ezequiel 4|Ezequiel|Ezequiel 3|Ezequiel 5|#Escrituras\AntiguoT</v>
      </c>
      <c r="S1452" s="1" t="s">
        <v>310</v>
      </c>
    </row>
    <row r="1453" spans="1:19">
      <c r="A1453" s="7" t="s">
        <v>3245</v>
      </c>
      <c r="B1453" s="4" t="str">
        <f t="shared" si="179"/>
        <v>https://churchofjesuschrist.org/study/scriptures/ot/ezek/5?lang=spa</v>
      </c>
      <c r="C1453" s="7" t="s">
        <v>23</v>
      </c>
      <c r="D1453" t="str" cm="1">
        <f t="array" ref="D1453">INDEX(TranslationsTbl[],_xlfn.XMATCH(C1453,TranslationsTbl[spa]),_xlfn.XMATCH(langSufix,TranslationsTbl[#Headers]))</f>
        <v>Antiguo Testamento</v>
      </c>
      <c r="E1453" s="7" t="s">
        <v>1586</v>
      </c>
      <c r="F1453" s="7" t="s">
        <v>229</v>
      </c>
      <c r="G1453" s="4" t="str" cm="1">
        <f t="array" ref="G1453">INDEX(TranslationsTbl[],_xlfn.XMATCH(F1453,TranslationsTbl[spa]),_xlfn.XMATCH(langSufix,TranslationsTbl[#Headers]))</f>
        <v>Ezequiel</v>
      </c>
      <c r="H1453" t="str">
        <f t="shared" si="180"/>
        <v>26 Ezequiel</v>
      </c>
      <c r="I1453" t="str">
        <f t="shared" si="178"/>
        <v>/Antiguo Testamento/26 Ezequiel</v>
      </c>
      <c r="J1453" s="4" t="str">
        <f t="shared" si="181"/>
        <v>E:/Downloads/escrituras md/Escrituras/Antiguo Testamento/26 Ezequiel</v>
      </c>
      <c r="K1453" s="4" t="str">
        <f t="shared" si="185"/>
        <v>Ezequiel 5</v>
      </c>
      <c r="L1453" s="7">
        <v>5</v>
      </c>
      <c r="M1453" s="7" t="s">
        <v>3246</v>
      </c>
      <c r="N1453" s="4" t="str">
        <f t="shared" si="182"/>
        <v>Ezequiel 4</v>
      </c>
      <c r="O1453" s="4" t="str">
        <f t="shared" si="183"/>
        <v>Ezequiel 6</v>
      </c>
      <c r="P1453" s="7" t="s">
        <v>286</v>
      </c>
      <c r="Q1453" s="4" t="str" cm="1">
        <f t="array" ref="Q1453">INDEX(TranslationsTbl[],_xlfn.XMATCH(P1453,TranslationsTbl[spa]),_xlfn.XMATCH(langSufix,TranslationsTbl[#Headers]))</f>
        <v>#Escrituras\AntiguoT</v>
      </c>
      <c r="R1453" s="2" t="str">
        <f t="shared" si="184"/>
        <v>https://churchofjesuschrist.org/study/scriptures/ot/ezek/5?lang=spa|E:/Downloads/escrituras md/Escrituras/Antiguo Testamento/26 Ezequiel|Ezequiel 5|Ezequiel|Ezequiel 4|Ezequiel 6|#Escrituras\AntiguoT</v>
      </c>
      <c r="S1453" s="1" t="s">
        <v>310</v>
      </c>
    </row>
    <row r="1454" spans="1:19">
      <c r="A1454" s="7" t="s">
        <v>3247</v>
      </c>
      <c r="B1454" s="4" t="str">
        <f t="shared" si="179"/>
        <v>https://churchofjesuschrist.org/study/scriptures/ot/ezek/6?lang=spa</v>
      </c>
      <c r="C1454" s="7" t="s">
        <v>23</v>
      </c>
      <c r="D1454" t="str" cm="1">
        <f t="array" ref="D1454">INDEX(TranslationsTbl[],_xlfn.XMATCH(C1454,TranslationsTbl[spa]),_xlfn.XMATCH(langSufix,TranslationsTbl[#Headers]))</f>
        <v>Antiguo Testamento</v>
      </c>
      <c r="E1454" s="7" t="s">
        <v>1586</v>
      </c>
      <c r="F1454" s="7" t="s">
        <v>229</v>
      </c>
      <c r="G1454" s="4" t="str" cm="1">
        <f t="array" ref="G1454">INDEX(TranslationsTbl[],_xlfn.XMATCH(F1454,TranslationsTbl[spa]),_xlfn.XMATCH(langSufix,TranslationsTbl[#Headers]))</f>
        <v>Ezequiel</v>
      </c>
      <c r="H1454" t="str">
        <f t="shared" si="180"/>
        <v>26 Ezequiel</v>
      </c>
      <c r="I1454" t="str">
        <f t="shared" si="178"/>
        <v>/Antiguo Testamento/26 Ezequiel</v>
      </c>
      <c r="J1454" s="4" t="str">
        <f t="shared" si="181"/>
        <v>E:/Downloads/escrituras md/Escrituras/Antiguo Testamento/26 Ezequiel</v>
      </c>
      <c r="K1454" s="4" t="str">
        <f t="shared" si="185"/>
        <v>Ezequiel 6</v>
      </c>
      <c r="L1454" s="7">
        <v>6</v>
      </c>
      <c r="M1454" s="7" t="s">
        <v>3248</v>
      </c>
      <c r="N1454" s="4" t="str">
        <f t="shared" si="182"/>
        <v>Ezequiel 5</v>
      </c>
      <c r="O1454" s="4" t="str">
        <f t="shared" si="183"/>
        <v>Ezequiel 7</v>
      </c>
      <c r="P1454" s="7" t="s">
        <v>286</v>
      </c>
      <c r="Q1454" s="4" t="str" cm="1">
        <f t="array" ref="Q1454">INDEX(TranslationsTbl[],_xlfn.XMATCH(P1454,TranslationsTbl[spa]),_xlfn.XMATCH(langSufix,TranslationsTbl[#Headers]))</f>
        <v>#Escrituras\AntiguoT</v>
      </c>
      <c r="R1454" s="2" t="str">
        <f t="shared" si="184"/>
        <v>https://churchofjesuschrist.org/study/scriptures/ot/ezek/6?lang=spa|E:/Downloads/escrituras md/Escrituras/Antiguo Testamento/26 Ezequiel|Ezequiel 6|Ezequiel|Ezequiel 5|Ezequiel 7|#Escrituras\AntiguoT</v>
      </c>
      <c r="S1454" s="1" t="s">
        <v>310</v>
      </c>
    </row>
    <row r="1455" spans="1:19">
      <c r="A1455" s="7" t="s">
        <v>3249</v>
      </c>
      <c r="B1455" s="4" t="str">
        <f t="shared" si="179"/>
        <v>https://churchofjesuschrist.org/study/scriptures/ot/ezek/7?lang=spa</v>
      </c>
      <c r="C1455" s="7" t="s">
        <v>23</v>
      </c>
      <c r="D1455" t="str" cm="1">
        <f t="array" ref="D1455">INDEX(TranslationsTbl[],_xlfn.XMATCH(C1455,TranslationsTbl[spa]),_xlfn.XMATCH(langSufix,TranslationsTbl[#Headers]))</f>
        <v>Antiguo Testamento</v>
      </c>
      <c r="E1455" s="7" t="s">
        <v>1586</v>
      </c>
      <c r="F1455" s="7" t="s">
        <v>229</v>
      </c>
      <c r="G1455" s="4" t="str" cm="1">
        <f t="array" ref="G1455">INDEX(TranslationsTbl[],_xlfn.XMATCH(F1455,TranslationsTbl[spa]),_xlfn.XMATCH(langSufix,TranslationsTbl[#Headers]))</f>
        <v>Ezequiel</v>
      </c>
      <c r="H1455" t="str">
        <f t="shared" si="180"/>
        <v>26 Ezequiel</v>
      </c>
      <c r="I1455" t="str">
        <f t="shared" si="178"/>
        <v>/Antiguo Testamento/26 Ezequiel</v>
      </c>
      <c r="J1455" s="4" t="str">
        <f t="shared" si="181"/>
        <v>E:/Downloads/escrituras md/Escrituras/Antiguo Testamento/26 Ezequiel</v>
      </c>
      <c r="K1455" s="4" t="str">
        <f t="shared" si="185"/>
        <v>Ezequiel 7</v>
      </c>
      <c r="L1455" s="7">
        <v>7</v>
      </c>
      <c r="M1455" s="7" t="s">
        <v>3250</v>
      </c>
      <c r="N1455" s="4" t="str">
        <f t="shared" si="182"/>
        <v>Ezequiel 6</v>
      </c>
      <c r="O1455" s="4" t="str">
        <f t="shared" si="183"/>
        <v>Ezequiel 8</v>
      </c>
      <c r="P1455" s="7" t="s">
        <v>286</v>
      </c>
      <c r="Q1455" s="4" t="str" cm="1">
        <f t="array" ref="Q1455">INDEX(TranslationsTbl[],_xlfn.XMATCH(P1455,TranslationsTbl[spa]),_xlfn.XMATCH(langSufix,TranslationsTbl[#Headers]))</f>
        <v>#Escrituras\AntiguoT</v>
      </c>
      <c r="R1455" s="2" t="str">
        <f t="shared" si="184"/>
        <v>https://churchofjesuschrist.org/study/scriptures/ot/ezek/7?lang=spa|E:/Downloads/escrituras md/Escrituras/Antiguo Testamento/26 Ezequiel|Ezequiel 7|Ezequiel|Ezequiel 6|Ezequiel 8|#Escrituras\AntiguoT</v>
      </c>
      <c r="S1455" s="1" t="s">
        <v>310</v>
      </c>
    </row>
    <row r="1456" spans="1:19">
      <c r="A1456" s="7" t="s">
        <v>3251</v>
      </c>
      <c r="B1456" s="4" t="str">
        <f t="shared" si="179"/>
        <v>https://churchofjesuschrist.org/study/scriptures/ot/ezek/8?lang=spa</v>
      </c>
      <c r="C1456" s="7" t="s">
        <v>23</v>
      </c>
      <c r="D1456" t="str" cm="1">
        <f t="array" ref="D1456">INDEX(TranslationsTbl[],_xlfn.XMATCH(C1456,TranslationsTbl[spa]),_xlfn.XMATCH(langSufix,TranslationsTbl[#Headers]))</f>
        <v>Antiguo Testamento</v>
      </c>
      <c r="E1456" s="7" t="s">
        <v>1586</v>
      </c>
      <c r="F1456" s="7" t="s">
        <v>229</v>
      </c>
      <c r="G1456" s="4" t="str" cm="1">
        <f t="array" ref="G1456">INDEX(TranslationsTbl[],_xlfn.XMATCH(F1456,TranslationsTbl[spa]),_xlfn.XMATCH(langSufix,TranslationsTbl[#Headers]))</f>
        <v>Ezequiel</v>
      </c>
      <c r="H1456" t="str">
        <f t="shared" si="180"/>
        <v>26 Ezequiel</v>
      </c>
      <c r="I1456" t="str">
        <f t="shared" si="178"/>
        <v>/Antiguo Testamento/26 Ezequiel</v>
      </c>
      <c r="J1456" s="4" t="str">
        <f t="shared" si="181"/>
        <v>E:/Downloads/escrituras md/Escrituras/Antiguo Testamento/26 Ezequiel</v>
      </c>
      <c r="K1456" s="4" t="str">
        <f t="shared" si="185"/>
        <v>Ezequiel 8</v>
      </c>
      <c r="L1456" s="7">
        <v>8</v>
      </c>
      <c r="M1456" s="7" t="s">
        <v>3252</v>
      </c>
      <c r="N1456" s="4" t="str">
        <f t="shared" si="182"/>
        <v>Ezequiel 7</v>
      </c>
      <c r="O1456" s="4" t="str">
        <f t="shared" si="183"/>
        <v>Ezequiel 9</v>
      </c>
      <c r="P1456" s="7" t="s">
        <v>286</v>
      </c>
      <c r="Q1456" s="4" t="str" cm="1">
        <f t="array" ref="Q1456">INDEX(TranslationsTbl[],_xlfn.XMATCH(P1456,TranslationsTbl[spa]),_xlfn.XMATCH(langSufix,TranslationsTbl[#Headers]))</f>
        <v>#Escrituras\AntiguoT</v>
      </c>
      <c r="R1456" s="2" t="str">
        <f t="shared" si="184"/>
        <v>https://churchofjesuschrist.org/study/scriptures/ot/ezek/8?lang=spa|E:/Downloads/escrituras md/Escrituras/Antiguo Testamento/26 Ezequiel|Ezequiel 8|Ezequiel|Ezequiel 7|Ezequiel 9|#Escrituras\AntiguoT</v>
      </c>
      <c r="S1456" s="1" t="s">
        <v>310</v>
      </c>
    </row>
    <row r="1457" spans="1:19">
      <c r="A1457" s="7" t="s">
        <v>3253</v>
      </c>
      <c r="B1457" s="4" t="str">
        <f t="shared" si="179"/>
        <v>https://churchofjesuschrist.org/study/scriptures/ot/ezek/9?lang=spa</v>
      </c>
      <c r="C1457" s="7" t="s">
        <v>23</v>
      </c>
      <c r="D1457" t="str" cm="1">
        <f t="array" ref="D1457">INDEX(TranslationsTbl[],_xlfn.XMATCH(C1457,TranslationsTbl[spa]),_xlfn.XMATCH(langSufix,TranslationsTbl[#Headers]))</f>
        <v>Antiguo Testamento</v>
      </c>
      <c r="E1457" s="7" t="s">
        <v>1586</v>
      </c>
      <c r="F1457" s="7" t="s">
        <v>229</v>
      </c>
      <c r="G1457" s="4" t="str" cm="1">
        <f t="array" ref="G1457">INDEX(TranslationsTbl[],_xlfn.XMATCH(F1457,TranslationsTbl[spa]),_xlfn.XMATCH(langSufix,TranslationsTbl[#Headers]))</f>
        <v>Ezequiel</v>
      </c>
      <c r="H1457" t="str">
        <f t="shared" si="180"/>
        <v>26 Ezequiel</v>
      </c>
      <c r="I1457" t="str">
        <f t="shared" si="178"/>
        <v>/Antiguo Testamento/26 Ezequiel</v>
      </c>
      <c r="J1457" s="4" t="str">
        <f t="shared" si="181"/>
        <v>E:/Downloads/escrituras md/Escrituras/Antiguo Testamento/26 Ezequiel</v>
      </c>
      <c r="K1457" s="4" t="str">
        <f t="shared" si="185"/>
        <v>Ezequiel 9</v>
      </c>
      <c r="L1457" s="7">
        <v>9</v>
      </c>
      <c r="M1457" s="7" t="s">
        <v>3254</v>
      </c>
      <c r="N1457" s="4" t="str">
        <f t="shared" si="182"/>
        <v>Ezequiel 8</v>
      </c>
      <c r="O1457" s="4" t="str">
        <f t="shared" si="183"/>
        <v>Ezequiel 10</v>
      </c>
      <c r="P1457" s="7" t="s">
        <v>286</v>
      </c>
      <c r="Q1457" s="4" t="str" cm="1">
        <f t="array" ref="Q1457">INDEX(TranslationsTbl[],_xlfn.XMATCH(P1457,TranslationsTbl[spa]),_xlfn.XMATCH(langSufix,TranslationsTbl[#Headers]))</f>
        <v>#Escrituras\AntiguoT</v>
      </c>
      <c r="R1457" s="2" t="str">
        <f t="shared" si="184"/>
        <v>https://churchofjesuschrist.org/study/scriptures/ot/ezek/9?lang=spa|E:/Downloads/escrituras md/Escrituras/Antiguo Testamento/26 Ezequiel|Ezequiel 9|Ezequiel|Ezequiel 8|Ezequiel 10|#Escrituras\AntiguoT</v>
      </c>
      <c r="S1457" s="1" t="s">
        <v>310</v>
      </c>
    </row>
    <row r="1458" spans="1:19">
      <c r="A1458" s="7" t="s">
        <v>3255</v>
      </c>
      <c r="B1458" s="4" t="str">
        <f t="shared" si="179"/>
        <v>https://churchofjesuschrist.org/study/scriptures/ot/ezek/10?lang=spa</v>
      </c>
      <c r="C1458" s="7" t="s">
        <v>23</v>
      </c>
      <c r="D1458" t="str" cm="1">
        <f t="array" ref="D1458">INDEX(TranslationsTbl[],_xlfn.XMATCH(C1458,TranslationsTbl[spa]),_xlfn.XMATCH(langSufix,TranslationsTbl[#Headers]))</f>
        <v>Antiguo Testamento</v>
      </c>
      <c r="E1458" s="7" t="s">
        <v>1586</v>
      </c>
      <c r="F1458" s="7" t="s">
        <v>229</v>
      </c>
      <c r="G1458" s="4" t="str" cm="1">
        <f t="array" ref="G1458">INDEX(TranslationsTbl[],_xlfn.XMATCH(F1458,TranslationsTbl[spa]),_xlfn.XMATCH(langSufix,TranslationsTbl[#Headers]))</f>
        <v>Ezequiel</v>
      </c>
      <c r="H1458" t="str">
        <f t="shared" si="180"/>
        <v>26 Ezequiel</v>
      </c>
      <c r="I1458" t="str">
        <f t="shared" si="178"/>
        <v>/Antiguo Testamento/26 Ezequiel</v>
      </c>
      <c r="J1458" s="4" t="str">
        <f t="shared" si="181"/>
        <v>E:/Downloads/escrituras md/Escrituras/Antiguo Testamento/26 Ezequiel</v>
      </c>
      <c r="K1458" s="4" t="str">
        <f t="shared" si="185"/>
        <v>Ezequiel 10</v>
      </c>
      <c r="L1458" s="7">
        <v>10</v>
      </c>
      <c r="M1458" s="7" t="s">
        <v>3256</v>
      </c>
      <c r="N1458" s="4" t="str">
        <f t="shared" si="182"/>
        <v>Ezequiel 9</v>
      </c>
      <c r="O1458" s="4" t="str">
        <f t="shared" si="183"/>
        <v>Ezequiel 11</v>
      </c>
      <c r="P1458" s="7" t="s">
        <v>286</v>
      </c>
      <c r="Q1458" s="4" t="str" cm="1">
        <f t="array" ref="Q1458">INDEX(TranslationsTbl[],_xlfn.XMATCH(P1458,TranslationsTbl[spa]),_xlfn.XMATCH(langSufix,TranslationsTbl[#Headers]))</f>
        <v>#Escrituras\AntiguoT</v>
      </c>
      <c r="R1458" s="2" t="str">
        <f t="shared" si="184"/>
        <v>https://churchofjesuschrist.org/study/scriptures/ot/ezek/10?lang=spa|E:/Downloads/escrituras md/Escrituras/Antiguo Testamento/26 Ezequiel|Ezequiel 10|Ezequiel|Ezequiel 9|Ezequiel 11|#Escrituras\AntiguoT</v>
      </c>
      <c r="S1458" s="1" t="s">
        <v>310</v>
      </c>
    </row>
    <row r="1459" spans="1:19">
      <c r="A1459" s="7" t="s">
        <v>3257</v>
      </c>
      <c r="B1459" s="4" t="str">
        <f t="shared" si="179"/>
        <v>https://churchofjesuschrist.org/study/scriptures/ot/ezek/11?lang=spa</v>
      </c>
      <c r="C1459" s="7" t="s">
        <v>23</v>
      </c>
      <c r="D1459" t="str" cm="1">
        <f t="array" ref="D1459">INDEX(TranslationsTbl[],_xlfn.XMATCH(C1459,TranslationsTbl[spa]),_xlfn.XMATCH(langSufix,TranslationsTbl[#Headers]))</f>
        <v>Antiguo Testamento</v>
      </c>
      <c r="E1459" s="7" t="s">
        <v>1586</v>
      </c>
      <c r="F1459" s="7" t="s">
        <v>229</v>
      </c>
      <c r="G1459" s="4" t="str" cm="1">
        <f t="array" ref="G1459">INDEX(TranslationsTbl[],_xlfn.XMATCH(F1459,TranslationsTbl[spa]),_xlfn.XMATCH(langSufix,TranslationsTbl[#Headers]))</f>
        <v>Ezequiel</v>
      </c>
      <c r="H1459" t="str">
        <f t="shared" si="180"/>
        <v>26 Ezequiel</v>
      </c>
      <c r="I1459" t="str">
        <f t="shared" si="178"/>
        <v>/Antiguo Testamento/26 Ezequiel</v>
      </c>
      <c r="J1459" s="4" t="str">
        <f t="shared" si="181"/>
        <v>E:/Downloads/escrituras md/Escrituras/Antiguo Testamento/26 Ezequiel</v>
      </c>
      <c r="K1459" s="4" t="str">
        <f t="shared" si="185"/>
        <v>Ezequiel 11</v>
      </c>
      <c r="L1459" s="7">
        <v>11</v>
      </c>
      <c r="M1459" s="7" t="s">
        <v>3258</v>
      </c>
      <c r="N1459" s="4" t="str">
        <f t="shared" si="182"/>
        <v>Ezequiel 10</v>
      </c>
      <c r="O1459" s="4" t="str">
        <f t="shared" si="183"/>
        <v>Ezequiel 12</v>
      </c>
      <c r="P1459" s="7" t="s">
        <v>286</v>
      </c>
      <c r="Q1459" s="4" t="str" cm="1">
        <f t="array" ref="Q1459">INDEX(TranslationsTbl[],_xlfn.XMATCH(P1459,TranslationsTbl[spa]),_xlfn.XMATCH(langSufix,TranslationsTbl[#Headers]))</f>
        <v>#Escrituras\AntiguoT</v>
      </c>
      <c r="R1459" s="2" t="str">
        <f t="shared" si="184"/>
        <v>https://churchofjesuschrist.org/study/scriptures/ot/ezek/11?lang=spa|E:/Downloads/escrituras md/Escrituras/Antiguo Testamento/26 Ezequiel|Ezequiel 11|Ezequiel|Ezequiel 10|Ezequiel 12|#Escrituras\AntiguoT</v>
      </c>
      <c r="S1459" s="1" t="s">
        <v>310</v>
      </c>
    </row>
    <row r="1460" spans="1:19">
      <c r="A1460" s="7" t="s">
        <v>3259</v>
      </c>
      <c r="B1460" s="4" t="str">
        <f t="shared" si="179"/>
        <v>https://churchofjesuschrist.org/study/scriptures/ot/ezek/12?lang=spa</v>
      </c>
      <c r="C1460" s="7" t="s">
        <v>23</v>
      </c>
      <c r="D1460" t="str" cm="1">
        <f t="array" ref="D1460">INDEX(TranslationsTbl[],_xlfn.XMATCH(C1460,TranslationsTbl[spa]),_xlfn.XMATCH(langSufix,TranslationsTbl[#Headers]))</f>
        <v>Antiguo Testamento</v>
      </c>
      <c r="E1460" s="7" t="s">
        <v>1586</v>
      </c>
      <c r="F1460" s="7" t="s">
        <v>229</v>
      </c>
      <c r="G1460" s="4" t="str" cm="1">
        <f t="array" ref="G1460">INDEX(TranslationsTbl[],_xlfn.XMATCH(F1460,TranslationsTbl[spa]),_xlfn.XMATCH(langSufix,TranslationsTbl[#Headers]))</f>
        <v>Ezequiel</v>
      </c>
      <c r="H1460" t="str">
        <f t="shared" si="180"/>
        <v>26 Ezequiel</v>
      </c>
      <c r="I1460" t="str">
        <f t="shared" si="178"/>
        <v>/Antiguo Testamento/26 Ezequiel</v>
      </c>
      <c r="J1460" s="4" t="str">
        <f t="shared" si="181"/>
        <v>E:/Downloads/escrituras md/Escrituras/Antiguo Testamento/26 Ezequiel</v>
      </c>
      <c r="K1460" s="4" t="str">
        <f t="shared" si="185"/>
        <v>Ezequiel 12</v>
      </c>
      <c r="L1460" s="7">
        <v>12</v>
      </c>
      <c r="M1460" s="7" t="s">
        <v>3260</v>
      </c>
      <c r="N1460" s="4" t="str">
        <f t="shared" si="182"/>
        <v>Ezequiel 11</v>
      </c>
      <c r="O1460" s="4" t="str">
        <f t="shared" si="183"/>
        <v>Ezequiel 13</v>
      </c>
      <c r="P1460" s="7" t="s">
        <v>286</v>
      </c>
      <c r="Q1460" s="4" t="str" cm="1">
        <f t="array" ref="Q1460">INDEX(TranslationsTbl[],_xlfn.XMATCH(P1460,TranslationsTbl[spa]),_xlfn.XMATCH(langSufix,TranslationsTbl[#Headers]))</f>
        <v>#Escrituras\AntiguoT</v>
      </c>
      <c r="R1460" s="2" t="str">
        <f t="shared" si="184"/>
        <v>https://churchofjesuschrist.org/study/scriptures/ot/ezek/12?lang=spa|E:/Downloads/escrituras md/Escrituras/Antiguo Testamento/26 Ezequiel|Ezequiel 12|Ezequiel|Ezequiel 11|Ezequiel 13|#Escrituras\AntiguoT</v>
      </c>
      <c r="S1460" s="1" t="s">
        <v>310</v>
      </c>
    </row>
    <row r="1461" spans="1:19">
      <c r="A1461" s="7" t="s">
        <v>3261</v>
      </c>
      <c r="B1461" s="4" t="str">
        <f t="shared" si="179"/>
        <v>https://churchofjesuschrist.org/study/scriptures/ot/ezek/13?lang=spa</v>
      </c>
      <c r="C1461" s="7" t="s">
        <v>23</v>
      </c>
      <c r="D1461" t="str" cm="1">
        <f t="array" ref="D1461">INDEX(TranslationsTbl[],_xlfn.XMATCH(C1461,TranslationsTbl[spa]),_xlfn.XMATCH(langSufix,TranslationsTbl[#Headers]))</f>
        <v>Antiguo Testamento</v>
      </c>
      <c r="E1461" s="7" t="s">
        <v>1586</v>
      </c>
      <c r="F1461" s="7" t="s">
        <v>229</v>
      </c>
      <c r="G1461" s="4" t="str" cm="1">
        <f t="array" ref="G1461">INDEX(TranslationsTbl[],_xlfn.XMATCH(F1461,TranslationsTbl[spa]),_xlfn.XMATCH(langSufix,TranslationsTbl[#Headers]))</f>
        <v>Ezequiel</v>
      </c>
      <c r="H1461" t="str">
        <f t="shared" si="180"/>
        <v>26 Ezequiel</v>
      </c>
      <c r="I1461" t="str">
        <f t="shared" si="178"/>
        <v>/Antiguo Testamento/26 Ezequiel</v>
      </c>
      <c r="J1461" s="4" t="str">
        <f t="shared" si="181"/>
        <v>E:/Downloads/escrituras md/Escrituras/Antiguo Testamento/26 Ezequiel</v>
      </c>
      <c r="K1461" s="4" t="str">
        <f t="shared" si="185"/>
        <v>Ezequiel 13</v>
      </c>
      <c r="L1461" s="7">
        <v>13</v>
      </c>
      <c r="M1461" s="7" t="s">
        <v>3262</v>
      </c>
      <c r="N1461" s="4" t="str">
        <f t="shared" si="182"/>
        <v>Ezequiel 12</v>
      </c>
      <c r="O1461" s="4" t="str">
        <f t="shared" si="183"/>
        <v>Ezequiel 14</v>
      </c>
      <c r="P1461" s="7" t="s">
        <v>286</v>
      </c>
      <c r="Q1461" s="4" t="str" cm="1">
        <f t="array" ref="Q1461">INDEX(TranslationsTbl[],_xlfn.XMATCH(P1461,TranslationsTbl[spa]),_xlfn.XMATCH(langSufix,TranslationsTbl[#Headers]))</f>
        <v>#Escrituras\AntiguoT</v>
      </c>
      <c r="R1461" s="2" t="str">
        <f t="shared" si="184"/>
        <v>https://churchofjesuschrist.org/study/scriptures/ot/ezek/13?lang=spa|E:/Downloads/escrituras md/Escrituras/Antiguo Testamento/26 Ezequiel|Ezequiel 13|Ezequiel|Ezequiel 12|Ezequiel 14|#Escrituras\AntiguoT</v>
      </c>
      <c r="S1461" s="1" t="s">
        <v>310</v>
      </c>
    </row>
    <row r="1462" spans="1:19">
      <c r="A1462" s="7" t="s">
        <v>3263</v>
      </c>
      <c r="B1462" s="4" t="str">
        <f t="shared" si="179"/>
        <v>https://churchofjesuschrist.org/study/scriptures/ot/ezek/14?lang=spa</v>
      </c>
      <c r="C1462" s="7" t="s">
        <v>23</v>
      </c>
      <c r="D1462" t="str" cm="1">
        <f t="array" ref="D1462">INDEX(TranslationsTbl[],_xlfn.XMATCH(C1462,TranslationsTbl[spa]),_xlfn.XMATCH(langSufix,TranslationsTbl[#Headers]))</f>
        <v>Antiguo Testamento</v>
      </c>
      <c r="E1462" s="7" t="s">
        <v>1586</v>
      </c>
      <c r="F1462" s="7" t="s">
        <v>229</v>
      </c>
      <c r="G1462" s="4" t="str" cm="1">
        <f t="array" ref="G1462">INDEX(TranslationsTbl[],_xlfn.XMATCH(F1462,TranslationsTbl[spa]),_xlfn.XMATCH(langSufix,TranslationsTbl[#Headers]))</f>
        <v>Ezequiel</v>
      </c>
      <c r="H1462" t="str">
        <f t="shared" si="180"/>
        <v>26 Ezequiel</v>
      </c>
      <c r="I1462" t="str">
        <f t="shared" si="178"/>
        <v>/Antiguo Testamento/26 Ezequiel</v>
      </c>
      <c r="J1462" s="4" t="str">
        <f t="shared" si="181"/>
        <v>E:/Downloads/escrituras md/Escrituras/Antiguo Testamento/26 Ezequiel</v>
      </c>
      <c r="K1462" s="4" t="str">
        <f t="shared" si="185"/>
        <v>Ezequiel 14</v>
      </c>
      <c r="L1462" s="7">
        <v>14</v>
      </c>
      <c r="M1462" s="7" t="s">
        <v>3264</v>
      </c>
      <c r="N1462" s="4" t="str">
        <f t="shared" si="182"/>
        <v>Ezequiel 13</v>
      </c>
      <c r="O1462" s="4" t="str">
        <f t="shared" si="183"/>
        <v>Ezequiel 15</v>
      </c>
      <c r="P1462" s="7" t="s">
        <v>286</v>
      </c>
      <c r="Q1462" s="4" t="str" cm="1">
        <f t="array" ref="Q1462">INDEX(TranslationsTbl[],_xlfn.XMATCH(P1462,TranslationsTbl[spa]),_xlfn.XMATCH(langSufix,TranslationsTbl[#Headers]))</f>
        <v>#Escrituras\AntiguoT</v>
      </c>
      <c r="R1462" s="2" t="str">
        <f t="shared" si="184"/>
        <v>https://churchofjesuschrist.org/study/scriptures/ot/ezek/14?lang=spa|E:/Downloads/escrituras md/Escrituras/Antiguo Testamento/26 Ezequiel|Ezequiel 14|Ezequiel|Ezequiel 13|Ezequiel 15|#Escrituras\AntiguoT</v>
      </c>
      <c r="S1462" s="1" t="s">
        <v>310</v>
      </c>
    </row>
    <row r="1463" spans="1:19">
      <c r="A1463" s="7" t="s">
        <v>3265</v>
      </c>
      <c r="B1463" s="4" t="str">
        <f t="shared" si="179"/>
        <v>https://churchofjesuschrist.org/study/scriptures/ot/ezek/15?lang=spa</v>
      </c>
      <c r="C1463" s="7" t="s">
        <v>23</v>
      </c>
      <c r="D1463" t="str" cm="1">
        <f t="array" ref="D1463">INDEX(TranslationsTbl[],_xlfn.XMATCH(C1463,TranslationsTbl[spa]),_xlfn.XMATCH(langSufix,TranslationsTbl[#Headers]))</f>
        <v>Antiguo Testamento</v>
      </c>
      <c r="E1463" s="7" t="s">
        <v>1586</v>
      </c>
      <c r="F1463" s="7" t="s">
        <v>229</v>
      </c>
      <c r="G1463" s="4" t="str" cm="1">
        <f t="array" ref="G1463">INDEX(TranslationsTbl[],_xlfn.XMATCH(F1463,TranslationsTbl[spa]),_xlfn.XMATCH(langSufix,TranslationsTbl[#Headers]))</f>
        <v>Ezequiel</v>
      </c>
      <c r="H1463" t="str">
        <f t="shared" si="180"/>
        <v>26 Ezequiel</v>
      </c>
      <c r="I1463" t="str">
        <f t="shared" si="178"/>
        <v>/Antiguo Testamento/26 Ezequiel</v>
      </c>
      <c r="J1463" s="4" t="str">
        <f t="shared" si="181"/>
        <v>E:/Downloads/escrituras md/Escrituras/Antiguo Testamento/26 Ezequiel</v>
      </c>
      <c r="K1463" s="4" t="str">
        <f t="shared" si="185"/>
        <v>Ezequiel 15</v>
      </c>
      <c r="L1463" s="7">
        <v>15</v>
      </c>
      <c r="M1463" s="7" t="s">
        <v>3266</v>
      </c>
      <c r="N1463" s="4" t="str">
        <f t="shared" si="182"/>
        <v>Ezequiel 14</v>
      </c>
      <c r="O1463" s="4" t="str">
        <f t="shared" si="183"/>
        <v>Ezequiel 16</v>
      </c>
      <c r="P1463" s="7" t="s">
        <v>286</v>
      </c>
      <c r="Q1463" s="4" t="str" cm="1">
        <f t="array" ref="Q1463">INDEX(TranslationsTbl[],_xlfn.XMATCH(P1463,TranslationsTbl[spa]),_xlfn.XMATCH(langSufix,TranslationsTbl[#Headers]))</f>
        <v>#Escrituras\AntiguoT</v>
      </c>
      <c r="R1463" s="2" t="str">
        <f t="shared" si="184"/>
        <v>https://churchofjesuschrist.org/study/scriptures/ot/ezek/15?lang=spa|E:/Downloads/escrituras md/Escrituras/Antiguo Testamento/26 Ezequiel|Ezequiel 15|Ezequiel|Ezequiel 14|Ezequiel 16|#Escrituras\AntiguoT</v>
      </c>
      <c r="S1463" s="1" t="s">
        <v>310</v>
      </c>
    </row>
    <row r="1464" spans="1:19">
      <c r="A1464" s="7" t="s">
        <v>3267</v>
      </c>
      <c r="B1464" s="4" t="str">
        <f t="shared" si="179"/>
        <v>https://churchofjesuschrist.org/study/scriptures/ot/ezek/16?lang=spa</v>
      </c>
      <c r="C1464" s="7" t="s">
        <v>23</v>
      </c>
      <c r="D1464" t="str" cm="1">
        <f t="array" ref="D1464">INDEX(TranslationsTbl[],_xlfn.XMATCH(C1464,TranslationsTbl[spa]),_xlfn.XMATCH(langSufix,TranslationsTbl[#Headers]))</f>
        <v>Antiguo Testamento</v>
      </c>
      <c r="E1464" s="7" t="s">
        <v>1586</v>
      </c>
      <c r="F1464" s="7" t="s">
        <v>229</v>
      </c>
      <c r="G1464" s="4" t="str" cm="1">
        <f t="array" ref="G1464">INDEX(TranslationsTbl[],_xlfn.XMATCH(F1464,TranslationsTbl[spa]),_xlfn.XMATCH(langSufix,TranslationsTbl[#Headers]))</f>
        <v>Ezequiel</v>
      </c>
      <c r="H1464" t="str">
        <f t="shared" si="180"/>
        <v>26 Ezequiel</v>
      </c>
      <c r="I1464" t="str">
        <f t="shared" si="178"/>
        <v>/Antiguo Testamento/26 Ezequiel</v>
      </c>
      <c r="J1464" s="4" t="str">
        <f t="shared" si="181"/>
        <v>E:/Downloads/escrituras md/Escrituras/Antiguo Testamento/26 Ezequiel</v>
      </c>
      <c r="K1464" s="4" t="str">
        <f t="shared" si="185"/>
        <v>Ezequiel 16</v>
      </c>
      <c r="L1464" s="7">
        <v>16</v>
      </c>
      <c r="M1464" s="7" t="s">
        <v>3268</v>
      </c>
      <c r="N1464" s="4" t="str">
        <f t="shared" si="182"/>
        <v>Ezequiel 15</v>
      </c>
      <c r="O1464" s="4" t="str">
        <f t="shared" si="183"/>
        <v>Ezequiel 17</v>
      </c>
      <c r="P1464" s="7" t="s">
        <v>286</v>
      </c>
      <c r="Q1464" s="4" t="str" cm="1">
        <f t="array" ref="Q1464">INDEX(TranslationsTbl[],_xlfn.XMATCH(P1464,TranslationsTbl[spa]),_xlfn.XMATCH(langSufix,TranslationsTbl[#Headers]))</f>
        <v>#Escrituras\AntiguoT</v>
      </c>
      <c r="R1464" s="2" t="str">
        <f t="shared" si="184"/>
        <v>https://churchofjesuschrist.org/study/scriptures/ot/ezek/16?lang=spa|E:/Downloads/escrituras md/Escrituras/Antiguo Testamento/26 Ezequiel|Ezequiel 16|Ezequiel|Ezequiel 15|Ezequiel 17|#Escrituras\AntiguoT</v>
      </c>
      <c r="S1464" s="1" t="s">
        <v>310</v>
      </c>
    </row>
    <row r="1465" spans="1:19">
      <c r="A1465" s="7" t="s">
        <v>3269</v>
      </c>
      <c r="B1465" s="4" t="str">
        <f t="shared" si="179"/>
        <v>https://churchofjesuschrist.org/study/scriptures/ot/ezek/17?lang=spa</v>
      </c>
      <c r="C1465" s="7" t="s">
        <v>23</v>
      </c>
      <c r="D1465" t="str" cm="1">
        <f t="array" ref="D1465">INDEX(TranslationsTbl[],_xlfn.XMATCH(C1465,TranslationsTbl[spa]),_xlfn.XMATCH(langSufix,TranslationsTbl[#Headers]))</f>
        <v>Antiguo Testamento</v>
      </c>
      <c r="E1465" s="7" t="s">
        <v>1586</v>
      </c>
      <c r="F1465" s="7" t="s">
        <v>229</v>
      </c>
      <c r="G1465" s="4" t="str" cm="1">
        <f t="array" ref="G1465">INDEX(TranslationsTbl[],_xlfn.XMATCH(F1465,TranslationsTbl[spa]),_xlfn.XMATCH(langSufix,TranslationsTbl[#Headers]))</f>
        <v>Ezequiel</v>
      </c>
      <c r="H1465" t="str">
        <f t="shared" si="180"/>
        <v>26 Ezequiel</v>
      </c>
      <c r="I1465" t="str">
        <f t="shared" si="178"/>
        <v>/Antiguo Testamento/26 Ezequiel</v>
      </c>
      <c r="J1465" s="4" t="str">
        <f t="shared" si="181"/>
        <v>E:/Downloads/escrituras md/Escrituras/Antiguo Testamento/26 Ezequiel</v>
      </c>
      <c r="K1465" s="4" t="str">
        <f t="shared" si="185"/>
        <v>Ezequiel 17</v>
      </c>
      <c r="L1465" s="7">
        <v>17</v>
      </c>
      <c r="M1465" s="7" t="s">
        <v>3270</v>
      </c>
      <c r="N1465" s="4" t="str">
        <f t="shared" si="182"/>
        <v>Ezequiel 16</v>
      </c>
      <c r="O1465" s="4" t="str">
        <f t="shared" si="183"/>
        <v>Ezequiel 18</v>
      </c>
      <c r="P1465" s="7" t="s">
        <v>286</v>
      </c>
      <c r="Q1465" s="4" t="str" cm="1">
        <f t="array" ref="Q1465">INDEX(TranslationsTbl[],_xlfn.XMATCH(P1465,TranslationsTbl[spa]),_xlfn.XMATCH(langSufix,TranslationsTbl[#Headers]))</f>
        <v>#Escrituras\AntiguoT</v>
      </c>
      <c r="R1465" s="2" t="str">
        <f t="shared" si="184"/>
        <v>https://churchofjesuschrist.org/study/scriptures/ot/ezek/17?lang=spa|E:/Downloads/escrituras md/Escrituras/Antiguo Testamento/26 Ezequiel|Ezequiel 17|Ezequiel|Ezequiel 16|Ezequiel 18|#Escrituras\AntiguoT</v>
      </c>
      <c r="S1465" s="1" t="s">
        <v>310</v>
      </c>
    </row>
    <row r="1466" spans="1:19">
      <c r="A1466" s="7" t="s">
        <v>3271</v>
      </c>
      <c r="B1466" s="4" t="str">
        <f t="shared" si="179"/>
        <v>https://churchofjesuschrist.org/study/scriptures/ot/ezek/18?lang=spa</v>
      </c>
      <c r="C1466" s="7" t="s">
        <v>23</v>
      </c>
      <c r="D1466" t="str" cm="1">
        <f t="array" ref="D1466">INDEX(TranslationsTbl[],_xlfn.XMATCH(C1466,TranslationsTbl[spa]),_xlfn.XMATCH(langSufix,TranslationsTbl[#Headers]))</f>
        <v>Antiguo Testamento</v>
      </c>
      <c r="E1466" s="7" t="s">
        <v>1586</v>
      </c>
      <c r="F1466" s="7" t="s">
        <v>229</v>
      </c>
      <c r="G1466" s="4" t="str" cm="1">
        <f t="array" ref="G1466">INDEX(TranslationsTbl[],_xlfn.XMATCH(F1466,TranslationsTbl[spa]),_xlfn.XMATCH(langSufix,TranslationsTbl[#Headers]))</f>
        <v>Ezequiel</v>
      </c>
      <c r="H1466" t="str">
        <f t="shared" si="180"/>
        <v>26 Ezequiel</v>
      </c>
      <c r="I1466" t="str">
        <f t="shared" si="178"/>
        <v>/Antiguo Testamento/26 Ezequiel</v>
      </c>
      <c r="J1466" s="4" t="str">
        <f t="shared" si="181"/>
        <v>E:/Downloads/escrituras md/Escrituras/Antiguo Testamento/26 Ezequiel</v>
      </c>
      <c r="K1466" s="4" t="str">
        <f t="shared" si="185"/>
        <v>Ezequiel 18</v>
      </c>
      <c r="L1466" s="7">
        <v>18</v>
      </c>
      <c r="M1466" s="7" t="s">
        <v>3272</v>
      </c>
      <c r="N1466" s="4" t="str">
        <f t="shared" si="182"/>
        <v>Ezequiel 17</v>
      </c>
      <c r="O1466" s="4" t="str">
        <f t="shared" si="183"/>
        <v>Ezequiel 19</v>
      </c>
      <c r="P1466" s="7" t="s">
        <v>286</v>
      </c>
      <c r="Q1466" s="4" t="str" cm="1">
        <f t="array" ref="Q1466">INDEX(TranslationsTbl[],_xlfn.XMATCH(P1466,TranslationsTbl[spa]),_xlfn.XMATCH(langSufix,TranslationsTbl[#Headers]))</f>
        <v>#Escrituras\AntiguoT</v>
      </c>
      <c r="R1466" s="2" t="str">
        <f t="shared" si="184"/>
        <v>https://churchofjesuschrist.org/study/scriptures/ot/ezek/18?lang=spa|E:/Downloads/escrituras md/Escrituras/Antiguo Testamento/26 Ezequiel|Ezequiel 18|Ezequiel|Ezequiel 17|Ezequiel 19|#Escrituras\AntiguoT</v>
      </c>
      <c r="S1466" s="1" t="s">
        <v>310</v>
      </c>
    </row>
    <row r="1467" spans="1:19">
      <c r="A1467" s="7" t="s">
        <v>3273</v>
      </c>
      <c r="B1467" s="4" t="str">
        <f t="shared" si="179"/>
        <v>https://churchofjesuschrist.org/study/scriptures/ot/ezek/19?lang=spa</v>
      </c>
      <c r="C1467" s="7" t="s">
        <v>23</v>
      </c>
      <c r="D1467" t="str" cm="1">
        <f t="array" ref="D1467">INDEX(TranslationsTbl[],_xlfn.XMATCH(C1467,TranslationsTbl[spa]),_xlfn.XMATCH(langSufix,TranslationsTbl[#Headers]))</f>
        <v>Antiguo Testamento</v>
      </c>
      <c r="E1467" s="7" t="s">
        <v>1586</v>
      </c>
      <c r="F1467" s="7" t="s">
        <v>229</v>
      </c>
      <c r="G1467" s="4" t="str" cm="1">
        <f t="array" ref="G1467">INDEX(TranslationsTbl[],_xlfn.XMATCH(F1467,TranslationsTbl[spa]),_xlfn.XMATCH(langSufix,TranslationsTbl[#Headers]))</f>
        <v>Ezequiel</v>
      </c>
      <c r="H1467" t="str">
        <f t="shared" si="180"/>
        <v>26 Ezequiel</v>
      </c>
      <c r="I1467" t="str">
        <f t="shared" si="178"/>
        <v>/Antiguo Testamento/26 Ezequiel</v>
      </c>
      <c r="J1467" s="4" t="str">
        <f t="shared" si="181"/>
        <v>E:/Downloads/escrituras md/Escrituras/Antiguo Testamento/26 Ezequiel</v>
      </c>
      <c r="K1467" s="4" t="str">
        <f t="shared" si="185"/>
        <v>Ezequiel 19</v>
      </c>
      <c r="L1467" s="7">
        <v>19</v>
      </c>
      <c r="M1467" s="7" t="s">
        <v>3274</v>
      </c>
      <c r="N1467" s="4" t="str">
        <f t="shared" si="182"/>
        <v>Ezequiel 18</v>
      </c>
      <c r="O1467" s="4" t="str">
        <f t="shared" si="183"/>
        <v>Ezequiel 20</v>
      </c>
      <c r="P1467" s="7" t="s">
        <v>286</v>
      </c>
      <c r="Q1467" s="4" t="str" cm="1">
        <f t="array" ref="Q1467">INDEX(TranslationsTbl[],_xlfn.XMATCH(P1467,TranslationsTbl[spa]),_xlfn.XMATCH(langSufix,TranslationsTbl[#Headers]))</f>
        <v>#Escrituras\AntiguoT</v>
      </c>
      <c r="R1467" s="2" t="str">
        <f t="shared" si="184"/>
        <v>https://churchofjesuschrist.org/study/scriptures/ot/ezek/19?lang=spa|E:/Downloads/escrituras md/Escrituras/Antiguo Testamento/26 Ezequiel|Ezequiel 19|Ezequiel|Ezequiel 18|Ezequiel 20|#Escrituras\AntiguoT</v>
      </c>
      <c r="S1467" s="1" t="s">
        <v>310</v>
      </c>
    </row>
    <row r="1468" spans="1:19">
      <c r="A1468" s="7" t="s">
        <v>3275</v>
      </c>
      <c r="B1468" s="4" t="str">
        <f t="shared" si="179"/>
        <v>https://churchofjesuschrist.org/study/scriptures/ot/ezek/20?lang=spa</v>
      </c>
      <c r="C1468" s="7" t="s">
        <v>23</v>
      </c>
      <c r="D1468" t="str" cm="1">
        <f t="array" ref="D1468">INDEX(TranslationsTbl[],_xlfn.XMATCH(C1468,TranslationsTbl[spa]),_xlfn.XMATCH(langSufix,TranslationsTbl[#Headers]))</f>
        <v>Antiguo Testamento</v>
      </c>
      <c r="E1468" s="7" t="s">
        <v>1586</v>
      </c>
      <c r="F1468" s="7" t="s">
        <v>229</v>
      </c>
      <c r="G1468" s="4" t="str" cm="1">
        <f t="array" ref="G1468">INDEX(TranslationsTbl[],_xlfn.XMATCH(F1468,TranslationsTbl[spa]),_xlfn.XMATCH(langSufix,TranslationsTbl[#Headers]))</f>
        <v>Ezequiel</v>
      </c>
      <c r="H1468" t="str">
        <f t="shared" si="180"/>
        <v>26 Ezequiel</v>
      </c>
      <c r="I1468" t="str">
        <f t="shared" si="178"/>
        <v>/Antiguo Testamento/26 Ezequiel</v>
      </c>
      <c r="J1468" s="4" t="str">
        <f t="shared" si="181"/>
        <v>E:/Downloads/escrituras md/Escrituras/Antiguo Testamento/26 Ezequiel</v>
      </c>
      <c r="K1468" s="4" t="str">
        <f t="shared" si="185"/>
        <v>Ezequiel 20</v>
      </c>
      <c r="L1468" s="7">
        <v>20</v>
      </c>
      <c r="M1468" s="7" t="s">
        <v>3276</v>
      </c>
      <c r="N1468" s="4" t="str">
        <f t="shared" si="182"/>
        <v>Ezequiel 19</v>
      </c>
      <c r="O1468" s="4" t="str">
        <f t="shared" si="183"/>
        <v>Ezequiel 21</v>
      </c>
      <c r="P1468" s="7" t="s">
        <v>286</v>
      </c>
      <c r="Q1468" s="4" t="str" cm="1">
        <f t="array" ref="Q1468">INDEX(TranslationsTbl[],_xlfn.XMATCH(P1468,TranslationsTbl[spa]),_xlfn.XMATCH(langSufix,TranslationsTbl[#Headers]))</f>
        <v>#Escrituras\AntiguoT</v>
      </c>
      <c r="R1468" s="2" t="str">
        <f t="shared" si="184"/>
        <v>https://churchofjesuschrist.org/study/scriptures/ot/ezek/20?lang=spa|E:/Downloads/escrituras md/Escrituras/Antiguo Testamento/26 Ezequiel|Ezequiel 20|Ezequiel|Ezequiel 19|Ezequiel 21|#Escrituras\AntiguoT</v>
      </c>
      <c r="S1468" s="1" t="s">
        <v>310</v>
      </c>
    </row>
    <row r="1469" spans="1:19">
      <c r="A1469" s="7" t="s">
        <v>3277</v>
      </c>
      <c r="B1469" s="4" t="str">
        <f t="shared" si="179"/>
        <v>https://churchofjesuschrist.org/study/scriptures/ot/ezek/21?lang=spa</v>
      </c>
      <c r="C1469" s="7" t="s">
        <v>23</v>
      </c>
      <c r="D1469" t="str" cm="1">
        <f t="array" ref="D1469">INDEX(TranslationsTbl[],_xlfn.XMATCH(C1469,TranslationsTbl[spa]),_xlfn.XMATCH(langSufix,TranslationsTbl[#Headers]))</f>
        <v>Antiguo Testamento</v>
      </c>
      <c r="E1469" s="7" t="s">
        <v>1586</v>
      </c>
      <c r="F1469" s="7" t="s">
        <v>229</v>
      </c>
      <c r="G1469" s="4" t="str" cm="1">
        <f t="array" ref="G1469">INDEX(TranslationsTbl[],_xlfn.XMATCH(F1469,TranslationsTbl[spa]),_xlfn.XMATCH(langSufix,TranslationsTbl[#Headers]))</f>
        <v>Ezequiel</v>
      </c>
      <c r="H1469" t="str">
        <f t="shared" si="180"/>
        <v>26 Ezequiel</v>
      </c>
      <c r="I1469" t="str">
        <f t="shared" si="178"/>
        <v>/Antiguo Testamento/26 Ezequiel</v>
      </c>
      <c r="J1469" s="4" t="str">
        <f t="shared" si="181"/>
        <v>E:/Downloads/escrituras md/Escrituras/Antiguo Testamento/26 Ezequiel</v>
      </c>
      <c r="K1469" s="4" t="str">
        <f t="shared" si="185"/>
        <v>Ezequiel 21</v>
      </c>
      <c r="L1469" s="7">
        <v>21</v>
      </c>
      <c r="M1469" s="7" t="s">
        <v>3278</v>
      </c>
      <c r="N1469" s="4" t="str">
        <f t="shared" si="182"/>
        <v>Ezequiel 20</v>
      </c>
      <c r="O1469" s="4" t="str">
        <f t="shared" si="183"/>
        <v>Ezequiel 22</v>
      </c>
      <c r="P1469" s="7" t="s">
        <v>286</v>
      </c>
      <c r="Q1469" s="4" t="str" cm="1">
        <f t="array" ref="Q1469">INDEX(TranslationsTbl[],_xlfn.XMATCH(P1469,TranslationsTbl[spa]),_xlfn.XMATCH(langSufix,TranslationsTbl[#Headers]))</f>
        <v>#Escrituras\AntiguoT</v>
      </c>
      <c r="R1469" s="2" t="str">
        <f t="shared" si="184"/>
        <v>https://churchofjesuschrist.org/study/scriptures/ot/ezek/21?lang=spa|E:/Downloads/escrituras md/Escrituras/Antiguo Testamento/26 Ezequiel|Ezequiel 21|Ezequiel|Ezequiel 20|Ezequiel 22|#Escrituras\AntiguoT</v>
      </c>
      <c r="S1469" s="1" t="s">
        <v>310</v>
      </c>
    </row>
    <row r="1470" spans="1:19">
      <c r="A1470" s="7" t="s">
        <v>3279</v>
      </c>
      <c r="B1470" s="4" t="str">
        <f t="shared" si="179"/>
        <v>https://churchofjesuschrist.org/study/scriptures/ot/ezek/22?lang=spa</v>
      </c>
      <c r="C1470" s="7" t="s">
        <v>23</v>
      </c>
      <c r="D1470" t="str" cm="1">
        <f t="array" ref="D1470">INDEX(TranslationsTbl[],_xlfn.XMATCH(C1470,TranslationsTbl[spa]),_xlfn.XMATCH(langSufix,TranslationsTbl[#Headers]))</f>
        <v>Antiguo Testamento</v>
      </c>
      <c r="E1470" s="7" t="s">
        <v>1586</v>
      </c>
      <c r="F1470" s="7" t="s">
        <v>229</v>
      </c>
      <c r="G1470" s="4" t="str" cm="1">
        <f t="array" ref="G1470">INDEX(TranslationsTbl[],_xlfn.XMATCH(F1470,TranslationsTbl[spa]),_xlfn.XMATCH(langSufix,TranslationsTbl[#Headers]))</f>
        <v>Ezequiel</v>
      </c>
      <c r="H1470" t="str">
        <f t="shared" si="180"/>
        <v>26 Ezequiel</v>
      </c>
      <c r="I1470" t="str">
        <f t="shared" si="178"/>
        <v>/Antiguo Testamento/26 Ezequiel</v>
      </c>
      <c r="J1470" s="4" t="str">
        <f t="shared" si="181"/>
        <v>E:/Downloads/escrituras md/Escrituras/Antiguo Testamento/26 Ezequiel</v>
      </c>
      <c r="K1470" s="4" t="str">
        <f t="shared" si="185"/>
        <v>Ezequiel 22</v>
      </c>
      <c r="L1470" s="7">
        <v>22</v>
      </c>
      <c r="M1470" s="7" t="s">
        <v>3280</v>
      </c>
      <c r="N1470" s="4" t="str">
        <f t="shared" si="182"/>
        <v>Ezequiel 21</v>
      </c>
      <c r="O1470" s="4" t="str">
        <f t="shared" si="183"/>
        <v>Ezequiel 23</v>
      </c>
      <c r="P1470" s="7" t="s">
        <v>286</v>
      </c>
      <c r="Q1470" s="4" t="str" cm="1">
        <f t="array" ref="Q1470">INDEX(TranslationsTbl[],_xlfn.XMATCH(P1470,TranslationsTbl[spa]),_xlfn.XMATCH(langSufix,TranslationsTbl[#Headers]))</f>
        <v>#Escrituras\AntiguoT</v>
      </c>
      <c r="R1470" s="2" t="str">
        <f t="shared" si="184"/>
        <v>https://churchofjesuschrist.org/study/scriptures/ot/ezek/22?lang=spa|E:/Downloads/escrituras md/Escrituras/Antiguo Testamento/26 Ezequiel|Ezequiel 22|Ezequiel|Ezequiel 21|Ezequiel 23|#Escrituras\AntiguoT</v>
      </c>
      <c r="S1470" s="1" t="s">
        <v>310</v>
      </c>
    </row>
    <row r="1471" spans="1:19">
      <c r="A1471" s="7" t="s">
        <v>3281</v>
      </c>
      <c r="B1471" s="4" t="str">
        <f t="shared" si="179"/>
        <v>https://churchofjesuschrist.org/study/scriptures/ot/ezek/23?lang=spa</v>
      </c>
      <c r="C1471" s="7" t="s">
        <v>23</v>
      </c>
      <c r="D1471" t="str" cm="1">
        <f t="array" ref="D1471">INDEX(TranslationsTbl[],_xlfn.XMATCH(C1471,TranslationsTbl[spa]),_xlfn.XMATCH(langSufix,TranslationsTbl[#Headers]))</f>
        <v>Antiguo Testamento</v>
      </c>
      <c r="E1471" s="7" t="s">
        <v>1586</v>
      </c>
      <c r="F1471" s="7" t="s">
        <v>229</v>
      </c>
      <c r="G1471" s="4" t="str" cm="1">
        <f t="array" ref="G1471">INDEX(TranslationsTbl[],_xlfn.XMATCH(F1471,TranslationsTbl[spa]),_xlfn.XMATCH(langSufix,TranslationsTbl[#Headers]))</f>
        <v>Ezequiel</v>
      </c>
      <c r="H1471" t="str">
        <f t="shared" si="180"/>
        <v>26 Ezequiel</v>
      </c>
      <c r="I1471" t="str">
        <f t="shared" si="178"/>
        <v>/Antiguo Testamento/26 Ezequiel</v>
      </c>
      <c r="J1471" s="4" t="str">
        <f t="shared" si="181"/>
        <v>E:/Downloads/escrituras md/Escrituras/Antiguo Testamento/26 Ezequiel</v>
      </c>
      <c r="K1471" s="4" t="str">
        <f t="shared" si="185"/>
        <v>Ezequiel 23</v>
      </c>
      <c r="L1471" s="7">
        <v>23</v>
      </c>
      <c r="M1471" s="7" t="s">
        <v>3282</v>
      </c>
      <c r="N1471" s="4" t="str">
        <f t="shared" si="182"/>
        <v>Ezequiel 22</v>
      </c>
      <c r="O1471" s="4" t="str">
        <f t="shared" si="183"/>
        <v>Ezequiel 24</v>
      </c>
      <c r="P1471" s="7" t="s">
        <v>286</v>
      </c>
      <c r="Q1471" s="4" t="str" cm="1">
        <f t="array" ref="Q1471">INDEX(TranslationsTbl[],_xlfn.XMATCH(P1471,TranslationsTbl[spa]),_xlfn.XMATCH(langSufix,TranslationsTbl[#Headers]))</f>
        <v>#Escrituras\AntiguoT</v>
      </c>
      <c r="R1471" s="2" t="str">
        <f t="shared" si="184"/>
        <v>https://churchofjesuschrist.org/study/scriptures/ot/ezek/23?lang=spa|E:/Downloads/escrituras md/Escrituras/Antiguo Testamento/26 Ezequiel|Ezequiel 23|Ezequiel|Ezequiel 22|Ezequiel 24|#Escrituras\AntiguoT</v>
      </c>
      <c r="S1471" s="1" t="s">
        <v>310</v>
      </c>
    </row>
    <row r="1472" spans="1:19">
      <c r="A1472" s="7" t="s">
        <v>3283</v>
      </c>
      <c r="B1472" s="4" t="str">
        <f t="shared" si="179"/>
        <v>https://churchofjesuschrist.org/study/scriptures/ot/ezek/24?lang=spa</v>
      </c>
      <c r="C1472" s="7" t="s">
        <v>23</v>
      </c>
      <c r="D1472" t="str" cm="1">
        <f t="array" ref="D1472">INDEX(TranslationsTbl[],_xlfn.XMATCH(C1472,TranslationsTbl[spa]),_xlfn.XMATCH(langSufix,TranslationsTbl[#Headers]))</f>
        <v>Antiguo Testamento</v>
      </c>
      <c r="E1472" s="7" t="s">
        <v>1586</v>
      </c>
      <c r="F1472" s="7" t="s">
        <v>229</v>
      </c>
      <c r="G1472" s="4" t="str" cm="1">
        <f t="array" ref="G1472">INDEX(TranslationsTbl[],_xlfn.XMATCH(F1472,TranslationsTbl[spa]),_xlfn.XMATCH(langSufix,TranslationsTbl[#Headers]))</f>
        <v>Ezequiel</v>
      </c>
      <c r="H1472" t="str">
        <f t="shared" si="180"/>
        <v>26 Ezequiel</v>
      </c>
      <c r="I1472" t="str">
        <f t="shared" si="178"/>
        <v>/Antiguo Testamento/26 Ezequiel</v>
      </c>
      <c r="J1472" s="4" t="str">
        <f t="shared" si="181"/>
        <v>E:/Downloads/escrituras md/Escrituras/Antiguo Testamento/26 Ezequiel</v>
      </c>
      <c r="K1472" s="4" t="str">
        <f t="shared" si="185"/>
        <v>Ezequiel 24</v>
      </c>
      <c r="L1472" s="7">
        <v>24</v>
      </c>
      <c r="M1472" s="7" t="s">
        <v>3284</v>
      </c>
      <c r="N1472" s="4" t="str">
        <f t="shared" si="182"/>
        <v>Ezequiel 23</v>
      </c>
      <c r="O1472" s="4" t="str">
        <f t="shared" si="183"/>
        <v>Ezequiel 25</v>
      </c>
      <c r="P1472" s="7" t="s">
        <v>286</v>
      </c>
      <c r="Q1472" s="4" t="str" cm="1">
        <f t="array" ref="Q1472">INDEX(TranslationsTbl[],_xlfn.XMATCH(P1472,TranslationsTbl[spa]),_xlfn.XMATCH(langSufix,TranslationsTbl[#Headers]))</f>
        <v>#Escrituras\AntiguoT</v>
      </c>
      <c r="R1472" s="2" t="str">
        <f t="shared" si="184"/>
        <v>https://churchofjesuschrist.org/study/scriptures/ot/ezek/24?lang=spa|E:/Downloads/escrituras md/Escrituras/Antiguo Testamento/26 Ezequiel|Ezequiel 24|Ezequiel|Ezequiel 23|Ezequiel 25|#Escrituras\AntiguoT</v>
      </c>
      <c r="S1472" s="1" t="s">
        <v>310</v>
      </c>
    </row>
    <row r="1473" spans="1:19">
      <c r="A1473" s="7" t="s">
        <v>3285</v>
      </c>
      <c r="B1473" s="4" t="str">
        <f t="shared" si="179"/>
        <v>https://churchofjesuschrist.org/study/scriptures/ot/ezek/25?lang=spa</v>
      </c>
      <c r="C1473" s="7" t="s">
        <v>23</v>
      </c>
      <c r="D1473" t="str" cm="1">
        <f t="array" ref="D1473">INDEX(TranslationsTbl[],_xlfn.XMATCH(C1473,TranslationsTbl[spa]),_xlfn.XMATCH(langSufix,TranslationsTbl[#Headers]))</f>
        <v>Antiguo Testamento</v>
      </c>
      <c r="E1473" s="7" t="s">
        <v>1586</v>
      </c>
      <c r="F1473" s="7" t="s">
        <v>229</v>
      </c>
      <c r="G1473" s="4" t="str" cm="1">
        <f t="array" ref="G1473">INDEX(TranslationsTbl[],_xlfn.XMATCH(F1473,TranslationsTbl[spa]),_xlfn.XMATCH(langSufix,TranslationsTbl[#Headers]))</f>
        <v>Ezequiel</v>
      </c>
      <c r="H1473" t="str">
        <f t="shared" si="180"/>
        <v>26 Ezequiel</v>
      </c>
      <c r="I1473" t="str">
        <f t="shared" si="178"/>
        <v>/Antiguo Testamento/26 Ezequiel</v>
      </c>
      <c r="J1473" s="4" t="str">
        <f t="shared" si="181"/>
        <v>E:/Downloads/escrituras md/Escrituras/Antiguo Testamento/26 Ezequiel</v>
      </c>
      <c r="K1473" s="4" t="str">
        <f t="shared" si="185"/>
        <v>Ezequiel 25</v>
      </c>
      <c r="L1473" s="7">
        <v>25</v>
      </c>
      <c r="M1473" s="7" t="s">
        <v>3286</v>
      </c>
      <c r="N1473" s="4" t="str">
        <f t="shared" si="182"/>
        <v>Ezequiel 24</v>
      </c>
      <c r="O1473" s="4" t="str">
        <f t="shared" si="183"/>
        <v>Ezequiel 26</v>
      </c>
      <c r="P1473" s="7" t="s">
        <v>286</v>
      </c>
      <c r="Q1473" s="4" t="str" cm="1">
        <f t="array" ref="Q1473">INDEX(TranslationsTbl[],_xlfn.XMATCH(P1473,TranslationsTbl[spa]),_xlfn.XMATCH(langSufix,TranslationsTbl[#Headers]))</f>
        <v>#Escrituras\AntiguoT</v>
      </c>
      <c r="R1473" s="2" t="str">
        <f t="shared" si="184"/>
        <v>https://churchofjesuschrist.org/study/scriptures/ot/ezek/25?lang=spa|E:/Downloads/escrituras md/Escrituras/Antiguo Testamento/26 Ezequiel|Ezequiel 25|Ezequiel|Ezequiel 24|Ezequiel 26|#Escrituras\AntiguoT</v>
      </c>
      <c r="S1473" s="1" t="s">
        <v>310</v>
      </c>
    </row>
    <row r="1474" spans="1:19">
      <c r="A1474" s="7" t="s">
        <v>3287</v>
      </c>
      <c r="B1474" s="4" t="str">
        <f t="shared" si="179"/>
        <v>https://churchofjesuschrist.org/study/scriptures/ot/ezek/26?lang=spa</v>
      </c>
      <c r="C1474" s="7" t="s">
        <v>23</v>
      </c>
      <c r="D1474" t="str" cm="1">
        <f t="array" ref="D1474">INDEX(TranslationsTbl[],_xlfn.XMATCH(C1474,TranslationsTbl[spa]),_xlfn.XMATCH(langSufix,TranslationsTbl[#Headers]))</f>
        <v>Antiguo Testamento</v>
      </c>
      <c r="E1474" s="7" t="s">
        <v>1586</v>
      </c>
      <c r="F1474" s="7" t="s">
        <v>229</v>
      </c>
      <c r="G1474" s="4" t="str" cm="1">
        <f t="array" ref="G1474">INDEX(TranslationsTbl[],_xlfn.XMATCH(F1474,TranslationsTbl[spa]),_xlfn.XMATCH(langSufix,TranslationsTbl[#Headers]))</f>
        <v>Ezequiel</v>
      </c>
      <c r="H1474" t="str">
        <f t="shared" si="180"/>
        <v>26 Ezequiel</v>
      </c>
      <c r="I1474" t="str">
        <f t="shared" si="178"/>
        <v>/Antiguo Testamento/26 Ezequiel</v>
      </c>
      <c r="J1474" s="4" t="str">
        <f t="shared" si="181"/>
        <v>E:/Downloads/escrituras md/Escrituras/Antiguo Testamento/26 Ezequiel</v>
      </c>
      <c r="K1474" s="4" t="str">
        <f t="shared" si="185"/>
        <v>Ezequiel 26</v>
      </c>
      <c r="L1474" s="7">
        <v>26</v>
      </c>
      <c r="M1474" s="7" t="s">
        <v>3288</v>
      </c>
      <c r="N1474" s="4" t="str">
        <f t="shared" si="182"/>
        <v>Ezequiel 25</v>
      </c>
      <c r="O1474" s="4" t="str">
        <f t="shared" si="183"/>
        <v>Ezequiel 27</v>
      </c>
      <c r="P1474" s="7" t="s">
        <v>286</v>
      </c>
      <c r="Q1474" s="4" t="str" cm="1">
        <f t="array" ref="Q1474">INDEX(TranslationsTbl[],_xlfn.XMATCH(P1474,TranslationsTbl[spa]),_xlfn.XMATCH(langSufix,TranslationsTbl[#Headers]))</f>
        <v>#Escrituras\AntiguoT</v>
      </c>
      <c r="R1474" s="2" t="str">
        <f t="shared" si="184"/>
        <v>https://churchofjesuschrist.org/study/scriptures/ot/ezek/26?lang=spa|E:/Downloads/escrituras md/Escrituras/Antiguo Testamento/26 Ezequiel|Ezequiel 26|Ezequiel|Ezequiel 25|Ezequiel 27|#Escrituras\AntiguoT</v>
      </c>
      <c r="S1474" s="1" t="s">
        <v>310</v>
      </c>
    </row>
    <row r="1475" spans="1:19">
      <c r="A1475" s="7" t="s">
        <v>3289</v>
      </c>
      <c r="B1475" s="4" t="str">
        <f t="shared" si="179"/>
        <v>https://churchofjesuschrist.org/study/scriptures/ot/ezek/27?lang=spa</v>
      </c>
      <c r="C1475" s="7" t="s">
        <v>23</v>
      </c>
      <c r="D1475" t="str" cm="1">
        <f t="array" ref="D1475">INDEX(TranslationsTbl[],_xlfn.XMATCH(C1475,TranslationsTbl[spa]),_xlfn.XMATCH(langSufix,TranslationsTbl[#Headers]))</f>
        <v>Antiguo Testamento</v>
      </c>
      <c r="E1475" s="7" t="s">
        <v>1586</v>
      </c>
      <c r="F1475" s="7" t="s">
        <v>229</v>
      </c>
      <c r="G1475" s="4" t="str" cm="1">
        <f t="array" ref="G1475">INDEX(TranslationsTbl[],_xlfn.XMATCH(F1475,TranslationsTbl[spa]),_xlfn.XMATCH(langSufix,TranslationsTbl[#Headers]))</f>
        <v>Ezequiel</v>
      </c>
      <c r="H1475" t="str">
        <f t="shared" si="180"/>
        <v>26 Ezequiel</v>
      </c>
      <c r="I1475" t="str">
        <f t="shared" ref="I1475:I1538" si="186">"/"&amp;D1475&amp;"/"&amp;H1475</f>
        <v>/Antiguo Testamento/26 Ezequiel</v>
      </c>
      <c r="J1475" s="4" t="str">
        <f t="shared" si="181"/>
        <v>E:/Downloads/escrituras md/Escrituras/Antiguo Testamento/26 Ezequiel</v>
      </c>
      <c r="K1475" s="4" t="str">
        <f t="shared" si="185"/>
        <v>Ezequiel 27</v>
      </c>
      <c r="L1475" s="7">
        <v>27</v>
      </c>
      <c r="M1475" s="7" t="s">
        <v>3290</v>
      </c>
      <c r="N1475" s="4" t="str">
        <f t="shared" si="182"/>
        <v>Ezequiel 26</v>
      </c>
      <c r="O1475" s="4" t="str">
        <f t="shared" si="183"/>
        <v>Ezequiel 28</v>
      </c>
      <c r="P1475" s="7" t="s">
        <v>286</v>
      </c>
      <c r="Q1475" s="4" t="str" cm="1">
        <f t="array" ref="Q1475">INDEX(TranslationsTbl[],_xlfn.XMATCH(P1475,TranslationsTbl[spa]),_xlfn.XMATCH(langSufix,TranslationsTbl[#Headers]))</f>
        <v>#Escrituras\AntiguoT</v>
      </c>
      <c r="R1475" s="2" t="str">
        <f t="shared" si="184"/>
        <v>https://churchofjesuschrist.org/study/scriptures/ot/ezek/27?lang=spa|E:/Downloads/escrituras md/Escrituras/Antiguo Testamento/26 Ezequiel|Ezequiel 27|Ezequiel|Ezequiel 26|Ezequiel 28|#Escrituras\AntiguoT</v>
      </c>
      <c r="S1475" s="1" t="s">
        <v>310</v>
      </c>
    </row>
    <row r="1476" spans="1:19">
      <c r="A1476" s="7" t="s">
        <v>3291</v>
      </c>
      <c r="B1476" s="4" t="str">
        <f t="shared" ref="B1476:B1539" si="187">A1476&amp;langSufix</f>
        <v>https://churchofjesuschrist.org/study/scriptures/ot/ezek/28?lang=spa</v>
      </c>
      <c r="C1476" s="7" t="s">
        <v>23</v>
      </c>
      <c r="D1476" t="str" cm="1">
        <f t="array" ref="D1476">INDEX(TranslationsTbl[],_xlfn.XMATCH(C1476,TranslationsTbl[spa]),_xlfn.XMATCH(langSufix,TranslationsTbl[#Headers]))</f>
        <v>Antiguo Testamento</v>
      </c>
      <c r="E1476" s="7" t="s">
        <v>1586</v>
      </c>
      <c r="F1476" s="7" t="s">
        <v>229</v>
      </c>
      <c r="G1476" s="4" t="str" cm="1">
        <f t="array" ref="G1476">INDEX(TranslationsTbl[],_xlfn.XMATCH(F1476,TranslationsTbl[spa]),_xlfn.XMATCH(langSufix,TranslationsTbl[#Headers]))</f>
        <v>Ezequiel</v>
      </c>
      <c r="H1476" t="str">
        <f t="shared" ref="H1476:H1539" si="188">TRIM(E1476&amp;" "&amp;G1476)</f>
        <v>26 Ezequiel</v>
      </c>
      <c r="I1476" t="str">
        <f t="shared" si="186"/>
        <v>/Antiguo Testamento/26 Ezequiel</v>
      </c>
      <c r="J1476" s="4" t="str">
        <f t="shared" ref="J1476:J1539" si="189">RootFolder&amp;"/"&amp;CollectionName&amp;I1476</f>
        <v>E:/Downloads/escrituras md/Escrituras/Antiguo Testamento/26 Ezequiel</v>
      </c>
      <c r="K1476" s="4" t="str">
        <f t="shared" si="185"/>
        <v>Ezequiel 28</v>
      </c>
      <c r="L1476" s="7">
        <v>28</v>
      </c>
      <c r="M1476" s="7" t="s">
        <v>3292</v>
      </c>
      <c r="N1476" s="4" t="str">
        <f t="shared" ref="N1476:N1539" si="190">IF(Q1476=Q1475,K1475,"")</f>
        <v>Ezequiel 27</v>
      </c>
      <c r="O1476" s="4" t="str">
        <f t="shared" ref="O1476:O1539" si="191">IF(Q1476=Q1477,K1477,"")</f>
        <v>Ezequiel 29</v>
      </c>
      <c r="P1476" s="7" t="s">
        <v>286</v>
      </c>
      <c r="Q1476" s="4" t="str" cm="1">
        <f t="array" ref="Q1476">INDEX(TranslationsTbl[],_xlfn.XMATCH(P1476,TranslationsTbl[spa]),_xlfn.XMATCH(langSufix,TranslationsTbl[#Headers]))</f>
        <v>#Escrituras\AntiguoT</v>
      </c>
      <c r="R1476" s="2" t="str">
        <f t="shared" si="184"/>
        <v>https://churchofjesuschrist.org/study/scriptures/ot/ezek/28?lang=spa|E:/Downloads/escrituras md/Escrituras/Antiguo Testamento/26 Ezequiel|Ezequiel 28|Ezequiel|Ezequiel 27|Ezequiel 29|#Escrituras\AntiguoT</v>
      </c>
      <c r="S1476" s="1" t="s">
        <v>310</v>
      </c>
    </row>
    <row r="1477" spans="1:19">
      <c r="A1477" s="7" t="s">
        <v>3293</v>
      </c>
      <c r="B1477" s="4" t="str">
        <f t="shared" si="187"/>
        <v>https://churchofjesuschrist.org/study/scriptures/ot/ezek/29?lang=spa</v>
      </c>
      <c r="C1477" s="7" t="s">
        <v>23</v>
      </c>
      <c r="D1477" t="str" cm="1">
        <f t="array" ref="D1477">INDEX(TranslationsTbl[],_xlfn.XMATCH(C1477,TranslationsTbl[spa]),_xlfn.XMATCH(langSufix,TranslationsTbl[#Headers]))</f>
        <v>Antiguo Testamento</v>
      </c>
      <c r="E1477" s="7" t="s">
        <v>1586</v>
      </c>
      <c r="F1477" s="7" t="s">
        <v>229</v>
      </c>
      <c r="G1477" s="4" t="str" cm="1">
        <f t="array" ref="G1477">INDEX(TranslationsTbl[],_xlfn.XMATCH(F1477,TranslationsTbl[spa]),_xlfn.XMATCH(langSufix,TranslationsTbl[#Headers]))</f>
        <v>Ezequiel</v>
      </c>
      <c r="H1477" t="str">
        <f t="shared" si="188"/>
        <v>26 Ezequiel</v>
      </c>
      <c r="I1477" t="str">
        <f t="shared" si="186"/>
        <v>/Antiguo Testamento/26 Ezequiel</v>
      </c>
      <c r="J1477" s="4" t="str">
        <f t="shared" si="189"/>
        <v>E:/Downloads/escrituras md/Escrituras/Antiguo Testamento/26 Ezequiel</v>
      </c>
      <c r="K1477" s="4" t="str">
        <f t="shared" si="185"/>
        <v>Ezequiel 29</v>
      </c>
      <c r="L1477" s="7">
        <v>29</v>
      </c>
      <c r="M1477" s="7" t="s">
        <v>3294</v>
      </c>
      <c r="N1477" s="4" t="str">
        <f t="shared" si="190"/>
        <v>Ezequiel 28</v>
      </c>
      <c r="O1477" s="4" t="str">
        <f t="shared" si="191"/>
        <v>Ezequiel 30</v>
      </c>
      <c r="P1477" s="7" t="s">
        <v>286</v>
      </c>
      <c r="Q1477" s="4" t="str" cm="1">
        <f t="array" ref="Q1477">INDEX(TranslationsTbl[],_xlfn.XMATCH(P1477,TranslationsTbl[spa]),_xlfn.XMATCH(langSufix,TranslationsTbl[#Headers]))</f>
        <v>#Escrituras\AntiguoT</v>
      </c>
      <c r="R1477" s="2" t="str">
        <f t="shared" ref="R1477:R1540" si="192">_xlfn.TEXTJOIN("|",FALSE,B1477,J1477,K1477,G1477,N1477,O1477,Q1477)</f>
        <v>https://churchofjesuschrist.org/study/scriptures/ot/ezek/29?lang=spa|E:/Downloads/escrituras md/Escrituras/Antiguo Testamento/26 Ezequiel|Ezequiel 29|Ezequiel|Ezequiel 28|Ezequiel 30|#Escrituras\AntiguoT</v>
      </c>
      <c r="S1477" s="1" t="s">
        <v>310</v>
      </c>
    </row>
    <row r="1478" spans="1:19">
      <c r="A1478" s="7" t="s">
        <v>3295</v>
      </c>
      <c r="B1478" s="4" t="str">
        <f t="shared" si="187"/>
        <v>https://churchofjesuschrist.org/study/scriptures/ot/ezek/30?lang=spa</v>
      </c>
      <c r="C1478" s="7" t="s">
        <v>23</v>
      </c>
      <c r="D1478" t="str" cm="1">
        <f t="array" ref="D1478">INDEX(TranslationsTbl[],_xlfn.XMATCH(C1478,TranslationsTbl[spa]),_xlfn.XMATCH(langSufix,TranslationsTbl[#Headers]))</f>
        <v>Antiguo Testamento</v>
      </c>
      <c r="E1478" s="7" t="s">
        <v>1586</v>
      </c>
      <c r="F1478" s="7" t="s">
        <v>229</v>
      </c>
      <c r="G1478" s="4" t="str" cm="1">
        <f t="array" ref="G1478">INDEX(TranslationsTbl[],_xlfn.XMATCH(F1478,TranslationsTbl[spa]),_xlfn.XMATCH(langSufix,TranslationsTbl[#Headers]))</f>
        <v>Ezequiel</v>
      </c>
      <c r="H1478" t="str">
        <f t="shared" si="188"/>
        <v>26 Ezequiel</v>
      </c>
      <c r="I1478" t="str">
        <f t="shared" si="186"/>
        <v>/Antiguo Testamento/26 Ezequiel</v>
      </c>
      <c r="J1478" s="4" t="str">
        <f t="shared" si="189"/>
        <v>E:/Downloads/escrituras md/Escrituras/Antiguo Testamento/26 Ezequiel</v>
      </c>
      <c r="K1478" s="4" t="str">
        <f t="shared" si="185"/>
        <v>Ezequiel 30</v>
      </c>
      <c r="L1478" s="7">
        <v>30</v>
      </c>
      <c r="M1478" s="7" t="s">
        <v>3296</v>
      </c>
      <c r="N1478" s="4" t="str">
        <f t="shared" si="190"/>
        <v>Ezequiel 29</v>
      </c>
      <c r="O1478" s="4" t="str">
        <f t="shared" si="191"/>
        <v>Ezequiel 31</v>
      </c>
      <c r="P1478" s="7" t="s">
        <v>286</v>
      </c>
      <c r="Q1478" s="4" t="str" cm="1">
        <f t="array" ref="Q1478">INDEX(TranslationsTbl[],_xlfn.XMATCH(P1478,TranslationsTbl[spa]),_xlfn.XMATCH(langSufix,TranslationsTbl[#Headers]))</f>
        <v>#Escrituras\AntiguoT</v>
      </c>
      <c r="R1478" s="2" t="str">
        <f t="shared" si="192"/>
        <v>https://churchofjesuschrist.org/study/scriptures/ot/ezek/30?lang=spa|E:/Downloads/escrituras md/Escrituras/Antiguo Testamento/26 Ezequiel|Ezequiel 30|Ezequiel|Ezequiel 29|Ezequiel 31|#Escrituras\AntiguoT</v>
      </c>
      <c r="S1478" s="1" t="s">
        <v>310</v>
      </c>
    </row>
    <row r="1479" spans="1:19">
      <c r="A1479" s="7" t="s">
        <v>3297</v>
      </c>
      <c r="B1479" s="4" t="str">
        <f t="shared" si="187"/>
        <v>https://churchofjesuschrist.org/study/scriptures/ot/ezek/31?lang=spa</v>
      </c>
      <c r="C1479" s="7" t="s">
        <v>23</v>
      </c>
      <c r="D1479" t="str" cm="1">
        <f t="array" ref="D1479">INDEX(TranslationsTbl[],_xlfn.XMATCH(C1479,TranslationsTbl[spa]),_xlfn.XMATCH(langSufix,TranslationsTbl[#Headers]))</f>
        <v>Antiguo Testamento</v>
      </c>
      <c r="E1479" s="7" t="s">
        <v>1586</v>
      </c>
      <c r="F1479" s="7" t="s">
        <v>229</v>
      </c>
      <c r="G1479" s="4" t="str" cm="1">
        <f t="array" ref="G1479">INDEX(TranslationsTbl[],_xlfn.XMATCH(F1479,TranslationsTbl[spa]),_xlfn.XMATCH(langSufix,TranslationsTbl[#Headers]))</f>
        <v>Ezequiel</v>
      </c>
      <c r="H1479" t="str">
        <f t="shared" si="188"/>
        <v>26 Ezequiel</v>
      </c>
      <c r="I1479" t="str">
        <f t="shared" si="186"/>
        <v>/Antiguo Testamento/26 Ezequiel</v>
      </c>
      <c r="J1479" s="4" t="str">
        <f t="shared" si="189"/>
        <v>E:/Downloads/escrituras md/Escrituras/Antiguo Testamento/26 Ezequiel</v>
      </c>
      <c r="K1479" s="4" t="str">
        <f t="shared" si="185"/>
        <v>Ezequiel 31</v>
      </c>
      <c r="L1479" s="7">
        <v>31</v>
      </c>
      <c r="M1479" s="7" t="s">
        <v>3298</v>
      </c>
      <c r="N1479" s="4" t="str">
        <f t="shared" si="190"/>
        <v>Ezequiel 30</v>
      </c>
      <c r="O1479" s="4" t="str">
        <f t="shared" si="191"/>
        <v>Ezequiel 32</v>
      </c>
      <c r="P1479" s="7" t="s">
        <v>286</v>
      </c>
      <c r="Q1479" s="4" t="str" cm="1">
        <f t="array" ref="Q1479">INDEX(TranslationsTbl[],_xlfn.XMATCH(P1479,TranslationsTbl[spa]),_xlfn.XMATCH(langSufix,TranslationsTbl[#Headers]))</f>
        <v>#Escrituras\AntiguoT</v>
      </c>
      <c r="R1479" s="2" t="str">
        <f t="shared" si="192"/>
        <v>https://churchofjesuschrist.org/study/scriptures/ot/ezek/31?lang=spa|E:/Downloads/escrituras md/Escrituras/Antiguo Testamento/26 Ezequiel|Ezequiel 31|Ezequiel|Ezequiel 30|Ezequiel 32|#Escrituras\AntiguoT</v>
      </c>
      <c r="S1479" s="1" t="s">
        <v>310</v>
      </c>
    </row>
    <row r="1480" spans="1:19">
      <c r="A1480" s="7" t="s">
        <v>3299</v>
      </c>
      <c r="B1480" s="4" t="str">
        <f t="shared" si="187"/>
        <v>https://churchofjesuschrist.org/study/scriptures/ot/ezek/32?lang=spa</v>
      </c>
      <c r="C1480" s="7" t="s">
        <v>23</v>
      </c>
      <c r="D1480" t="str" cm="1">
        <f t="array" ref="D1480">INDEX(TranslationsTbl[],_xlfn.XMATCH(C1480,TranslationsTbl[spa]),_xlfn.XMATCH(langSufix,TranslationsTbl[#Headers]))</f>
        <v>Antiguo Testamento</v>
      </c>
      <c r="E1480" s="7" t="s">
        <v>1586</v>
      </c>
      <c r="F1480" s="7" t="s">
        <v>229</v>
      </c>
      <c r="G1480" s="4" t="str" cm="1">
        <f t="array" ref="G1480">INDEX(TranslationsTbl[],_xlfn.XMATCH(F1480,TranslationsTbl[spa]),_xlfn.XMATCH(langSufix,TranslationsTbl[#Headers]))</f>
        <v>Ezequiel</v>
      </c>
      <c r="H1480" t="str">
        <f t="shared" si="188"/>
        <v>26 Ezequiel</v>
      </c>
      <c r="I1480" t="str">
        <f t="shared" si="186"/>
        <v>/Antiguo Testamento/26 Ezequiel</v>
      </c>
      <c r="J1480" s="4" t="str">
        <f t="shared" si="189"/>
        <v>E:/Downloads/escrituras md/Escrituras/Antiguo Testamento/26 Ezequiel</v>
      </c>
      <c r="K1480" s="4" t="str">
        <f t="shared" si="185"/>
        <v>Ezequiel 32</v>
      </c>
      <c r="L1480" s="7">
        <v>32</v>
      </c>
      <c r="M1480" s="7" t="s">
        <v>3300</v>
      </c>
      <c r="N1480" s="4" t="str">
        <f t="shared" si="190"/>
        <v>Ezequiel 31</v>
      </c>
      <c r="O1480" s="4" t="str">
        <f t="shared" si="191"/>
        <v>Ezequiel 33</v>
      </c>
      <c r="P1480" s="7" t="s">
        <v>286</v>
      </c>
      <c r="Q1480" s="4" t="str" cm="1">
        <f t="array" ref="Q1480">INDEX(TranslationsTbl[],_xlfn.XMATCH(P1480,TranslationsTbl[spa]),_xlfn.XMATCH(langSufix,TranslationsTbl[#Headers]))</f>
        <v>#Escrituras\AntiguoT</v>
      </c>
      <c r="R1480" s="2" t="str">
        <f t="shared" si="192"/>
        <v>https://churchofjesuschrist.org/study/scriptures/ot/ezek/32?lang=spa|E:/Downloads/escrituras md/Escrituras/Antiguo Testamento/26 Ezequiel|Ezequiel 32|Ezequiel|Ezequiel 31|Ezequiel 33|#Escrituras\AntiguoT</v>
      </c>
      <c r="S1480" s="1" t="s">
        <v>310</v>
      </c>
    </row>
    <row r="1481" spans="1:19">
      <c r="A1481" s="7" t="s">
        <v>3301</v>
      </c>
      <c r="B1481" s="4" t="str">
        <f t="shared" si="187"/>
        <v>https://churchofjesuschrist.org/study/scriptures/ot/ezek/33?lang=spa</v>
      </c>
      <c r="C1481" s="7" t="s">
        <v>23</v>
      </c>
      <c r="D1481" t="str" cm="1">
        <f t="array" ref="D1481">INDEX(TranslationsTbl[],_xlfn.XMATCH(C1481,TranslationsTbl[spa]),_xlfn.XMATCH(langSufix,TranslationsTbl[#Headers]))</f>
        <v>Antiguo Testamento</v>
      </c>
      <c r="E1481" s="7" t="s">
        <v>1586</v>
      </c>
      <c r="F1481" s="7" t="s">
        <v>229</v>
      </c>
      <c r="G1481" s="4" t="str" cm="1">
        <f t="array" ref="G1481">INDEX(TranslationsTbl[],_xlfn.XMATCH(F1481,TranslationsTbl[spa]),_xlfn.XMATCH(langSufix,TranslationsTbl[#Headers]))</f>
        <v>Ezequiel</v>
      </c>
      <c r="H1481" t="str">
        <f t="shared" si="188"/>
        <v>26 Ezequiel</v>
      </c>
      <c r="I1481" t="str">
        <f t="shared" si="186"/>
        <v>/Antiguo Testamento/26 Ezequiel</v>
      </c>
      <c r="J1481" s="4" t="str">
        <f t="shared" si="189"/>
        <v>E:/Downloads/escrituras md/Escrituras/Antiguo Testamento/26 Ezequiel</v>
      </c>
      <c r="K1481" s="4" t="str">
        <f t="shared" si="185"/>
        <v>Ezequiel 33</v>
      </c>
      <c r="L1481" s="7">
        <v>33</v>
      </c>
      <c r="M1481" s="7" t="s">
        <v>3302</v>
      </c>
      <c r="N1481" s="4" t="str">
        <f t="shared" si="190"/>
        <v>Ezequiel 32</v>
      </c>
      <c r="O1481" s="4" t="str">
        <f t="shared" si="191"/>
        <v>Ezequiel 34</v>
      </c>
      <c r="P1481" s="7" t="s">
        <v>286</v>
      </c>
      <c r="Q1481" s="4" t="str" cm="1">
        <f t="array" ref="Q1481">INDEX(TranslationsTbl[],_xlfn.XMATCH(P1481,TranslationsTbl[spa]),_xlfn.XMATCH(langSufix,TranslationsTbl[#Headers]))</f>
        <v>#Escrituras\AntiguoT</v>
      </c>
      <c r="R1481" s="2" t="str">
        <f t="shared" si="192"/>
        <v>https://churchofjesuschrist.org/study/scriptures/ot/ezek/33?lang=spa|E:/Downloads/escrituras md/Escrituras/Antiguo Testamento/26 Ezequiel|Ezequiel 33|Ezequiel|Ezequiel 32|Ezequiel 34|#Escrituras\AntiguoT</v>
      </c>
      <c r="S1481" s="1" t="s">
        <v>310</v>
      </c>
    </row>
    <row r="1482" spans="1:19">
      <c r="A1482" s="7" t="s">
        <v>3303</v>
      </c>
      <c r="B1482" s="4" t="str">
        <f t="shared" si="187"/>
        <v>https://churchofjesuschrist.org/study/scriptures/ot/ezek/34?lang=spa</v>
      </c>
      <c r="C1482" s="7" t="s">
        <v>23</v>
      </c>
      <c r="D1482" t="str" cm="1">
        <f t="array" ref="D1482">INDEX(TranslationsTbl[],_xlfn.XMATCH(C1482,TranslationsTbl[spa]),_xlfn.XMATCH(langSufix,TranslationsTbl[#Headers]))</f>
        <v>Antiguo Testamento</v>
      </c>
      <c r="E1482" s="7" t="s">
        <v>1586</v>
      </c>
      <c r="F1482" s="7" t="s">
        <v>229</v>
      </c>
      <c r="G1482" s="4" t="str" cm="1">
        <f t="array" ref="G1482">INDEX(TranslationsTbl[],_xlfn.XMATCH(F1482,TranslationsTbl[spa]),_xlfn.XMATCH(langSufix,TranslationsTbl[#Headers]))</f>
        <v>Ezequiel</v>
      </c>
      <c r="H1482" t="str">
        <f t="shared" si="188"/>
        <v>26 Ezequiel</v>
      </c>
      <c r="I1482" t="str">
        <f t="shared" si="186"/>
        <v>/Antiguo Testamento/26 Ezequiel</v>
      </c>
      <c r="J1482" s="4" t="str">
        <f t="shared" si="189"/>
        <v>E:/Downloads/escrituras md/Escrituras/Antiguo Testamento/26 Ezequiel</v>
      </c>
      <c r="K1482" s="4" t="str">
        <f t="shared" ref="K1482:K1545" si="193">_xlfn.TEXTJOIN(" ",TRUE,CollectionPrefix,G1482,L1482)</f>
        <v>Ezequiel 34</v>
      </c>
      <c r="L1482" s="7">
        <v>34</v>
      </c>
      <c r="M1482" s="7" t="s">
        <v>3304</v>
      </c>
      <c r="N1482" s="4" t="str">
        <f t="shared" si="190"/>
        <v>Ezequiel 33</v>
      </c>
      <c r="O1482" s="4" t="str">
        <f t="shared" si="191"/>
        <v>Ezequiel 35</v>
      </c>
      <c r="P1482" s="7" t="s">
        <v>286</v>
      </c>
      <c r="Q1482" s="4" t="str" cm="1">
        <f t="array" ref="Q1482">INDEX(TranslationsTbl[],_xlfn.XMATCH(P1482,TranslationsTbl[spa]),_xlfn.XMATCH(langSufix,TranslationsTbl[#Headers]))</f>
        <v>#Escrituras\AntiguoT</v>
      </c>
      <c r="R1482" s="2" t="str">
        <f t="shared" si="192"/>
        <v>https://churchofjesuschrist.org/study/scriptures/ot/ezek/34?lang=spa|E:/Downloads/escrituras md/Escrituras/Antiguo Testamento/26 Ezequiel|Ezequiel 34|Ezequiel|Ezequiel 33|Ezequiel 35|#Escrituras\AntiguoT</v>
      </c>
      <c r="S1482" s="1" t="s">
        <v>310</v>
      </c>
    </row>
    <row r="1483" spans="1:19">
      <c r="A1483" s="7" t="s">
        <v>3305</v>
      </c>
      <c r="B1483" s="4" t="str">
        <f t="shared" si="187"/>
        <v>https://churchofjesuschrist.org/study/scriptures/ot/ezek/35?lang=spa</v>
      </c>
      <c r="C1483" s="7" t="s">
        <v>23</v>
      </c>
      <c r="D1483" t="str" cm="1">
        <f t="array" ref="D1483">INDEX(TranslationsTbl[],_xlfn.XMATCH(C1483,TranslationsTbl[spa]),_xlfn.XMATCH(langSufix,TranslationsTbl[#Headers]))</f>
        <v>Antiguo Testamento</v>
      </c>
      <c r="E1483" s="7" t="s">
        <v>1586</v>
      </c>
      <c r="F1483" s="7" t="s">
        <v>229</v>
      </c>
      <c r="G1483" s="4" t="str" cm="1">
        <f t="array" ref="G1483">INDEX(TranslationsTbl[],_xlfn.XMATCH(F1483,TranslationsTbl[spa]),_xlfn.XMATCH(langSufix,TranslationsTbl[#Headers]))</f>
        <v>Ezequiel</v>
      </c>
      <c r="H1483" t="str">
        <f t="shared" si="188"/>
        <v>26 Ezequiel</v>
      </c>
      <c r="I1483" t="str">
        <f t="shared" si="186"/>
        <v>/Antiguo Testamento/26 Ezequiel</v>
      </c>
      <c r="J1483" s="4" t="str">
        <f t="shared" si="189"/>
        <v>E:/Downloads/escrituras md/Escrituras/Antiguo Testamento/26 Ezequiel</v>
      </c>
      <c r="K1483" s="4" t="str">
        <f t="shared" si="193"/>
        <v>Ezequiel 35</v>
      </c>
      <c r="L1483" s="7">
        <v>35</v>
      </c>
      <c r="M1483" s="7" t="s">
        <v>3306</v>
      </c>
      <c r="N1483" s="4" t="str">
        <f t="shared" si="190"/>
        <v>Ezequiel 34</v>
      </c>
      <c r="O1483" s="4" t="str">
        <f t="shared" si="191"/>
        <v>Ezequiel 36</v>
      </c>
      <c r="P1483" s="7" t="s">
        <v>286</v>
      </c>
      <c r="Q1483" s="4" t="str" cm="1">
        <f t="array" ref="Q1483">INDEX(TranslationsTbl[],_xlfn.XMATCH(P1483,TranslationsTbl[spa]),_xlfn.XMATCH(langSufix,TranslationsTbl[#Headers]))</f>
        <v>#Escrituras\AntiguoT</v>
      </c>
      <c r="R1483" s="2" t="str">
        <f t="shared" si="192"/>
        <v>https://churchofjesuschrist.org/study/scriptures/ot/ezek/35?lang=spa|E:/Downloads/escrituras md/Escrituras/Antiguo Testamento/26 Ezequiel|Ezequiel 35|Ezequiel|Ezequiel 34|Ezequiel 36|#Escrituras\AntiguoT</v>
      </c>
      <c r="S1483" s="1" t="s">
        <v>310</v>
      </c>
    </row>
    <row r="1484" spans="1:19">
      <c r="A1484" s="7" t="s">
        <v>3307</v>
      </c>
      <c r="B1484" s="4" t="str">
        <f t="shared" si="187"/>
        <v>https://churchofjesuschrist.org/study/scriptures/ot/ezek/36?lang=spa</v>
      </c>
      <c r="C1484" s="7" t="s">
        <v>23</v>
      </c>
      <c r="D1484" t="str" cm="1">
        <f t="array" ref="D1484">INDEX(TranslationsTbl[],_xlfn.XMATCH(C1484,TranslationsTbl[spa]),_xlfn.XMATCH(langSufix,TranslationsTbl[#Headers]))</f>
        <v>Antiguo Testamento</v>
      </c>
      <c r="E1484" s="7" t="s">
        <v>1586</v>
      </c>
      <c r="F1484" s="7" t="s">
        <v>229</v>
      </c>
      <c r="G1484" s="4" t="str" cm="1">
        <f t="array" ref="G1484">INDEX(TranslationsTbl[],_xlfn.XMATCH(F1484,TranslationsTbl[spa]),_xlfn.XMATCH(langSufix,TranslationsTbl[#Headers]))</f>
        <v>Ezequiel</v>
      </c>
      <c r="H1484" t="str">
        <f t="shared" si="188"/>
        <v>26 Ezequiel</v>
      </c>
      <c r="I1484" t="str">
        <f t="shared" si="186"/>
        <v>/Antiguo Testamento/26 Ezequiel</v>
      </c>
      <c r="J1484" s="4" t="str">
        <f t="shared" si="189"/>
        <v>E:/Downloads/escrituras md/Escrituras/Antiguo Testamento/26 Ezequiel</v>
      </c>
      <c r="K1484" s="4" t="str">
        <f t="shared" si="193"/>
        <v>Ezequiel 36</v>
      </c>
      <c r="L1484" s="7">
        <v>36</v>
      </c>
      <c r="M1484" s="7" t="s">
        <v>3308</v>
      </c>
      <c r="N1484" s="4" t="str">
        <f t="shared" si="190"/>
        <v>Ezequiel 35</v>
      </c>
      <c r="O1484" s="4" t="str">
        <f t="shared" si="191"/>
        <v>Ezequiel 37</v>
      </c>
      <c r="P1484" s="7" t="s">
        <v>286</v>
      </c>
      <c r="Q1484" s="4" t="str" cm="1">
        <f t="array" ref="Q1484">INDEX(TranslationsTbl[],_xlfn.XMATCH(P1484,TranslationsTbl[spa]),_xlfn.XMATCH(langSufix,TranslationsTbl[#Headers]))</f>
        <v>#Escrituras\AntiguoT</v>
      </c>
      <c r="R1484" s="2" t="str">
        <f t="shared" si="192"/>
        <v>https://churchofjesuschrist.org/study/scriptures/ot/ezek/36?lang=spa|E:/Downloads/escrituras md/Escrituras/Antiguo Testamento/26 Ezequiel|Ezequiel 36|Ezequiel|Ezequiel 35|Ezequiel 37|#Escrituras\AntiguoT</v>
      </c>
      <c r="S1484" s="1" t="s">
        <v>310</v>
      </c>
    </row>
    <row r="1485" spans="1:19">
      <c r="A1485" s="7" t="s">
        <v>3309</v>
      </c>
      <c r="B1485" s="4" t="str">
        <f t="shared" si="187"/>
        <v>https://churchofjesuschrist.org/study/scriptures/ot/ezek/37?lang=spa</v>
      </c>
      <c r="C1485" s="7" t="s">
        <v>23</v>
      </c>
      <c r="D1485" t="str" cm="1">
        <f t="array" ref="D1485">INDEX(TranslationsTbl[],_xlfn.XMATCH(C1485,TranslationsTbl[spa]),_xlfn.XMATCH(langSufix,TranslationsTbl[#Headers]))</f>
        <v>Antiguo Testamento</v>
      </c>
      <c r="E1485" s="7" t="s">
        <v>1586</v>
      </c>
      <c r="F1485" s="7" t="s">
        <v>229</v>
      </c>
      <c r="G1485" s="4" t="str" cm="1">
        <f t="array" ref="G1485">INDEX(TranslationsTbl[],_xlfn.XMATCH(F1485,TranslationsTbl[spa]),_xlfn.XMATCH(langSufix,TranslationsTbl[#Headers]))</f>
        <v>Ezequiel</v>
      </c>
      <c r="H1485" t="str">
        <f t="shared" si="188"/>
        <v>26 Ezequiel</v>
      </c>
      <c r="I1485" t="str">
        <f t="shared" si="186"/>
        <v>/Antiguo Testamento/26 Ezequiel</v>
      </c>
      <c r="J1485" s="4" t="str">
        <f t="shared" si="189"/>
        <v>E:/Downloads/escrituras md/Escrituras/Antiguo Testamento/26 Ezequiel</v>
      </c>
      <c r="K1485" s="4" t="str">
        <f t="shared" si="193"/>
        <v>Ezequiel 37</v>
      </c>
      <c r="L1485" s="7">
        <v>37</v>
      </c>
      <c r="M1485" s="7" t="s">
        <v>3310</v>
      </c>
      <c r="N1485" s="4" t="str">
        <f t="shared" si="190"/>
        <v>Ezequiel 36</v>
      </c>
      <c r="O1485" s="4" t="str">
        <f t="shared" si="191"/>
        <v>Ezequiel 38</v>
      </c>
      <c r="P1485" s="7" t="s">
        <v>286</v>
      </c>
      <c r="Q1485" s="4" t="str" cm="1">
        <f t="array" ref="Q1485">INDEX(TranslationsTbl[],_xlfn.XMATCH(P1485,TranslationsTbl[spa]),_xlfn.XMATCH(langSufix,TranslationsTbl[#Headers]))</f>
        <v>#Escrituras\AntiguoT</v>
      </c>
      <c r="R1485" s="2" t="str">
        <f t="shared" si="192"/>
        <v>https://churchofjesuschrist.org/study/scriptures/ot/ezek/37?lang=spa|E:/Downloads/escrituras md/Escrituras/Antiguo Testamento/26 Ezequiel|Ezequiel 37|Ezequiel|Ezequiel 36|Ezequiel 38|#Escrituras\AntiguoT</v>
      </c>
      <c r="S1485" s="1" t="s">
        <v>310</v>
      </c>
    </row>
    <row r="1486" spans="1:19">
      <c r="A1486" s="7" t="s">
        <v>3311</v>
      </c>
      <c r="B1486" s="4" t="str">
        <f t="shared" si="187"/>
        <v>https://churchofjesuschrist.org/study/scriptures/ot/ezek/38?lang=spa</v>
      </c>
      <c r="C1486" s="7" t="s">
        <v>23</v>
      </c>
      <c r="D1486" t="str" cm="1">
        <f t="array" ref="D1486">INDEX(TranslationsTbl[],_xlfn.XMATCH(C1486,TranslationsTbl[spa]),_xlfn.XMATCH(langSufix,TranslationsTbl[#Headers]))</f>
        <v>Antiguo Testamento</v>
      </c>
      <c r="E1486" s="7" t="s">
        <v>1586</v>
      </c>
      <c r="F1486" s="7" t="s">
        <v>229</v>
      </c>
      <c r="G1486" s="4" t="str" cm="1">
        <f t="array" ref="G1486">INDEX(TranslationsTbl[],_xlfn.XMATCH(F1486,TranslationsTbl[spa]),_xlfn.XMATCH(langSufix,TranslationsTbl[#Headers]))</f>
        <v>Ezequiel</v>
      </c>
      <c r="H1486" t="str">
        <f t="shared" si="188"/>
        <v>26 Ezequiel</v>
      </c>
      <c r="I1486" t="str">
        <f t="shared" si="186"/>
        <v>/Antiguo Testamento/26 Ezequiel</v>
      </c>
      <c r="J1486" s="4" t="str">
        <f t="shared" si="189"/>
        <v>E:/Downloads/escrituras md/Escrituras/Antiguo Testamento/26 Ezequiel</v>
      </c>
      <c r="K1486" s="4" t="str">
        <f t="shared" si="193"/>
        <v>Ezequiel 38</v>
      </c>
      <c r="L1486" s="7">
        <v>38</v>
      </c>
      <c r="M1486" s="7" t="s">
        <v>3312</v>
      </c>
      <c r="N1486" s="4" t="str">
        <f t="shared" si="190"/>
        <v>Ezequiel 37</v>
      </c>
      <c r="O1486" s="4" t="str">
        <f t="shared" si="191"/>
        <v>Ezequiel 39</v>
      </c>
      <c r="P1486" s="7" t="s">
        <v>286</v>
      </c>
      <c r="Q1486" s="4" t="str" cm="1">
        <f t="array" ref="Q1486">INDEX(TranslationsTbl[],_xlfn.XMATCH(P1486,TranslationsTbl[spa]),_xlfn.XMATCH(langSufix,TranslationsTbl[#Headers]))</f>
        <v>#Escrituras\AntiguoT</v>
      </c>
      <c r="R1486" s="2" t="str">
        <f t="shared" si="192"/>
        <v>https://churchofjesuschrist.org/study/scriptures/ot/ezek/38?lang=spa|E:/Downloads/escrituras md/Escrituras/Antiguo Testamento/26 Ezequiel|Ezequiel 38|Ezequiel|Ezequiel 37|Ezequiel 39|#Escrituras\AntiguoT</v>
      </c>
      <c r="S1486" s="1" t="s">
        <v>310</v>
      </c>
    </row>
    <row r="1487" spans="1:19">
      <c r="A1487" s="7" t="s">
        <v>3313</v>
      </c>
      <c r="B1487" s="4" t="str">
        <f t="shared" si="187"/>
        <v>https://churchofjesuschrist.org/study/scriptures/ot/ezek/39?lang=spa</v>
      </c>
      <c r="C1487" s="7" t="s">
        <v>23</v>
      </c>
      <c r="D1487" t="str" cm="1">
        <f t="array" ref="D1487">INDEX(TranslationsTbl[],_xlfn.XMATCH(C1487,TranslationsTbl[spa]),_xlfn.XMATCH(langSufix,TranslationsTbl[#Headers]))</f>
        <v>Antiguo Testamento</v>
      </c>
      <c r="E1487" s="7" t="s">
        <v>1586</v>
      </c>
      <c r="F1487" s="7" t="s">
        <v>229</v>
      </c>
      <c r="G1487" s="4" t="str" cm="1">
        <f t="array" ref="G1487">INDEX(TranslationsTbl[],_xlfn.XMATCH(F1487,TranslationsTbl[spa]),_xlfn.XMATCH(langSufix,TranslationsTbl[#Headers]))</f>
        <v>Ezequiel</v>
      </c>
      <c r="H1487" t="str">
        <f t="shared" si="188"/>
        <v>26 Ezequiel</v>
      </c>
      <c r="I1487" t="str">
        <f t="shared" si="186"/>
        <v>/Antiguo Testamento/26 Ezequiel</v>
      </c>
      <c r="J1487" s="4" t="str">
        <f t="shared" si="189"/>
        <v>E:/Downloads/escrituras md/Escrituras/Antiguo Testamento/26 Ezequiel</v>
      </c>
      <c r="K1487" s="4" t="str">
        <f t="shared" si="193"/>
        <v>Ezequiel 39</v>
      </c>
      <c r="L1487" s="7">
        <v>39</v>
      </c>
      <c r="M1487" s="7" t="s">
        <v>3314</v>
      </c>
      <c r="N1487" s="4" t="str">
        <f t="shared" si="190"/>
        <v>Ezequiel 38</v>
      </c>
      <c r="O1487" s="4" t="str">
        <f t="shared" si="191"/>
        <v>Ezequiel 40</v>
      </c>
      <c r="P1487" s="7" t="s">
        <v>286</v>
      </c>
      <c r="Q1487" s="4" t="str" cm="1">
        <f t="array" ref="Q1487">INDEX(TranslationsTbl[],_xlfn.XMATCH(P1487,TranslationsTbl[spa]),_xlfn.XMATCH(langSufix,TranslationsTbl[#Headers]))</f>
        <v>#Escrituras\AntiguoT</v>
      </c>
      <c r="R1487" s="2" t="str">
        <f t="shared" si="192"/>
        <v>https://churchofjesuschrist.org/study/scriptures/ot/ezek/39?lang=spa|E:/Downloads/escrituras md/Escrituras/Antiguo Testamento/26 Ezequiel|Ezequiel 39|Ezequiel|Ezequiel 38|Ezequiel 40|#Escrituras\AntiguoT</v>
      </c>
      <c r="S1487" s="1" t="s">
        <v>310</v>
      </c>
    </row>
    <row r="1488" spans="1:19">
      <c r="A1488" s="7" t="s">
        <v>3315</v>
      </c>
      <c r="B1488" s="4" t="str">
        <f t="shared" si="187"/>
        <v>https://churchofjesuschrist.org/study/scriptures/ot/ezek/40?lang=spa</v>
      </c>
      <c r="C1488" s="7" t="s">
        <v>23</v>
      </c>
      <c r="D1488" t="str" cm="1">
        <f t="array" ref="D1488">INDEX(TranslationsTbl[],_xlfn.XMATCH(C1488,TranslationsTbl[spa]),_xlfn.XMATCH(langSufix,TranslationsTbl[#Headers]))</f>
        <v>Antiguo Testamento</v>
      </c>
      <c r="E1488" s="7" t="s">
        <v>1586</v>
      </c>
      <c r="F1488" s="7" t="s">
        <v>229</v>
      </c>
      <c r="G1488" s="4" t="str" cm="1">
        <f t="array" ref="G1488">INDEX(TranslationsTbl[],_xlfn.XMATCH(F1488,TranslationsTbl[spa]),_xlfn.XMATCH(langSufix,TranslationsTbl[#Headers]))</f>
        <v>Ezequiel</v>
      </c>
      <c r="H1488" t="str">
        <f t="shared" si="188"/>
        <v>26 Ezequiel</v>
      </c>
      <c r="I1488" t="str">
        <f t="shared" si="186"/>
        <v>/Antiguo Testamento/26 Ezequiel</v>
      </c>
      <c r="J1488" s="4" t="str">
        <f t="shared" si="189"/>
        <v>E:/Downloads/escrituras md/Escrituras/Antiguo Testamento/26 Ezequiel</v>
      </c>
      <c r="K1488" s="4" t="str">
        <f t="shared" si="193"/>
        <v>Ezequiel 40</v>
      </c>
      <c r="L1488" s="7">
        <v>40</v>
      </c>
      <c r="M1488" s="7" t="s">
        <v>3316</v>
      </c>
      <c r="N1488" s="4" t="str">
        <f t="shared" si="190"/>
        <v>Ezequiel 39</v>
      </c>
      <c r="O1488" s="4" t="str">
        <f t="shared" si="191"/>
        <v>Ezequiel 41</v>
      </c>
      <c r="P1488" s="7" t="s">
        <v>286</v>
      </c>
      <c r="Q1488" s="4" t="str" cm="1">
        <f t="array" ref="Q1488">INDEX(TranslationsTbl[],_xlfn.XMATCH(P1488,TranslationsTbl[spa]),_xlfn.XMATCH(langSufix,TranslationsTbl[#Headers]))</f>
        <v>#Escrituras\AntiguoT</v>
      </c>
      <c r="R1488" s="2" t="str">
        <f t="shared" si="192"/>
        <v>https://churchofjesuschrist.org/study/scriptures/ot/ezek/40?lang=spa|E:/Downloads/escrituras md/Escrituras/Antiguo Testamento/26 Ezequiel|Ezequiel 40|Ezequiel|Ezequiel 39|Ezequiel 41|#Escrituras\AntiguoT</v>
      </c>
      <c r="S1488" s="1" t="s">
        <v>310</v>
      </c>
    </row>
    <row r="1489" spans="1:19">
      <c r="A1489" s="7" t="s">
        <v>3317</v>
      </c>
      <c r="B1489" s="4" t="str">
        <f t="shared" si="187"/>
        <v>https://churchofjesuschrist.org/study/scriptures/ot/ezek/41?lang=spa</v>
      </c>
      <c r="C1489" s="7" t="s">
        <v>23</v>
      </c>
      <c r="D1489" t="str" cm="1">
        <f t="array" ref="D1489">INDEX(TranslationsTbl[],_xlfn.XMATCH(C1489,TranslationsTbl[spa]),_xlfn.XMATCH(langSufix,TranslationsTbl[#Headers]))</f>
        <v>Antiguo Testamento</v>
      </c>
      <c r="E1489" s="7" t="s">
        <v>1586</v>
      </c>
      <c r="F1489" s="7" t="s">
        <v>229</v>
      </c>
      <c r="G1489" s="4" t="str" cm="1">
        <f t="array" ref="G1489">INDEX(TranslationsTbl[],_xlfn.XMATCH(F1489,TranslationsTbl[spa]),_xlfn.XMATCH(langSufix,TranslationsTbl[#Headers]))</f>
        <v>Ezequiel</v>
      </c>
      <c r="H1489" t="str">
        <f t="shared" si="188"/>
        <v>26 Ezequiel</v>
      </c>
      <c r="I1489" t="str">
        <f t="shared" si="186"/>
        <v>/Antiguo Testamento/26 Ezequiel</v>
      </c>
      <c r="J1489" s="4" t="str">
        <f t="shared" si="189"/>
        <v>E:/Downloads/escrituras md/Escrituras/Antiguo Testamento/26 Ezequiel</v>
      </c>
      <c r="K1489" s="4" t="str">
        <f t="shared" si="193"/>
        <v>Ezequiel 41</v>
      </c>
      <c r="L1489" s="7">
        <v>41</v>
      </c>
      <c r="M1489" s="7" t="s">
        <v>3318</v>
      </c>
      <c r="N1489" s="4" t="str">
        <f t="shared" si="190"/>
        <v>Ezequiel 40</v>
      </c>
      <c r="O1489" s="4" t="str">
        <f t="shared" si="191"/>
        <v>Ezequiel 42</v>
      </c>
      <c r="P1489" s="7" t="s">
        <v>286</v>
      </c>
      <c r="Q1489" s="4" t="str" cm="1">
        <f t="array" ref="Q1489">INDEX(TranslationsTbl[],_xlfn.XMATCH(P1489,TranslationsTbl[spa]),_xlfn.XMATCH(langSufix,TranslationsTbl[#Headers]))</f>
        <v>#Escrituras\AntiguoT</v>
      </c>
      <c r="R1489" s="2" t="str">
        <f t="shared" si="192"/>
        <v>https://churchofjesuschrist.org/study/scriptures/ot/ezek/41?lang=spa|E:/Downloads/escrituras md/Escrituras/Antiguo Testamento/26 Ezequiel|Ezequiel 41|Ezequiel|Ezequiel 40|Ezequiel 42|#Escrituras\AntiguoT</v>
      </c>
      <c r="S1489" s="1" t="s">
        <v>310</v>
      </c>
    </row>
    <row r="1490" spans="1:19">
      <c r="A1490" s="7" t="s">
        <v>3319</v>
      </c>
      <c r="B1490" s="4" t="str">
        <f t="shared" si="187"/>
        <v>https://churchofjesuschrist.org/study/scriptures/ot/ezek/42?lang=spa</v>
      </c>
      <c r="C1490" s="7" t="s">
        <v>23</v>
      </c>
      <c r="D1490" t="str" cm="1">
        <f t="array" ref="D1490">INDEX(TranslationsTbl[],_xlfn.XMATCH(C1490,TranslationsTbl[spa]),_xlfn.XMATCH(langSufix,TranslationsTbl[#Headers]))</f>
        <v>Antiguo Testamento</v>
      </c>
      <c r="E1490" s="7" t="s">
        <v>1586</v>
      </c>
      <c r="F1490" s="7" t="s">
        <v>229</v>
      </c>
      <c r="G1490" s="4" t="str" cm="1">
        <f t="array" ref="G1490">INDEX(TranslationsTbl[],_xlfn.XMATCH(F1490,TranslationsTbl[spa]),_xlfn.XMATCH(langSufix,TranslationsTbl[#Headers]))</f>
        <v>Ezequiel</v>
      </c>
      <c r="H1490" t="str">
        <f t="shared" si="188"/>
        <v>26 Ezequiel</v>
      </c>
      <c r="I1490" t="str">
        <f t="shared" si="186"/>
        <v>/Antiguo Testamento/26 Ezequiel</v>
      </c>
      <c r="J1490" s="4" t="str">
        <f t="shared" si="189"/>
        <v>E:/Downloads/escrituras md/Escrituras/Antiguo Testamento/26 Ezequiel</v>
      </c>
      <c r="K1490" s="4" t="str">
        <f t="shared" si="193"/>
        <v>Ezequiel 42</v>
      </c>
      <c r="L1490" s="7">
        <v>42</v>
      </c>
      <c r="M1490" s="7" t="s">
        <v>3320</v>
      </c>
      <c r="N1490" s="4" t="str">
        <f t="shared" si="190"/>
        <v>Ezequiel 41</v>
      </c>
      <c r="O1490" s="4" t="str">
        <f t="shared" si="191"/>
        <v>Ezequiel 43</v>
      </c>
      <c r="P1490" s="7" t="s">
        <v>286</v>
      </c>
      <c r="Q1490" s="4" t="str" cm="1">
        <f t="array" ref="Q1490">INDEX(TranslationsTbl[],_xlfn.XMATCH(P1490,TranslationsTbl[spa]),_xlfn.XMATCH(langSufix,TranslationsTbl[#Headers]))</f>
        <v>#Escrituras\AntiguoT</v>
      </c>
      <c r="R1490" s="2" t="str">
        <f t="shared" si="192"/>
        <v>https://churchofjesuschrist.org/study/scriptures/ot/ezek/42?lang=spa|E:/Downloads/escrituras md/Escrituras/Antiguo Testamento/26 Ezequiel|Ezequiel 42|Ezequiel|Ezequiel 41|Ezequiel 43|#Escrituras\AntiguoT</v>
      </c>
      <c r="S1490" s="1" t="s">
        <v>310</v>
      </c>
    </row>
    <row r="1491" spans="1:19">
      <c r="A1491" s="7" t="s">
        <v>3321</v>
      </c>
      <c r="B1491" s="4" t="str">
        <f t="shared" si="187"/>
        <v>https://churchofjesuschrist.org/study/scriptures/ot/ezek/43?lang=spa</v>
      </c>
      <c r="C1491" s="7" t="s">
        <v>23</v>
      </c>
      <c r="D1491" t="str" cm="1">
        <f t="array" ref="D1491">INDEX(TranslationsTbl[],_xlfn.XMATCH(C1491,TranslationsTbl[spa]),_xlfn.XMATCH(langSufix,TranslationsTbl[#Headers]))</f>
        <v>Antiguo Testamento</v>
      </c>
      <c r="E1491" s="7" t="s">
        <v>1586</v>
      </c>
      <c r="F1491" s="7" t="s">
        <v>229</v>
      </c>
      <c r="G1491" s="4" t="str" cm="1">
        <f t="array" ref="G1491">INDEX(TranslationsTbl[],_xlfn.XMATCH(F1491,TranslationsTbl[spa]),_xlfn.XMATCH(langSufix,TranslationsTbl[#Headers]))</f>
        <v>Ezequiel</v>
      </c>
      <c r="H1491" t="str">
        <f t="shared" si="188"/>
        <v>26 Ezequiel</v>
      </c>
      <c r="I1491" t="str">
        <f t="shared" si="186"/>
        <v>/Antiguo Testamento/26 Ezequiel</v>
      </c>
      <c r="J1491" s="4" t="str">
        <f t="shared" si="189"/>
        <v>E:/Downloads/escrituras md/Escrituras/Antiguo Testamento/26 Ezequiel</v>
      </c>
      <c r="K1491" s="4" t="str">
        <f t="shared" si="193"/>
        <v>Ezequiel 43</v>
      </c>
      <c r="L1491" s="7">
        <v>43</v>
      </c>
      <c r="M1491" s="7" t="s">
        <v>3322</v>
      </c>
      <c r="N1491" s="4" t="str">
        <f t="shared" si="190"/>
        <v>Ezequiel 42</v>
      </c>
      <c r="O1491" s="4" t="str">
        <f t="shared" si="191"/>
        <v>Ezequiel 44</v>
      </c>
      <c r="P1491" s="7" t="s">
        <v>286</v>
      </c>
      <c r="Q1491" s="4" t="str" cm="1">
        <f t="array" ref="Q1491">INDEX(TranslationsTbl[],_xlfn.XMATCH(P1491,TranslationsTbl[spa]),_xlfn.XMATCH(langSufix,TranslationsTbl[#Headers]))</f>
        <v>#Escrituras\AntiguoT</v>
      </c>
      <c r="R1491" s="2" t="str">
        <f t="shared" si="192"/>
        <v>https://churchofjesuschrist.org/study/scriptures/ot/ezek/43?lang=spa|E:/Downloads/escrituras md/Escrituras/Antiguo Testamento/26 Ezequiel|Ezequiel 43|Ezequiel|Ezequiel 42|Ezequiel 44|#Escrituras\AntiguoT</v>
      </c>
      <c r="S1491" s="1" t="s">
        <v>310</v>
      </c>
    </row>
    <row r="1492" spans="1:19">
      <c r="A1492" s="7" t="s">
        <v>3323</v>
      </c>
      <c r="B1492" s="4" t="str">
        <f t="shared" si="187"/>
        <v>https://churchofjesuschrist.org/study/scriptures/ot/ezek/44?lang=spa</v>
      </c>
      <c r="C1492" s="7" t="s">
        <v>23</v>
      </c>
      <c r="D1492" t="str" cm="1">
        <f t="array" ref="D1492">INDEX(TranslationsTbl[],_xlfn.XMATCH(C1492,TranslationsTbl[spa]),_xlfn.XMATCH(langSufix,TranslationsTbl[#Headers]))</f>
        <v>Antiguo Testamento</v>
      </c>
      <c r="E1492" s="7" t="s">
        <v>1586</v>
      </c>
      <c r="F1492" s="7" t="s">
        <v>229</v>
      </c>
      <c r="G1492" s="4" t="str" cm="1">
        <f t="array" ref="G1492">INDEX(TranslationsTbl[],_xlfn.XMATCH(F1492,TranslationsTbl[spa]),_xlfn.XMATCH(langSufix,TranslationsTbl[#Headers]))</f>
        <v>Ezequiel</v>
      </c>
      <c r="H1492" t="str">
        <f t="shared" si="188"/>
        <v>26 Ezequiel</v>
      </c>
      <c r="I1492" t="str">
        <f t="shared" si="186"/>
        <v>/Antiguo Testamento/26 Ezequiel</v>
      </c>
      <c r="J1492" s="4" t="str">
        <f t="shared" si="189"/>
        <v>E:/Downloads/escrituras md/Escrituras/Antiguo Testamento/26 Ezequiel</v>
      </c>
      <c r="K1492" s="4" t="str">
        <f t="shared" si="193"/>
        <v>Ezequiel 44</v>
      </c>
      <c r="L1492" s="7">
        <v>44</v>
      </c>
      <c r="M1492" s="7" t="s">
        <v>3324</v>
      </c>
      <c r="N1492" s="4" t="str">
        <f t="shared" si="190"/>
        <v>Ezequiel 43</v>
      </c>
      <c r="O1492" s="4" t="str">
        <f t="shared" si="191"/>
        <v>Ezequiel 45</v>
      </c>
      <c r="P1492" s="7" t="s">
        <v>286</v>
      </c>
      <c r="Q1492" s="4" t="str" cm="1">
        <f t="array" ref="Q1492">INDEX(TranslationsTbl[],_xlfn.XMATCH(P1492,TranslationsTbl[spa]),_xlfn.XMATCH(langSufix,TranslationsTbl[#Headers]))</f>
        <v>#Escrituras\AntiguoT</v>
      </c>
      <c r="R1492" s="2" t="str">
        <f t="shared" si="192"/>
        <v>https://churchofjesuschrist.org/study/scriptures/ot/ezek/44?lang=spa|E:/Downloads/escrituras md/Escrituras/Antiguo Testamento/26 Ezequiel|Ezequiel 44|Ezequiel|Ezequiel 43|Ezequiel 45|#Escrituras\AntiguoT</v>
      </c>
      <c r="S1492" s="1" t="s">
        <v>310</v>
      </c>
    </row>
    <row r="1493" spans="1:19">
      <c r="A1493" s="7" t="s">
        <v>3325</v>
      </c>
      <c r="B1493" s="4" t="str">
        <f t="shared" si="187"/>
        <v>https://churchofjesuschrist.org/study/scriptures/ot/ezek/45?lang=spa</v>
      </c>
      <c r="C1493" s="7" t="s">
        <v>23</v>
      </c>
      <c r="D1493" t="str" cm="1">
        <f t="array" ref="D1493">INDEX(TranslationsTbl[],_xlfn.XMATCH(C1493,TranslationsTbl[spa]),_xlfn.XMATCH(langSufix,TranslationsTbl[#Headers]))</f>
        <v>Antiguo Testamento</v>
      </c>
      <c r="E1493" s="7" t="s">
        <v>1586</v>
      </c>
      <c r="F1493" s="7" t="s">
        <v>229</v>
      </c>
      <c r="G1493" s="4" t="str" cm="1">
        <f t="array" ref="G1493">INDEX(TranslationsTbl[],_xlfn.XMATCH(F1493,TranslationsTbl[spa]),_xlfn.XMATCH(langSufix,TranslationsTbl[#Headers]))</f>
        <v>Ezequiel</v>
      </c>
      <c r="H1493" t="str">
        <f t="shared" si="188"/>
        <v>26 Ezequiel</v>
      </c>
      <c r="I1493" t="str">
        <f t="shared" si="186"/>
        <v>/Antiguo Testamento/26 Ezequiel</v>
      </c>
      <c r="J1493" s="4" t="str">
        <f t="shared" si="189"/>
        <v>E:/Downloads/escrituras md/Escrituras/Antiguo Testamento/26 Ezequiel</v>
      </c>
      <c r="K1493" s="4" t="str">
        <f t="shared" si="193"/>
        <v>Ezequiel 45</v>
      </c>
      <c r="L1493" s="7">
        <v>45</v>
      </c>
      <c r="M1493" s="7" t="s">
        <v>3326</v>
      </c>
      <c r="N1493" s="4" t="str">
        <f t="shared" si="190"/>
        <v>Ezequiel 44</v>
      </c>
      <c r="O1493" s="4" t="str">
        <f t="shared" si="191"/>
        <v>Ezequiel 46</v>
      </c>
      <c r="P1493" s="7" t="s">
        <v>286</v>
      </c>
      <c r="Q1493" s="4" t="str" cm="1">
        <f t="array" ref="Q1493">INDEX(TranslationsTbl[],_xlfn.XMATCH(P1493,TranslationsTbl[spa]),_xlfn.XMATCH(langSufix,TranslationsTbl[#Headers]))</f>
        <v>#Escrituras\AntiguoT</v>
      </c>
      <c r="R1493" s="2" t="str">
        <f t="shared" si="192"/>
        <v>https://churchofjesuschrist.org/study/scriptures/ot/ezek/45?lang=spa|E:/Downloads/escrituras md/Escrituras/Antiguo Testamento/26 Ezequiel|Ezequiel 45|Ezequiel|Ezequiel 44|Ezequiel 46|#Escrituras\AntiguoT</v>
      </c>
      <c r="S1493" s="1" t="s">
        <v>310</v>
      </c>
    </row>
    <row r="1494" spans="1:19">
      <c r="A1494" s="7" t="s">
        <v>3327</v>
      </c>
      <c r="B1494" s="4" t="str">
        <f t="shared" si="187"/>
        <v>https://churchofjesuschrist.org/study/scriptures/ot/ezek/46?lang=spa</v>
      </c>
      <c r="C1494" s="7" t="s">
        <v>23</v>
      </c>
      <c r="D1494" t="str" cm="1">
        <f t="array" ref="D1494">INDEX(TranslationsTbl[],_xlfn.XMATCH(C1494,TranslationsTbl[spa]),_xlfn.XMATCH(langSufix,TranslationsTbl[#Headers]))</f>
        <v>Antiguo Testamento</v>
      </c>
      <c r="E1494" s="7" t="s">
        <v>1586</v>
      </c>
      <c r="F1494" s="7" t="s">
        <v>229</v>
      </c>
      <c r="G1494" s="4" t="str" cm="1">
        <f t="array" ref="G1494">INDEX(TranslationsTbl[],_xlfn.XMATCH(F1494,TranslationsTbl[spa]),_xlfn.XMATCH(langSufix,TranslationsTbl[#Headers]))</f>
        <v>Ezequiel</v>
      </c>
      <c r="H1494" t="str">
        <f t="shared" si="188"/>
        <v>26 Ezequiel</v>
      </c>
      <c r="I1494" t="str">
        <f t="shared" si="186"/>
        <v>/Antiguo Testamento/26 Ezequiel</v>
      </c>
      <c r="J1494" s="4" t="str">
        <f t="shared" si="189"/>
        <v>E:/Downloads/escrituras md/Escrituras/Antiguo Testamento/26 Ezequiel</v>
      </c>
      <c r="K1494" s="4" t="str">
        <f t="shared" si="193"/>
        <v>Ezequiel 46</v>
      </c>
      <c r="L1494" s="7">
        <v>46</v>
      </c>
      <c r="M1494" s="7" t="s">
        <v>3328</v>
      </c>
      <c r="N1494" s="4" t="str">
        <f t="shared" si="190"/>
        <v>Ezequiel 45</v>
      </c>
      <c r="O1494" s="4" t="str">
        <f t="shared" si="191"/>
        <v>Ezequiel 47</v>
      </c>
      <c r="P1494" s="7" t="s">
        <v>286</v>
      </c>
      <c r="Q1494" s="4" t="str" cm="1">
        <f t="array" ref="Q1494">INDEX(TranslationsTbl[],_xlfn.XMATCH(P1494,TranslationsTbl[spa]),_xlfn.XMATCH(langSufix,TranslationsTbl[#Headers]))</f>
        <v>#Escrituras\AntiguoT</v>
      </c>
      <c r="R1494" s="2" t="str">
        <f t="shared" si="192"/>
        <v>https://churchofjesuschrist.org/study/scriptures/ot/ezek/46?lang=spa|E:/Downloads/escrituras md/Escrituras/Antiguo Testamento/26 Ezequiel|Ezequiel 46|Ezequiel|Ezequiel 45|Ezequiel 47|#Escrituras\AntiguoT</v>
      </c>
      <c r="S1494" s="1" t="s">
        <v>310</v>
      </c>
    </row>
    <row r="1495" spans="1:19">
      <c r="A1495" s="7" t="s">
        <v>3329</v>
      </c>
      <c r="B1495" s="4" t="str">
        <f t="shared" si="187"/>
        <v>https://churchofjesuschrist.org/study/scriptures/ot/ezek/47?lang=spa</v>
      </c>
      <c r="C1495" s="7" t="s">
        <v>23</v>
      </c>
      <c r="D1495" t="str" cm="1">
        <f t="array" ref="D1495">INDEX(TranslationsTbl[],_xlfn.XMATCH(C1495,TranslationsTbl[spa]),_xlfn.XMATCH(langSufix,TranslationsTbl[#Headers]))</f>
        <v>Antiguo Testamento</v>
      </c>
      <c r="E1495" s="7" t="s">
        <v>1586</v>
      </c>
      <c r="F1495" s="7" t="s">
        <v>229</v>
      </c>
      <c r="G1495" s="4" t="str" cm="1">
        <f t="array" ref="G1495">INDEX(TranslationsTbl[],_xlfn.XMATCH(F1495,TranslationsTbl[spa]),_xlfn.XMATCH(langSufix,TranslationsTbl[#Headers]))</f>
        <v>Ezequiel</v>
      </c>
      <c r="H1495" t="str">
        <f t="shared" si="188"/>
        <v>26 Ezequiel</v>
      </c>
      <c r="I1495" t="str">
        <f t="shared" si="186"/>
        <v>/Antiguo Testamento/26 Ezequiel</v>
      </c>
      <c r="J1495" s="4" t="str">
        <f t="shared" si="189"/>
        <v>E:/Downloads/escrituras md/Escrituras/Antiguo Testamento/26 Ezequiel</v>
      </c>
      <c r="K1495" s="4" t="str">
        <f t="shared" si="193"/>
        <v>Ezequiel 47</v>
      </c>
      <c r="L1495" s="7">
        <v>47</v>
      </c>
      <c r="M1495" s="7" t="s">
        <v>3330</v>
      </c>
      <c r="N1495" s="4" t="str">
        <f t="shared" si="190"/>
        <v>Ezequiel 46</v>
      </c>
      <c r="O1495" s="4" t="str">
        <f t="shared" si="191"/>
        <v>Ezequiel 48</v>
      </c>
      <c r="P1495" s="7" t="s">
        <v>286</v>
      </c>
      <c r="Q1495" s="4" t="str" cm="1">
        <f t="array" ref="Q1495">INDEX(TranslationsTbl[],_xlfn.XMATCH(P1495,TranslationsTbl[spa]),_xlfn.XMATCH(langSufix,TranslationsTbl[#Headers]))</f>
        <v>#Escrituras\AntiguoT</v>
      </c>
      <c r="R1495" s="2" t="str">
        <f t="shared" si="192"/>
        <v>https://churchofjesuschrist.org/study/scriptures/ot/ezek/47?lang=spa|E:/Downloads/escrituras md/Escrituras/Antiguo Testamento/26 Ezequiel|Ezequiel 47|Ezequiel|Ezequiel 46|Ezequiel 48|#Escrituras\AntiguoT</v>
      </c>
      <c r="S1495" s="1" t="s">
        <v>310</v>
      </c>
    </row>
    <row r="1496" spans="1:19">
      <c r="A1496" s="7" t="s">
        <v>3331</v>
      </c>
      <c r="B1496" s="4" t="str">
        <f t="shared" si="187"/>
        <v>https://churchofjesuschrist.org/study/scriptures/ot/ezek/48?lang=spa</v>
      </c>
      <c r="C1496" s="7" t="s">
        <v>23</v>
      </c>
      <c r="D1496" t="str" cm="1">
        <f t="array" ref="D1496">INDEX(TranslationsTbl[],_xlfn.XMATCH(C1496,TranslationsTbl[spa]),_xlfn.XMATCH(langSufix,TranslationsTbl[#Headers]))</f>
        <v>Antiguo Testamento</v>
      </c>
      <c r="E1496" s="7" t="s">
        <v>1586</v>
      </c>
      <c r="F1496" s="7" t="s">
        <v>229</v>
      </c>
      <c r="G1496" s="4" t="str" cm="1">
        <f t="array" ref="G1496">INDEX(TranslationsTbl[],_xlfn.XMATCH(F1496,TranslationsTbl[spa]),_xlfn.XMATCH(langSufix,TranslationsTbl[#Headers]))</f>
        <v>Ezequiel</v>
      </c>
      <c r="H1496" t="str">
        <f t="shared" si="188"/>
        <v>26 Ezequiel</v>
      </c>
      <c r="I1496" t="str">
        <f t="shared" si="186"/>
        <v>/Antiguo Testamento/26 Ezequiel</v>
      </c>
      <c r="J1496" s="4" t="str">
        <f t="shared" si="189"/>
        <v>E:/Downloads/escrituras md/Escrituras/Antiguo Testamento/26 Ezequiel</v>
      </c>
      <c r="K1496" s="4" t="str">
        <f t="shared" si="193"/>
        <v>Ezequiel 48</v>
      </c>
      <c r="L1496" s="7">
        <v>48</v>
      </c>
      <c r="M1496" s="7" t="s">
        <v>3332</v>
      </c>
      <c r="N1496" s="4" t="str">
        <f t="shared" si="190"/>
        <v>Ezequiel 47</v>
      </c>
      <c r="O1496" s="4" t="str">
        <f t="shared" si="191"/>
        <v>Daniel 1</v>
      </c>
      <c r="P1496" s="7" t="s">
        <v>286</v>
      </c>
      <c r="Q1496" s="4" t="str" cm="1">
        <f t="array" ref="Q1496">INDEX(TranslationsTbl[],_xlfn.XMATCH(P1496,TranslationsTbl[spa]),_xlfn.XMATCH(langSufix,TranslationsTbl[#Headers]))</f>
        <v>#Escrituras\AntiguoT</v>
      </c>
      <c r="R1496" s="2" t="str">
        <f t="shared" si="192"/>
        <v>https://churchofjesuschrist.org/study/scriptures/ot/ezek/48?lang=spa|E:/Downloads/escrituras md/Escrituras/Antiguo Testamento/26 Ezequiel|Ezequiel 48|Ezequiel|Ezequiel 47|Daniel 1|#Escrituras\AntiguoT</v>
      </c>
      <c r="S1496" s="1" t="s">
        <v>310</v>
      </c>
    </row>
    <row r="1497" spans="1:19">
      <c r="A1497" s="7" t="s">
        <v>3333</v>
      </c>
      <c r="B1497" s="4" t="str">
        <f t="shared" si="187"/>
        <v>https://churchofjesuschrist.org/study/scriptures/ot/dan/1?lang=spa</v>
      </c>
      <c r="C1497" s="7" t="s">
        <v>23</v>
      </c>
      <c r="D1497" t="str" cm="1">
        <f t="array" ref="D1497">INDEX(TranslationsTbl[],_xlfn.XMATCH(C1497,TranslationsTbl[spa]),_xlfn.XMATCH(langSufix,TranslationsTbl[#Headers]))</f>
        <v>Antiguo Testamento</v>
      </c>
      <c r="E1497" s="7" t="s">
        <v>1589</v>
      </c>
      <c r="F1497" s="7" t="s">
        <v>231</v>
      </c>
      <c r="G1497" s="4" t="str" cm="1">
        <f t="array" ref="G1497">INDEX(TranslationsTbl[],_xlfn.XMATCH(F1497,TranslationsTbl[spa]),_xlfn.XMATCH(langSufix,TranslationsTbl[#Headers]))</f>
        <v>Daniel</v>
      </c>
      <c r="H1497" t="str">
        <f t="shared" si="188"/>
        <v>27 Daniel</v>
      </c>
      <c r="I1497" t="str">
        <f t="shared" si="186"/>
        <v>/Antiguo Testamento/27 Daniel</v>
      </c>
      <c r="J1497" s="4" t="str">
        <f t="shared" si="189"/>
        <v>E:/Downloads/escrituras md/Escrituras/Antiguo Testamento/27 Daniel</v>
      </c>
      <c r="K1497" s="4" t="str">
        <f t="shared" si="193"/>
        <v>Daniel 1</v>
      </c>
      <c r="L1497" s="7">
        <v>1</v>
      </c>
      <c r="M1497" s="7" t="s">
        <v>3334</v>
      </c>
      <c r="N1497" s="4" t="str">
        <f t="shared" si="190"/>
        <v>Ezequiel 48</v>
      </c>
      <c r="O1497" s="4" t="str">
        <f t="shared" si="191"/>
        <v>Daniel 2</v>
      </c>
      <c r="P1497" s="7" t="s">
        <v>286</v>
      </c>
      <c r="Q1497" s="4" t="str" cm="1">
        <f t="array" ref="Q1497">INDEX(TranslationsTbl[],_xlfn.XMATCH(P1497,TranslationsTbl[spa]),_xlfn.XMATCH(langSufix,TranslationsTbl[#Headers]))</f>
        <v>#Escrituras\AntiguoT</v>
      </c>
      <c r="R1497" s="2" t="str">
        <f t="shared" si="192"/>
        <v>https://churchofjesuschrist.org/study/scriptures/ot/dan/1?lang=spa|E:/Downloads/escrituras md/Escrituras/Antiguo Testamento/27 Daniel|Daniel 1|Daniel|Ezequiel 48|Daniel 2|#Escrituras\AntiguoT</v>
      </c>
      <c r="S1497" s="1" t="s">
        <v>310</v>
      </c>
    </row>
    <row r="1498" spans="1:19">
      <c r="A1498" s="7" t="s">
        <v>3335</v>
      </c>
      <c r="B1498" s="4" t="str">
        <f t="shared" si="187"/>
        <v>https://churchofjesuschrist.org/study/scriptures/ot/dan/2?lang=spa</v>
      </c>
      <c r="C1498" s="7" t="s">
        <v>23</v>
      </c>
      <c r="D1498" t="str" cm="1">
        <f t="array" ref="D1498">INDEX(TranslationsTbl[],_xlfn.XMATCH(C1498,TranslationsTbl[spa]),_xlfn.XMATCH(langSufix,TranslationsTbl[#Headers]))</f>
        <v>Antiguo Testamento</v>
      </c>
      <c r="E1498" s="7" t="s">
        <v>1589</v>
      </c>
      <c r="F1498" s="7" t="s">
        <v>231</v>
      </c>
      <c r="G1498" s="4" t="str" cm="1">
        <f t="array" ref="G1498">INDEX(TranslationsTbl[],_xlfn.XMATCH(F1498,TranslationsTbl[spa]),_xlfn.XMATCH(langSufix,TranslationsTbl[#Headers]))</f>
        <v>Daniel</v>
      </c>
      <c r="H1498" t="str">
        <f t="shared" si="188"/>
        <v>27 Daniel</v>
      </c>
      <c r="I1498" t="str">
        <f t="shared" si="186"/>
        <v>/Antiguo Testamento/27 Daniel</v>
      </c>
      <c r="J1498" s="4" t="str">
        <f t="shared" si="189"/>
        <v>E:/Downloads/escrituras md/Escrituras/Antiguo Testamento/27 Daniel</v>
      </c>
      <c r="K1498" s="4" t="str">
        <f t="shared" si="193"/>
        <v>Daniel 2</v>
      </c>
      <c r="L1498" s="7">
        <v>2</v>
      </c>
      <c r="M1498" s="7" t="s">
        <v>3336</v>
      </c>
      <c r="N1498" s="4" t="str">
        <f t="shared" si="190"/>
        <v>Daniel 1</v>
      </c>
      <c r="O1498" s="4" t="str">
        <f t="shared" si="191"/>
        <v>Daniel 3</v>
      </c>
      <c r="P1498" s="7" t="s">
        <v>286</v>
      </c>
      <c r="Q1498" s="4" t="str" cm="1">
        <f t="array" ref="Q1498">INDEX(TranslationsTbl[],_xlfn.XMATCH(P1498,TranslationsTbl[spa]),_xlfn.XMATCH(langSufix,TranslationsTbl[#Headers]))</f>
        <v>#Escrituras\AntiguoT</v>
      </c>
      <c r="R1498" s="2" t="str">
        <f t="shared" si="192"/>
        <v>https://churchofjesuschrist.org/study/scriptures/ot/dan/2?lang=spa|E:/Downloads/escrituras md/Escrituras/Antiguo Testamento/27 Daniel|Daniel 2|Daniel|Daniel 1|Daniel 3|#Escrituras\AntiguoT</v>
      </c>
      <c r="S1498" s="1" t="s">
        <v>310</v>
      </c>
    </row>
    <row r="1499" spans="1:19">
      <c r="A1499" s="7" t="s">
        <v>3337</v>
      </c>
      <c r="B1499" s="4" t="str">
        <f t="shared" si="187"/>
        <v>https://churchofjesuschrist.org/study/scriptures/ot/dan/3?lang=spa</v>
      </c>
      <c r="C1499" s="7" t="s">
        <v>23</v>
      </c>
      <c r="D1499" t="str" cm="1">
        <f t="array" ref="D1499">INDEX(TranslationsTbl[],_xlfn.XMATCH(C1499,TranslationsTbl[spa]),_xlfn.XMATCH(langSufix,TranslationsTbl[#Headers]))</f>
        <v>Antiguo Testamento</v>
      </c>
      <c r="E1499" s="7" t="s">
        <v>1589</v>
      </c>
      <c r="F1499" s="7" t="s">
        <v>231</v>
      </c>
      <c r="G1499" s="4" t="str" cm="1">
        <f t="array" ref="G1499">INDEX(TranslationsTbl[],_xlfn.XMATCH(F1499,TranslationsTbl[spa]),_xlfn.XMATCH(langSufix,TranslationsTbl[#Headers]))</f>
        <v>Daniel</v>
      </c>
      <c r="H1499" t="str">
        <f t="shared" si="188"/>
        <v>27 Daniel</v>
      </c>
      <c r="I1499" t="str">
        <f t="shared" si="186"/>
        <v>/Antiguo Testamento/27 Daniel</v>
      </c>
      <c r="J1499" s="4" t="str">
        <f t="shared" si="189"/>
        <v>E:/Downloads/escrituras md/Escrituras/Antiguo Testamento/27 Daniel</v>
      </c>
      <c r="K1499" s="4" t="str">
        <f t="shared" si="193"/>
        <v>Daniel 3</v>
      </c>
      <c r="L1499" s="7">
        <v>3</v>
      </c>
      <c r="M1499" s="7" t="s">
        <v>3338</v>
      </c>
      <c r="N1499" s="4" t="str">
        <f t="shared" si="190"/>
        <v>Daniel 2</v>
      </c>
      <c r="O1499" s="4" t="str">
        <f t="shared" si="191"/>
        <v>Daniel 4</v>
      </c>
      <c r="P1499" s="7" t="s">
        <v>286</v>
      </c>
      <c r="Q1499" s="4" t="str" cm="1">
        <f t="array" ref="Q1499">INDEX(TranslationsTbl[],_xlfn.XMATCH(P1499,TranslationsTbl[spa]),_xlfn.XMATCH(langSufix,TranslationsTbl[#Headers]))</f>
        <v>#Escrituras\AntiguoT</v>
      </c>
      <c r="R1499" s="2" t="str">
        <f t="shared" si="192"/>
        <v>https://churchofjesuschrist.org/study/scriptures/ot/dan/3?lang=spa|E:/Downloads/escrituras md/Escrituras/Antiguo Testamento/27 Daniel|Daniel 3|Daniel|Daniel 2|Daniel 4|#Escrituras\AntiguoT</v>
      </c>
      <c r="S1499" s="1" t="s">
        <v>310</v>
      </c>
    </row>
    <row r="1500" spans="1:19">
      <c r="A1500" s="7" t="s">
        <v>3339</v>
      </c>
      <c r="B1500" s="4" t="str">
        <f t="shared" si="187"/>
        <v>https://churchofjesuschrist.org/study/scriptures/ot/dan/4?lang=spa</v>
      </c>
      <c r="C1500" s="7" t="s">
        <v>23</v>
      </c>
      <c r="D1500" t="str" cm="1">
        <f t="array" ref="D1500">INDEX(TranslationsTbl[],_xlfn.XMATCH(C1500,TranslationsTbl[spa]),_xlfn.XMATCH(langSufix,TranslationsTbl[#Headers]))</f>
        <v>Antiguo Testamento</v>
      </c>
      <c r="E1500" s="7" t="s">
        <v>1589</v>
      </c>
      <c r="F1500" s="7" t="s">
        <v>231</v>
      </c>
      <c r="G1500" s="4" t="str" cm="1">
        <f t="array" ref="G1500">INDEX(TranslationsTbl[],_xlfn.XMATCH(F1500,TranslationsTbl[spa]),_xlfn.XMATCH(langSufix,TranslationsTbl[#Headers]))</f>
        <v>Daniel</v>
      </c>
      <c r="H1500" t="str">
        <f t="shared" si="188"/>
        <v>27 Daniel</v>
      </c>
      <c r="I1500" t="str">
        <f t="shared" si="186"/>
        <v>/Antiguo Testamento/27 Daniel</v>
      </c>
      <c r="J1500" s="4" t="str">
        <f t="shared" si="189"/>
        <v>E:/Downloads/escrituras md/Escrituras/Antiguo Testamento/27 Daniel</v>
      </c>
      <c r="K1500" s="4" t="str">
        <f t="shared" si="193"/>
        <v>Daniel 4</v>
      </c>
      <c r="L1500" s="7">
        <v>4</v>
      </c>
      <c r="M1500" s="7" t="s">
        <v>3340</v>
      </c>
      <c r="N1500" s="4" t="str">
        <f t="shared" si="190"/>
        <v>Daniel 3</v>
      </c>
      <c r="O1500" s="4" t="str">
        <f t="shared" si="191"/>
        <v>Daniel 5</v>
      </c>
      <c r="P1500" s="7" t="s">
        <v>286</v>
      </c>
      <c r="Q1500" s="4" t="str" cm="1">
        <f t="array" ref="Q1500">INDEX(TranslationsTbl[],_xlfn.XMATCH(P1500,TranslationsTbl[spa]),_xlfn.XMATCH(langSufix,TranslationsTbl[#Headers]))</f>
        <v>#Escrituras\AntiguoT</v>
      </c>
      <c r="R1500" s="2" t="str">
        <f t="shared" si="192"/>
        <v>https://churchofjesuschrist.org/study/scriptures/ot/dan/4?lang=spa|E:/Downloads/escrituras md/Escrituras/Antiguo Testamento/27 Daniel|Daniel 4|Daniel|Daniel 3|Daniel 5|#Escrituras\AntiguoT</v>
      </c>
      <c r="S1500" s="1" t="s">
        <v>310</v>
      </c>
    </row>
    <row r="1501" spans="1:19">
      <c r="A1501" s="7" t="s">
        <v>3341</v>
      </c>
      <c r="B1501" s="4" t="str">
        <f t="shared" si="187"/>
        <v>https://churchofjesuschrist.org/study/scriptures/ot/dan/5?lang=spa</v>
      </c>
      <c r="C1501" s="7" t="s">
        <v>23</v>
      </c>
      <c r="D1501" t="str" cm="1">
        <f t="array" ref="D1501">INDEX(TranslationsTbl[],_xlfn.XMATCH(C1501,TranslationsTbl[spa]),_xlfn.XMATCH(langSufix,TranslationsTbl[#Headers]))</f>
        <v>Antiguo Testamento</v>
      </c>
      <c r="E1501" s="7" t="s">
        <v>1589</v>
      </c>
      <c r="F1501" s="7" t="s">
        <v>231</v>
      </c>
      <c r="G1501" s="4" t="str" cm="1">
        <f t="array" ref="G1501">INDEX(TranslationsTbl[],_xlfn.XMATCH(F1501,TranslationsTbl[spa]),_xlfn.XMATCH(langSufix,TranslationsTbl[#Headers]))</f>
        <v>Daniel</v>
      </c>
      <c r="H1501" t="str">
        <f t="shared" si="188"/>
        <v>27 Daniel</v>
      </c>
      <c r="I1501" t="str">
        <f t="shared" si="186"/>
        <v>/Antiguo Testamento/27 Daniel</v>
      </c>
      <c r="J1501" s="4" t="str">
        <f t="shared" si="189"/>
        <v>E:/Downloads/escrituras md/Escrituras/Antiguo Testamento/27 Daniel</v>
      </c>
      <c r="K1501" s="4" t="str">
        <f t="shared" si="193"/>
        <v>Daniel 5</v>
      </c>
      <c r="L1501" s="7">
        <v>5</v>
      </c>
      <c r="M1501" s="7" t="s">
        <v>3342</v>
      </c>
      <c r="N1501" s="4" t="str">
        <f t="shared" si="190"/>
        <v>Daniel 4</v>
      </c>
      <c r="O1501" s="4" t="str">
        <f t="shared" si="191"/>
        <v>Daniel 6</v>
      </c>
      <c r="P1501" s="7" t="s">
        <v>286</v>
      </c>
      <c r="Q1501" s="4" t="str" cm="1">
        <f t="array" ref="Q1501">INDEX(TranslationsTbl[],_xlfn.XMATCH(P1501,TranslationsTbl[spa]),_xlfn.XMATCH(langSufix,TranslationsTbl[#Headers]))</f>
        <v>#Escrituras\AntiguoT</v>
      </c>
      <c r="R1501" s="2" t="str">
        <f t="shared" si="192"/>
        <v>https://churchofjesuschrist.org/study/scriptures/ot/dan/5?lang=spa|E:/Downloads/escrituras md/Escrituras/Antiguo Testamento/27 Daniel|Daniel 5|Daniel|Daniel 4|Daniel 6|#Escrituras\AntiguoT</v>
      </c>
      <c r="S1501" s="1" t="s">
        <v>310</v>
      </c>
    </row>
    <row r="1502" spans="1:19">
      <c r="A1502" s="7" t="s">
        <v>3343</v>
      </c>
      <c r="B1502" s="4" t="str">
        <f t="shared" si="187"/>
        <v>https://churchofjesuschrist.org/study/scriptures/ot/dan/6?lang=spa</v>
      </c>
      <c r="C1502" s="7" t="s">
        <v>23</v>
      </c>
      <c r="D1502" t="str" cm="1">
        <f t="array" ref="D1502">INDEX(TranslationsTbl[],_xlfn.XMATCH(C1502,TranslationsTbl[spa]),_xlfn.XMATCH(langSufix,TranslationsTbl[#Headers]))</f>
        <v>Antiguo Testamento</v>
      </c>
      <c r="E1502" s="7" t="s">
        <v>1589</v>
      </c>
      <c r="F1502" s="7" t="s">
        <v>231</v>
      </c>
      <c r="G1502" s="4" t="str" cm="1">
        <f t="array" ref="G1502">INDEX(TranslationsTbl[],_xlfn.XMATCH(F1502,TranslationsTbl[spa]),_xlfn.XMATCH(langSufix,TranslationsTbl[#Headers]))</f>
        <v>Daniel</v>
      </c>
      <c r="H1502" t="str">
        <f t="shared" si="188"/>
        <v>27 Daniel</v>
      </c>
      <c r="I1502" t="str">
        <f t="shared" si="186"/>
        <v>/Antiguo Testamento/27 Daniel</v>
      </c>
      <c r="J1502" s="4" t="str">
        <f t="shared" si="189"/>
        <v>E:/Downloads/escrituras md/Escrituras/Antiguo Testamento/27 Daniel</v>
      </c>
      <c r="K1502" s="4" t="str">
        <f t="shared" si="193"/>
        <v>Daniel 6</v>
      </c>
      <c r="L1502" s="7">
        <v>6</v>
      </c>
      <c r="M1502" s="7" t="s">
        <v>3344</v>
      </c>
      <c r="N1502" s="4" t="str">
        <f t="shared" si="190"/>
        <v>Daniel 5</v>
      </c>
      <c r="O1502" s="4" t="str">
        <f t="shared" si="191"/>
        <v>Daniel 7</v>
      </c>
      <c r="P1502" s="7" t="s">
        <v>286</v>
      </c>
      <c r="Q1502" s="4" t="str" cm="1">
        <f t="array" ref="Q1502">INDEX(TranslationsTbl[],_xlfn.XMATCH(P1502,TranslationsTbl[spa]),_xlfn.XMATCH(langSufix,TranslationsTbl[#Headers]))</f>
        <v>#Escrituras\AntiguoT</v>
      </c>
      <c r="R1502" s="2" t="str">
        <f t="shared" si="192"/>
        <v>https://churchofjesuschrist.org/study/scriptures/ot/dan/6?lang=spa|E:/Downloads/escrituras md/Escrituras/Antiguo Testamento/27 Daniel|Daniel 6|Daniel|Daniel 5|Daniel 7|#Escrituras\AntiguoT</v>
      </c>
      <c r="S1502" s="1" t="s">
        <v>310</v>
      </c>
    </row>
    <row r="1503" spans="1:19">
      <c r="A1503" s="7" t="s">
        <v>3345</v>
      </c>
      <c r="B1503" s="4" t="str">
        <f t="shared" si="187"/>
        <v>https://churchofjesuschrist.org/study/scriptures/ot/dan/7?lang=spa</v>
      </c>
      <c r="C1503" s="7" t="s">
        <v>23</v>
      </c>
      <c r="D1503" t="str" cm="1">
        <f t="array" ref="D1503">INDEX(TranslationsTbl[],_xlfn.XMATCH(C1503,TranslationsTbl[spa]),_xlfn.XMATCH(langSufix,TranslationsTbl[#Headers]))</f>
        <v>Antiguo Testamento</v>
      </c>
      <c r="E1503" s="7" t="s">
        <v>1589</v>
      </c>
      <c r="F1503" s="7" t="s">
        <v>231</v>
      </c>
      <c r="G1503" s="4" t="str" cm="1">
        <f t="array" ref="G1503">INDEX(TranslationsTbl[],_xlfn.XMATCH(F1503,TranslationsTbl[spa]),_xlfn.XMATCH(langSufix,TranslationsTbl[#Headers]))</f>
        <v>Daniel</v>
      </c>
      <c r="H1503" t="str">
        <f t="shared" si="188"/>
        <v>27 Daniel</v>
      </c>
      <c r="I1503" t="str">
        <f t="shared" si="186"/>
        <v>/Antiguo Testamento/27 Daniel</v>
      </c>
      <c r="J1503" s="4" t="str">
        <f t="shared" si="189"/>
        <v>E:/Downloads/escrituras md/Escrituras/Antiguo Testamento/27 Daniel</v>
      </c>
      <c r="K1503" s="4" t="str">
        <f t="shared" si="193"/>
        <v>Daniel 7</v>
      </c>
      <c r="L1503" s="7">
        <v>7</v>
      </c>
      <c r="M1503" s="7" t="s">
        <v>3346</v>
      </c>
      <c r="N1503" s="4" t="str">
        <f t="shared" si="190"/>
        <v>Daniel 6</v>
      </c>
      <c r="O1503" s="4" t="str">
        <f t="shared" si="191"/>
        <v>Daniel 8</v>
      </c>
      <c r="P1503" s="7" t="s">
        <v>286</v>
      </c>
      <c r="Q1503" s="4" t="str" cm="1">
        <f t="array" ref="Q1503">INDEX(TranslationsTbl[],_xlfn.XMATCH(P1503,TranslationsTbl[spa]),_xlfn.XMATCH(langSufix,TranslationsTbl[#Headers]))</f>
        <v>#Escrituras\AntiguoT</v>
      </c>
      <c r="R1503" s="2" t="str">
        <f t="shared" si="192"/>
        <v>https://churchofjesuschrist.org/study/scriptures/ot/dan/7?lang=spa|E:/Downloads/escrituras md/Escrituras/Antiguo Testamento/27 Daniel|Daniel 7|Daniel|Daniel 6|Daniel 8|#Escrituras\AntiguoT</v>
      </c>
      <c r="S1503" s="1" t="s">
        <v>310</v>
      </c>
    </row>
    <row r="1504" spans="1:19">
      <c r="A1504" s="7" t="s">
        <v>3347</v>
      </c>
      <c r="B1504" s="4" t="str">
        <f t="shared" si="187"/>
        <v>https://churchofjesuschrist.org/study/scriptures/ot/dan/8?lang=spa</v>
      </c>
      <c r="C1504" s="7" t="s">
        <v>23</v>
      </c>
      <c r="D1504" t="str" cm="1">
        <f t="array" ref="D1504">INDEX(TranslationsTbl[],_xlfn.XMATCH(C1504,TranslationsTbl[spa]),_xlfn.XMATCH(langSufix,TranslationsTbl[#Headers]))</f>
        <v>Antiguo Testamento</v>
      </c>
      <c r="E1504" s="7" t="s">
        <v>1589</v>
      </c>
      <c r="F1504" s="7" t="s">
        <v>231</v>
      </c>
      <c r="G1504" s="4" t="str" cm="1">
        <f t="array" ref="G1504">INDEX(TranslationsTbl[],_xlfn.XMATCH(F1504,TranslationsTbl[spa]),_xlfn.XMATCH(langSufix,TranslationsTbl[#Headers]))</f>
        <v>Daniel</v>
      </c>
      <c r="H1504" t="str">
        <f t="shared" si="188"/>
        <v>27 Daniel</v>
      </c>
      <c r="I1504" t="str">
        <f t="shared" si="186"/>
        <v>/Antiguo Testamento/27 Daniel</v>
      </c>
      <c r="J1504" s="4" t="str">
        <f t="shared" si="189"/>
        <v>E:/Downloads/escrituras md/Escrituras/Antiguo Testamento/27 Daniel</v>
      </c>
      <c r="K1504" s="4" t="str">
        <f t="shared" si="193"/>
        <v>Daniel 8</v>
      </c>
      <c r="L1504" s="7">
        <v>8</v>
      </c>
      <c r="M1504" s="7" t="s">
        <v>3348</v>
      </c>
      <c r="N1504" s="4" t="str">
        <f t="shared" si="190"/>
        <v>Daniel 7</v>
      </c>
      <c r="O1504" s="4" t="str">
        <f t="shared" si="191"/>
        <v>Daniel 9</v>
      </c>
      <c r="P1504" s="7" t="s">
        <v>286</v>
      </c>
      <c r="Q1504" s="4" t="str" cm="1">
        <f t="array" ref="Q1504">INDEX(TranslationsTbl[],_xlfn.XMATCH(P1504,TranslationsTbl[spa]),_xlfn.XMATCH(langSufix,TranslationsTbl[#Headers]))</f>
        <v>#Escrituras\AntiguoT</v>
      </c>
      <c r="R1504" s="2" t="str">
        <f t="shared" si="192"/>
        <v>https://churchofjesuschrist.org/study/scriptures/ot/dan/8?lang=spa|E:/Downloads/escrituras md/Escrituras/Antiguo Testamento/27 Daniel|Daniel 8|Daniel|Daniel 7|Daniel 9|#Escrituras\AntiguoT</v>
      </c>
      <c r="S1504" s="1" t="s">
        <v>310</v>
      </c>
    </row>
    <row r="1505" spans="1:19">
      <c r="A1505" s="7" t="s">
        <v>3349</v>
      </c>
      <c r="B1505" s="4" t="str">
        <f t="shared" si="187"/>
        <v>https://churchofjesuschrist.org/study/scriptures/ot/dan/9?lang=spa</v>
      </c>
      <c r="C1505" s="7" t="s">
        <v>23</v>
      </c>
      <c r="D1505" t="str" cm="1">
        <f t="array" ref="D1505">INDEX(TranslationsTbl[],_xlfn.XMATCH(C1505,TranslationsTbl[spa]),_xlfn.XMATCH(langSufix,TranslationsTbl[#Headers]))</f>
        <v>Antiguo Testamento</v>
      </c>
      <c r="E1505" s="7" t="s">
        <v>1589</v>
      </c>
      <c r="F1505" s="7" t="s">
        <v>231</v>
      </c>
      <c r="G1505" s="4" t="str" cm="1">
        <f t="array" ref="G1505">INDEX(TranslationsTbl[],_xlfn.XMATCH(F1505,TranslationsTbl[spa]),_xlfn.XMATCH(langSufix,TranslationsTbl[#Headers]))</f>
        <v>Daniel</v>
      </c>
      <c r="H1505" t="str">
        <f t="shared" si="188"/>
        <v>27 Daniel</v>
      </c>
      <c r="I1505" t="str">
        <f t="shared" si="186"/>
        <v>/Antiguo Testamento/27 Daniel</v>
      </c>
      <c r="J1505" s="4" t="str">
        <f t="shared" si="189"/>
        <v>E:/Downloads/escrituras md/Escrituras/Antiguo Testamento/27 Daniel</v>
      </c>
      <c r="K1505" s="4" t="str">
        <f t="shared" si="193"/>
        <v>Daniel 9</v>
      </c>
      <c r="L1505" s="7">
        <v>9</v>
      </c>
      <c r="M1505" s="7" t="s">
        <v>3350</v>
      </c>
      <c r="N1505" s="4" t="str">
        <f t="shared" si="190"/>
        <v>Daniel 8</v>
      </c>
      <c r="O1505" s="4" t="str">
        <f t="shared" si="191"/>
        <v>Daniel 10</v>
      </c>
      <c r="P1505" s="7" t="s">
        <v>286</v>
      </c>
      <c r="Q1505" s="4" t="str" cm="1">
        <f t="array" ref="Q1505">INDEX(TranslationsTbl[],_xlfn.XMATCH(P1505,TranslationsTbl[spa]),_xlfn.XMATCH(langSufix,TranslationsTbl[#Headers]))</f>
        <v>#Escrituras\AntiguoT</v>
      </c>
      <c r="R1505" s="2" t="str">
        <f t="shared" si="192"/>
        <v>https://churchofjesuschrist.org/study/scriptures/ot/dan/9?lang=spa|E:/Downloads/escrituras md/Escrituras/Antiguo Testamento/27 Daniel|Daniel 9|Daniel|Daniel 8|Daniel 10|#Escrituras\AntiguoT</v>
      </c>
      <c r="S1505" s="1" t="s">
        <v>310</v>
      </c>
    </row>
    <row r="1506" spans="1:19">
      <c r="A1506" s="7" t="s">
        <v>3351</v>
      </c>
      <c r="B1506" s="4" t="str">
        <f t="shared" si="187"/>
        <v>https://churchofjesuschrist.org/study/scriptures/ot/dan/10?lang=spa</v>
      </c>
      <c r="C1506" s="7" t="s">
        <v>23</v>
      </c>
      <c r="D1506" t="str" cm="1">
        <f t="array" ref="D1506">INDEX(TranslationsTbl[],_xlfn.XMATCH(C1506,TranslationsTbl[spa]),_xlfn.XMATCH(langSufix,TranslationsTbl[#Headers]))</f>
        <v>Antiguo Testamento</v>
      </c>
      <c r="E1506" s="7" t="s">
        <v>1589</v>
      </c>
      <c r="F1506" s="7" t="s">
        <v>231</v>
      </c>
      <c r="G1506" s="4" t="str" cm="1">
        <f t="array" ref="G1506">INDEX(TranslationsTbl[],_xlfn.XMATCH(F1506,TranslationsTbl[spa]),_xlfn.XMATCH(langSufix,TranslationsTbl[#Headers]))</f>
        <v>Daniel</v>
      </c>
      <c r="H1506" t="str">
        <f t="shared" si="188"/>
        <v>27 Daniel</v>
      </c>
      <c r="I1506" t="str">
        <f t="shared" si="186"/>
        <v>/Antiguo Testamento/27 Daniel</v>
      </c>
      <c r="J1506" s="4" t="str">
        <f t="shared" si="189"/>
        <v>E:/Downloads/escrituras md/Escrituras/Antiguo Testamento/27 Daniel</v>
      </c>
      <c r="K1506" s="4" t="str">
        <f t="shared" si="193"/>
        <v>Daniel 10</v>
      </c>
      <c r="L1506" s="7">
        <v>10</v>
      </c>
      <c r="M1506" s="7" t="s">
        <v>3352</v>
      </c>
      <c r="N1506" s="4" t="str">
        <f t="shared" si="190"/>
        <v>Daniel 9</v>
      </c>
      <c r="O1506" s="4" t="str">
        <f t="shared" si="191"/>
        <v>Daniel 11</v>
      </c>
      <c r="P1506" s="7" t="s">
        <v>286</v>
      </c>
      <c r="Q1506" s="4" t="str" cm="1">
        <f t="array" ref="Q1506">INDEX(TranslationsTbl[],_xlfn.XMATCH(P1506,TranslationsTbl[spa]),_xlfn.XMATCH(langSufix,TranslationsTbl[#Headers]))</f>
        <v>#Escrituras\AntiguoT</v>
      </c>
      <c r="R1506" s="2" t="str">
        <f t="shared" si="192"/>
        <v>https://churchofjesuschrist.org/study/scriptures/ot/dan/10?lang=spa|E:/Downloads/escrituras md/Escrituras/Antiguo Testamento/27 Daniel|Daniel 10|Daniel|Daniel 9|Daniel 11|#Escrituras\AntiguoT</v>
      </c>
      <c r="S1506" s="1" t="s">
        <v>310</v>
      </c>
    </row>
    <row r="1507" spans="1:19">
      <c r="A1507" s="7" t="s">
        <v>3353</v>
      </c>
      <c r="B1507" s="4" t="str">
        <f t="shared" si="187"/>
        <v>https://churchofjesuschrist.org/study/scriptures/ot/dan/11?lang=spa</v>
      </c>
      <c r="C1507" s="7" t="s">
        <v>23</v>
      </c>
      <c r="D1507" t="str" cm="1">
        <f t="array" ref="D1507">INDEX(TranslationsTbl[],_xlfn.XMATCH(C1507,TranslationsTbl[spa]),_xlfn.XMATCH(langSufix,TranslationsTbl[#Headers]))</f>
        <v>Antiguo Testamento</v>
      </c>
      <c r="E1507" s="7" t="s">
        <v>1589</v>
      </c>
      <c r="F1507" s="7" t="s">
        <v>231</v>
      </c>
      <c r="G1507" s="4" t="str" cm="1">
        <f t="array" ref="G1507">INDEX(TranslationsTbl[],_xlfn.XMATCH(F1507,TranslationsTbl[spa]),_xlfn.XMATCH(langSufix,TranslationsTbl[#Headers]))</f>
        <v>Daniel</v>
      </c>
      <c r="H1507" t="str">
        <f t="shared" si="188"/>
        <v>27 Daniel</v>
      </c>
      <c r="I1507" t="str">
        <f t="shared" si="186"/>
        <v>/Antiguo Testamento/27 Daniel</v>
      </c>
      <c r="J1507" s="4" t="str">
        <f t="shared" si="189"/>
        <v>E:/Downloads/escrituras md/Escrituras/Antiguo Testamento/27 Daniel</v>
      </c>
      <c r="K1507" s="4" t="str">
        <f t="shared" si="193"/>
        <v>Daniel 11</v>
      </c>
      <c r="L1507" s="7">
        <v>11</v>
      </c>
      <c r="M1507" s="7" t="s">
        <v>3354</v>
      </c>
      <c r="N1507" s="4" t="str">
        <f t="shared" si="190"/>
        <v>Daniel 10</v>
      </c>
      <c r="O1507" s="4" t="str">
        <f t="shared" si="191"/>
        <v>Daniel 12</v>
      </c>
      <c r="P1507" s="7" t="s">
        <v>286</v>
      </c>
      <c r="Q1507" s="4" t="str" cm="1">
        <f t="array" ref="Q1507">INDEX(TranslationsTbl[],_xlfn.XMATCH(P1507,TranslationsTbl[spa]),_xlfn.XMATCH(langSufix,TranslationsTbl[#Headers]))</f>
        <v>#Escrituras\AntiguoT</v>
      </c>
      <c r="R1507" s="2" t="str">
        <f t="shared" si="192"/>
        <v>https://churchofjesuschrist.org/study/scriptures/ot/dan/11?lang=spa|E:/Downloads/escrituras md/Escrituras/Antiguo Testamento/27 Daniel|Daniel 11|Daniel|Daniel 10|Daniel 12|#Escrituras\AntiguoT</v>
      </c>
      <c r="S1507" s="1" t="s">
        <v>310</v>
      </c>
    </row>
    <row r="1508" spans="1:19">
      <c r="A1508" s="7" t="s">
        <v>3355</v>
      </c>
      <c r="B1508" s="4" t="str">
        <f t="shared" si="187"/>
        <v>https://churchofjesuschrist.org/study/scriptures/ot/dan/12?lang=spa</v>
      </c>
      <c r="C1508" s="7" t="s">
        <v>23</v>
      </c>
      <c r="D1508" t="str" cm="1">
        <f t="array" ref="D1508">INDEX(TranslationsTbl[],_xlfn.XMATCH(C1508,TranslationsTbl[spa]),_xlfn.XMATCH(langSufix,TranslationsTbl[#Headers]))</f>
        <v>Antiguo Testamento</v>
      </c>
      <c r="E1508" s="7" t="s">
        <v>1589</v>
      </c>
      <c r="F1508" s="7" t="s">
        <v>231</v>
      </c>
      <c r="G1508" s="4" t="str" cm="1">
        <f t="array" ref="G1508">INDEX(TranslationsTbl[],_xlfn.XMATCH(F1508,TranslationsTbl[spa]),_xlfn.XMATCH(langSufix,TranslationsTbl[#Headers]))</f>
        <v>Daniel</v>
      </c>
      <c r="H1508" t="str">
        <f t="shared" si="188"/>
        <v>27 Daniel</v>
      </c>
      <c r="I1508" t="str">
        <f t="shared" si="186"/>
        <v>/Antiguo Testamento/27 Daniel</v>
      </c>
      <c r="J1508" s="4" t="str">
        <f t="shared" si="189"/>
        <v>E:/Downloads/escrituras md/Escrituras/Antiguo Testamento/27 Daniel</v>
      </c>
      <c r="K1508" s="4" t="str">
        <f t="shared" si="193"/>
        <v>Daniel 12</v>
      </c>
      <c r="L1508" s="7">
        <v>12</v>
      </c>
      <c r="M1508" s="7" t="s">
        <v>3356</v>
      </c>
      <c r="N1508" s="4" t="str">
        <f t="shared" si="190"/>
        <v>Daniel 11</v>
      </c>
      <c r="O1508" s="4" t="str">
        <f t="shared" si="191"/>
        <v>Oseas 1</v>
      </c>
      <c r="P1508" s="7" t="s">
        <v>286</v>
      </c>
      <c r="Q1508" s="4" t="str" cm="1">
        <f t="array" ref="Q1508">INDEX(TranslationsTbl[],_xlfn.XMATCH(P1508,TranslationsTbl[spa]),_xlfn.XMATCH(langSufix,TranslationsTbl[#Headers]))</f>
        <v>#Escrituras\AntiguoT</v>
      </c>
      <c r="R1508" s="2" t="str">
        <f t="shared" si="192"/>
        <v>https://churchofjesuschrist.org/study/scriptures/ot/dan/12?lang=spa|E:/Downloads/escrituras md/Escrituras/Antiguo Testamento/27 Daniel|Daniel 12|Daniel|Daniel 11|Oseas 1|#Escrituras\AntiguoT</v>
      </c>
      <c r="S1508" s="1" t="s">
        <v>310</v>
      </c>
    </row>
    <row r="1509" spans="1:19">
      <c r="A1509" s="7" t="s">
        <v>3357</v>
      </c>
      <c r="B1509" s="4" t="str">
        <f t="shared" si="187"/>
        <v>https://churchofjesuschrist.org/study/scriptures/ot/hosea/1?lang=spa</v>
      </c>
      <c r="C1509" s="7" t="s">
        <v>23</v>
      </c>
      <c r="D1509" t="str" cm="1">
        <f t="array" ref="D1509">INDEX(TranslationsTbl[],_xlfn.XMATCH(C1509,TranslationsTbl[spa]),_xlfn.XMATCH(langSufix,TranslationsTbl[#Headers]))</f>
        <v>Antiguo Testamento</v>
      </c>
      <c r="E1509" s="7" t="s">
        <v>3358</v>
      </c>
      <c r="F1509" s="7" t="s">
        <v>232</v>
      </c>
      <c r="G1509" s="4" t="str" cm="1">
        <f t="array" ref="G1509">INDEX(TranslationsTbl[],_xlfn.XMATCH(F1509,TranslationsTbl[spa]),_xlfn.XMATCH(langSufix,TranslationsTbl[#Headers]))</f>
        <v>Oseas</v>
      </c>
      <c r="H1509" t="str">
        <f t="shared" si="188"/>
        <v>28 Oseas</v>
      </c>
      <c r="I1509" t="str">
        <f t="shared" si="186"/>
        <v>/Antiguo Testamento/28 Oseas</v>
      </c>
      <c r="J1509" s="4" t="str">
        <f t="shared" si="189"/>
        <v>E:/Downloads/escrituras md/Escrituras/Antiguo Testamento/28 Oseas</v>
      </c>
      <c r="K1509" s="4" t="str">
        <f t="shared" si="193"/>
        <v>Oseas 1</v>
      </c>
      <c r="L1509" s="7">
        <v>1</v>
      </c>
      <c r="M1509" s="7" t="s">
        <v>3359</v>
      </c>
      <c r="N1509" s="4" t="str">
        <f t="shared" si="190"/>
        <v>Daniel 12</v>
      </c>
      <c r="O1509" s="4" t="str">
        <f t="shared" si="191"/>
        <v>Oseas 2</v>
      </c>
      <c r="P1509" s="7" t="s">
        <v>286</v>
      </c>
      <c r="Q1509" s="4" t="str" cm="1">
        <f t="array" ref="Q1509">INDEX(TranslationsTbl[],_xlfn.XMATCH(P1509,TranslationsTbl[spa]),_xlfn.XMATCH(langSufix,TranslationsTbl[#Headers]))</f>
        <v>#Escrituras\AntiguoT</v>
      </c>
      <c r="R1509" s="2" t="str">
        <f t="shared" si="192"/>
        <v>https://churchofjesuschrist.org/study/scriptures/ot/hosea/1?lang=spa|E:/Downloads/escrituras md/Escrituras/Antiguo Testamento/28 Oseas|Oseas 1|Oseas|Daniel 12|Oseas 2|#Escrituras\AntiguoT</v>
      </c>
      <c r="S1509" s="1" t="s">
        <v>310</v>
      </c>
    </row>
    <row r="1510" spans="1:19">
      <c r="A1510" s="7" t="s">
        <v>3360</v>
      </c>
      <c r="B1510" s="4" t="str">
        <f t="shared" si="187"/>
        <v>https://churchofjesuschrist.org/study/scriptures/ot/hosea/2?lang=spa</v>
      </c>
      <c r="C1510" s="7" t="s">
        <v>23</v>
      </c>
      <c r="D1510" t="str" cm="1">
        <f t="array" ref="D1510">INDEX(TranslationsTbl[],_xlfn.XMATCH(C1510,TranslationsTbl[spa]),_xlfn.XMATCH(langSufix,TranslationsTbl[#Headers]))</f>
        <v>Antiguo Testamento</v>
      </c>
      <c r="E1510" s="7" t="s">
        <v>3358</v>
      </c>
      <c r="F1510" s="7" t="s">
        <v>232</v>
      </c>
      <c r="G1510" s="4" t="str" cm="1">
        <f t="array" ref="G1510">INDEX(TranslationsTbl[],_xlfn.XMATCH(F1510,TranslationsTbl[spa]),_xlfn.XMATCH(langSufix,TranslationsTbl[#Headers]))</f>
        <v>Oseas</v>
      </c>
      <c r="H1510" t="str">
        <f t="shared" si="188"/>
        <v>28 Oseas</v>
      </c>
      <c r="I1510" t="str">
        <f t="shared" si="186"/>
        <v>/Antiguo Testamento/28 Oseas</v>
      </c>
      <c r="J1510" s="4" t="str">
        <f t="shared" si="189"/>
        <v>E:/Downloads/escrituras md/Escrituras/Antiguo Testamento/28 Oseas</v>
      </c>
      <c r="K1510" s="4" t="str">
        <f t="shared" si="193"/>
        <v>Oseas 2</v>
      </c>
      <c r="L1510" s="7">
        <v>2</v>
      </c>
      <c r="M1510" s="7" t="s">
        <v>3361</v>
      </c>
      <c r="N1510" s="4" t="str">
        <f t="shared" si="190"/>
        <v>Oseas 1</v>
      </c>
      <c r="O1510" s="4" t="str">
        <f t="shared" si="191"/>
        <v>Oseas 3</v>
      </c>
      <c r="P1510" s="7" t="s">
        <v>286</v>
      </c>
      <c r="Q1510" s="4" t="str" cm="1">
        <f t="array" ref="Q1510">INDEX(TranslationsTbl[],_xlfn.XMATCH(P1510,TranslationsTbl[spa]),_xlfn.XMATCH(langSufix,TranslationsTbl[#Headers]))</f>
        <v>#Escrituras\AntiguoT</v>
      </c>
      <c r="R1510" s="2" t="str">
        <f t="shared" si="192"/>
        <v>https://churchofjesuschrist.org/study/scriptures/ot/hosea/2?lang=spa|E:/Downloads/escrituras md/Escrituras/Antiguo Testamento/28 Oseas|Oseas 2|Oseas|Oseas 1|Oseas 3|#Escrituras\AntiguoT</v>
      </c>
      <c r="S1510" s="1" t="s">
        <v>310</v>
      </c>
    </row>
    <row r="1511" spans="1:19">
      <c r="A1511" s="7" t="s">
        <v>3362</v>
      </c>
      <c r="B1511" s="4" t="str">
        <f t="shared" si="187"/>
        <v>https://churchofjesuschrist.org/study/scriptures/ot/hosea/3?lang=spa</v>
      </c>
      <c r="C1511" s="7" t="s">
        <v>23</v>
      </c>
      <c r="D1511" t="str" cm="1">
        <f t="array" ref="D1511">INDEX(TranslationsTbl[],_xlfn.XMATCH(C1511,TranslationsTbl[spa]),_xlfn.XMATCH(langSufix,TranslationsTbl[#Headers]))</f>
        <v>Antiguo Testamento</v>
      </c>
      <c r="E1511" s="7" t="s">
        <v>3358</v>
      </c>
      <c r="F1511" s="7" t="s">
        <v>232</v>
      </c>
      <c r="G1511" s="4" t="str" cm="1">
        <f t="array" ref="G1511">INDEX(TranslationsTbl[],_xlfn.XMATCH(F1511,TranslationsTbl[spa]),_xlfn.XMATCH(langSufix,TranslationsTbl[#Headers]))</f>
        <v>Oseas</v>
      </c>
      <c r="H1511" t="str">
        <f t="shared" si="188"/>
        <v>28 Oseas</v>
      </c>
      <c r="I1511" t="str">
        <f t="shared" si="186"/>
        <v>/Antiguo Testamento/28 Oseas</v>
      </c>
      <c r="J1511" s="4" t="str">
        <f t="shared" si="189"/>
        <v>E:/Downloads/escrituras md/Escrituras/Antiguo Testamento/28 Oseas</v>
      </c>
      <c r="K1511" s="4" t="str">
        <f t="shared" si="193"/>
        <v>Oseas 3</v>
      </c>
      <c r="L1511" s="7">
        <v>3</v>
      </c>
      <c r="M1511" s="7" t="s">
        <v>3363</v>
      </c>
      <c r="N1511" s="4" t="str">
        <f t="shared" si="190"/>
        <v>Oseas 2</v>
      </c>
      <c r="O1511" s="4" t="str">
        <f t="shared" si="191"/>
        <v>Oseas 4</v>
      </c>
      <c r="P1511" s="7" t="s">
        <v>286</v>
      </c>
      <c r="Q1511" s="4" t="str" cm="1">
        <f t="array" ref="Q1511">INDEX(TranslationsTbl[],_xlfn.XMATCH(P1511,TranslationsTbl[spa]),_xlfn.XMATCH(langSufix,TranslationsTbl[#Headers]))</f>
        <v>#Escrituras\AntiguoT</v>
      </c>
      <c r="R1511" s="2" t="str">
        <f t="shared" si="192"/>
        <v>https://churchofjesuschrist.org/study/scriptures/ot/hosea/3?lang=spa|E:/Downloads/escrituras md/Escrituras/Antiguo Testamento/28 Oseas|Oseas 3|Oseas|Oseas 2|Oseas 4|#Escrituras\AntiguoT</v>
      </c>
      <c r="S1511" s="1" t="s">
        <v>310</v>
      </c>
    </row>
    <row r="1512" spans="1:19">
      <c r="A1512" s="7" t="s">
        <v>3364</v>
      </c>
      <c r="B1512" s="4" t="str">
        <f t="shared" si="187"/>
        <v>https://churchofjesuschrist.org/study/scriptures/ot/hosea/4?lang=spa</v>
      </c>
      <c r="C1512" s="7" t="s">
        <v>23</v>
      </c>
      <c r="D1512" t="str" cm="1">
        <f t="array" ref="D1512">INDEX(TranslationsTbl[],_xlfn.XMATCH(C1512,TranslationsTbl[spa]),_xlfn.XMATCH(langSufix,TranslationsTbl[#Headers]))</f>
        <v>Antiguo Testamento</v>
      </c>
      <c r="E1512" s="7" t="s">
        <v>3358</v>
      </c>
      <c r="F1512" s="7" t="s">
        <v>232</v>
      </c>
      <c r="G1512" s="4" t="str" cm="1">
        <f t="array" ref="G1512">INDEX(TranslationsTbl[],_xlfn.XMATCH(F1512,TranslationsTbl[spa]),_xlfn.XMATCH(langSufix,TranslationsTbl[#Headers]))</f>
        <v>Oseas</v>
      </c>
      <c r="H1512" t="str">
        <f t="shared" si="188"/>
        <v>28 Oseas</v>
      </c>
      <c r="I1512" t="str">
        <f t="shared" si="186"/>
        <v>/Antiguo Testamento/28 Oseas</v>
      </c>
      <c r="J1512" s="4" t="str">
        <f t="shared" si="189"/>
        <v>E:/Downloads/escrituras md/Escrituras/Antiguo Testamento/28 Oseas</v>
      </c>
      <c r="K1512" s="4" t="str">
        <f t="shared" si="193"/>
        <v>Oseas 4</v>
      </c>
      <c r="L1512" s="7">
        <v>4</v>
      </c>
      <c r="M1512" s="7" t="s">
        <v>3365</v>
      </c>
      <c r="N1512" s="4" t="str">
        <f t="shared" si="190"/>
        <v>Oseas 3</v>
      </c>
      <c r="O1512" s="4" t="str">
        <f t="shared" si="191"/>
        <v>Oseas 5</v>
      </c>
      <c r="P1512" s="7" t="s">
        <v>286</v>
      </c>
      <c r="Q1512" s="4" t="str" cm="1">
        <f t="array" ref="Q1512">INDEX(TranslationsTbl[],_xlfn.XMATCH(P1512,TranslationsTbl[spa]),_xlfn.XMATCH(langSufix,TranslationsTbl[#Headers]))</f>
        <v>#Escrituras\AntiguoT</v>
      </c>
      <c r="R1512" s="2" t="str">
        <f t="shared" si="192"/>
        <v>https://churchofjesuschrist.org/study/scriptures/ot/hosea/4?lang=spa|E:/Downloads/escrituras md/Escrituras/Antiguo Testamento/28 Oseas|Oseas 4|Oseas|Oseas 3|Oseas 5|#Escrituras\AntiguoT</v>
      </c>
      <c r="S1512" s="1" t="s">
        <v>310</v>
      </c>
    </row>
    <row r="1513" spans="1:19">
      <c r="A1513" s="7" t="s">
        <v>3366</v>
      </c>
      <c r="B1513" s="4" t="str">
        <f t="shared" si="187"/>
        <v>https://churchofjesuschrist.org/study/scriptures/ot/hosea/5?lang=spa</v>
      </c>
      <c r="C1513" s="7" t="s">
        <v>23</v>
      </c>
      <c r="D1513" t="str" cm="1">
        <f t="array" ref="D1513">INDEX(TranslationsTbl[],_xlfn.XMATCH(C1513,TranslationsTbl[spa]),_xlfn.XMATCH(langSufix,TranslationsTbl[#Headers]))</f>
        <v>Antiguo Testamento</v>
      </c>
      <c r="E1513" s="7" t="s">
        <v>3358</v>
      </c>
      <c r="F1513" s="7" t="s">
        <v>232</v>
      </c>
      <c r="G1513" s="4" t="str" cm="1">
        <f t="array" ref="G1513">INDEX(TranslationsTbl[],_xlfn.XMATCH(F1513,TranslationsTbl[spa]),_xlfn.XMATCH(langSufix,TranslationsTbl[#Headers]))</f>
        <v>Oseas</v>
      </c>
      <c r="H1513" t="str">
        <f t="shared" si="188"/>
        <v>28 Oseas</v>
      </c>
      <c r="I1513" t="str">
        <f t="shared" si="186"/>
        <v>/Antiguo Testamento/28 Oseas</v>
      </c>
      <c r="J1513" s="4" t="str">
        <f t="shared" si="189"/>
        <v>E:/Downloads/escrituras md/Escrituras/Antiguo Testamento/28 Oseas</v>
      </c>
      <c r="K1513" s="4" t="str">
        <f t="shared" si="193"/>
        <v>Oseas 5</v>
      </c>
      <c r="L1513" s="7">
        <v>5</v>
      </c>
      <c r="M1513" s="7" t="s">
        <v>3367</v>
      </c>
      <c r="N1513" s="4" t="str">
        <f t="shared" si="190"/>
        <v>Oseas 4</v>
      </c>
      <c r="O1513" s="4" t="str">
        <f t="shared" si="191"/>
        <v>Oseas 6</v>
      </c>
      <c r="P1513" s="7" t="s">
        <v>286</v>
      </c>
      <c r="Q1513" s="4" t="str" cm="1">
        <f t="array" ref="Q1513">INDEX(TranslationsTbl[],_xlfn.XMATCH(P1513,TranslationsTbl[spa]),_xlfn.XMATCH(langSufix,TranslationsTbl[#Headers]))</f>
        <v>#Escrituras\AntiguoT</v>
      </c>
      <c r="R1513" s="2" t="str">
        <f t="shared" si="192"/>
        <v>https://churchofjesuschrist.org/study/scriptures/ot/hosea/5?lang=spa|E:/Downloads/escrituras md/Escrituras/Antiguo Testamento/28 Oseas|Oseas 5|Oseas|Oseas 4|Oseas 6|#Escrituras\AntiguoT</v>
      </c>
      <c r="S1513" s="1" t="s">
        <v>310</v>
      </c>
    </row>
    <row r="1514" spans="1:19">
      <c r="A1514" s="7" t="s">
        <v>3368</v>
      </c>
      <c r="B1514" s="4" t="str">
        <f t="shared" si="187"/>
        <v>https://churchofjesuschrist.org/study/scriptures/ot/hosea/6?lang=spa</v>
      </c>
      <c r="C1514" s="7" t="s">
        <v>23</v>
      </c>
      <c r="D1514" t="str" cm="1">
        <f t="array" ref="D1514">INDEX(TranslationsTbl[],_xlfn.XMATCH(C1514,TranslationsTbl[spa]),_xlfn.XMATCH(langSufix,TranslationsTbl[#Headers]))</f>
        <v>Antiguo Testamento</v>
      </c>
      <c r="E1514" s="7" t="s">
        <v>3358</v>
      </c>
      <c r="F1514" s="7" t="s">
        <v>232</v>
      </c>
      <c r="G1514" s="4" t="str" cm="1">
        <f t="array" ref="G1514">INDEX(TranslationsTbl[],_xlfn.XMATCH(F1514,TranslationsTbl[spa]),_xlfn.XMATCH(langSufix,TranslationsTbl[#Headers]))</f>
        <v>Oseas</v>
      </c>
      <c r="H1514" t="str">
        <f t="shared" si="188"/>
        <v>28 Oseas</v>
      </c>
      <c r="I1514" t="str">
        <f t="shared" si="186"/>
        <v>/Antiguo Testamento/28 Oseas</v>
      </c>
      <c r="J1514" s="4" t="str">
        <f t="shared" si="189"/>
        <v>E:/Downloads/escrituras md/Escrituras/Antiguo Testamento/28 Oseas</v>
      </c>
      <c r="K1514" s="4" t="str">
        <f t="shared" si="193"/>
        <v>Oseas 6</v>
      </c>
      <c r="L1514" s="7">
        <v>6</v>
      </c>
      <c r="M1514" s="7" t="s">
        <v>3369</v>
      </c>
      <c r="N1514" s="4" t="str">
        <f t="shared" si="190"/>
        <v>Oseas 5</v>
      </c>
      <c r="O1514" s="4" t="str">
        <f t="shared" si="191"/>
        <v>Oseas 7</v>
      </c>
      <c r="P1514" s="7" t="s">
        <v>286</v>
      </c>
      <c r="Q1514" s="4" t="str" cm="1">
        <f t="array" ref="Q1514">INDEX(TranslationsTbl[],_xlfn.XMATCH(P1514,TranslationsTbl[spa]),_xlfn.XMATCH(langSufix,TranslationsTbl[#Headers]))</f>
        <v>#Escrituras\AntiguoT</v>
      </c>
      <c r="R1514" s="2" t="str">
        <f t="shared" si="192"/>
        <v>https://churchofjesuschrist.org/study/scriptures/ot/hosea/6?lang=spa|E:/Downloads/escrituras md/Escrituras/Antiguo Testamento/28 Oseas|Oseas 6|Oseas|Oseas 5|Oseas 7|#Escrituras\AntiguoT</v>
      </c>
      <c r="S1514" s="1" t="s">
        <v>310</v>
      </c>
    </row>
    <row r="1515" spans="1:19">
      <c r="A1515" s="7" t="s">
        <v>3370</v>
      </c>
      <c r="B1515" s="4" t="str">
        <f t="shared" si="187"/>
        <v>https://churchofjesuschrist.org/study/scriptures/ot/hosea/7?lang=spa</v>
      </c>
      <c r="C1515" s="7" t="s">
        <v>23</v>
      </c>
      <c r="D1515" t="str" cm="1">
        <f t="array" ref="D1515">INDEX(TranslationsTbl[],_xlfn.XMATCH(C1515,TranslationsTbl[spa]),_xlfn.XMATCH(langSufix,TranslationsTbl[#Headers]))</f>
        <v>Antiguo Testamento</v>
      </c>
      <c r="E1515" s="7" t="s">
        <v>3358</v>
      </c>
      <c r="F1515" s="7" t="s">
        <v>232</v>
      </c>
      <c r="G1515" s="4" t="str" cm="1">
        <f t="array" ref="G1515">INDEX(TranslationsTbl[],_xlfn.XMATCH(F1515,TranslationsTbl[spa]),_xlfn.XMATCH(langSufix,TranslationsTbl[#Headers]))</f>
        <v>Oseas</v>
      </c>
      <c r="H1515" t="str">
        <f t="shared" si="188"/>
        <v>28 Oseas</v>
      </c>
      <c r="I1515" t="str">
        <f t="shared" si="186"/>
        <v>/Antiguo Testamento/28 Oseas</v>
      </c>
      <c r="J1515" s="4" t="str">
        <f t="shared" si="189"/>
        <v>E:/Downloads/escrituras md/Escrituras/Antiguo Testamento/28 Oseas</v>
      </c>
      <c r="K1515" s="4" t="str">
        <f t="shared" si="193"/>
        <v>Oseas 7</v>
      </c>
      <c r="L1515" s="7">
        <v>7</v>
      </c>
      <c r="M1515" s="7" t="s">
        <v>3371</v>
      </c>
      <c r="N1515" s="4" t="str">
        <f t="shared" si="190"/>
        <v>Oseas 6</v>
      </c>
      <c r="O1515" s="4" t="str">
        <f t="shared" si="191"/>
        <v>Oseas 8</v>
      </c>
      <c r="P1515" s="7" t="s">
        <v>286</v>
      </c>
      <c r="Q1515" s="4" t="str" cm="1">
        <f t="array" ref="Q1515">INDEX(TranslationsTbl[],_xlfn.XMATCH(P1515,TranslationsTbl[spa]),_xlfn.XMATCH(langSufix,TranslationsTbl[#Headers]))</f>
        <v>#Escrituras\AntiguoT</v>
      </c>
      <c r="R1515" s="2" t="str">
        <f t="shared" si="192"/>
        <v>https://churchofjesuschrist.org/study/scriptures/ot/hosea/7?lang=spa|E:/Downloads/escrituras md/Escrituras/Antiguo Testamento/28 Oseas|Oseas 7|Oseas|Oseas 6|Oseas 8|#Escrituras\AntiguoT</v>
      </c>
      <c r="S1515" s="1" t="s">
        <v>310</v>
      </c>
    </row>
    <row r="1516" spans="1:19">
      <c r="A1516" s="7" t="s">
        <v>3372</v>
      </c>
      <c r="B1516" s="4" t="str">
        <f t="shared" si="187"/>
        <v>https://churchofjesuschrist.org/study/scriptures/ot/hosea/8?lang=spa</v>
      </c>
      <c r="C1516" s="7" t="s">
        <v>23</v>
      </c>
      <c r="D1516" t="str" cm="1">
        <f t="array" ref="D1516">INDEX(TranslationsTbl[],_xlfn.XMATCH(C1516,TranslationsTbl[spa]),_xlfn.XMATCH(langSufix,TranslationsTbl[#Headers]))</f>
        <v>Antiguo Testamento</v>
      </c>
      <c r="E1516" s="7" t="s">
        <v>3358</v>
      </c>
      <c r="F1516" s="7" t="s">
        <v>232</v>
      </c>
      <c r="G1516" s="4" t="str" cm="1">
        <f t="array" ref="G1516">INDEX(TranslationsTbl[],_xlfn.XMATCH(F1516,TranslationsTbl[spa]),_xlfn.XMATCH(langSufix,TranslationsTbl[#Headers]))</f>
        <v>Oseas</v>
      </c>
      <c r="H1516" t="str">
        <f t="shared" si="188"/>
        <v>28 Oseas</v>
      </c>
      <c r="I1516" t="str">
        <f t="shared" si="186"/>
        <v>/Antiguo Testamento/28 Oseas</v>
      </c>
      <c r="J1516" s="4" t="str">
        <f t="shared" si="189"/>
        <v>E:/Downloads/escrituras md/Escrituras/Antiguo Testamento/28 Oseas</v>
      </c>
      <c r="K1516" s="4" t="str">
        <f t="shared" si="193"/>
        <v>Oseas 8</v>
      </c>
      <c r="L1516" s="7">
        <v>8</v>
      </c>
      <c r="M1516" s="7" t="s">
        <v>3373</v>
      </c>
      <c r="N1516" s="4" t="str">
        <f t="shared" si="190"/>
        <v>Oseas 7</v>
      </c>
      <c r="O1516" s="4" t="str">
        <f t="shared" si="191"/>
        <v>Oseas 9</v>
      </c>
      <c r="P1516" s="7" t="s">
        <v>286</v>
      </c>
      <c r="Q1516" s="4" t="str" cm="1">
        <f t="array" ref="Q1516">INDEX(TranslationsTbl[],_xlfn.XMATCH(P1516,TranslationsTbl[spa]),_xlfn.XMATCH(langSufix,TranslationsTbl[#Headers]))</f>
        <v>#Escrituras\AntiguoT</v>
      </c>
      <c r="R1516" s="2" t="str">
        <f t="shared" si="192"/>
        <v>https://churchofjesuschrist.org/study/scriptures/ot/hosea/8?lang=spa|E:/Downloads/escrituras md/Escrituras/Antiguo Testamento/28 Oseas|Oseas 8|Oseas|Oseas 7|Oseas 9|#Escrituras\AntiguoT</v>
      </c>
      <c r="S1516" s="1" t="s">
        <v>310</v>
      </c>
    </row>
    <row r="1517" spans="1:19">
      <c r="A1517" s="7" t="s">
        <v>3374</v>
      </c>
      <c r="B1517" s="4" t="str">
        <f t="shared" si="187"/>
        <v>https://churchofjesuschrist.org/study/scriptures/ot/hosea/9?lang=spa</v>
      </c>
      <c r="C1517" s="7" t="s">
        <v>23</v>
      </c>
      <c r="D1517" t="str" cm="1">
        <f t="array" ref="D1517">INDEX(TranslationsTbl[],_xlfn.XMATCH(C1517,TranslationsTbl[spa]),_xlfn.XMATCH(langSufix,TranslationsTbl[#Headers]))</f>
        <v>Antiguo Testamento</v>
      </c>
      <c r="E1517" s="7" t="s">
        <v>3358</v>
      </c>
      <c r="F1517" s="7" t="s">
        <v>232</v>
      </c>
      <c r="G1517" s="4" t="str" cm="1">
        <f t="array" ref="G1517">INDEX(TranslationsTbl[],_xlfn.XMATCH(F1517,TranslationsTbl[spa]),_xlfn.XMATCH(langSufix,TranslationsTbl[#Headers]))</f>
        <v>Oseas</v>
      </c>
      <c r="H1517" t="str">
        <f t="shared" si="188"/>
        <v>28 Oseas</v>
      </c>
      <c r="I1517" t="str">
        <f t="shared" si="186"/>
        <v>/Antiguo Testamento/28 Oseas</v>
      </c>
      <c r="J1517" s="4" t="str">
        <f t="shared" si="189"/>
        <v>E:/Downloads/escrituras md/Escrituras/Antiguo Testamento/28 Oseas</v>
      </c>
      <c r="K1517" s="4" t="str">
        <f t="shared" si="193"/>
        <v>Oseas 9</v>
      </c>
      <c r="L1517" s="7">
        <v>9</v>
      </c>
      <c r="M1517" s="7" t="s">
        <v>3375</v>
      </c>
      <c r="N1517" s="4" t="str">
        <f t="shared" si="190"/>
        <v>Oseas 8</v>
      </c>
      <c r="O1517" s="4" t="str">
        <f t="shared" si="191"/>
        <v>Oseas 10</v>
      </c>
      <c r="P1517" s="7" t="s">
        <v>286</v>
      </c>
      <c r="Q1517" s="4" t="str" cm="1">
        <f t="array" ref="Q1517">INDEX(TranslationsTbl[],_xlfn.XMATCH(P1517,TranslationsTbl[spa]),_xlfn.XMATCH(langSufix,TranslationsTbl[#Headers]))</f>
        <v>#Escrituras\AntiguoT</v>
      </c>
      <c r="R1517" s="2" t="str">
        <f t="shared" si="192"/>
        <v>https://churchofjesuschrist.org/study/scriptures/ot/hosea/9?lang=spa|E:/Downloads/escrituras md/Escrituras/Antiguo Testamento/28 Oseas|Oseas 9|Oseas|Oseas 8|Oseas 10|#Escrituras\AntiguoT</v>
      </c>
      <c r="S1517" s="1" t="s">
        <v>310</v>
      </c>
    </row>
    <row r="1518" spans="1:19">
      <c r="A1518" s="7" t="s">
        <v>3376</v>
      </c>
      <c r="B1518" s="4" t="str">
        <f t="shared" si="187"/>
        <v>https://churchofjesuschrist.org/study/scriptures/ot/hosea/10?lang=spa</v>
      </c>
      <c r="C1518" s="7" t="s">
        <v>23</v>
      </c>
      <c r="D1518" t="str" cm="1">
        <f t="array" ref="D1518">INDEX(TranslationsTbl[],_xlfn.XMATCH(C1518,TranslationsTbl[spa]),_xlfn.XMATCH(langSufix,TranslationsTbl[#Headers]))</f>
        <v>Antiguo Testamento</v>
      </c>
      <c r="E1518" s="7" t="s">
        <v>3358</v>
      </c>
      <c r="F1518" s="7" t="s">
        <v>232</v>
      </c>
      <c r="G1518" s="4" t="str" cm="1">
        <f t="array" ref="G1518">INDEX(TranslationsTbl[],_xlfn.XMATCH(F1518,TranslationsTbl[spa]),_xlfn.XMATCH(langSufix,TranslationsTbl[#Headers]))</f>
        <v>Oseas</v>
      </c>
      <c r="H1518" t="str">
        <f t="shared" si="188"/>
        <v>28 Oseas</v>
      </c>
      <c r="I1518" t="str">
        <f t="shared" si="186"/>
        <v>/Antiguo Testamento/28 Oseas</v>
      </c>
      <c r="J1518" s="4" t="str">
        <f t="shared" si="189"/>
        <v>E:/Downloads/escrituras md/Escrituras/Antiguo Testamento/28 Oseas</v>
      </c>
      <c r="K1518" s="4" t="str">
        <f t="shared" si="193"/>
        <v>Oseas 10</v>
      </c>
      <c r="L1518" s="7">
        <v>10</v>
      </c>
      <c r="M1518" s="7" t="s">
        <v>3377</v>
      </c>
      <c r="N1518" s="4" t="str">
        <f t="shared" si="190"/>
        <v>Oseas 9</v>
      </c>
      <c r="O1518" s="4" t="str">
        <f t="shared" si="191"/>
        <v>Oseas 11</v>
      </c>
      <c r="P1518" s="7" t="s">
        <v>286</v>
      </c>
      <c r="Q1518" s="4" t="str" cm="1">
        <f t="array" ref="Q1518">INDEX(TranslationsTbl[],_xlfn.XMATCH(P1518,TranslationsTbl[spa]),_xlfn.XMATCH(langSufix,TranslationsTbl[#Headers]))</f>
        <v>#Escrituras\AntiguoT</v>
      </c>
      <c r="R1518" s="2" t="str">
        <f t="shared" si="192"/>
        <v>https://churchofjesuschrist.org/study/scriptures/ot/hosea/10?lang=spa|E:/Downloads/escrituras md/Escrituras/Antiguo Testamento/28 Oseas|Oseas 10|Oseas|Oseas 9|Oseas 11|#Escrituras\AntiguoT</v>
      </c>
      <c r="S1518" s="1" t="s">
        <v>310</v>
      </c>
    </row>
    <row r="1519" spans="1:19">
      <c r="A1519" s="7" t="s">
        <v>3378</v>
      </c>
      <c r="B1519" s="4" t="str">
        <f t="shared" si="187"/>
        <v>https://churchofjesuschrist.org/study/scriptures/ot/hosea/11?lang=spa</v>
      </c>
      <c r="C1519" s="7" t="s">
        <v>23</v>
      </c>
      <c r="D1519" t="str" cm="1">
        <f t="array" ref="D1519">INDEX(TranslationsTbl[],_xlfn.XMATCH(C1519,TranslationsTbl[spa]),_xlfn.XMATCH(langSufix,TranslationsTbl[#Headers]))</f>
        <v>Antiguo Testamento</v>
      </c>
      <c r="E1519" s="7" t="s">
        <v>3358</v>
      </c>
      <c r="F1519" s="7" t="s">
        <v>232</v>
      </c>
      <c r="G1519" s="4" t="str" cm="1">
        <f t="array" ref="G1519">INDEX(TranslationsTbl[],_xlfn.XMATCH(F1519,TranslationsTbl[spa]),_xlfn.XMATCH(langSufix,TranslationsTbl[#Headers]))</f>
        <v>Oseas</v>
      </c>
      <c r="H1519" t="str">
        <f t="shared" si="188"/>
        <v>28 Oseas</v>
      </c>
      <c r="I1519" t="str">
        <f t="shared" si="186"/>
        <v>/Antiguo Testamento/28 Oseas</v>
      </c>
      <c r="J1519" s="4" t="str">
        <f t="shared" si="189"/>
        <v>E:/Downloads/escrituras md/Escrituras/Antiguo Testamento/28 Oseas</v>
      </c>
      <c r="K1519" s="4" t="str">
        <f t="shared" si="193"/>
        <v>Oseas 11</v>
      </c>
      <c r="L1519" s="7">
        <v>11</v>
      </c>
      <c r="M1519" s="7" t="s">
        <v>3379</v>
      </c>
      <c r="N1519" s="4" t="str">
        <f t="shared" si="190"/>
        <v>Oseas 10</v>
      </c>
      <c r="O1519" s="4" t="str">
        <f t="shared" si="191"/>
        <v>Oseas 12</v>
      </c>
      <c r="P1519" s="7" t="s">
        <v>286</v>
      </c>
      <c r="Q1519" s="4" t="str" cm="1">
        <f t="array" ref="Q1519">INDEX(TranslationsTbl[],_xlfn.XMATCH(P1519,TranslationsTbl[spa]),_xlfn.XMATCH(langSufix,TranslationsTbl[#Headers]))</f>
        <v>#Escrituras\AntiguoT</v>
      </c>
      <c r="R1519" s="2" t="str">
        <f t="shared" si="192"/>
        <v>https://churchofjesuschrist.org/study/scriptures/ot/hosea/11?lang=spa|E:/Downloads/escrituras md/Escrituras/Antiguo Testamento/28 Oseas|Oseas 11|Oseas|Oseas 10|Oseas 12|#Escrituras\AntiguoT</v>
      </c>
      <c r="S1519" s="1" t="s">
        <v>310</v>
      </c>
    </row>
    <row r="1520" spans="1:19">
      <c r="A1520" s="7" t="s">
        <v>3380</v>
      </c>
      <c r="B1520" s="4" t="str">
        <f t="shared" si="187"/>
        <v>https://churchofjesuschrist.org/study/scriptures/ot/hosea/12?lang=spa</v>
      </c>
      <c r="C1520" s="7" t="s">
        <v>23</v>
      </c>
      <c r="D1520" t="str" cm="1">
        <f t="array" ref="D1520">INDEX(TranslationsTbl[],_xlfn.XMATCH(C1520,TranslationsTbl[spa]),_xlfn.XMATCH(langSufix,TranslationsTbl[#Headers]))</f>
        <v>Antiguo Testamento</v>
      </c>
      <c r="E1520" s="7" t="s">
        <v>3358</v>
      </c>
      <c r="F1520" s="7" t="s">
        <v>232</v>
      </c>
      <c r="G1520" s="4" t="str" cm="1">
        <f t="array" ref="G1520">INDEX(TranslationsTbl[],_xlfn.XMATCH(F1520,TranslationsTbl[spa]),_xlfn.XMATCH(langSufix,TranslationsTbl[#Headers]))</f>
        <v>Oseas</v>
      </c>
      <c r="H1520" t="str">
        <f t="shared" si="188"/>
        <v>28 Oseas</v>
      </c>
      <c r="I1520" t="str">
        <f t="shared" si="186"/>
        <v>/Antiguo Testamento/28 Oseas</v>
      </c>
      <c r="J1520" s="4" t="str">
        <f t="shared" si="189"/>
        <v>E:/Downloads/escrituras md/Escrituras/Antiguo Testamento/28 Oseas</v>
      </c>
      <c r="K1520" s="4" t="str">
        <f t="shared" si="193"/>
        <v>Oseas 12</v>
      </c>
      <c r="L1520" s="7">
        <v>12</v>
      </c>
      <c r="M1520" s="7" t="s">
        <v>3381</v>
      </c>
      <c r="N1520" s="4" t="str">
        <f t="shared" si="190"/>
        <v>Oseas 11</v>
      </c>
      <c r="O1520" s="4" t="str">
        <f t="shared" si="191"/>
        <v>Oseas 13</v>
      </c>
      <c r="P1520" s="7" t="s">
        <v>286</v>
      </c>
      <c r="Q1520" s="4" t="str" cm="1">
        <f t="array" ref="Q1520">INDEX(TranslationsTbl[],_xlfn.XMATCH(P1520,TranslationsTbl[spa]),_xlfn.XMATCH(langSufix,TranslationsTbl[#Headers]))</f>
        <v>#Escrituras\AntiguoT</v>
      </c>
      <c r="R1520" s="2" t="str">
        <f t="shared" si="192"/>
        <v>https://churchofjesuschrist.org/study/scriptures/ot/hosea/12?lang=spa|E:/Downloads/escrituras md/Escrituras/Antiguo Testamento/28 Oseas|Oseas 12|Oseas|Oseas 11|Oseas 13|#Escrituras\AntiguoT</v>
      </c>
      <c r="S1520" s="1" t="s">
        <v>310</v>
      </c>
    </row>
    <row r="1521" spans="1:19">
      <c r="A1521" s="7" t="s">
        <v>3382</v>
      </c>
      <c r="B1521" s="4" t="str">
        <f t="shared" si="187"/>
        <v>https://churchofjesuschrist.org/study/scriptures/ot/hosea/13?lang=spa</v>
      </c>
      <c r="C1521" s="7" t="s">
        <v>23</v>
      </c>
      <c r="D1521" t="str" cm="1">
        <f t="array" ref="D1521">INDEX(TranslationsTbl[],_xlfn.XMATCH(C1521,TranslationsTbl[spa]),_xlfn.XMATCH(langSufix,TranslationsTbl[#Headers]))</f>
        <v>Antiguo Testamento</v>
      </c>
      <c r="E1521" s="7" t="s">
        <v>3358</v>
      </c>
      <c r="F1521" s="7" t="s">
        <v>232</v>
      </c>
      <c r="G1521" s="4" t="str" cm="1">
        <f t="array" ref="G1521">INDEX(TranslationsTbl[],_xlfn.XMATCH(F1521,TranslationsTbl[spa]),_xlfn.XMATCH(langSufix,TranslationsTbl[#Headers]))</f>
        <v>Oseas</v>
      </c>
      <c r="H1521" t="str">
        <f t="shared" si="188"/>
        <v>28 Oseas</v>
      </c>
      <c r="I1521" t="str">
        <f t="shared" si="186"/>
        <v>/Antiguo Testamento/28 Oseas</v>
      </c>
      <c r="J1521" s="4" t="str">
        <f t="shared" si="189"/>
        <v>E:/Downloads/escrituras md/Escrituras/Antiguo Testamento/28 Oseas</v>
      </c>
      <c r="K1521" s="4" t="str">
        <f t="shared" si="193"/>
        <v>Oseas 13</v>
      </c>
      <c r="L1521" s="7">
        <v>13</v>
      </c>
      <c r="M1521" s="7" t="s">
        <v>3383</v>
      </c>
      <c r="N1521" s="4" t="str">
        <f t="shared" si="190"/>
        <v>Oseas 12</v>
      </c>
      <c r="O1521" s="4" t="str">
        <f t="shared" si="191"/>
        <v>Oseas 14</v>
      </c>
      <c r="P1521" s="7" t="s">
        <v>286</v>
      </c>
      <c r="Q1521" s="4" t="str" cm="1">
        <f t="array" ref="Q1521">INDEX(TranslationsTbl[],_xlfn.XMATCH(P1521,TranslationsTbl[spa]),_xlfn.XMATCH(langSufix,TranslationsTbl[#Headers]))</f>
        <v>#Escrituras\AntiguoT</v>
      </c>
      <c r="R1521" s="2" t="str">
        <f t="shared" si="192"/>
        <v>https://churchofjesuschrist.org/study/scriptures/ot/hosea/13?lang=spa|E:/Downloads/escrituras md/Escrituras/Antiguo Testamento/28 Oseas|Oseas 13|Oseas|Oseas 12|Oseas 14|#Escrituras\AntiguoT</v>
      </c>
      <c r="S1521" s="1" t="s">
        <v>310</v>
      </c>
    </row>
    <row r="1522" spans="1:19">
      <c r="A1522" s="7" t="s">
        <v>3384</v>
      </c>
      <c r="B1522" s="4" t="str">
        <f t="shared" si="187"/>
        <v>https://churchofjesuschrist.org/study/scriptures/ot/hosea/14?lang=spa</v>
      </c>
      <c r="C1522" s="7" t="s">
        <v>23</v>
      </c>
      <c r="D1522" t="str" cm="1">
        <f t="array" ref="D1522">INDEX(TranslationsTbl[],_xlfn.XMATCH(C1522,TranslationsTbl[spa]),_xlfn.XMATCH(langSufix,TranslationsTbl[#Headers]))</f>
        <v>Antiguo Testamento</v>
      </c>
      <c r="E1522" s="7" t="s">
        <v>3358</v>
      </c>
      <c r="F1522" s="7" t="s">
        <v>232</v>
      </c>
      <c r="G1522" s="4" t="str" cm="1">
        <f t="array" ref="G1522">INDEX(TranslationsTbl[],_xlfn.XMATCH(F1522,TranslationsTbl[spa]),_xlfn.XMATCH(langSufix,TranslationsTbl[#Headers]))</f>
        <v>Oseas</v>
      </c>
      <c r="H1522" t="str">
        <f t="shared" si="188"/>
        <v>28 Oseas</v>
      </c>
      <c r="I1522" t="str">
        <f t="shared" si="186"/>
        <v>/Antiguo Testamento/28 Oseas</v>
      </c>
      <c r="J1522" s="4" t="str">
        <f t="shared" si="189"/>
        <v>E:/Downloads/escrituras md/Escrituras/Antiguo Testamento/28 Oseas</v>
      </c>
      <c r="K1522" s="4" t="str">
        <f t="shared" si="193"/>
        <v>Oseas 14</v>
      </c>
      <c r="L1522" s="7">
        <v>14</v>
      </c>
      <c r="M1522" s="7" t="s">
        <v>3385</v>
      </c>
      <c r="N1522" s="4" t="str">
        <f t="shared" si="190"/>
        <v>Oseas 13</v>
      </c>
      <c r="O1522" s="4" t="str">
        <f t="shared" si="191"/>
        <v>Joel 1</v>
      </c>
      <c r="P1522" s="7" t="s">
        <v>286</v>
      </c>
      <c r="Q1522" s="4" t="str" cm="1">
        <f t="array" ref="Q1522">INDEX(TranslationsTbl[],_xlfn.XMATCH(P1522,TranslationsTbl[spa]),_xlfn.XMATCH(langSufix,TranslationsTbl[#Headers]))</f>
        <v>#Escrituras\AntiguoT</v>
      </c>
      <c r="R1522" s="2" t="str">
        <f t="shared" si="192"/>
        <v>https://churchofjesuschrist.org/study/scriptures/ot/hosea/14?lang=spa|E:/Downloads/escrituras md/Escrituras/Antiguo Testamento/28 Oseas|Oseas 14|Oseas|Oseas 13|Joel 1|#Escrituras\AntiguoT</v>
      </c>
      <c r="S1522" s="1" t="s">
        <v>310</v>
      </c>
    </row>
    <row r="1523" spans="1:19">
      <c r="A1523" s="7" t="s">
        <v>3386</v>
      </c>
      <c r="B1523" s="4" t="str">
        <f t="shared" si="187"/>
        <v>https://churchofjesuschrist.org/study/scriptures/ot/joel/1?lang=spa</v>
      </c>
      <c r="C1523" s="7" t="s">
        <v>23</v>
      </c>
      <c r="D1523" t="str" cm="1">
        <f t="array" ref="D1523">INDEX(TranslationsTbl[],_xlfn.XMATCH(C1523,TranslationsTbl[spa]),_xlfn.XMATCH(langSufix,TranslationsTbl[#Headers]))</f>
        <v>Antiguo Testamento</v>
      </c>
      <c r="E1523" s="7" t="s">
        <v>3387</v>
      </c>
      <c r="F1523" s="7" t="s">
        <v>235</v>
      </c>
      <c r="G1523" s="4" t="str" cm="1">
        <f t="array" ref="G1523">INDEX(TranslationsTbl[],_xlfn.XMATCH(F1523,TranslationsTbl[spa]),_xlfn.XMATCH(langSufix,TranslationsTbl[#Headers]))</f>
        <v>Joel</v>
      </c>
      <c r="H1523" t="str">
        <f t="shared" si="188"/>
        <v>29 Joel</v>
      </c>
      <c r="I1523" t="str">
        <f t="shared" si="186"/>
        <v>/Antiguo Testamento/29 Joel</v>
      </c>
      <c r="J1523" s="4" t="str">
        <f t="shared" si="189"/>
        <v>E:/Downloads/escrituras md/Escrituras/Antiguo Testamento/29 Joel</v>
      </c>
      <c r="K1523" s="4" t="str">
        <f t="shared" si="193"/>
        <v>Joel 1</v>
      </c>
      <c r="L1523" s="7">
        <v>1</v>
      </c>
      <c r="M1523" s="7" t="s">
        <v>3388</v>
      </c>
      <c r="N1523" s="4" t="str">
        <f t="shared" si="190"/>
        <v>Oseas 14</v>
      </c>
      <c r="O1523" s="4" t="str">
        <f t="shared" si="191"/>
        <v>Joel 2</v>
      </c>
      <c r="P1523" s="7" t="s">
        <v>286</v>
      </c>
      <c r="Q1523" s="4" t="str" cm="1">
        <f t="array" ref="Q1523">INDEX(TranslationsTbl[],_xlfn.XMATCH(P1523,TranslationsTbl[spa]),_xlfn.XMATCH(langSufix,TranslationsTbl[#Headers]))</f>
        <v>#Escrituras\AntiguoT</v>
      </c>
      <c r="R1523" s="2" t="str">
        <f t="shared" si="192"/>
        <v>https://churchofjesuschrist.org/study/scriptures/ot/joel/1?lang=spa|E:/Downloads/escrituras md/Escrituras/Antiguo Testamento/29 Joel|Joel 1|Joel|Oseas 14|Joel 2|#Escrituras\AntiguoT</v>
      </c>
      <c r="S1523" s="1" t="s">
        <v>310</v>
      </c>
    </row>
    <row r="1524" spans="1:19">
      <c r="A1524" s="7" t="s">
        <v>3389</v>
      </c>
      <c r="B1524" s="4" t="str">
        <f t="shared" si="187"/>
        <v>https://churchofjesuschrist.org/study/scriptures/ot/joel/2?lang=spa</v>
      </c>
      <c r="C1524" s="7" t="s">
        <v>23</v>
      </c>
      <c r="D1524" t="str" cm="1">
        <f t="array" ref="D1524">INDEX(TranslationsTbl[],_xlfn.XMATCH(C1524,TranslationsTbl[spa]),_xlfn.XMATCH(langSufix,TranslationsTbl[#Headers]))</f>
        <v>Antiguo Testamento</v>
      </c>
      <c r="E1524" s="7" t="s">
        <v>3387</v>
      </c>
      <c r="F1524" s="7" t="s">
        <v>235</v>
      </c>
      <c r="G1524" s="4" t="str" cm="1">
        <f t="array" ref="G1524">INDEX(TranslationsTbl[],_xlfn.XMATCH(F1524,TranslationsTbl[spa]),_xlfn.XMATCH(langSufix,TranslationsTbl[#Headers]))</f>
        <v>Joel</v>
      </c>
      <c r="H1524" t="str">
        <f t="shared" si="188"/>
        <v>29 Joel</v>
      </c>
      <c r="I1524" t="str">
        <f t="shared" si="186"/>
        <v>/Antiguo Testamento/29 Joel</v>
      </c>
      <c r="J1524" s="4" t="str">
        <f t="shared" si="189"/>
        <v>E:/Downloads/escrituras md/Escrituras/Antiguo Testamento/29 Joel</v>
      </c>
      <c r="K1524" s="4" t="str">
        <f t="shared" si="193"/>
        <v>Joel 2</v>
      </c>
      <c r="L1524" s="7">
        <v>2</v>
      </c>
      <c r="M1524" s="7" t="s">
        <v>3390</v>
      </c>
      <c r="N1524" s="4" t="str">
        <f t="shared" si="190"/>
        <v>Joel 1</v>
      </c>
      <c r="O1524" s="4" t="str">
        <f t="shared" si="191"/>
        <v>Joel 3</v>
      </c>
      <c r="P1524" s="7" t="s">
        <v>286</v>
      </c>
      <c r="Q1524" s="4" t="str" cm="1">
        <f t="array" ref="Q1524">INDEX(TranslationsTbl[],_xlfn.XMATCH(P1524,TranslationsTbl[spa]),_xlfn.XMATCH(langSufix,TranslationsTbl[#Headers]))</f>
        <v>#Escrituras\AntiguoT</v>
      </c>
      <c r="R1524" s="2" t="str">
        <f t="shared" si="192"/>
        <v>https://churchofjesuschrist.org/study/scriptures/ot/joel/2?lang=spa|E:/Downloads/escrituras md/Escrituras/Antiguo Testamento/29 Joel|Joel 2|Joel|Joel 1|Joel 3|#Escrituras\AntiguoT</v>
      </c>
      <c r="S1524" s="1" t="s">
        <v>310</v>
      </c>
    </row>
    <row r="1525" spans="1:19">
      <c r="A1525" s="7" t="s">
        <v>3391</v>
      </c>
      <c r="B1525" s="4" t="str">
        <f t="shared" si="187"/>
        <v>https://churchofjesuschrist.org/study/scriptures/ot/joel/3?lang=spa</v>
      </c>
      <c r="C1525" s="7" t="s">
        <v>23</v>
      </c>
      <c r="D1525" t="str" cm="1">
        <f t="array" ref="D1525">INDEX(TranslationsTbl[],_xlfn.XMATCH(C1525,TranslationsTbl[spa]),_xlfn.XMATCH(langSufix,TranslationsTbl[#Headers]))</f>
        <v>Antiguo Testamento</v>
      </c>
      <c r="E1525" s="7" t="s">
        <v>3387</v>
      </c>
      <c r="F1525" s="7" t="s">
        <v>235</v>
      </c>
      <c r="G1525" s="4" t="str" cm="1">
        <f t="array" ref="G1525">INDEX(TranslationsTbl[],_xlfn.XMATCH(F1525,TranslationsTbl[spa]),_xlfn.XMATCH(langSufix,TranslationsTbl[#Headers]))</f>
        <v>Joel</v>
      </c>
      <c r="H1525" t="str">
        <f t="shared" si="188"/>
        <v>29 Joel</v>
      </c>
      <c r="I1525" t="str">
        <f t="shared" si="186"/>
        <v>/Antiguo Testamento/29 Joel</v>
      </c>
      <c r="J1525" s="4" t="str">
        <f t="shared" si="189"/>
        <v>E:/Downloads/escrituras md/Escrituras/Antiguo Testamento/29 Joel</v>
      </c>
      <c r="K1525" s="4" t="str">
        <f t="shared" si="193"/>
        <v>Joel 3</v>
      </c>
      <c r="L1525" s="7">
        <v>3</v>
      </c>
      <c r="M1525" s="7" t="s">
        <v>3392</v>
      </c>
      <c r="N1525" s="4" t="str">
        <f t="shared" si="190"/>
        <v>Joel 2</v>
      </c>
      <c r="O1525" s="4" t="str">
        <f t="shared" si="191"/>
        <v>Amós 1</v>
      </c>
      <c r="P1525" s="7" t="s">
        <v>286</v>
      </c>
      <c r="Q1525" s="4" t="str" cm="1">
        <f t="array" ref="Q1525">INDEX(TranslationsTbl[],_xlfn.XMATCH(P1525,TranslationsTbl[spa]),_xlfn.XMATCH(langSufix,TranslationsTbl[#Headers]))</f>
        <v>#Escrituras\AntiguoT</v>
      </c>
      <c r="R1525" s="2" t="str">
        <f t="shared" si="192"/>
        <v>https://churchofjesuschrist.org/study/scriptures/ot/joel/3?lang=spa|E:/Downloads/escrituras md/Escrituras/Antiguo Testamento/29 Joel|Joel 3|Joel|Joel 2|Amós 1|#Escrituras\AntiguoT</v>
      </c>
      <c r="S1525" s="1" t="s">
        <v>310</v>
      </c>
    </row>
    <row r="1526" spans="1:19">
      <c r="A1526" s="7" t="s">
        <v>3393</v>
      </c>
      <c r="B1526" s="4" t="str">
        <f t="shared" si="187"/>
        <v>https://churchofjesuschrist.org/study/scriptures/ot/amos/1?lang=spa</v>
      </c>
      <c r="C1526" s="7" t="s">
        <v>23</v>
      </c>
      <c r="D1526" t="str" cm="1">
        <f t="array" ref="D1526">INDEX(TranslationsTbl[],_xlfn.XMATCH(C1526,TranslationsTbl[spa]),_xlfn.XMATCH(langSufix,TranslationsTbl[#Headers]))</f>
        <v>Antiguo Testamento</v>
      </c>
      <c r="E1526" s="7" t="s">
        <v>3394</v>
      </c>
      <c r="F1526" s="7" t="s">
        <v>236</v>
      </c>
      <c r="G1526" s="4" t="str" cm="1">
        <f t="array" ref="G1526">INDEX(TranslationsTbl[],_xlfn.XMATCH(F1526,TranslationsTbl[spa]),_xlfn.XMATCH(langSufix,TranslationsTbl[#Headers]))</f>
        <v>Amós</v>
      </c>
      <c r="H1526" t="str">
        <f t="shared" si="188"/>
        <v>30 Amós</v>
      </c>
      <c r="I1526" t="str">
        <f t="shared" si="186"/>
        <v>/Antiguo Testamento/30 Amós</v>
      </c>
      <c r="J1526" s="4" t="str">
        <f t="shared" si="189"/>
        <v>E:/Downloads/escrituras md/Escrituras/Antiguo Testamento/30 Amós</v>
      </c>
      <c r="K1526" s="4" t="str">
        <f t="shared" si="193"/>
        <v>Amós 1</v>
      </c>
      <c r="L1526" s="7">
        <v>1</v>
      </c>
      <c r="M1526" s="7" t="s">
        <v>3395</v>
      </c>
      <c r="N1526" s="4" t="str">
        <f t="shared" si="190"/>
        <v>Joel 3</v>
      </c>
      <c r="O1526" s="4" t="str">
        <f t="shared" si="191"/>
        <v>Amós 2</v>
      </c>
      <c r="P1526" s="7" t="s">
        <v>286</v>
      </c>
      <c r="Q1526" s="4" t="str" cm="1">
        <f t="array" ref="Q1526">INDEX(TranslationsTbl[],_xlfn.XMATCH(P1526,TranslationsTbl[spa]),_xlfn.XMATCH(langSufix,TranslationsTbl[#Headers]))</f>
        <v>#Escrituras\AntiguoT</v>
      </c>
      <c r="R1526" s="2" t="str">
        <f t="shared" si="192"/>
        <v>https://churchofjesuschrist.org/study/scriptures/ot/amos/1?lang=spa|E:/Downloads/escrituras md/Escrituras/Antiguo Testamento/30 Amós|Amós 1|Amós|Joel 3|Amós 2|#Escrituras\AntiguoT</v>
      </c>
      <c r="S1526" s="1" t="s">
        <v>310</v>
      </c>
    </row>
    <row r="1527" spans="1:19">
      <c r="A1527" s="7" t="s">
        <v>3396</v>
      </c>
      <c r="B1527" s="4" t="str">
        <f t="shared" si="187"/>
        <v>https://churchofjesuschrist.org/study/scriptures/ot/amos/2?lang=spa</v>
      </c>
      <c r="C1527" s="7" t="s">
        <v>23</v>
      </c>
      <c r="D1527" t="str" cm="1">
        <f t="array" ref="D1527">INDEX(TranslationsTbl[],_xlfn.XMATCH(C1527,TranslationsTbl[spa]),_xlfn.XMATCH(langSufix,TranslationsTbl[#Headers]))</f>
        <v>Antiguo Testamento</v>
      </c>
      <c r="E1527" s="7" t="s">
        <v>3394</v>
      </c>
      <c r="F1527" s="7" t="s">
        <v>236</v>
      </c>
      <c r="G1527" s="4" t="str" cm="1">
        <f t="array" ref="G1527">INDEX(TranslationsTbl[],_xlfn.XMATCH(F1527,TranslationsTbl[spa]),_xlfn.XMATCH(langSufix,TranslationsTbl[#Headers]))</f>
        <v>Amós</v>
      </c>
      <c r="H1527" t="str">
        <f t="shared" si="188"/>
        <v>30 Amós</v>
      </c>
      <c r="I1527" t="str">
        <f t="shared" si="186"/>
        <v>/Antiguo Testamento/30 Amós</v>
      </c>
      <c r="J1527" s="4" t="str">
        <f t="shared" si="189"/>
        <v>E:/Downloads/escrituras md/Escrituras/Antiguo Testamento/30 Amós</v>
      </c>
      <c r="K1527" s="4" t="str">
        <f t="shared" si="193"/>
        <v>Amós 2</v>
      </c>
      <c r="L1527" s="7">
        <v>2</v>
      </c>
      <c r="M1527" s="7" t="s">
        <v>3397</v>
      </c>
      <c r="N1527" s="4" t="str">
        <f t="shared" si="190"/>
        <v>Amós 1</v>
      </c>
      <c r="O1527" s="4" t="str">
        <f t="shared" si="191"/>
        <v>Amós 3</v>
      </c>
      <c r="P1527" s="7" t="s">
        <v>286</v>
      </c>
      <c r="Q1527" s="4" t="str" cm="1">
        <f t="array" ref="Q1527">INDEX(TranslationsTbl[],_xlfn.XMATCH(P1527,TranslationsTbl[spa]),_xlfn.XMATCH(langSufix,TranslationsTbl[#Headers]))</f>
        <v>#Escrituras\AntiguoT</v>
      </c>
      <c r="R1527" s="2" t="str">
        <f t="shared" si="192"/>
        <v>https://churchofjesuschrist.org/study/scriptures/ot/amos/2?lang=spa|E:/Downloads/escrituras md/Escrituras/Antiguo Testamento/30 Amós|Amós 2|Amós|Amós 1|Amós 3|#Escrituras\AntiguoT</v>
      </c>
      <c r="S1527" s="1" t="s">
        <v>310</v>
      </c>
    </row>
    <row r="1528" spans="1:19">
      <c r="A1528" s="7" t="s">
        <v>3398</v>
      </c>
      <c r="B1528" s="4" t="str">
        <f t="shared" si="187"/>
        <v>https://churchofjesuschrist.org/study/scriptures/ot/amos/3?lang=spa</v>
      </c>
      <c r="C1528" s="7" t="s">
        <v>23</v>
      </c>
      <c r="D1528" t="str" cm="1">
        <f t="array" ref="D1528">INDEX(TranslationsTbl[],_xlfn.XMATCH(C1528,TranslationsTbl[spa]),_xlfn.XMATCH(langSufix,TranslationsTbl[#Headers]))</f>
        <v>Antiguo Testamento</v>
      </c>
      <c r="E1528" s="7" t="s">
        <v>3394</v>
      </c>
      <c r="F1528" s="7" t="s">
        <v>236</v>
      </c>
      <c r="G1528" s="4" t="str" cm="1">
        <f t="array" ref="G1528">INDEX(TranslationsTbl[],_xlfn.XMATCH(F1528,TranslationsTbl[spa]),_xlfn.XMATCH(langSufix,TranslationsTbl[#Headers]))</f>
        <v>Amós</v>
      </c>
      <c r="H1528" t="str">
        <f t="shared" si="188"/>
        <v>30 Amós</v>
      </c>
      <c r="I1528" t="str">
        <f t="shared" si="186"/>
        <v>/Antiguo Testamento/30 Amós</v>
      </c>
      <c r="J1528" s="4" t="str">
        <f t="shared" si="189"/>
        <v>E:/Downloads/escrituras md/Escrituras/Antiguo Testamento/30 Amós</v>
      </c>
      <c r="K1528" s="4" t="str">
        <f t="shared" si="193"/>
        <v>Amós 3</v>
      </c>
      <c r="L1528" s="7">
        <v>3</v>
      </c>
      <c r="M1528" s="7" t="s">
        <v>3399</v>
      </c>
      <c r="N1528" s="4" t="str">
        <f t="shared" si="190"/>
        <v>Amós 2</v>
      </c>
      <c r="O1528" s="4" t="str">
        <f t="shared" si="191"/>
        <v>Amós 4</v>
      </c>
      <c r="P1528" s="7" t="s">
        <v>286</v>
      </c>
      <c r="Q1528" s="4" t="str" cm="1">
        <f t="array" ref="Q1528">INDEX(TranslationsTbl[],_xlfn.XMATCH(P1528,TranslationsTbl[spa]),_xlfn.XMATCH(langSufix,TranslationsTbl[#Headers]))</f>
        <v>#Escrituras\AntiguoT</v>
      </c>
      <c r="R1528" s="2" t="str">
        <f t="shared" si="192"/>
        <v>https://churchofjesuschrist.org/study/scriptures/ot/amos/3?lang=spa|E:/Downloads/escrituras md/Escrituras/Antiguo Testamento/30 Amós|Amós 3|Amós|Amós 2|Amós 4|#Escrituras\AntiguoT</v>
      </c>
      <c r="S1528" s="1" t="s">
        <v>310</v>
      </c>
    </row>
    <row r="1529" spans="1:19">
      <c r="A1529" s="7" t="s">
        <v>3400</v>
      </c>
      <c r="B1529" s="4" t="str">
        <f t="shared" si="187"/>
        <v>https://churchofjesuschrist.org/study/scriptures/ot/amos/4?lang=spa</v>
      </c>
      <c r="C1529" s="7" t="s">
        <v>23</v>
      </c>
      <c r="D1529" t="str" cm="1">
        <f t="array" ref="D1529">INDEX(TranslationsTbl[],_xlfn.XMATCH(C1529,TranslationsTbl[spa]),_xlfn.XMATCH(langSufix,TranslationsTbl[#Headers]))</f>
        <v>Antiguo Testamento</v>
      </c>
      <c r="E1529" s="7" t="s">
        <v>3394</v>
      </c>
      <c r="F1529" s="7" t="s">
        <v>236</v>
      </c>
      <c r="G1529" s="4" t="str" cm="1">
        <f t="array" ref="G1529">INDEX(TranslationsTbl[],_xlfn.XMATCH(F1529,TranslationsTbl[spa]),_xlfn.XMATCH(langSufix,TranslationsTbl[#Headers]))</f>
        <v>Amós</v>
      </c>
      <c r="H1529" t="str">
        <f t="shared" si="188"/>
        <v>30 Amós</v>
      </c>
      <c r="I1529" t="str">
        <f t="shared" si="186"/>
        <v>/Antiguo Testamento/30 Amós</v>
      </c>
      <c r="J1529" s="4" t="str">
        <f t="shared" si="189"/>
        <v>E:/Downloads/escrituras md/Escrituras/Antiguo Testamento/30 Amós</v>
      </c>
      <c r="K1529" s="4" t="str">
        <f t="shared" si="193"/>
        <v>Amós 4</v>
      </c>
      <c r="L1529" s="7">
        <v>4</v>
      </c>
      <c r="M1529" s="7" t="s">
        <v>3401</v>
      </c>
      <c r="N1529" s="4" t="str">
        <f t="shared" si="190"/>
        <v>Amós 3</v>
      </c>
      <c r="O1529" s="4" t="str">
        <f t="shared" si="191"/>
        <v>Amós 5</v>
      </c>
      <c r="P1529" s="7" t="s">
        <v>286</v>
      </c>
      <c r="Q1529" s="4" t="str" cm="1">
        <f t="array" ref="Q1529">INDEX(TranslationsTbl[],_xlfn.XMATCH(P1529,TranslationsTbl[spa]),_xlfn.XMATCH(langSufix,TranslationsTbl[#Headers]))</f>
        <v>#Escrituras\AntiguoT</v>
      </c>
      <c r="R1529" s="2" t="str">
        <f t="shared" si="192"/>
        <v>https://churchofjesuschrist.org/study/scriptures/ot/amos/4?lang=spa|E:/Downloads/escrituras md/Escrituras/Antiguo Testamento/30 Amós|Amós 4|Amós|Amós 3|Amós 5|#Escrituras\AntiguoT</v>
      </c>
      <c r="S1529" s="1" t="s">
        <v>310</v>
      </c>
    </row>
    <row r="1530" spans="1:19">
      <c r="A1530" s="7" t="s">
        <v>3402</v>
      </c>
      <c r="B1530" s="4" t="str">
        <f t="shared" si="187"/>
        <v>https://churchofjesuschrist.org/study/scriptures/ot/amos/5?lang=spa</v>
      </c>
      <c r="C1530" s="7" t="s">
        <v>23</v>
      </c>
      <c r="D1530" t="str" cm="1">
        <f t="array" ref="D1530">INDEX(TranslationsTbl[],_xlfn.XMATCH(C1530,TranslationsTbl[spa]),_xlfn.XMATCH(langSufix,TranslationsTbl[#Headers]))</f>
        <v>Antiguo Testamento</v>
      </c>
      <c r="E1530" s="7" t="s">
        <v>3394</v>
      </c>
      <c r="F1530" s="7" t="s">
        <v>236</v>
      </c>
      <c r="G1530" s="4" t="str" cm="1">
        <f t="array" ref="G1530">INDEX(TranslationsTbl[],_xlfn.XMATCH(F1530,TranslationsTbl[spa]),_xlfn.XMATCH(langSufix,TranslationsTbl[#Headers]))</f>
        <v>Amós</v>
      </c>
      <c r="H1530" t="str">
        <f t="shared" si="188"/>
        <v>30 Amós</v>
      </c>
      <c r="I1530" t="str">
        <f t="shared" si="186"/>
        <v>/Antiguo Testamento/30 Amós</v>
      </c>
      <c r="J1530" s="4" t="str">
        <f t="shared" si="189"/>
        <v>E:/Downloads/escrituras md/Escrituras/Antiguo Testamento/30 Amós</v>
      </c>
      <c r="K1530" s="4" t="str">
        <f t="shared" si="193"/>
        <v>Amós 5</v>
      </c>
      <c r="L1530" s="7">
        <v>5</v>
      </c>
      <c r="M1530" s="7" t="s">
        <v>3403</v>
      </c>
      <c r="N1530" s="4" t="str">
        <f t="shared" si="190"/>
        <v>Amós 4</v>
      </c>
      <c r="O1530" s="4" t="str">
        <f t="shared" si="191"/>
        <v>Amós 6</v>
      </c>
      <c r="P1530" s="7" t="s">
        <v>286</v>
      </c>
      <c r="Q1530" s="4" t="str" cm="1">
        <f t="array" ref="Q1530">INDEX(TranslationsTbl[],_xlfn.XMATCH(P1530,TranslationsTbl[spa]),_xlfn.XMATCH(langSufix,TranslationsTbl[#Headers]))</f>
        <v>#Escrituras\AntiguoT</v>
      </c>
      <c r="R1530" s="2" t="str">
        <f t="shared" si="192"/>
        <v>https://churchofjesuschrist.org/study/scriptures/ot/amos/5?lang=spa|E:/Downloads/escrituras md/Escrituras/Antiguo Testamento/30 Amós|Amós 5|Amós|Amós 4|Amós 6|#Escrituras\AntiguoT</v>
      </c>
      <c r="S1530" s="1" t="s">
        <v>310</v>
      </c>
    </row>
    <row r="1531" spans="1:19">
      <c r="A1531" s="7" t="s">
        <v>3404</v>
      </c>
      <c r="B1531" s="4" t="str">
        <f t="shared" si="187"/>
        <v>https://churchofjesuschrist.org/study/scriptures/ot/amos/6?lang=spa</v>
      </c>
      <c r="C1531" s="7" t="s">
        <v>23</v>
      </c>
      <c r="D1531" t="str" cm="1">
        <f t="array" ref="D1531">INDEX(TranslationsTbl[],_xlfn.XMATCH(C1531,TranslationsTbl[spa]),_xlfn.XMATCH(langSufix,TranslationsTbl[#Headers]))</f>
        <v>Antiguo Testamento</v>
      </c>
      <c r="E1531" s="7" t="s">
        <v>3394</v>
      </c>
      <c r="F1531" s="7" t="s">
        <v>236</v>
      </c>
      <c r="G1531" s="4" t="str" cm="1">
        <f t="array" ref="G1531">INDEX(TranslationsTbl[],_xlfn.XMATCH(F1531,TranslationsTbl[spa]),_xlfn.XMATCH(langSufix,TranslationsTbl[#Headers]))</f>
        <v>Amós</v>
      </c>
      <c r="H1531" t="str">
        <f t="shared" si="188"/>
        <v>30 Amós</v>
      </c>
      <c r="I1531" t="str">
        <f t="shared" si="186"/>
        <v>/Antiguo Testamento/30 Amós</v>
      </c>
      <c r="J1531" s="4" t="str">
        <f t="shared" si="189"/>
        <v>E:/Downloads/escrituras md/Escrituras/Antiguo Testamento/30 Amós</v>
      </c>
      <c r="K1531" s="4" t="str">
        <f t="shared" si="193"/>
        <v>Amós 6</v>
      </c>
      <c r="L1531" s="7">
        <v>6</v>
      </c>
      <c r="M1531" s="7" t="s">
        <v>3405</v>
      </c>
      <c r="N1531" s="4" t="str">
        <f t="shared" si="190"/>
        <v>Amós 5</v>
      </c>
      <c r="O1531" s="4" t="str">
        <f t="shared" si="191"/>
        <v>Amós 7</v>
      </c>
      <c r="P1531" s="7" t="s">
        <v>286</v>
      </c>
      <c r="Q1531" s="4" t="str" cm="1">
        <f t="array" ref="Q1531">INDEX(TranslationsTbl[],_xlfn.XMATCH(P1531,TranslationsTbl[spa]),_xlfn.XMATCH(langSufix,TranslationsTbl[#Headers]))</f>
        <v>#Escrituras\AntiguoT</v>
      </c>
      <c r="R1531" s="2" t="str">
        <f t="shared" si="192"/>
        <v>https://churchofjesuschrist.org/study/scriptures/ot/amos/6?lang=spa|E:/Downloads/escrituras md/Escrituras/Antiguo Testamento/30 Amós|Amós 6|Amós|Amós 5|Amós 7|#Escrituras\AntiguoT</v>
      </c>
      <c r="S1531" s="1" t="s">
        <v>310</v>
      </c>
    </row>
    <row r="1532" spans="1:19">
      <c r="A1532" s="7" t="s">
        <v>3406</v>
      </c>
      <c r="B1532" s="4" t="str">
        <f t="shared" si="187"/>
        <v>https://churchofjesuschrist.org/study/scriptures/ot/amos/7?lang=spa</v>
      </c>
      <c r="C1532" s="7" t="s">
        <v>23</v>
      </c>
      <c r="D1532" t="str" cm="1">
        <f t="array" ref="D1532">INDEX(TranslationsTbl[],_xlfn.XMATCH(C1532,TranslationsTbl[spa]),_xlfn.XMATCH(langSufix,TranslationsTbl[#Headers]))</f>
        <v>Antiguo Testamento</v>
      </c>
      <c r="E1532" s="7" t="s">
        <v>3394</v>
      </c>
      <c r="F1532" s="7" t="s">
        <v>236</v>
      </c>
      <c r="G1532" s="4" t="str" cm="1">
        <f t="array" ref="G1532">INDEX(TranslationsTbl[],_xlfn.XMATCH(F1532,TranslationsTbl[spa]),_xlfn.XMATCH(langSufix,TranslationsTbl[#Headers]))</f>
        <v>Amós</v>
      </c>
      <c r="H1532" t="str">
        <f t="shared" si="188"/>
        <v>30 Amós</v>
      </c>
      <c r="I1532" t="str">
        <f t="shared" si="186"/>
        <v>/Antiguo Testamento/30 Amós</v>
      </c>
      <c r="J1532" s="4" t="str">
        <f t="shared" si="189"/>
        <v>E:/Downloads/escrituras md/Escrituras/Antiguo Testamento/30 Amós</v>
      </c>
      <c r="K1532" s="4" t="str">
        <f t="shared" si="193"/>
        <v>Amós 7</v>
      </c>
      <c r="L1532" s="7">
        <v>7</v>
      </c>
      <c r="M1532" s="7" t="s">
        <v>3407</v>
      </c>
      <c r="N1532" s="4" t="str">
        <f t="shared" si="190"/>
        <v>Amós 6</v>
      </c>
      <c r="O1532" s="4" t="str">
        <f t="shared" si="191"/>
        <v>Amós 8</v>
      </c>
      <c r="P1532" s="7" t="s">
        <v>286</v>
      </c>
      <c r="Q1532" s="4" t="str" cm="1">
        <f t="array" ref="Q1532">INDEX(TranslationsTbl[],_xlfn.XMATCH(P1532,TranslationsTbl[spa]),_xlfn.XMATCH(langSufix,TranslationsTbl[#Headers]))</f>
        <v>#Escrituras\AntiguoT</v>
      </c>
      <c r="R1532" s="2" t="str">
        <f t="shared" si="192"/>
        <v>https://churchofjesuschrist.org/study/scriptures/ot/amos/7?lang=spa|E:/Downloads/escrituras md/Escrituras/Antiguo Testamento/30 Amós|Amós 7|Amós|Amós 6|Amós 8|#Escrituras\AntiguoT</v>
      </c>
      <c r="S1532" s="1" t="s">
        <v>310</v>
      </c>
    </row>
    <row r="1533" spans="1:19">
      <c r="A1533" s="7" t="s">
        <v>3408</v>
      </c>
      <c r="B1533" s="4" t="str">
        <f t="shared" si="187"/>
        <v>https://churchofjesuschrist.org/study/scriptures/ot/amos/8?lang=spa</v>
      </c>
      <c r="C1533" s="7" t="s">
        <v>23</v>
      </c>
      <c r="D1533" t="str" cm="1">
        <f t="array" ref="D1533">INDEX(TranslationsTbl[],_xlfn.XMATCH(C1533,TranslationsTbl[spa]),_xlfn.XMATCH(langSufix,TranslationsTbl[#Headers]))</f>
        <v>Antiguo Testamento</v>
      </c>
      <c r="E1533" s="7" t="s">
        <v>3394</v>
      </c>
      <c r="F1533" s="7" t="s">
        <v>236</v>
      </c>
      <c r="G1533" s="4" t="str" cm="1">
        <f t="array" ref="G1533">INDEX(TranslationsTbl[],_xlfn.XMATCH(F1533,TranslationsTbl[spa]),_xlfn.XMATCH(langSufix,TranslationsTbl[#Headers]))</f>
        <v>Amós</v>
      </c>
      <c r="H1533" t="str">
        <f t="shared" si="188"/>
        <v>30 Amós</v>
      </c>
      <c r="I1533" t="str">
        <f t="shared" si="186"/>
        <v>/Antiguo Testamento/30 Amós</v>
      </c>
      <c r="J1533" s="4" t="str">
        <f t="shared" si="189"/>
        <v>E:/Downloads/escrituras md/Escrituras/Antiguo Testamento/30 Amós</v>
      </c>
      <c r="K1533" s="4" t="str">
        <f t="shared" si="193"/>
        <v>Amós 8</v>
      </c>
      <c r="L1533" s="7">
        <v>8</v>
      </c>
      <c r="M1533" s="7" t="s">
        <v>3409</v>
      </c>
      <c r="N1533" s="4" t="str">
        <f t="shared" si="190"/>
        <v>Amós 7</v>
      </c>
      <c r="O1533" s="4" t="str">
        <f t="shared" si="191"/>
        <v>Amós 9</v>
      </c>
      <c r="P1533" s="7" t="s">
        <v>286</v>
      </c>
      <c r="Q1533" s="4" t="str" cm="1">
        <f t="array" ref="Q1533">INDEX(TranslationsTbl[],_xlfn.XMATCH(P1533,TranslationsTbl[spa]),_xlfn.XMATCH(langSufix,TranslationsTbl[#Headers]))</f>
        <v>#Escrituras\AntiguoT</v>
      </c>
      <c r="R1533" s="2" t="str">
        <f t="shared" si="192"/>
        <v>https://churchofjesuschrist.org/study/scriptures/ot/amos/8?lang=spa|E:/Downloads/escrituras md/Escrituras/Antiguo Testamento/30 Amós|Amós 8|Amós|Amós 7|Amós 9|#Escrituras\AntiguoT</v>
      </c>
      <c r="S1533" s="1" t="s">
        <v>310</v>
      </c>
    </row>
    <row r="1534" spans="1:19">
      <c r="A1534" s="7" t="s">
        <v>3410</v>
      </c>
      <c r="B1534" s="4" t="str">
        <f t="shared" si="187"/>
        <v>https://churchofjesuschrist.org/study/scriptures/ot/amos/9?lang=spa</v>
      </c>
      <c r="C1534" s="7" t="s">
        <v>23</v>
      </c>
      <c r="D1534" t="str" cm="1">
        <f t="array" ref="D1534">INDEX(TranslationsTbl[],_xlfn.XMATCH(C1534,TranslationsTbl[spa]),_xlfn.XMATCH(langSufix,TranslationsTbl[#Headers]))</f>
        <v>Antiguo Testamento</v>
      </c>
      <c r="E1534" s="7" t="s">
        <v>3394</v>
      </c>
      <c r="F1534" s="7" t="s">
        <v>236</v>
      </c>
      <c r="G1534" s="4" t="str" cm="1">
        <f t="array" ref="G1534">INDEX(TranslationsTbl[],_xlfn.XMATCH(F1534,TranslationsTbl[spa]),_xlfn.XMATCH(langSufix,TranslationsTbl[#Headers]))</f>
        <v>Amós</v>
      </c>
      <c r="H1534" t="str">
        <f t="shared" si="188"/>
        <v>30 Amós</v>
      </c>
      <c r="I1534" t="str">
        <f t="shared" si="186"/>
        <v>/Antiguo Testamento/30 Amós</v>
      </c>
      <c r="J1534" s="4" t="str">
        <f t="shared" si="189"/>
        <v>E:/Downloads/escrituras md/Escrituras/Antiguo Testamento/30 Amós</v>
      </c>
      <c r="K1534" s="4" t="str">
        <f t="shared" si="193"/>
        <v>Amós 9</v>
      </c>
      <c r="L1534" s="7">
        <v>9</v>
      </c>
      <c r="M1534" s="7" t="s">
        <v>3411</v>
      </c>
      <c r="N1534" s="4" t="str">
        <f t="shared" si="190"/>
        <v>Amós 8</v>
      </c>
      <c r="O1534" s="4" t="str">
        <f t="shared" si="191"/>
        <v>Abdías 1</v>
      </c>
      <c r="P1534" s="7" t="s">
        <v>286</v>
      </c>
      <c r="Q1534" s="4" t="str" cm="1">
        <f t="array" ref="Q1534">INDEX(TranslationsTbl[],_xlfn.XMATCH(P1534,TranslationsTbl[spa]),_xlfn.XMATCH(langSufix,TranslationsTbl[#Headers]))</f>
        <v>#Escrituras\AntiguoT</v>
      </c>
      <c r="R1534" s="2" t="str">
        <f t="shared" si="192"/>
        <v>https://churchofjesuschrist.org/study/scriptures/ot/amos/9?lang=spa|E:/Downloads/escrituras md/Escrituras/Antiguo Testamento/30 Amós|Amós 9|Amós|Amós 8|Abdías 1|#Escrituras\AntiguoT</v>
      </c>
      <c r="S1534" s="1" t="s">
        <v>310</v>
      </c>
    </row>
    <row r="1535" spans="1:19">
      <c r="A1535" s="7" t="s">
        <v>3412</v>
      </c>
      <c r="B1535" s="4" t="str">
        <f t="shared" si="187"/>
        <v>https://churchofjesuschrist.org/study/scriptures/ot/obad/1?lang=spa</v>
      </c>
      <c r="C1535" s="7" t="s">
        <v>23</v>
      </c>
      <c r="D1535" t="str" cm="1">
        <f t="array" ref="D1535">INDEX(TranslationsTbl[],_xlfn.XMATCH(C1535,TranslationsTbl[spa]),_xlfn.XMATCH(langSufix,TranslationsTbl[#Headers]))</f>
        <v>Antiguo Testamento</v>
      </c>
      <c r="E1535" s="7" t="s">
        <v>3413</v>
      </c>
      <c r="F1535" s="7" t="s">
        <v>238</v>
      </c>
      <c r="G1535" s="4" t="str" cm="1">
        <f t="array" ref="G1535">INDEX(TranslationsTbl[],_xlfn.XMATCH(F1535,TranslationsTbl[spa]),_xlfn.XMATCH(langSufix,TranslationsTbl[#Headers]))</f>
        <v>Abdías</v>
      </c>
      <c r="H1535" t="str">
        <f t="shared" si="188"/>
        <v>31 Abdías</v>
      </c>
      <c r="I1535" t="str">
        <f t="shared" si="186"/>
        <v>/Antiguo Testamento/31 Abdías</v>
      </c>
      <c r="J1535" s="4" t="str">
        <f t="shared" si="189"/>
        <v>E:/Downloads/escrituras md/Escrituras/Antiguo Testamento/31 Abdías</v>
      </c>
      <c r="K1535" s="4" t="str">
        <f t="shared" si="193"/>
        <v>Abdías 1</v>
      </c>
      <c r="L1535" s="7">
        <v>1</v>
      </c>
      <c r="M1535" s="7" t="s">
        <v>3414</v>
      </c>
      <c r="N1535" s="4" t="str">
        <f t="shared" si="190"/>
        <v>Amós 9</v>
      </c>
      <c r="O1535" s="4" t="str">
        <f t="shared" si="191"/>
        <v>Jonás 1</v>
      </c>
      <c r="P1535" s="7" t="s">
        <v>286</v>
      </c>
      <c r="Q1535" s="4" t="str" cm="1">
        <f t="array" ref="Q1535">INDEX(TranslationsTbl[],_xlfn.XMATCH(P1535,TranslationsTbl[spa]),_xlfn.XMATCH(langSufix,TranslationsTbl[#Headers]))</f>
        <v>#Escrituras\AntiguoT</v>
      </c>
      <c r="R1535" s="2" t="str">
        <f t="shared" si="192"/>
        <v>https://churchofjesuschrist.org/study/scriptures/ot/obad/1?lang=spa|E:/Downloads/escrituras md/Escrituras/Antiguo Testamento/31 Abdías|Abdías 1|Abdías|Amós 9|Jonás 1|#Escrituras\AntiguoT</v>
      </c>
      <c r="S1535" s="1" t="s">
        <v>310</v>
      </c>
    </row>
    <row r="1536" spans="1:19">
      <c r="A1536" s="7" t="s">
        <v>3415</v>
      </c>
      <c r="B1536" s="4" t="str">
        <f t="shared" si="187"/>
        <v>https://churchofjesuschrist.org/study/scriptures/ot/jonah/1?lang=spa</v>
      </c>
      <c r="C1536" s="7" t="s">
        <v>23</v>
      </c>
      <c r="D1536" t="str" cm="1">
        <f t="array" ref="D1536">INDEX(TranslationsTbl[],_xlfn.XMATCH(C1536,TranslationsTbl[spa]),_xlfn.XMATCH(langSufix,TranslationsTbl[#Headers]))</f>
        <v>Antiguo Testamento</v>
      </c>
      <c r="E1536" s="7" t="s">
        <v>3416</v>
      </c>
      <c r="F1536" s="7" t="s">
        <v>241</v>
      </c>
      <c r="G1536" s="4" t="str" cm="1">
        <f t="array" ref="G1536">INDEX(TranslationsTbl[],_xlfn.XMATCH(F1536,TranslationsTbl[spa]),_xlfn.XMATCH(langSufix,TranslationsTbl[#Headers]))</f>
        <v>Jonás</v>
      </c>
      <c r="H1536" t="str">
        <f t="shared" si="188"/>
        <v>32 Jonás</v>
      </c>
      <c r="I1536" t="str">
        <f t="shared" si="186"/>
        <v>/Antiguo Testamento/32 Jonás</v>
      </c>
      <c r="J1536" s="4" t="str">
        <f t="shared" si="189"/>
        <v>E:/Downloads/escrituras md/Escrituras/Antiguo Testamento/32 Jonás</v>
      </c>
      <c r="K1536" s="4" t="str">
        <f t="shared" si="193"/>
        <v>Jonás 1</v>
      </c>
      <c r="L1536" s="7">
        <v>1</v>
      </c>
      <c r="M1536" s="7" t="s">
        <v>3417</v>
      </c>
      <c r="N1536" s="4" t="str">
        <f t="shared" si="190"/>
        <v>Abdías 1</v>
      </c>
      <c r="O1536" s="4" t="str">
        <f t="shared" si="191"/>
        <v>Jonás 2</v>
      </c>
      <c r="P1536" s="7" t="s">
        <v>286</v>
      </c>
      <c r="Q1536" s="4" t="str" cm="1">
        <f t="array" ref="Q1536">INDEX(TranslationsTbl[],_xlfn.XMATCH(P1536,TranslationsTbl[spa]),_xlfn.XMATCH(langSufix,TranslationsTbl[#Headers]))</f>
        <v>#Escrituras\AntiguoT</v>
      </c>
      <c r="R1536" s="2" t="str">
        <f t="shared" si="192"/>
        <v>https://churchofjesuschrist.org/study/scriptures/ot/jonah/1?lang=spa|E:/Downloads/escrituras md/Escrituras/Antiguo Testamento/32 Jonás|Jonás 1|Jonás|Abdías 1|Jonás 2|#Escrituras\AntiguoT</v>
      </c>
      <c r="S1536" s="1" t="s">
        <v>310</v>
      </c>
    </row>
    <row r="1537" spans="1:19">
      <c r="A1537" s="7" t="s">
        <v>3418</v>
      </c>
      <c r="B1537" s="4" t="str">
        <f t="shared" si="187"/>
        <v>https://churchofjesuschrist.org/study/scriptures/ot/jonah/2?lang=spa</v>
      </c>
      <c r="C1537" s="7" t="s">
        <v>23</v>
      </c>
      <c r="D1537" t="str" cm="1">
        <f t="array" ref="D1537">INDEX(TranslationsTbl[],_xlfn.XMATCH(C1537,TranslationsTbl[spa]),_xlfn.XMATCH(langSufix,TranslationsTbl[#Headers]))</f>
        <v>Antiguo Testamento</v>
      </c>
      <c r="E1537" s="7" t="s">
        <v>3416</v>
      </c>
      <c r="F1537" s="7" t="s">
        <v>241</v>
      </c>
      <c r="G1537" s="4" t="str" cm="1">
        <f t="array" ref="G1537">INDEX(TranslationsTbl[],_xlfn.XMATCH(F1537,TranslationsTbl[spa]),_xlfn.XMATCH(langSufix,TranslationsTbl[#Headers]))</f>
        <v>Jonás</v>
      </c>
      <c r="H1537" t="str">
        <f t="shared" si="188"/>
        <v>32 Jonás</v>
      </c>
      <c r="I1537" t="str">
        <f t="shared" si="186"/>
        <v>/Antiguo Testamento/32 Jonás</v>
      </c>
      <c r="J1537" s="4" t="str">
        <f t="shared" si="189"/>
        <v>E:/Downloads/escrituras md/Escrituras/Antiguo Testamento/32 Jonás</v>
      </c>
      <c r="K1537" s="4" t="str">
        <f t="shared" si="193"/>
        <v>Jonás 2</v>
      </c>
      <c r="L1537" s="7">
        <v>2</v>
      </c>
      <c r="M1537" s="7" t="s">
        <v>3419</v>
      </c>
      <c r="N1537" s="4" t="str">
        <f t="shared" si="190"/>
        <v>Jonás 1</v>
      </c>
      <c r="O1537" s="4" t="str">
        <f t="shared" si="191"/>
        <v>Jonás 3</v>
      </c>
      <c r="P1537" s="7" t="s">
        <v>286</v>
      </c>
      <c r="Q1537" s="4" t="str" cm="1">
        <f t="array" ref="Q1537">INDEX(TranslationsTbl[],_xlfn.XMATCH(P1537,TranslationsTbl[spa]),_xlfn.XMATCH(langSufix,TranslationsTbl[#Headers]))</f>
        <v>#Escrituras\AntiguoT</v>
      </c>
      <c r="R1537" s="2" t="str">
        <f t="shared" si="192"/>
        <v>https://churchofjesuschrist.org/study/scriptures/ot/jonah/2?lang=spa|E:/Downloads/escrituras md/Escrituras/Antiguo Testamento/32 Jonás|Jonás 2|Jonás|Jonás 1|Jonás 3|#Escrituras\AntiguoT</v>
      </c>
      <c r="S1537" s="1" t="s">
        <v>310</v>
      </c>
    </row>
    <row r="1538" spans="1:19">
      <c r="A1538" s="7" t="s">
        <v>3420</v>
      </c>
      <c r="B1538" s="4" t="str">
        <f t="shared" si="187"/>
        <v>https://churchofjesuschrist.org/study/scriptures/ot/jonah/3?lang=spa</v>
      </c>
      <c r="C1538" s="7" t="s">
        <v>23</v>
      </c>
      <c r="D1538" t="str" cm="1">
        <f t="array" ref="D1538">INDEX(TranslationsTbl[],_xlfn.XMATCH(C1538,TranslationsTbl[spa]),_xlfn.XMATCH(langSufix,TranslationsTbl[#Headers]))</f>
        <v>Antiguo Testamento</v>
      </c>
      <c r="E1538" s="7" t="s">
        <v>3416</v>
      </c>
      <c r="F1538" s="7" t="s">
        <v>241</v>
      </c>
      <c r="G1538" s="4" t="str" cm="1">
        <f t="array" ref="G1538">INDEX(TranslationsTbl[],_xlfn.XMATCH(F1538,TranslationsTbl[spa]),_xlfn.XMATCH(langSufix,TranslationsTbl[#Headers]))</f>
        <v>Jonás</v>
      </c>
      <c r="H1538" t="str">
        <f t="shared" si="188"/>
        <v>32 Jonás</v>
      </c>
      <c r="I1538" t="str">
        <f t="shared" si="186"/>
        <v>/Antiguo Testamento/32 Jonás</v>
      </c>
      <c r="J1538" s="4" t="str">
        <f t="shared" si="189"/>
        <v>E:/Downloads/escrituras md/Escrituras/Antiguo Testamento/32 Jonás</v>
      </c>
      <c r="K1538" s="4" t="str">
        <f t="shared" si="193"/>
        <v>Jonás 3</v>
      </c>
      <c r="L1538" s="7">
        <v>3</v>
      </c>
      <c r="M1538" s="7" t="s">
        <v>3421</v>
      </c>
      <c r="N1538" s="4" t="str">
        <f t="shared" si="190"/>
        <v>Jonás 2</v>
      </c>
      <c r="O1538" s="4" t="str">
        <f t="shared" si="191"/>
        <v>Jonás 4</v>
      </c>
      <c r="P1538" s="7" t="s">
        <v>286</v>
      </c>
      <c r="Q1538" s="4" t="str" cm="1">
        <f t="array" ref="Q1538">INDEX(TranslationsTbl[],_xlfn.XMATCH(P1538,TranslationsTbl[spa]),_xlfn.XMATCH(langSufix,TranslationsTbl[#Headers]))</f>
        <v>#Escrituras\AntiguoT</v>
      </c>
      <c r="R1538" s="2" t="str">
        <f t="shared" si="192"/>
        <v>https://churchofjesuschrist.org/study/scriptures/ot/jonah/3?lang=spa|E:/Downloads/escrituras md/Escrituras/Antiguo Testamento/32 Jonás|Jonás 3|Jonás|Jonás 2|Jonás 4|#Escrituras\AntiguoT</v>
      </c>
      <c r="S1538" s="1" t="s">
        <v>310</v>
      </c>
    </row>
    <row r="1539" spans="1:19">
      <c r="A1539" s="7" t="s">
        <v>3422</v>
      </c>
      <c r="B1539" s="4" t="str">
        <f t="shared" si="187"/>
        <v>https://churchofjesuschrist.org/study/scriptures/ot/jonah/4?lang=spa</v>
      </c>
      <c r="C1539" s="7" t="s">
        <v>23</v>
      </c>
      <c r="D1539" t="str" cm="1">
        <f t="array" ref="D1539">INDEX(TranslationsTbl[],_xlfn.XMATCH(C1539,TranslationsTbl[spa]),_xlfn.XMATCH(langSufix,TranslationsTbl[#Headers]))</f>
        <v>Antiguo Testamento</v>
      </c>
      <c r="E1539" s="7" t="s">
        <v>3416</v>
      </c>
      <c r="F1539" s="7" t="s">
        <v>241</v>
      </c>
      <c r="G1539" s="4" t="str" cm="1">
        <f t="array" ref="G1539">INDEX(TranslationsTbl[],_xlfn.XMATCH(F1539,TranslationsTbl[spa]),_xlfn.XMATCH(langSufix,TranslationsTbl[#Headers]))</f>
        <v>Jonás</v>
      </c>
      <c r="H1539" t="str">
        <f t="shared" si="188"/>
        <v>32 Jonás</v>
      </c>
      <c r="I1539" t="str">
        <f t="shared" ref="I1539:I1588" si="194">"/"&amp;D1539&amp;"/"&amp;H1539</f>
        <v>/Antiguo Testamento/32 Jonás</v>
      </c>
      <c r="J1539" s="4" t="str">
        <f t="shared" si="189"/>
        <v>E:/Downloads/escrituras md/Escrituras/Antiguo Testamento/32 Jonás</v>
      </c>
      <c r="K1539" s="4" t="str">
        <f t="shared" si="193"/>
        <v>Jonás 4</v>
      </c>
      <c r="L1539" s="7">
        <v>4</v>
      </c>
      <c r="M1539" s="7" t="s">
        <v>3423</v>
      </c>
      <c r="N1539" s="4" t="str">
        <f t="shared" si="190"/>
        <v>Jonás 3</v>
      </c>
      <c r="O1539" s="4" t="str">
        <f t="shared" si="191"/>
        <v>Miqueas 1</v>
      </c>
      <c r="P1539" s="7" t="s">
        <v>286</v>
      </c>
      <c r="Q1539" s="4" t="str" cm="1">
        <f t="array" ref="Q1539">INDEX(TranslationsTbl[],_xlfn.XMATCH(P1539,TranslationsTbl[spa]),_xlfn.XMATCH(langSufix,TranslationsTbl[#Headers]))</f>
        <v>#Escrituras\AntiguoT</v>
      </c>
      <c r="R1539" s="2" t="str">
        <f t="shared" si="192"/>
        <v>https://churchofjesuschrist.org/study/scriptures/ot/jonah/4?lang=spa|E:/Downloads/escrituras md/Escrituras/Antiguo Testamento/32 Jonás|Jonás 4|Jonás|Jonás 3|Miqueas 1|#Escrituras\AntiguoT</v>
      </c>
      <c r="S1539" s="1" t="s">
        <v>310</v>
      </c>
    </row>
    <row r="1540" spans="1:19">
      <c r="A1540" s="7" t="s">
        <v>3424</v>
      </c>
      <c r="B1540" s="4" t="str">
        <f t="shared" ref="B1540:B1591" si="195">A1540&amp;langSufix</f>
        <v>https://churchofjesuschrist.org/study/scriptures/ot/micah/1?lang=spa</v>
      </c>
      <c r="C1540" s="7" t="s">
        <v>23</v>
      </c>
      <c r="D1540" t="str" cm="1">
        <f t="array" ref="D1540">INDEX(TranslationsTbl[],_xlfn.XMATCH(C1540,TranslationsTbl[spa]),_xlfn.XMATCH(langSufix,TranslationsTbl[#Headers]))</f>
        <v>Antiguo Testamento</v>
      </c>
      <c r="E1540" s="7" t="s">
        <v>3425</v>
      </c>
      <c r="F1540" s="7" t="s">
        <v>244</v>
      </c>
      <c r="G1540" s="4" t="str" cm="1">
        <f t="array" ref="G1540">INDEX(TranslationsTbl[],_xlfn.XMATCH(F1540,TranslationsTbl[spa]),_xlfn.XMATCH(langSufix,TranslationsTbl[#Headers]))</f>
        <v>Miqueas</v>
      </c>
      <c r="H1540" t="str">
        <f t="shared" ref="H1540:H1591" si="196">TRIM(E1540&amp;" "&amp;G1540)</f>
        <v>33 Miqueas</v>
      </c>
      <c r="I1540" t="str">
        <f t="shared" si="194"/>
        <v>/Antiguo Testamento/33 Miqueas</v>
      </c>
      <c r="J1540" s="4" t="str">
        <f t="shared" ref="J1540:J1591" si="197">RootFolder&amp;"/"&amp;CollectionName&amp;I1540</f>
        <v>E:/Downloads/escrituras md/Escrituras/Antiguo Testamento/33 Miqueas</v>
      </c>
      <c r="K1540" s="4" t="str">
        <f t="shared" si="193"/>
        <v>Miqueas 1</v>
      </c>
      <c r="L1540" s="7">
        <v>1</v>
      </c>
      <c r="M1540" s="7" t="s">
        <v>3426</v>
      </c>
      <c r="N1540" s="4" t="str">
        <f t="shared" ref="N1540:N1573" si="198">IF(Q1540=Q1539,K1539,"")</f>
        <v>Jonás 4</v>
      </c>
      <c r="O1540" s="4" t="str">
        <f t="shared" ref="O1540:O1573" si="199">IF(Q1540=Q1541,K1541,"")</f>
        <v>Miqueas 2</v>
      </c>
      <c r="P1540" s="7" t="s">
        <v>286</v>
      </c>
      <c r="Q1540" s="4" t="str" cm="1">
        <f t="array" ref="Q1540">INDEX(TranslationsTbl[],_xlfn.XMATCH(P1540,TranslationsTbl[spa]),_xlfn.XMATCH(langSufix,TranslationsTbl[#Headers]))</f>
        <v>#Escrituras\AntiguoT</v>
      </c>
      <c r="R1540" s="2" t="str">
        <f t="shared" si="192"/>
        <v>https://churchofjesuschrist.org/study/scriptures/ot/micah/1?lang=spa|E:/Downloads/escrituras md/Escrituras/Antiguo Testamento/33 Miqueas|Miqueas 1|Miqueas|Jonás 4|Miqueas 2|#Escrituras\AntiguoT</v>
      </c>
      <c r="S1540" s="1" t="s">
        <v>310</v>
      </c>
    </row>
    <row r="1541" spans="1:19">
      <c r="A1541" s="7" t="s">
        <v>3427</v>
      </c>
      <c r="B1541" s="4" t="str">
        <f t="shared" si="195"/>
        <v>https://churchofjesuschrist.org/study/scriptures/ot/micah/2?lang=spa</v>
      </c>
      <c r="C1541" s="7" t="s">
        <v>23</v>
      </c>
      <c r="D1541" t="str" cm="1">
        <f t="array" ref="D1541">INDEX(TranslationsTbl[],_xlfn.XMATCH(C1541,TranslationsTbl[spa]),_xlfn.XMATCH(langSufix,TranslationsTbl[#Headers]))</f>
        <v>Antiguo Testamento</v>
      </c>
      <c r="E1541" s="7" t="s">
        <v>3425</v>
      </c>
      <c r="F1541" s="7" t="s">
        <v>244</v>
      </c>
      <c r="G1541" s="4" t="str" cm="1">
        <f t="array" ref="G1541">INDEX(TranslationsTbl[],_xlfn.XMATCH(F1541,TranslationsTbl[spa]),_xlfn.XMATCH(langSufix,TranslationsTbl[#Headers]))</f>
        <v>Miqueas</v>
      </c>
      <c r="H1541" t="str">
        <f t="shared" si="196"/>
        <v>33 Miqueas</v>
      </c>
      <c r="I1541" t="str">
        <f t="shared" si="194"/>
        <v>/Antiguo Testamento/33 Miqueas</v>
      </c>
      <c r="J1541" s="4" t="str">
        <f t="shared" si="197"/>
        <v>E:/Downloads/escrituras md/Escrituras/Antiguo Testamento/33 Miqueas</v>
      </c>
      <c r="K1541" s="4" t="str">
        <f t="shared" si="193"/>
        <v>Miqueas 2</v>
      </c>
      <c r="L1541" s="7">
        <v>2</v>
      </c>
      <c r="M1541" s="7" t="s">
        <v>3428</v>
      </c>
      <c r="N1541" s="4" t="str">
        <f t="shared" si="198"/>
        <v>Miqueas 1</v>
      </c>
      <c r="O1541" s="4" t="str">
        <f t="shared" si="199"/>
        <v>Miqueas 3</v>
      </c>
      <c r="P1541" s="7" t="s">
        <v>286</v>
      </c>
      <c r="Q1541" s="4" t="str" cm="1">
        <f t="array" ref="Q1541">INDEX(TranslationsTbl[],_xlfn.XMATCH(P1541,TranslationsTbl[spa]),_xlfn.XMATCH(langSufix,TranslationsTbl[#Headers]))</f>
        <v>#Escrituras\AntiguoT</v>
      </c>
      <c r="R1541" s="2" t="str">
        <f t="shared" ref="R1541:R1591" si="200">_xlfn.TEXTJOIN("|",FALSE,B1541,J1541,K1541,G1541,N1541,O1541,Q1541)</f>
        <v>https://churchofjesuschrist.org/study/scriptures/ot/micah/2?lang=spa|E:/Downloads/escrituras md/Escrituras/Antiguo Testamento/33 Miqueas|Miqueas 2|Miqueas|Miqueas 1|Miqueas 3|#Escrituras\AntiguoT</v>
      </c>
      <c r="S1541" s="1" t="s">
        <v>310</v>
      </c>
    </row>
    <row r="1542" spans="1:19">
      <c r="A1542" s="7" t="s">
        <v>3429</v>
      </c>
      <c r="B1542" s="4" t="str">
        <f t="shared" si="195"/>
        <v>https://churchofjesuschrist.org/study/scriptures/ot/micah/3?lang=spa</v>
      </c>
      <c r="C1542" s="7" t="s">
        <v>23</v>
      </c>
      <c r="D1542" t="str" cm="1">
        <f t="array" ref="D1542">INDEX(TranslationsTbl[],_xlfn.XMATCH(C1542,TranslationsTbl[spa]),_xlfn.XMATCH(langSufix,TranslationsTbl[#Headers]))</f>
        <v>Antiguo Testamento</v>
      </c>
      <c r="E1542" s="7" t="s">
        <v>3425</v>
      </c>
      <c r="F1542" s="7" t="s">
        <v>244</v>
      </c>
      <c r="G1542" s="4" t="str" cm="1">
        <f t="array" ref="G1542">INDEX(TranslationsTbl[],_xlfn.XMATCH(F1542,TranslationsTbl[spa]),_xlfn.XMATCH(langSufix,TranslationsTbl[#Headers]))</f>
        <v>Miqueas</v>
      </c>
      <c r="H1542" t="str">
        <f t="shared" si="196"/>
        <v>33 Miqueas</v>
      </c>
      <c r="I1542" t="str">
        <f t="shared" si="194"/>
        <v>/Antiguo Testamento/33 Miqueas</v>
      </c>
      <c r="J1542" s="4" t="str">
        <f t="shared" si="197"/>
        <v>E:/Downloads/escrituras md/Escrituras/Antiguo Testamento/33 Miqueas</v>
      </c>
      <c r="K1542" s="4" t="str">
        <f t="shared" si="193"/>
        <v>Miqueas 3</v>
      </c>
      <c r="L1542" s="7">
        <v>3</v>
      </c>
      <c r="M1542" s="7" t="s">
        <v>3430</v>
      </c>
      <c r="N1542" s="4" t="str">
        <f t="shared" si="198"/>
        <v>Miqueas 2</v>
      </c>
      <c r="O1542" s="4" t="str">
        <f t="shared" si="199"/>
        <v>Miqueas 4</v>
      </c>
      <c r="P1542" s="7" t="s">
        <v>286</v>
      </c>
      <c r="Q1542" s="4" t="str" cm="1">
        <f t="array" ref="Q1542">INDEX(TranslationsTbl[],_xlfn.XMATCH(P1542,TranslationsTbl[spa]),_xlfn.XMATCH(langSufix,TranslationsTbl[#Headers]))</f>
        <v>#Escrituras\AntiguoT</v>
      </c>
      <c r="R1542" s="2" t="str">
        <f t="shared" si="200"/>
        <v>https://churchofjesuschrist.org/study/scriptures/ot/micah/3?lang=spa|E:/Downloads/escrituras md/Escrituras/Antiguo Testamento/33 Miqueas|Miqueas 3|Miqueas|Miqueas 2|Miqueas 4|#Escrituras\AntiguoT</v>
      </c>
      <c r="S1542" s="1" t="s">
        <v>310</v>
      </c>
    </row>
    <row r="1543" spans="1:19">
      <c r="A1543" s="7" t="s">
        <v>3431</v>
      </c>
      <c r="B1543" s="4" t="str">
        <f t="shared" si="195"/>
        <v>https://churchofjesuschrist.org/study/scriptures/ot/micah/4?lang=spa</v>
      </c>
      <c r="C1543" s="7" t="s">
        <v>23</v>
      </c>
      <c r="D1543" t="str" cm="1">
        <f t="array" ref="D1543">INDEX(TranslationsTbl[],_xlfn.XMATCH(C1543,TranslationsTbl[spa]),_xlfn.XMATCH(langSufix,TranslationsTbl[#Headers]))</f>
        <v>Antiguo Testamento</v>
      </c>
      <c r="E1543" s="7" t="s">
        <v>3425</v>
      </c>
      <c r="F1543" s="7" t="s">
        <v>244</v>
      </c>
      <c r="G1543" s="4" t="str" cm="1">
        <f t="array" ref="G1543">INDEX(TranslationsTbl[],_xlfn.XMATCH(F1543,TranslationsTbl[spa]),_xlfn.XMATCH(langSufix,TranslationsTbl[#Headers]))</f>
        <v>Miqueas</v>
      </c>
      <c r="H1543" t="str">
        <f t="shared" si="196"/>
        <v>33 Miqueas</v>
      </c>
      <c r="I1543" t="str">
        <f t="shared" si="194"/>
        <v>/Antiguo Testamento/33 Miqueas</v>
      </c>
      <c r="J1543" s="4" t="str">
        <f t="shared" si="197"/>
        <v>E:/Downloads/escrituras md/Escrituras/Antiguo Testamento/33 Miqueas</v>
      </c>
      <c r="K1543" s="4" t="str">
        <f t="shared" si="193"/>
        <v>Miqueas 4</v>
      </c>
      <c r="L1543" s="7">
        <v>4</v>
      </c>
      <c r="M1543" s="7" t="s">
        <v>3432</v>
      </c>
      <c r="N1543" s="4" t="str">
        <f t="shared" si="198"/>
        <v>Miqueas 3</v>
      </c>
      <c r="O1543" s="4" t="str">
        <f t="shared" si="199"/>
        <v>Miqueas 5</v>
      </c>
      <c r="P1543" s="7" t="s">
        <v>286</v>
      </c>
      <c r="Q1543" s="4" t="str" cm="1">
        <f t="array" ref="Q1543">INDEX(TranslationsTbl[],_xlfn.XMATCH(P1543,TranslationsTbl[spa]),_xlfn.XMATCH(langSufix,TranslationsTbl[#Headers]))</f>
        <v>#Escrituras\AntiguoT</v>
      </c>
      <c r="R1543" s="2" t="str">
        <f t="shared" si="200"/>
        <v>https://churchofjesuschrist.org/study/scriptures/ot/micah/4?lang=spa|E:/Downloads/escrituras md/Escrituras/Antiguo Testamento/33 Miqueas|Miqueas 4|Miqueas|Miqueas 3|Miqueas 5|#Escrituras\AntiguoT</v>
      </c>
      <c r="S1543" s="1" t="s">
        <v>310</v>
      </c>
    </row>
    <row r="1544" spans="1:19">
      <c r="A1544" s="7" t="s">
        <v>3433</v>
      </c>
      <c r="B1544" s="4" t="str">
        <f t="shared" si="195"/>
        <v>https://churchofjesuschrist.org/study/scriptures/ot/micah/5?lang=spa</v>
      </c>
      <c r="C1544" s="7" t="s">
        <v>23</v>
      </c>
      <c r="D1544" t="str" cm="1">
        <f t="array" ref="D1544">INDEX(TranslationsTbl[],_xlfn.XMATCH(C1544,TranslationsTbl[spa]),_xlfn.XMATCH(langSufix,TranslationsTbl[#Headers]))</f>
        <v>Antiguo Testamento</v>
      </c>
      <c r="E1544" s="7" t="s">
        <v>3425</v>
      </c>
      <c r="F1544" s="7" t="s">
        <v>244</v>
      </c>
      <c r="G1544" s="4" t="str" cm="1">
        <f t="array" ref="G1544">INDEX(TranslationsTbl[],_xlfn.XMATCH(F1544,TranslationsTbl[spa]),_xlfn.XMATCH(langSufix,TranslationsTbl[#Headers]))</f>
        <v>Miqueas</v>
      </c>
      <c r="H1544" t="str">
        <f t="shared" si="196"/>
        <v>33 Miqueas</v>
      </c>
      <c r="I1544" t="str">
        <f t="shared" si="194"/>
        <v>/Antiguo Testamento/33 Miqueas</v>
      </c>
      <c r="J1544" s="4" t="str">
        <f t="shared" si="197"/>
        <v>E:/Downloads/escrituras md/Escrituras/Antiguo Testamento/33 Miqueas</v>
      </c>
      <c r="K1544" s="4" t="str">
        <f t="shared" si="193"/>
        <v>Miqueas 5</v>
      </c>
      <c r="L1544" s="7">
        <v>5</v>
      </c>
      <c r="M1544" s="7" t="s">
        <v>3434</v>
      </c>
      <c r="N1544" s="4" t="str">
        <f t="shared" si="198"/>
        <v>Miqueas 4</v>
      </c>
      <c r="O1544" s="4" t="str">
        <f t="shared" si="199"/>
        <v>Miqueas 6</v>
      </c>
      <c r="P1544" s="7" t="s">
        <v>286</v>
      </c>
      <c r="Q1544" s="4" t="str" cm="1">
        <f t="array" ref="Q1544">INDEX(TranslationsTbl[],_xlfn.XMATCH(P1544,TranslationsTbl[spa]),_xlfn.XMATCH(langSufix,TranslationsTbl[#Headers]))</f>
        <v>#Escrituras\AntiguoT</v>
      </c>
      <c r="R1544" s="2" t="str">
        <f t="shared" si="200"/>
        <v>https://churchofjesuschrist.org/study/scriptures/ot/micah/5?lang=spa|E:/Downloads/escrituras md/Escrituras/Antiguo Testamento/33 Miqueas|Miqueas 5|Miqueas|Miqueas 4|Miqueas 6|#Escrituras\AntiguoT</v>
      </c>
      <c r="S1544" s="1" t="s">
        <v>310</v>
      </c>
    </row>
    <row r="1545" spans="1:19">
      <c r="A1545" s="7" t="s">
        <v>3435</v>
      </c>
      <c r="B1545" s="4" t="str">
        <f t="shared" si="195"/>
        <v>https://churchofjesuschrist.org/study/scriptures/ot/micah/6?lang=spa</v>
      </c>
      <c r="C1545" s="7" t="s">
        <v>23</v>
      </c>
      <c r="D1545" t="str" cm="1">
        <f t="array" ref="D1545">INDEX(TranslationsTbl[],_xlfn.XMATCH(C1545,TranslationsTbl[spa]),_xlfn.XMATCH(langSufix,TranslationsTbl[#Headers]))</f>
        <v>Antiguo Testamento</v>
      </c>
      <c r="E1545" s="7" t="s">
        <v>3425</v>
      </c>
      <c r="F1545" s="7" t="s">
        <v>244</v>
      </c>
      <c r="G1545" s="4" t="str" cm="1">
        <f t="array" ref="G1545">INDEX(TranslationsTbl[],_xlfn.XMATCH(F1545,TranslationsTbl[spa]),_xlfn.XMATCH(langSufix,TranslationsTbl[#Headers]))</f>
        <v>Miqueas</v>
      </c>
      <c r="H1545" t="str">
        <f t="shared" si="196"/>
        <v>33 Miqueas</v>
      </c>
      <c r="I1545" t="str">
        <f t="shared" si="194"/>
        <v>/Antiguo Testamento/33 Miqueas</v>
      </c>
      <c r="J1545" s="4" t="str">
        <f t="shared" si="197"/>
        <v>E:/Downloads/escrituras md/Escrituras/Antiguo Testamento/33 Miqueas</v>
      </c>
      <c r="K1545" s="4" t="str">
        <f t="shared" si="193"/>
        <v>Miqueas 6</v>
      </c>
      <c r="L1545" s="7">
        <v>6</v>
      </c>
      <c r="M1545" s="7" t="s">
        <v>3436</v>
      </c>
      <c r="N1545" s="4" t="str">
        <f t="shared" si="198"/>
        <v>Miqueas 5</v>
      </c>
      <c r="O1545" s="4" t="str">
        <f t="shared" si="199"/>
        <v>Miqueas 7</v>
      </c>
      <c r="P1545" s="7" t="s">
        <v>286</v>
      </c>
      <c r="Q1545" s="4" t="str" cm="1">
        <f t="array" ref="Q1545">INDEX(TranslationsTbl[],_xlfn.XMATCH(P1545,TranslationsTbl[spa]),_xlfn.XMATCH(langSufix,TranslationsTbl[#Headers]))</f>
        <v>#Escrituras\AntiguoT</v>
      </c>
      <c r="R1545" s="2" t="str">
        <f t="shared" si="200"/>
        <v>https://churchofjesuschrist.org/study/scriptures/ot/micah/6?lang=spa|E:/Downloads/escrituras md/Escrituras/Antiguo Testamento/33 Miqueas|Miqueas 6|Miqueas|Miqueas 5|Miqueas 7|#Escrituras\AntiguoT</v>
      </c>
      <c r="S1545" s="1" t="s">
        <v>310</v>
      </c>
    </row>
    <row r="1546" spans="1:19">
      <c r="A1546" s="7" t="s">
        <v>3437</v>
      </c>
      <c r="B1546" s="4" t="str">
        <f t="shared" si="195"/>
        <v>https://churchofjesuschrist.org/study/scriptures/ot/micah/7?lang=spa</v>
      </c>
      <c r="C1546" s="7" t="s">
        <v>23</v>
      </c>
      <c r="D1546" t="str" cm="1">
        <f t="array" ref="D1546">INDEX(TranslationsTbl[],_xlfn.XMATCH(C1546,TranslationsTbl[spa]),_xlfn.XMATCH(langSufix,TranslationsTbl[#Headers]))</f>
        <v>Antiguo Testamento</v>
      </c>
      <c r="E1546" s="7" t="s">
        <v>3425</v>
      </c>
      <c r="F1546" s="7" t="s">
        <v>244</v>
      </c>
      <c r="G1546" s="4" t="str" cm="1">
        <f t="array" ref="G1546">INDEX(TranslationsTbl[],_xlfn.XMATCH(F1546,TranslationsTbl[spa]),_xlfn.XMATCH(langSufix,TranslationsTbl[#Headers]))</f>
        <v>Miqueas</v>
      </c>
      <c r="H1546" t="str">
        <f t="shared" si="196"/>
        <v>33 Miqueas</v>
      </c>
      <c r="I1546" t="str">
        <f t="shared" si="194"/>
        <v>/Antiguo Testamento/33 Miqueas</v>
      </c>
      <c r="J1546" s="4" t="str">
        <f t="shared" si="197"/>
        <v>E:/Downloads/escrituras md/Escrituras/Antiguo Testamento/33 Miqueas</v>
      </c>
      <c r="K1546" s="4" t="str">
        <f t="shared" ref="K1546:K1591" si="201">_xlfn.TEXTJOIN(" ",TRUE,CollectionPrefix,G1546,L1546)</f>
        <v>Miqueas 7</v>
      </c>
      <c r="L1546" s="7">
        <v>7</v>
      </c>
      <c r="M1546" s="7" t="s">
        <v>3438</v>
      </c>
      <c r="N1546" s="4" t="str">
        <f t="shared" si="198"/>
        <v>Miqueas 6</v>
      </c>
      <c r="O1546" s="4" t="str">
        <f t="shared" si="199"/>
        <v>Nahúm 1</v>
      </c>
      <c r="P1546" s="7" t="s">
        <v>286</v>
      </c>
      <c r="Q1546" s="4" t="str" cm="1">
        <f t="array" ref="Q1546">INDEX(TranslationsTbl[],_xlfn.XMATCH(P1546,TranslationsTbl[spa]),_xlfn.XMATCH(langSufix,TranslationsTbl[#Headers]))</f>
        <v>#Escrituras\AntiguoT</v>
      </c>
      <c r="R1546" s="2" t="str">
        <f t="shared" si="200"/>
        <v>https://churchofjesuschrist.org/study/scriptures/ot/micah/7?lang=spa|E:/Downloads/escrituras md/Escrituras/Antiguo Testamento/33 Miqueas|Miqueas 7|Miqueas|Miqueas 6|Nahúm 1|#Escrituras\AntiguoT</v>
      </c>
      <c r="S1546" s="1" t="s">
        <v>310</v>
      </c>
    </row>
    <row r="1547" spans="1:19">
      <c r="A1547" s="7" t="s">
        <v>3439</v>
      </c>
      <c r="B1547" s="4" t="str">
        <f t="shared" si="195"/>
        <v>https://churchofjesuschrist.org/study/scriptures/ot/nahum/1?lang=spa</v>
      </c>
      <c r="C1547" s="7" t="s">
        <v>23</v>
      </c>
      <c r="D1547" t="str" cm="1">
        <f t="array" ref="D1547">INDEX(TranslationsTbl[],_xlfn.XMATCH(C1547,TranslationsTbl[spa]),_xlfn.XMATCH(langSufix,TranslationsTbl[#Headers]))</f>
        <v>Antiguo Testamento</v>
      </c>
      <c r="E1547" s="7" t="s">
        <v>3440</v>
      </c>
      <c r="F1547" s="7" t="s">
        <v>247</v>
      </c>
      <c r="G1547" s="4" t="str" cm="1">
        <f t="array" ref="G1547">INDEX(TranslationsTbl[],_xlfn.XMATCH(F1547,TranslationsTbl[spa]),_xlfn.XMATCH(langSufix,TranslationsTbl[#Headers]))</f>
        <v>Nahúm</v>
      </c>
      <c r="H1547" t="str">
        <f t="shared" si="196"/>
        <v>34 Nahúm</v>
      </c>
      <c r="I1547" t="str">
        <f t="shared" si="194"/>
        <v>/Antiguo Testamento/34 Nahúm</v>
      </c>
      <c r="J1547" s="4" t="str">
        <f t="shared" si="197"/>
        <v>E:/Downloads/escrituras md/Escrituras/Antiguo Testamento/34 Nahúm</v>
      </c>
      <c r="K1547" s="4" t="str">
        <f t="shared" si="201"/>
        <v>Nahúm 1</v>
      </c>
      <c r="L1547" s="7">
        <v>1</v>
      </c>
      <c r="M1547" s="7" t="s">
        <v>3441</v>
      </c>
      <c r="N1547" s="4" t="str">
        <f t="shared" si="198"/>
        <v>Miqueas 7</v>
      </c>
      <c r="O1547" s="4" t="str">
        <f t="shared" si="199"/>
        <v>Nahúm 2</v>
      </c>
      <c r="P1547" s="7" t="s">
        <v>286</v>
      </c>
      <c r="Q1547" s="4" t="str" cm="1">
        <f t="array" ref="Q1547">INDEX(TranslationsTbl[],_xlfn.XMATCH(P1547,TranslationsTbl[spa]),_xlfn.XMATCH(langSufix,TranslationsTbl[#Headers]))</f>
        <v>#Escrituras\AntiguoT</v>
      </c>
      <c r="R1547" s="2" t="str">
        <f t="shared" si="200"/>
        <v>https://churchofjesuschrist.org/study/scriptures/ot/nahum/1?lang=spa|E:/Downloads/escrituras md/Escrituras/Antiguo Testamento/34 Nahúm|Nahúm 1|Nahúm|Miqueas 7|Nahúm 2|#Escrituras\AntiguoT</v>
      </c>
      <c r="S1547" s="1" t="s">
        <v>310</v>
      </c>
    </row>
    <row r="1548" spans="1:19">
      <c r="A1548" s="7" t="s">
        <v>3442</v>
      </c>
      <c r="B1548" s="4" t="str">
        <f t="shared" si="195"/>
        <v>https://churchofjesuschrist.org/study/scriptures/ot/nahum/2?lang=spa</v>
      </c>
      <c r="C1548" s="7" t="s">
        <v>23</v>
      </c>
      <c r="D1548" t="str" cm="1">
        <f t="array" ref="D1548">INDEX(TranslationsTbl[],_xlfn.XMATCH(C1548,TranslationsTbl[spa]),_xlfn.XMATCH(langSufix,TranslationsTbl[#Headers]))</f>
        <v>Antiguo Testamento</v>
      </c>
      <c r="E1548" s="7" t="s">
        <v>3440</v>
      </c>
      <c r="F1548" s="7" t="s">
        <v>247</v>
      </c>
      <c r="G1548" s="4" t="str" cm="1">
        <f t="array" ref="G1548">INDEX(TranslationsTbl[],_xlfn.XMATCH(F1548,TranslationsTbl[spa]),_xlfn.XMATCH(langSufix,TranslationsTbl[#Headers]))</f>
        <v>Nahúm</v>
      </c>
      <c r="H1548" t="str">
        <f t="shared" si="196"/>
        <v>34 Nahúm</v>
      </c>
      <c r="I1548" t="str">
        <f t="shared" si="194"/>
        <v>/Antiguo Testamento/34 Nahúm</v>
      </c>
      <c r="J1548" s="4" t="str">
        <f t="shared" si="197"/>
        <v>E:/Downloads/escrituras md/Escrituras/Antiguo Testamento/34 Nahúm</v>
      </c>
      <c r="K1548" s="4" t="str">
        <f t="shared" si="201"/>
        <v>Nahúm 2</v>
      </c>
      <c r="L1548" s="7">
        <v>2</v>
      </c>
      <c r="M1548" s="7" t="s">
        <v>3443</v>
      </c>
      <c r="N1548" s="4" t="str">
        <f t="shared" si="198"/>
        <v>Nahúm 1</v>
      </c>
      <c r="O1548" s="4" t="str">
        <f t="shared" si="199"/>
        <v>Nahúm 3</v>
      </c>
      <c r="P1548" s="7" t="s">
        <v>286</v>
      </c>
      <c r="Q1548" s="4" t="str" cm="1">
        <f t="array" ref="Q1548">INDEX(TranslationsTbl[],_xlfn.XMATCH(P1548,TranslationsTbl[spa]),_xlfn.XMATCH(langSufix,TranslationsTbl[#Headers]))</f>
        <v>#Escrituras\AntiguoT</v>
      </c>
      <c r="R1548" s="2" t="str">
        <f t="shared" si="200"/>
        <v>https://churchofjesuschrist.org/study/scriptures/ot/nahum/2?lang=spa|E:/Downloads/escrituras md/Escrituras/Antiguo Testamento/34 Nahúm|Nahúm 2|Nahúm|Nahúm 1|Nahúm 3|#Escrituras\AntiguoT</v>
      </c>
      <c r="S1548" s="1" t="s">
        <v>310</v>
      </c>
    </row>
    <row r="1549" spans="1:19">
      <c r="A1549" s="7" t="s">
        <v>3444</v>
      </c>
      <c r="B1549" s="4" t="str">
        <f t="shared" si="195"/>
        <v>https://churchofjesuschrist.org/study/scriptures/ot/nahum/3?lang=spa</v>
      </c>
      <c r="C1549" s="7" t="s">
        <v>23</v>
      </c>
      <c r="D1549" t="str" cm="1">
        <f t="array" ref="D1549">INDEX(TranslationsTbl[],_xlfn.XMATCH(C1549,TranslationsTbl[spa]),_xlfn.XMATCH(langSufix,TranslationsTbl[#Headers]))</f>
        <v>Antiguo Testamento</v>
      </c>
      <c r="E1549" s="7" t="s">
        <v>3440</v>
      </c>
      <c r="F1549" s="7" t="s">
        <v>247</v>
      </c>
      <c r="G1549" s="4" t="str" cm="1">
        <f t="array" ref="G1549">INDEX(TranslationsTbl[],_xlfn.XMATCH(F1549,TranslationsTbl[spa]),_xlfn.XMATCH(langSufix,TranslationsTbl[#Headers]))</f>
        <v>Nahúm</v>
      </c>
      <c r="H1549" t="str">
        <f t="shared" si="196"/>
        <v>34 Nahúm</v>
      </c>
      <c r="I1549" t="str">
        <f t="shared" si="194"/>
        <v>/Antiguo Testamento/34 Nahúm</v>
      </c>
      <c r="J1549" s="4" t="str">
        <f t="shared" si="197"/>
        <v>E:/Downloads/escrituras md/Escrituras/Antiguo Testamento/34 Nahúm</v>
      </c>
      <c r="K1549" s="4" t="str">
        <f t="shared" si="201"/>
        <v>Nahúm 3</v>
      </c>
      <c r="L1549" s="7">
        <v>3</v>
      </c>
      <c r="M1549" s="7" t="s">
        <v>3445</v>
      </c>
      <c r="N1549" s="4" t="str">
        <f t="shared" si="198"/>
        <v>Nahúm 2</v>
      </c>
      <c r="O1549" s="4" t="str">
        <f t="shared" si="199"/>
        <v>Habacuc 1</v>
      </c>
      <c r="P1549" s="7" t="s">
        <v>286</v>
      </c>
      <c r="Q1549" s="4" t="str" cm="1">
        <f t="array" ref="Q1549">INDEX(TranslationsTbl[],_xlfn.XMATCH(P1549,TranslationsTbl[spa]),_xlfn.XMATCH(langSufix,TranslationsTbl[#Headers]))</f>
        <v>#Escrituras\AntiguoT</v>
      </c>
      <c r="R1549" s="2" t="str">
        <f t="shared" si="200"/>
        <v>https://churchofjesuschrist.org/study/scriptures/ot/nahum/3?lang=spa|E:/Downloads/escrituras md/Escrituras/Antiguo Testamento/34 Nahúm|Nahúm 3|Nahúm|Nahúm 2|Habacuc 1|#Escrituras\AntiguoT</v>
      </c>
      <c r="S1549" s="1" t="s">
        <v>310</v>
      </c>
    </row>
    <row r="1550" spans="1:19">
      <c r="A1550" s="7" t="s">
        <v>3446</v>
      </c>
      <c r="B1550" s="4" t="str">
        <f t="shared" si="195"/>
        <v>https://churchofjesuschrist.org/study/scriptures/ot/hab/1?lang=spa</v>
      </c>
      <c r="C1550" s="7" t="s">
        <v>23</v>
      </c>
      <c r="D1550" t="str" cm="1">
        <f t="array" ref="D1550">INDEX(TranslationsTbl[],_xlfn.XMATCH(C1550,TranslationsTbl[spa]),_xlfn.XMATCH(langSufix,TranslationsTbl[#Headers]))</f>
        <v>Antiguo Testamento</v>
      </c>
      <c r="E1550" s="7" t="s">
        <v>3447</v>
      </c>
      <c r="F1550" s="7" t="s">
        <v>250</v>
      </c>
      <c r="G1550" s="4" t="str" cm="1">
        <f t="array" ref="G1550">INDEX(TranslationsTbl[],_xlfn.XMATCH(F1550,TranslationsTbl[spa]),_xlfn.XMATCH(langSufix,TranslationsTbl[#Headers]))</f>
        <v>Habacuc</v>
      </c>
      <c r="H1550" t="str">
        <f t="shared" si="196"/>
        <v>35 Habacuc</v>
      </c>
      <c r="I1550" t="str">
        <f t="shared" si="194"/>
        <v>/Antiguo Testamento/35 Habacuc</v>
      </c>
      <c r="J1550" s="4" t="str">
        <f t="shared" si="197"/>
        <v>E:/Downloads/escrituras md/Escrituras/Antiguo Testamento/35 Habacuc</v>
      </c>
      <c r="K1550" s="4" t="str">
        <f t="shared" si="201"/>
        <v>Habacuc 1</v>
      </c>
      <c r="L1550" s="7">
        <v>1</v>
      </c>
      <c r="M1550" s="7" t="s">
        <v>3448</v>
      </c>
      <c r="N1550" s="4" t="str">
        <f t="shared" si="198"/>
        <v>Nahúm 3</v>
      </c>
      <c r="O1550" s="4" t="str">
        <f t="shared" si="199"/>
        <v>Habacuc 2</v>
      </c>
      <c r="P1550" s="7" t="s">
        <v>286</v>
      </c>
      <c r="Q1550" s="4" t="str" cm="1">
        <f t="array" ref="Q1550">INDEX(TranslationsTbl[],_xlfn.XMATCH(P1550,TranslationsTbl[spa]),_xlfn.XMATCH(langSufix,TranslationsTbl[#Headers]))</f>
        <v>#Escrituras\AntiguoT</v>
      </c>
      <c r="R1550" s="2" t="str">
        <f t="shared" si="200"/>
        <v>https://churchofjesuschrist.org/study/scriptures/ot/hab/1?lang=spa|E:/Downloads/escrituras md/Escrituras/Antiguo Testamento/35 Habacuc|Habacuc 1|Habacuc|Nahúm 3|Habacuc 2|#Escrituras\AntiguoT</v>
      </c>
      <c r="S1550" s="1" t="s">
        <v>310</v>
      </c>
    </row>
    <row r="1551" spans="1:19">
      <c r="A1551" s="7" t="s">
        <v>3449</v>
      </c>
      <c r="B1551" s="4" t="str">
        <f t="shared" si="195"/>
        <v>https://churchofjesuschrist.org/study/scriptures/ot/hab/2?lang=spa</v>
      </c>
      <c r="C1551" s="7" t="s">
        <v>23</v>
      </c>
      <c r="D1551" t="str" cm="1">
        <f t="array" ref="D1551">INDEX(TranslationsTbl[],_xlfn.XMATCH(C1551,TranslationsTbl[spa]),_xlfn.XMATCH(langSufix,TranslationsTbl[#Headers]))</f>
        <v>Antiguo Testamento</v>
      </c>
      <c r="E1551" s="7" t="s">
        <v>3447</v>
      </c>
      <c r="F1551" s="7" t="s">
        <v>250</v>
      </c>
      <c r="G1551" s="4" t="str" cm="1">
        <f t="array" ref="G1551">INDEX(TranslationsTbl[],_xlfn.XMATCH(F1551,TranslationsTbl[spa]),_xlfn.XMATCH(langSufix,TranslationsTbl[#Headers]))</f>
        <v>Habacuc</v>
      </c>
      <c r="H1551" t="str">
        <f t="shared" si="196"/>
        <v>35 Habacuc</v>
      </c>
      <c r="I1551" t="str">
        <f t="shared" si="194"/>
        <v>/Antiguo Testamento/35 Habacuc</v>
      </c>
      <c r="J1551" s="4" t="str">
        <f t="shared" si="197"/>
        <v>E:/Downloads/escrituras md/Escrituras/Antiguo Testamento/35 Habacuc</v>
      </c>
      <c r="K1551" s="4" t="str">
        <f t="shared" si="201"/>
        <v>Habacuc 2</v>
      </c>
      <c r="L1551" s="7">
        <v>2</v>
      </c>
      <c r="M1551" s="7" t="s">
        <v>3450</v>
      </c>
      <c r="N1551" s="4" t="str">
        <f t="shared" si="198"/>
        <v>Habacuc 1</v>
      </c>
      <c r="O1551" s="4" t="str">
        <f t="shared" si="199"/>
        <v>Habacuc 3</v>
      </c>
      <c r="P1551" s="7" t="s">
        <v>286</v>
      </c>
      <c r="Q1551" s="4" t="str" cm="1">
        <f t="array" ref="Q1551">INDEX(TranslationsTbl[],_xlfn.XMATCH(P1551,TranslationsTbl[spa]),_xlfn.XMATCH(langSufix,TranslationsTbl[#Headers]))</f>
        <v>#Escrituras\AntiguoT</v>
      </c>
      <c r="R1551" s="2" t="str">
        <f t="shared" si="200"/>
        <v>https://churchofjesuschrist.org/study/scriptures/ot/hab/2?lang=spa|E:/Downloads/escrituras md/Escrituras/Antiguo Testamento/35 Habacuc|Habacuc 2|Habacuc|Habacuc 1|Habacuc 3|#Escrituras\AntiguoT</v>
      </c>
      <c r="S1551" s="1" t="s">
        <v>310</v>
      </c>
    </row>
    <row r="1552" spans="1:19">
      <c r="A1552" s="7" t="s">
        <v>3451</v>
      </c>
      <c r="B1552" s="4" t="str">
        <f t="shared" si="195"/>
        <v>https://churchofjesuschrist.org/study/scriptures/ot/hab/3?lang=spa</v>
      </c>
      <c r="C1552" s="7" t="s">
        <v>23</v>
      </c>
      <c r="D1552" t="str" cm="1">
        <f t="array" ref="D1552">INDEX(TranslationsTbl[],_xlfn.XMATCH(C1552,TranslationsTbl[spa]),_xlfn.XMATCH(langSufix,TranslationsTbl[#Headers]))</f>
        <v>Antiguo Testamento</v>
      </c>
      <c r="E1552" s="7" t="s">
        <v>3447</v>
      </c>
      <c r="F1552" s="7" t="s">
        <v>250</v>
      </c>
      <c r="G1552" s="4" t="str" cm="1">
        <f t="array" ref="G1552">INDEX(TranslationsTbl[],_xlfn.XMATCH(F1552,TranslationsTbl[spa]),_xlfn.XMATCH(langSufix,TranslationsTbl[#Headers]))</f>
        <v>Habacuc</v>
      </c>
      <c r="H1552" t="str">
        <f t="shared" si="196"/>
        <v>35 Habacuc</v>
      </c>
      <c r="I1552" t="str">
        <f t="shared" si="194"/>
        <v>/Antiguo Testamento/35 Habacuc</v>
      </c>
      <c r="J1552" s="4" t="str">
        <f t="shared" si="197"/>
        <v>E:/Downloads/escrituras md/Escrituras/Antiguo Testamento/35 Habacuc</v>
      </c>
      <c r="K1552" s="4" t="str">
        <f t="shared" si="201"/>
        <v>Habacuc 3</v>
      </c>
      <c r="L1552" s="7">
        <v>3</v>
      </c>
      <c r="M1552" s="7" t="s">
        <v>3452</v>
      </c>
      <c r="N1552" s="4" t="str">
        <f t="shared" si="198"/>
        <v>Habacuc 2</v>
      </c>
      <c r="O1552" s="4" t="str">
        <f t="shared" si="199"/>
        <v>Sofonías 1</v>
      </c>
      <c r="P1552" s="7" t="s">
        <v>286</v>
      </c>
      <c r="Q1552" s="4" t="str" cm="1">
        <f t="array" ref="Q1552">INDEX(TranslationsTbl[],_xlfn.XMATCH(P1552,TranslationsTbl[spa]),_xlfn.XMATCH(langSufix,TranslationsTbl[#Headers]))</f>
        <v>#Escrituras\AntiguoT</v>
      </c>
      <c r="R1552" s="2" t="str">
        <f t="shared" si="200"/>
        <v>https://churchofjesuschrist.org/study/scriptures/ot/hab/3?lang=spa|E:/Downloads/escrituras md/Escrituras/Antiguo Testamento/35 Habacuc|Habacuc 3|Habacuc|Habacuc 2|Sofonías 1|#Escrituras\AntiguoT</v>
      </c>
      <c r="S1552" s="1" t="s">
        <v>310</v>
      </c>
    </row>
    <row r="1553" spans="1:19">
      <c r="A1553" s="7" t="s">
        <v>3453</v>
      </c>
      <c r="B1553" s="4" t="str">
        <f t="shared" si="195"/>
        <v>https://churchofjesuschrist.org/study/scriptures/ot/zeph/1?lang=spa</v>
      </c>
      <c r="C1553" s="7" t="s">
        <v>23</v>
      </c>
      <c r="D1553" t="str" cm="1">
        <f t="array" ref="D1553">INDEX(TranslationsTbl[],_xlfn.XMATCH(C1553,TranslationsTbl[spa]),_xlfn.XMATCH(langSufix,TranslationsTbl[#Headers]))</f>
        <v>Antiguo Testamento</v>
      </c>
      <c r="E1553" s="7" t="s">
        <v>3454</v>
      </c>
      <c r="F1553" s="7" t="s">
        <v>253</v>
      </c>
      <c r="G1553" s="4" t="str" cm="1">
        <f t="array" ref="G1553">INDEX(TranslationsTbl[],_xlfn.XMATCH(F1553,TranslationsTbl[spa]),_xlfn.XMATCH(langSufix,TranslationsTbl[#Headers]))</f>
        <v>Sofonías</v>
      </c>
      <c r="H1553" t="str">
        <f t="shared" si="196"/>
        <v>36 Sofonías</v>
      </c>
      <c r="I1553" t="str">
        <f t="shared" si="194"/>
        <v>/Antiguo Testamento/36 Sofonías</v>
      </c>
      <c r="J1553" s="4" t="str">
        <f t="shared" si="197"/>
        <v>E:/Downloads/escrituras md/Escrituras/Antiguo Testamento/36 Sofonías</v>
      </c>
      <c r="K1553" s="4" t="str">
        <f t="shared" si="201"/>
        <v>Sofonías 1</v>
      </c>
      <c r="L1553" s="7">
        <v>1</v>
      </c>
      <c r="M1553" s="7" t="s">
        <v>3455</v>
      </c>
      <c r="N1553" s="4" t="str">
        <f t="shared" si="198"/>
        <v>Habacuc 3</v>
      </c>
      <c r="O1553" s="4" t="str">
        <f t="shared" si="199"/>
        <v>Sofonías 2</v>
      </c>
      <c r="P1553" s="7" t="s">
        <v>286</v>
      </c>
      <c r="Q1553" s="4" t="str" cm="1">
        <f t="array" ref="Q1553">INDEX(TranslationsTbl[],_xlfn.XMATCH(P1553,TranslationsTbl[spa]),_xlfn.XMATCH(langSufix,TranslationsTbl[#Headers]))</f>
        <v>#Escrituras\AntiguoT</v>
      </c>
      <c r="R1553" s="2" t="str">
        <f t="shared" si="200"/>
        <v>https://churchofjesuschrist.org/study/scriptures/ot/zeph/1?lang=spa|E:/Downloads/escrituras md/Escrituras/Antiguo Testamento/36 Sofonías|Sofonías 1|Sofonías|Habacuc 3|Sofonías 2|#Escrituras\AntiguoT</v>
      </c>
      <c r="S1553" s="1" t="s">
        <v>310</v>
      </c>
    </row>
    <row r="1554" spans="1:19">
      <c r="A1554" s="7" t="s">
        <v>3456</v>
      </c>
      <c r="B1554" s="4" t="str">
        <f t="shared" si="195"/>
        <v>https://churchofjesuschrist.org/study/scriptures/ot/zeph/2?lang=spa</v>
      </c>
      <c r="C1554" s="7" t="s">
        <v>23</v>
      </c>
      <c r="D1554" t="str" cm="1">
        <f t="array" ref="D1554">INDEX(TranslationsTbl[],_xlfn.XMATCH(C1554,TranslationsTbl[spa]),_xlfn.XMATCH(langSufix,TranslationsTbl[#Headers]))</f>
        <v>Antiguo Testamento</v>
      </c>
      <c r="E1554" s="7" t="s">
        <v>3454</v>
      </c>
      <c r="F1554" s="7" t="s">
        <v>253</v>
      </c>
      <c r="G1554" s="4" t="str" cm="1">
        <f t="array" ref="G1554">INDEX(TranslationsTbl[],_xlfn.XMATCH(F1554,TranslationsTbl[spa]),_xlfn.XMATCH(langSufix,TranslationsTbl[#Headers]))</f>
        <v>Sofonías</v>
      </c>
      <c r="H1554" t="str">
        <f t="shared" si="196"/>
        <v>36 Sofonías</v>
      </c>
      <c r="I1554" t="str">
        <f t="shared" si="194"/>
        <v>/Antiguo Testamento/36 Sofonías</v>
      </c>
      <c r="J1554" s="4" t="str">
        <f t="shared" si="197"/>
        <v>E:/Downloads/escrituras md/Escrituras/Antiguo Testamento/36 Sofonías</v>
      </c>
      <c r="K1554" s="4" t="str">
        <f t="shared" si="201"/>
        <v>Sofonías 2</v>
      </c>
      <c r="L1554" s="7">
        <v>2</v>
      </c>
      <c r="M1554" s="7" t="s">
        <v>3457</v>
      </c>
      <c r="N1554" s="4" t="str">
        <f t="shared" si="198"/>
        <v>Sofonías 1</v>
      </c>
      <c r="O1554" s="4" t="str">
        <f t="shared" si="199"/>
        <v>Sofonías 3</v>
      </c>
      <c r="P1554" s="7" t="s">
        <v>286</v>
      </c>
      <c r="Q1554" s="4" t="str" cm="1">
        <f t="array" ref="Q1554">INDEX(TranslationsTbl[],_xlfn.XMATCH(P1554,TranslationsTbl[spa]),_xlfn.XMATCH(langSufix,TranslationsTbl[#Headers]))</f>
        <v>#Escrituras\AntiguoT</v>
      </c>
      <c r="R1554" s="2" t="str">
        <f t="shared" si="200"/>
        <v>https://churchofjesuschrist.org/study/scriptures/ot/zeph/2?lang=spa|E:/Downloads/escrituras md/Escrituras/Antiguo Testamento/36 Sofonías|Sofonías 2|Sofonías|Sofonías 1|Sofonías 3|#Escrituras\AntiguoT</v>
      </c>
      <c r="S1554" s="1" t="s">
        <v>310</v>
      </c>
    </row>
    <row r="1555" spans="1:19">
      <c r="A1555" s="7" t="s">
        <v>3458</v>
      </c>
      <c r="B1555" s="4" t="str">
        <f t="shared" si="195"/>
        <v>https://churchofjesuschrist.org/study/scriptures/ot/zeph/3?lang=spa</v>
      </c>
      <c r="C1555" s="7" t="s">
        <v>23</v>
      </c>
      <c r="D1555" t="str" cm="1">
        <f t="array" ref="D1555">INDEX(TranslationsTbl[],_xlfn.XMATCH(C1555,TranslationsTbl[spa]),_xlfn.XMATCH(langSufix,TranslationsTbl[#Headers]))</f>
        <v>Antiguo Testamento</v>
      </c>
      <c r="E1555" s="7" t="s">
        <v>3454</v>
      </c>
      <c r="F1555" s="7" t="s">
        <v>253</v>
      </c>
      <c r="G1555" s="4" t="str" cm="1">
        <f t="array" ref="G1555">INDEX(TranslationsTbl[],_xlfn.XMATCH(F1555,TranslationsTbl[spa]),_xlfn.XMATCH(langSufix,TranslationsTbl[#Headers]))</f>
        <v>Sofonías</v>
      </c>
      <c r="H1555" t="str">
        <f t="shared" si="196"/>
        <v>36 Sofonías</v>
      </c>
      <c r="I1555" t="str">
        <f t="shared" si="194"/>
        <v>/Antiguo Testamento/36 Sofonías</v>
      </c>
      <c r="J1555" s="4" t="str">
        <f t="shared" si="197"/>
        <v>E:/Downloads/escrituras md/Escrituras/Antiguo Testamento/36 Sofonías</v>
      </c>
      <c r="K1555" s="4" t="str">
        <f t="shared" si="201"/>
        <v>Sofonías 3</v>
      </c>
      <c r="L1555" s="7">
        <v>3</v>
      </c>
      <c r="M1555" s="7" t="s">
        <v>3459</v>
      </c>
      <c r="N1555" s="4" t="str">
        <f t="shared" si="198"/>
        <v>Sofonías 2</v>
      </c>
      <c r="O1555" s="4" t="str">
        <f t="shared" si="199"/>
        <v>Hageo 1</v>
      </c>
      <c r="P1555" s="7" t="s">
        <v>286</v>
      </c>
      <c r="Q1555" s="4" t="str" cm="1">
        <f t="array" ref="Q1555">INDEX(TranslationsTbl[],_xlfn.XMATCH(P1555,TranslationsTbl[spa]),_xlfn.XMATCH(langSufix,TranslationsTbl[#Headers]))</f>
        <v>#Escrituras\AntiguoT</v>
      </c>
      <c r="R1555" s="2" t="str">
        <f t="shared" si="200"/>
        <v>https://churchofjesuschrist.org/study/scriptures/ot/zeph/3?lang=spa|E:/Downloads/escrituras md/Escrituras/Antiguo Testamento/36 Sofonías|Sofonías 3|Sofonías|Sofonías 2|Hageo 1|#Escrituras\AntiguoT</v>
      </c>
      <c r="S1555" s="1" t="s">
        <v>310</v>
      </c>
    </row>
    <row r="1556" spans="1:19">
      <c r="A1556" s="7" t="s">
        <v>3460</v>
      </c>
      <c r="B1556" s="4" t="str">
        <f t="shared" si="195"/>
        <v>https://churchofjesuschrist.org/study/scriptures/ot/hag/1?lang=spa</v>
      </c>
      <c r="C1556" s="7" t="s">
        <v>23</v>
      </c>
      <c r="D1556" t="str" cm="1">
        <f t="array" ref="D1556">INDEX(TranslationsTbl[],_xlfn.XMATCH(C1556,TranslationsTbl[spa]),_xlfn.XMATCH(langSufix,TranslationsTbl[#Headers]))</f>
        <v>Antiguo Testamento</v>
      </c>
      <c r="E1556" s="7" t="s">
        <v>3461</v>
      </c>
      <c r="F1556" s="7" t="s">
        <v>256</v>
      </c>
      <c r="G1556" s="4" t="str" cm="1">
        <f t="array" ref="G1556">INDEX(TranslationsTbl[],_xlfn.XMATCH(F1556,TranslationsTbl[spa]),_xlfn.XMATCH(langSufix,TranslationsTbl[#Headers]))</f>
        <v>Hageo</v>
      </c>
      <c r="H1556" t="str">
        <f t="shared" si="196"/>
        <v>37 Hageo</v>
      </c>
      <c r="I1556" t="str">
        <f t="shared" si="194"/>
        <v>/Antiguo Testamento/37 Hageo</v>
      </c>
      <c r="J1556" s="4" t="str">
        <f t="shared" si="197"/>
        <v>E:/Downloads/escrituras md/Escrituras/Antiguo Testamento/37 Hageo</v>
      </c>
      <c r="K1556" s="4" t="str">
        <f t="shared" si="201"/>
        <v>Hageo 1</v>
      </c>
      <c r="L1556" s="7">
        <v>1</v>
      </c>
      <c r="M1556" s="7" t="s">
        <v>3462</v>
      </c>
      <c r="N1556" s="4" t="str">
        <f t="shared" si="198"/>
        <v>Sofonías 3</v>
      </c>
      <c r="O1556" s="4" t="str">
        <f t="shared" si="199"/>
        <v>Hageo 2</v>
      </c>
      <c r="P1556" s="7" t="s">
        <v>286</v>
      </c>
      <c r="Q1556" s="4" t="str" cm="1">
        <f t="array" ref="Q1556">INDEX(TranslationsTbl[],_xlfn.XMATCH(P1556,TranslationsTbl[spa]),_xlfn.XMATCH(langSufix,TranslationsTbl[#Headers]))</f>
        <v>#Escrituras\AntiguoT</v>
      </c>
      <c r="R1556" s="2" t="str">
        <f t="shared" si="200"/>
        <v>https://churchofjesuschrist.org/study/scriptures/ot/hag/1?lang=spa|E:/Downloads/escrituras md/Escrituras/Antiguo Testamento/37 Hageo|Hageo 1|Hageo|Sofonías 3|Hageo 2|#Escrituras\AntiguoT</v>
      </c>
      <c r="S1556" s="1" t="s">
        <v>310</v>
      </c>
    </row>
    <row r="1557" spans="1:19">
      <c r="A1557" s="7" t="s">
        <v>3463</v>
      </c>
      <c r="B1557" s="4" t="str">
        <f t="shared" si="195"/>
        <v>https://churchofjesuschrist.org/study/scriptures/ot/hag/2?lang=spa</v>
      </c>
      <c r="C1557" s="7" t="s">
        <v>23</v>
      </c>
      <c r="D1557" t="str" cm="1">
        <f t="array" ref="D1557">INDEX(TranslationsTbl[],_xlfn.XMATCH(C1557,TranslationsTbl[spa]),_xlfn.XMATCH(langSufix,TranslationsTbl[#Headers]))</f>
        <v>Antiguo Testamento</v>
      </c>
      <c r="E1557" s="7" t="s">
        <v>3461</v>
      </c>
      <c r="F1557" s="7" t="s">
        <v>256</v>
      </c>
      <c r="G1557" s="4" t="str" cm="1">
        <f t="array" ref="G1557">INDEX(TranslationsTbl[],_xlfn.XMATCH(F1557,TranslationsTbl[spa]),_xlfn.XMATCH(langSufix,TranslationsTbl[#Headers]))</f>
        <v>Hageo</v>
      </c>
      <c r="H1557" t="str">
        <f t="shared" si="196"/>
        <v>37 Hageo</v>
      </c>
      <c r="I1557" t="str">
        <f t="shared" si="194"/>
        <v>/Antiguo Testamento/37 Hageo</v>
      </c>
      <c r="J1557" s="4" t="str">
        <f t="shared" si="197"/>
        <v>E:/Downloads/escrituras md/Escrituras/Antiguo Testamento/37 Hageo</v>
      </c>
      <c r="K1557" s="4" t="str">
        <f t="shared" si="201"/>
        <v>Hageo 2</v>
      </c>
      <c r="L1557" s="7">
        <v>2</v>
      </c>
      <c r="M1557" s="7" t="s">
        <v>3464</v>
      </c>
      <c r="N1557" s="4" t="str">
        <f t="shared" si="198"/>
        <v>Hageo 1</v>
      </c>
      <c r="O1557" s="4" t="str">
        <f t="shared" si="199"/>
        <v>Zacarías 1</v>
      </c>
      <c r="P1557" s="7" t="s">
        <v>286</v>
      </c>
      <c r="Q1557" s="4" t="str" cm="1">
        <f t="array" ref="Q1557">INDEX(TranslationsTbl[],_xlfn.XMATCH(P1557,TranslationsTbl[spa]),_xlfn.XMATCH(langSufix,TranslationsTbl[#Headers]))</f>
        <v>#Escrituras\AntiguoT</v>
      </c>
      <c r="R1557" s="2" t="str">
        <f t="shared" si="200"/>
        <v>https://churchofjesuschrist.org/study/scriptures/ot/hag/2?lang=spa|E:/Downloads/escrituras md/Escrituras/Antiguo Testamento/37 Hageo|Hageo 2|Hageo|Hageo 1|Zacarías 1|#Escrituras\AntiguoT</v>
      </c>
      <c r="S1557" s="1" t="s">
        <v>310</v>
      </c>
    </row>
    <row r="1558" spans="1:19">
      <c r="A1558" s="7" t="s">
        <v>3465</v>
      </c>
      <c r="B1558" s="4" t="str">
        <f t="shared" si="195"/>
        <v>https://churchofjesuschrist.org/study/scriptures/ot/zech/1?lang=spa</v>
      </c>
      <c r="C1558" s="7" t="s">
        <v>23</v>
      </c>
      <c r="D1558" t="str" cm="1">
        <f t="array" ref="D1558">INDEX(TranslationsTbl[],_xlfn.XMATCH(C1558,TranslationsTbl[spa]),_xlfn.XMATCH(langSufix,TranslationsTbl[#Headers]))</f>
        <v>Antiguo Testamento</v>
      </c>
      <c r="E1558" s="7" t="s">
        <v>3466</v>
      </c>
      <c r="F1558" s="7" t="s">
        <v>259</v>
      </c>
      <c r="G1558" s="4" t="str" cm="1">
        <f t="array" ref="G1558">INDEX(TranslationsTbl[],_xlfn.XMATCH(F1558,TranslationsTbl[spa]),_xlfn.XMATCH(langSufix,TranslationsTbl[#Headers]))</f>
        <v>Zacarías</v>
      </c>
      <c r="H1558" t="str">
        <f t="shared" si="196"/>
        <v>38 Zacarías</v>
      </c>
      <c r="I1558" t="str">
        <f t="shared" si="194"/>
        <v>/Antiguo Testamento/38 Zacarías</v>
      </c>
      <c r="J1558" s="4" t="str">
        <f t="shared" si="197"/>
        <v>E:/Downloads/escrituras md/Escrituras/Antiguo Testamento/38 Zacarías</v>
      </c>
      <c r="K1558" s="4" t="str">
        <f t="shared" si="201"/>
        <v>Zacarías 1</v>
      </c>
      <c r="L1558" s="7">
        <v>1</v>
      </c>
      <c r="M1558" s="7" t="s">
        <v>3467</v>
      </c>
      <c r="N1558" s="4" t="str">
        <f t="shared" si="198"/>
        <v>Hageo 2</v>
      </c>
      <c r="O1558" s="4" t="str">
        <f t="shared" si="199"/>
        <v>Zacarías 2</v>
      </c>
      <c r="P1558" s="7" t="s">
        <v>286</v>
      </c>
      <c r="Q1558" s="4" t="str" cm="1">
        <f t="array" ref="Q1558">INDEX(TranslationsTbl[],_xlfn.XMATCH(P1558,TranslationsTbl[spa]),_xlfn.XMATCH(langSufix,TranslationsTbl[#Headers]))</f>
        <v>#Escrituras\AntiguoT</v>
      </c>
      <c r="R1558" s="2" t="str">
        <f t="shared" si="200"/>
        <v>https://churchofjesuschrist.org/study/scriptures/ot/zech/1?lang=spa|E:/Downloads/escrituras md/Escrituras/Antiguo Testamento/38 Zacarías|Zacarías 1|Zacarías|Hageo 2|Zacarías 2|#Escrituras\AntiguoT</v>
      </c>
      <c r="S1558" s="1" t="s">
        <v>310</v>
      </c>
    </row>
    <row r="1559" spans="1:19">
      <c r="A1559" s="7" t="s">
        <v>3468</v>
      </c>
      <c r="B1559" s="4" t="str">
        <f t="shared" si="195"/>
        <v>https://churchofjesuschrist.org/study/scriptures/ot/zech/2?lang=spa</v>
      </c>
      <c r="C1559" s="7" t="s">
        <v>23</v>
      </c>
      <c r="D1559" t="str" cm="1">
        <f t="array" ref="D1559">INDEX(TranslationsTbl[],_xlfn.XMATCH(C1559,TranslationsTbl[spa]),_xlfn.XMATCH(langSufix,TranslationsTbl[#Headers]))</f>
        <v>Antiguo Testamento</v>
      </c>
      <c r="E1559" s="7" t="s">
        <v>3466</v>
      </c>
      <c r="F1559" s="7" t="s">
        <v>259</v>
      </c>
      <c r="G1559" s="4" t="str" cm="1">
        <f t="array" ref="G1559">INDEX(TranslationsTbl[],_xlfn.XMATCH(F1559,TranslationsTbl[spa]),_xlfn.XMATCH(langSufix,TranslationsTbl[#Headers]))</f>
        <v>Zacarías</v>
      </c>
      <c r="H1559" t="str">
        <f t="shared" si="196"/>
        <v>38 Zacarías</v>
      </c>
      <c r="I1559" t="str">
        <f t="shared" si="194"/>
        <v>/Antiguo Testamento/38 Zacarías</v>
      </c>
      <c r="J1559" s="4" t="str">
        <f t="shared" si="197"/>
        <v>E:/Downloads/escrituras md/Escrituras/Antiguo Testamento/38 Zacarías</v>
      </c>
      <c r="K1559" s="4" t="str">
        <f t="shared" si="201"/>
        <v>Zacarías 2</v>
      </c>
      <c r="L1559" s="7">
        <v>2</v>
      </c>
      <c r="M1559" s="7" t="s">
        <v>3469</v>
      </c>
      <c r="N1559" s="4" t="str">
        <f t="shared" si="198"/>
        <v>Zacarías 1</v>
      </c>
      <c r="O1559" s="4" t="str">
        <f t="shared" si="199"/>
        <v>Zacarías 3</v>
      </c>
      <c r="P1559" s="7" t="s">
        <v>286</v>
      </c>
      <c r="Q1559" s="4" t="str" cm="1">
        <f t="array" ref="Q1559">INDEX(TranslationsTbl[],_xlfn.XMATCH(P1559,TranslationsTbl[spa]),_xlfn.XMATCH(langSufix,TranslationsTbl[#Headers]))</f>
        <v>#Escrituras\AntiguoT</v>
      </c>
      <c r="R1559" s="2" t="str">
        <f t="shared" si="200"/>
        <v>https://churchofjesuschrist.org/study/scriptures/ot/zech/2?lang=spa|E:/Downloads/escrituras md/Escrituras/Antiguo Testamento/38 Zacarías|Zacarías 2|Zacarías|Zacarías 1|Zacarías 3|#Escrituras\AntiguoT</v>
      </c>
      <c r="S1559" s="1" t="s">
        <v>310</v>
      </c>
    </row>
    <row r="1560" spans="1:19">
      <c r="A1560" s="7" t="s">
        <v>3470</v>
      </c>
      <c r="B1560" s="4" t="str">
        <f t="shared" si="195"/>
        <v>https://churchofjesuschrist.org/study/scriptures/ot/zech/3?lang=spa</v>
      </c>
      <c r="C1560" s="7" t="s">
        <v>23</v>
      </c>
      <c r="D1560" t="str" cm="1">
        <f t="array" ref="D1560">INDEX(TranslationsTbl[],_xlfn.XMATCH(C1560,TranslationsTbl[spa]),_xlfn.XMATCH(langSufix,TranslationsTbl[#Headers]))</f>
        <v>Antiguo Testamento</v>
      </c>
      <c r="E1560" s="7" t="s">
        <v>3466</v>
      </c>
      <c r="F1560" s="7" t="s">
        <v>259</v>
      </c>
      <c r="G1560" s="4" t="str" cm="1">
        <f t="array" ref="G1560">INDEX(TranslationsTbl[],_xlfn.XMATCH(F1560,TranslationsTbl[spa]),_xlfn.XMATCH(langSufix,TranslationsTbl[#Headers]))</f>
        <v>Zacarías</v>
      </c>
      <c r="H1560" t="str">
        <f t="shared" si="196"/>
        <v>38 Zacarías</v>
      </c>
      <c r="I1560" t="str">
        <f t="shared" si="194"/>
        <v>/Antiguo Testamento/38 Zacarías</v>
      </c>
      <c r="J1560" s="4" t="str">
        <f t="shared" si="197"/>
        <v>E:/Downloads/escrituras md/Escrituras/Antiguo Testamento/38 Zacarías</v>
      </c>
      <c r="K1560" s="4" t="str">
        <f t="shared" si="201"/>
        <v>Zacarías 3</v>
      </c>
      <c r="L1560" s="7">
        <v>3</v>
      </c>
      <c r="M1560" s="7" t="s">
        <v>3471</v>
      </c>
      <c r="N1560" s="4" t="str">
        <f t="shared" si="198"/>
        <v>Zacarías 2</v>
      </c>
      <c r="O1560" s="4" t="str">
        <f t="shared" si="199"/>
        <v>Zacarías 4</v>
      </c>
      <c r="P1560" s="7" t="s">
        <v>286</v>
      </c>
      <c r="Q1560" s="4" t="str" cm="1">
        <f t="array" ref="Q1560">INDEX(TranslationsTbl[],_xlfn.XMATCH(P1560,TranslationsTbl[spa]),_xlfn.XMATCH(langSufix,TranslationsTbl[#Headers]))</f>
        <v>#Escrituras\AntiguoT</v>
      </c>
      <c r="R1560" s="2" t="str">
        <f t="shared" si="200"/>
        <v>https://churchofjesuschrist.org/study/scriptures/ot/zech/3?lang=spa|E:/Downloads/escrituras md/Escrituras/Antiguo Testamento/38 Zacarías|Zacarías 3|Zacarías|Zacarías 2|Zacarías 4|#Escrituras\AntiguoT</v>
      </c>
      <c r="S1560" s="1" t="s">
        <v>310</v>
      </c>
    </row>
    <row r="1561" spans="1:19">
      <c r="A1561" s="7" t="s">
        <v>3472</v>
      </c>
      <c r="B1561" s="4" t="str">
        <f t="shared" si="195"/>
        <v>https://churchofjesuschrist.org/study/scriptures/ot/zech/4?lang=spa</v>
      </c>
      <c r="C1561" s="7" t="s">
        <v>23</v>
      </c>
      <c r="D1561" t="str" cm="1">
        <f t="array" ref="D1561">INDEX(TranslationsTbl[],_xlfn.XMATCH(C1561,TranslationsTbl[spa]),_xlfn.XMATCH(langSufix,TranslationsTbl[#Headers]))</f>
        <v>Antiguo Testamento</v>
      </c>
      <c r="E1561" s="7" t="s">
        <v>3466</v>
      </c>
      <c r="F1561" s="7" t="s">
        <v>259</v>
      </c>
      <c r="G1561" s="4" t="str" cm="1">
        <f t="array" ref="G1561">INDEX(TranslationsTbl[],_xlfn.XMATCH(F1561,TranslationsTbl[spa]),_xlfn.XMATCH(langSufix,TranslationsTbl[#Headers]))</f>
        <v>Zacarías</v>
      </c>
      <c r="H1561" t="str">
        <f t="shared" si="196"/>
        <v>38 Zacarías</v>
      </c>
      <c r="I1561" t="str">
        <f t="shared" si="194"/>
        <v>/Antiguo Testamento/38 Zacarías</v>
      </c>
      <c r="J1561" s="4" t="str">
        <f t="shared" si="197"/>
        <v>E:/Downloads/escrituras md/Escrituras/Antiguo Testamento/38 Zacarías</v>
      </c>
      <c r="K1561" s="4" t="str">
        <f t="shared" si="201"/>
        <v>Zacarías 4</v>
      </c>
      <c r="L1561" s="7">
        <v>4</v>
      </c>
      <c r="M1561" s="7" t="s">
        <v>3473</v>
      </c>
      <c r="N1561" s="4" t="str">
        <f t="shared" si="198"/>
        <v>Zacarías 3</v>
      </c>
      <c r="O1561" s="4" t="str">
        <f t="shared" si="199"/>
        <v>Zacarías 5</v>
      </c>
      <c r="P1561" s="7" t="s">
        <v>286</v>
      </c>
      <c r="Q1561" s="4" t="str" cm="1">
        <f t="array" ref="Q1561">INDEX(TranslationsTbl[],_xlfn.XMATCH(P1561,TranslationsTbl[spa]),_xlfn.XMATCH(langSufix,TranslationsTbl[#Headers]))</f>
        <v>#Escrituras\AntiguoT</v>
      </c>
      <c r="R1561" s="2" t="str">
        <f t="shared" si="200"/>
        <v>https://churchofjesuschrist.org/study/scriptures/ot/zech/4?lang=spa|E:/Downloads/escrituras md/Escrituras/Antiguo Testamento/38 Zacarías|Zacarías 4|Zacarías|Zacarías 3|Zacarías 5|#Escrituras\AntiguoT</v>
      </c>
      <c r="S1561" s="1" t="s">
        <v>310</v>
      </c>
    </row>
    <row r="1562" spans="1:19">
      <c r="A1562" s="7" t="s">
        <v>3474</v>
      </c>
      <c r="B1562" s="4" t="str">
        <f t="shared" si="195"/>
        <v>https://churchofjesuschrist.org/study/scriptures/ot/zech/5?lang=spa</v>
      </c>
      <c r="C1562" s="7" t="s">
        <v>23</v>
      </c>
      <c r="D1562" t="str" cm="1">
        <f t="array" ref="D1562">INDEX(TranslationsTbl[],_xlfn.XMATCH(C1562,TranslationsTbl[spa]),_xlfn.XMATCH(langSufix,TranslationsTbl[#Headers]))</f>
        <v>Antiguo Testamento</v>
      </c>
      <c r="E1562" s="7" t="s">
        <v>3466</v>
      </c>
      <c r="F1562" s="7" t="s">
        <v>259</v>
      </c>
      <c r="G1562" s="4" t="str" cm="1">
        <f t="array" ref="G1562">INDEX(TranslationsTbl[],_xlfn.XMATCH(F1562,TranslationsTbl[spa]),_xlfn.XMATCH(langSufix,TranslationsTbl[#Headers]))</f>
        <v>Zacarías</v>
      </c>
      <c r="H1562" t="str">
        <f t="shared" si="196"/>
        <v>38 Zacarías</v>
      </c>
      <c r="I1562" t="str">
        <f t="shared" si="194"/>
        <v>/Antiguo Testamento/38 Zacarías</v>
      </c>
      <c r="J1562" s="4" t="str">
        <f t="shared" si="197"/>
        <v>E:/Downloads/escrituras md/Escrituras/Antiguo Testamento/38 Zacarías</v>
      </c>
      <c r="K1562" s="4" t="str">
        <f t="shared" si="201"/>
        <v>Zacarías 5</v>
      </c>
      <c r="L1562" s="7">
        <v>5</v>
      </c>
      <c r="M1562" s="7" t="s">
        <v>3475</v>
      </c>
      <c r="N1562" s="4" t="str">
        <f t="shared" si="198"/>
        <v>Zacarías 4</v>
      </c>
      <c r="O1562" s="4" t="str">
        <f t="shared" si="199"/>
        <v>Zacarías 6</v>
      </c>
      <c r="P1562" s="7" t="s">
        <v>286</v>
      </c>
      <c r="Q1562" s="4" t="str" cm="1">
        <f t="array" ref="Q1562">INDEX(TranslationsTbl[],_xlfn.XMATCH(P1562,TranslationsTbl[spa]),_xlfn.XMATCH(langSufix,TranslationsTbl[#Headers]))</f>
        <v>#Escrituras\AntiguoT</v>
      </c>
      <c r="R1562" s="2" t="str">
        <f t="shared" si="200"/>
        <v>https://churchofjesuschrist.org/study/scriptures/ot/zech/5?lang=spa|E:/Downloads/escrituras md/Escrituras/Antiguo Testamento/38 Zacarías|Zacarías 5|Zacarías|Zacarías 4|Zacarías 6|#Escrituras\AntiguoT</v>
      </c>
      <c r="S1562" s="1" t="s">
        <v>310</v>
      </c>
    </row>
    <row r="1563" spans="1:19">
      <c r="A1563" s="7" t="s">
        <v>3476</v>
      </c>
      <c r="B1563" s="4" t="str">
        <f t="shared" si="195"/>
        <v>https://churchofjesuschrist.org/study/scriptures/ot/zech/6?lang=spa</v>
      </c>
      <c r="C1563" s="7" t="s">
        <v>23</v>
      </c>
      <c r="D1563" t="str" cm="1">
        <f t="array" ref="D1563">INDEX(TranslationsTbl[],_xlfn.XMATCH(C1563,TranslationsTbl[spa]),_xlfn.XMATCH(langSufix,TranslationsTbl[#Headers]))</f>
        <v>Antiguo Testamento</v>
      </c>
      <c r="E1563" s="7" t="s">
        <v>3466</v>
      </c>
      <c r="F1563" s="7" t="s">
        <v>259</v>
      </c>
      <c r="G1563" s="4" t="str" cm="1">
        <f t="array" ref="G1563">INDEX(TranslationsTbl[],_xlfn.XMATCH(F1563,TranslationsTbl[spa]),_xlfn.XMATCH(langSufix,TranslationsTbl[#Headers]))</f>
        <v>Zacarías</v>
      </c>
      <c r="H1563" t="str">
        <f t="shared" si="196"/>
        <v>38 Zacarías</v>
      </c>
      <c r="I1563" t="str">
        <f t="shared" si="194"/>
        <v>/Antiguo Testamento/38 Zacarías</v>
      </c>
      <c r="J1563" s="4" t="str">
        <f t="shared" si="197"/>
        <v>E:/Downloads/escrituras md/Escrituras/Antiguo Testamento/38 Zacarías</v>
      </c>
      <c r="K1563" s="4" t="str">
        <f t="shared" si="201"/>
        <v>Zacarías 6</v>
      </c>
      <c r="L1563" s="7">
        <v>6</v>
      </c>
      <c r="M1563" s="7" t="s">
        <v>3477</v>
      </c>
      <c r="N1563" s="4" t="str">
        <f t="shared" si="198"/>
        <v>Zacarías 5</v>
      </c>
      <c r="O1563" s="4" t="str">
        <f t="shared" si="199"/>
        <v>Zacarías 7</v>
      </c>
      <c r="P1563" s="7" t="s">
        <v>286</v>
      </c>
      <c r="Q1563" s="4" t="str" cm="1">
        <f t="array" ref="Q1563">INDEX(TranslationsTbl[],_xlfn.XMATCH(P1563,TranslationsTbl[spa]),_xlfn.XMATCH(langSufix,TranslationsTbl[#Headers]))</f>
        <v>#Escrituras\AntiguoT</v>
      </c>
      <c r="R1563" s="2" t="str">
        <f t="shared" si="200"/>
        <v>https://churchofjesuschrist.org/study/scriptures/ot/zech/6?lang=spa|E:/Downloads/escrituras md/Escrituras/Antiguo Testamento/38 Zacarías|Zacarías 6|Zacarías|Zacarías 5|Zacarías 7|#Escrituras\AntiguoT</v>
      </c>
      <c r="S1563" s="1" t="s">
        <v>310</v>
      </c>
    </row>
    <row r="1564" spans="1:19">
      <c r="A1564" s="7" t="s">
        <v>3478</v>
      </c>
      <c r="B1564" s="4" t="str">
        <f t="shared" si="195"/>
        <v>https://churchofjesuschrist.org/study/scriptures/ot/zech/7?lang=spa</v>
      </c>
      <c r="C1564" s="7" t="s">
        <v>23</v>
      </c>
      <c r="D1564" t="str" cm="1">
        <f t="array" ref="D1564">INDEX(TranslationsTbl[],_xlfn.XMATCH(C1564,TranslationsTbl[spa]),_xlfn.XMATCH(langSufix,TranslationsTbl[#Headers]))</f>
        <v>Antiguo Testamento</v>
      </c>
      <c r="E1564" s="7" t="s">
        <v>3466</v>
      </c>
      <c r="F1564" s="7" t="s">
        <v>259</v>
      </c>
      <c r="G1564" s="4" t="str" cm="1">
        <f t="array" ref="G1564">INDEX(TranslationsTbl[],_xlfn.XMATCH(F1564,TranslationsTbl[spa]),_xlfn.XMATCH(langSufix,TranslationsTbl[#Headers]))</f>
        <v>Zacarías</v>
      </c>
      <c r="H1564" t="str">
        <f t="shared" si="196"/>
        <v>38 Zacarías</v>
      </c>
      <c r="I1564" t="str">
        <f t="shared" si="194"/>
        <v>/Antiguo Testamento/38 Zacarías</v>
      </c>
      <c r="J1564" s="4" t="str">
        <f t="shared" si="197"/>
        <v>E:/Downloads/escrituras md/Escrituras/Antiguo Testamento/38 Zacarías</v>
      </c>
      <c r="K1564" s="4" t="str">
        <f t="shared" si="201"/>
        <v>Zacarías 7</v>
      </c>
      <c r="L1564" s="7">
        <v>7</v>
      </c>
      <c r="M1564" s="7" t="s">
        <v>3479</v>
      </c>
      <c r="N1564" s="4" t="str">
        <f t="shared" si="198"/>
        <v>Zacarías 6</v>
      </c>
      <c r="O1564" s="4" t="str">
        <f t="shared" si="199"/>
        <v>Zacarías 8</v>
      </c>
      <c r="P1564" s="7" t="s">
        <v>286</v>
      </c>
      <c r="Q1564" s="4" t="str" cm="1">
        <f t="array" ref="Q1564">INDEX(TranslationsTbl[],_xlfn.XMATCH(P1564,TranslationsTbl[spa]),_xlfn.XMATCH(langSufix,TranslationsTbl[#Headers]))</f>
        <v>#Escrituras\AntiguoT</v>
      </c>
      <c r="R1564" s="2" t="str">
        <f t="shared" si="200"/>
        <v>https://churchofjesuschrist.org/study/scriptures/ot/zech/7?lang=spa|E:/Downloads/escrituras md/Escrituras/Antiguo Testamento/38 Zacarías|Zacarías 7|Zacarías|Zacarías 6|Zacarías 8|#Escrituras\AntiguoT</v>
      </c>
      <c r="S1564" s="1" t="s">
        <v>310</v>
      </c>
    </row>
    <row r="1565" spans="1:19">
      <c r="A1565" s="7" t="s">
        <v>3480</v>
      </c>
      <c r="B1565" s="4" t="str">
        <f t="shared" si="195"/>
        <v>https://churchofjesuschrist.org/study/scriptures/ot/zech/8?lang=spa</v>
      </c>
      <c r="C1565" s="7" t="s">
        <v>23</v>
      </c>
      <c r="D1565" t="str" cm="1">
        <f t="array" ref="D1565">INDEX(TranslationsTbl[],_xlfn.XMATCH(C1565,TranslationsTbl[spa]),_xlfn.XMATCH(langSufix,TranslationsTbl[#Headers]))</f>
        <v>Antiguo Testamento</v>
      </c>
      <c r="E1565" s="7" t="s">
        <v>3466</v>
      </c>
      <c r="F1565" s="7" t="s">
        <v>259</v>
      </c>
      <c r="G1565" s="4" t="str" cm="1">
        <f t="array" ref="G1565">INDEX(TranslationsTbl[],_xlfn.XMATCH(F1565,TranslationsTbl[spa]),_xlfn.XMATCH(langSufix,TranslationsTbl[#Headers]))</f>
        <v>Zacarías</v>
      </c>
      <c r="H1565" t="str">
        <f t="shared" si="196"/>
        <v>38 Zacarías</v>
      </c>
      <c r="I1565" t="str">
        <f t="shared" si="194"/>
        <v>/Antiguo Testamento/38 Zacarías</v>
      </c>
      <c r="J1565" s="4" t="str">
        <f t="shared" si="197"/>
        <v>E:/Downloads/escrituras md/Escrituras/Antiguo Testamento/38 Zacarías</v>
      </c>
      <c r="K1565" s="4" t="str">
        <f t="shared" si="201"/>
        <v>Zacarías 8</v>
      </c>
      <c r="L1565" s="7">
        <v>8</v>
      </c>
      <c r="M1565" s="7" t="s">
        <v>3481</v>
      </c>
      <c r="N1565" s="4" t="str">
        <f t="shared" si="198"/>
        <v>Zacarías 7</v>
      </c>
      <c r="O1565" s="4" t="str">
        <f t="shared" si="199"/>
        <v>Zacarías 9</v>
      </c>
      <c r="P1565" s="7" t="s">
        <v>286</v>
      </c>
      <c r="Q1565" s="4" t="str" cm="1">
        <f t="array" ref="Q1565">INDEX(TranslationsTbl[],_xlfn.XMATCH(P1565,TranslationsTbl[spa]),_xlfn.XMATCH(langSufix,TranslationsTbl[#Headers]))</f>
        <v>#Escrituras\AntiguoT</v>
      </c>
      <c r="R1565" s="2" t="str">
        <f t="shared" si="200"/>
        <v>https://churchofjesuschrist.org/study/scriptures/ot/zech/8?lang=spa|E:/Downloads/escrituras md/Escrituras/Antiguo Testamento/38 Zacarías|Zacarías 8|Zacarías|Zacarías 7|Zacarías 9|#Escrituras\AntiguoT</v>
      </c>
      <c r="S1565" s="1" t="s">
        <v>310</v>
      </c>
    </row>
    <row r="1566" spans="1:19">
      <c r="A1566" s="7" t="s">
        <v>3482</v>
      </c>
      <c r="B1566" s="4" t="str">
        <f t="shared" si="195"/>
        <v>https://churchofjesuschrist.org/study/scriptures/ot/zech/9?lang=spa</v>
      </c>
      <c r="C1566" s="7" t="s">
        <v>23</v>
      </c>
      <c r="D1566" t="str" cm="1">
        <f t="array" ref="D1566">INDEX(TranslationsTbl[],_xlfn.XMATCH(C1566,TranslationsTbl[spa]),_xlfn.XMATCH(langSufix,TranslationsTbl[#Headers]))</f>
        <v>Antiguo Testamento</v>
      </c>
      <c r="E1566" s="7" t="s">
        <v>3466</v>
      </c>
      <c r="F1566" s="7" t="s">
        <v>259</v>
      </c>
      <c r="G1566" s="4" t="str" cm="1">
        <f t="array" ref="G1566">INDEX(TranslationsTbl[],_xlfn.XMATCH(F1566,TranslationsTbl[spa]),_xlfn.XMATCH(langSufix,TranslationsTbl[#Headers]))</f>
        <v>Zacarías</v>
      </c>
      <c r="H1566" t="str">
        <f t="shared" si="196"/>
        <v>38 Zacarías</v>
      </c>
      <c r="I1566" t="str">
        <f t="shared" si="194"/>
        <v>/Antiguo Testamento/38 Zacarías</v>
      </c>
      <c r="J1566" s="4" t="str">
        <f t="shared" si="197"/>
        <v>E:/Downloads/escrituras md/Escrituras/Antiguo Testamento/38 Zacarías</v>
      </c>
      <c r="K1566" s="4" t="str">
        <f t="shared" si="201"/>
        <v>Zacarías 9</v>
      </c>
      <c r="L1566" s="7">
        <v>9</v>
      </c>
      <c r="M1566" s="7" t="s">
        <v>3483</v>
      </c>
      <c r="N1566" s="4" t="str">
        <f t="shared" si="198"/>
        <v>Zacarías 8</v>
      </c>
      <c r="O1566" s="4" t="str">
        <f t="shared" si="199"/>
        <v>Zacarías 10</v>
      </c>
      <c r="P1566" s="7" t="s">
        <v>286</v>
      </c>
      <c r="Q1566" s="4" t="str" cm="1">
        <f t="array" ref="Q1566">INDEX(TranslationsTbl[],_xlfn.XMATCH(P1566,TranslationsTbl[spa]),_xlfn.XMATCH(langSufix,TranslationsTbl[#Headers]))</f>
        <v>#Escrituras\AntiguoT</v>
      </c>
      <c r="R1566" s="2" t="str">
        <f t="shared" si="200"/>
        <v>https://churchofjesuschrist.org/study/scriptures/ot/zech/9?lang=spa|E:/Downloads/escrituras md/Escrituras/Antiguo Testamento/38 Zacarías|Zacarías 9|Zacarías|Zacarías 8|Zacarías 10|#Escrituras\AntiguoT</v>
      </c>
      <c r="S1566" s="1" t="s">
        <v>310</v>
      </c>
    </row>
    <row r="1567" spans="1:19">
      <c r="A1567" s="7" t="s">
        <v>3484</v>
      </c>
      <c r="B1567" s="4" t="str">
        <f t="shared" si="195"/>
        <v>https://churchofjesuschrist.org/study/scriptures/ot/zech/10?lang=spa</v>
      </c>
      <c r="C1567" s="7" t="s">
        <v>23</v>
      </c>
      <c r="D1567" t="str" cm="1">
        <f t="array" ref="D1567">INDEX(TranslationsTbl[],_xlfn.XMATCH(C1567,TranslationsTbl[spa]),_xlfn.XMATCH(langSufix,TranslationsTbl[#Headers]))</f>
        <v>Antiguo Testamento</v>
      </c>
      <c r="E1567" s="7" t="s">
        <v>3466</v>
      </c>
      <c r="F1567" s="7" t="s">
        <v>259</v>
      </c>
      <c r="G1567" s="4" t="str" cm="1">
        <f t="array" ref="G1567">INDEX(TranslationsTbl[],_xlfn.XMATCH(F1567,TranslationsTbl[spa]),_xlfn.XMATCH(langSufix,TranslationsTbl[#Headers]))</f>
        <v>Zacarías</v>
      </c>
      <c r="H1567" t="str">
        <f t="shared" si="196"/>
        <v>38 Zacarías</v>
      </c>
      <c r="I1567" t="str">
        <f t="shared" si="194"/>
        <v>/Antiguo Testamento/38 Zacarías</v>
      </c>
      <c r="J1567" s="4" t="str">
        <f t="shared" si="197"/>
        <v>E:/Downloads/escrituras md/Escrituras/Antiguo Testamento/38 Zacarías</v>
      </c>
      <c r="K1567" s="4" t="str">
        <f t="shared" si="201"/>
        <v>Zacarías 10</v>
      </c>
      <c r="L1567" s="7">
        <v>10</v>
      </c>
      <c r="M1567" s="7" t="s">
        <v>3485</v>
      </c>
      <c r="N1567" s="4" t="str">
        <f t="shared" si="198"/>
        <v>Zacarías 9</v>
      </c>
      <c r="O1567" s="4" t="str">
        <f t="shared" si="199"/>
        <v>Zacarías 11</v>
      </c>
      <c r="P1567" s="7" t="s">
        <v>286</v>
      </c>
      <c r="Q1567" s="4" t="str" cm="1">
        <f t="array" ref="Q1567">INDEX(TranslationsTbl[],_xlfn.XMATCH(P1567,TranslationsTbl[spa]),_xlfn.XMATCH(langSufix,TranslationsTbl[#Headers]))</f>
        <v>#Escrituras\AntiguoT</v>
      </c>
      <c r="R1567" s="2" t="str">
        <f t="shared" si="200"/>
        <v>https://churchofjesuschrist.org/study/scriptures/ot/zech/10?lang=spa|E:/Downloads/escrituras md/Escrituras/Antiguo Testamento/38 Zacarías|Zacarías 10|Zacarías|Zacarías 9|Zacarías 11|#Escrituras\AntiguoT</v>
      </c>
      <c r="S1567" s="1" t="s">
        <v>310</v>
      </c>
    </row>
    <row r="1568" spans="1:19">
      <c r="A1568" s="7" t="s">
        <v>3486</v>
      </c>
      <c r="B1568" s="4" t="str">
        <f t="shared" si="195"/>
        <v>https://churchofjesuschrist.org/study/scriptures/ot/zech/11?lang=spa</v>
      </c>
      <c r="C1568" s="7" t="s">
        <v>23</v>
      </c>
      <c r="D1568" t="str" cm="1">
        <f t="array" ref="D1568">INDEX(TranslationsTbl[],_xlfn.XMATCH(C1568,TranslationsTbl[spa]),_xlfn.XMATCH(langSufix,TranslationsTbl[#Headers]))</f>
        <v>Antiguo Testamento</v>
      </c>
      <c r="E1568" s="7" t="s">
        <v>3466</v>
      </c>
      <c r="F1568" s="7" t="s">
        <v>259</v>
      </c>
      <c r="G1568" s="4" t="str" cm="1">
        <f t="array" ref="G1568">INDEX(TranslationsTbl[],_xlfn.XMATCH(F1568,TranslationsTbl[spa]),_xlfn.XMATCH(langSufix,TranslationsTbl[#Headers]))</f>
        <v>Zacarías</v>
      </c>
      <c r="H1568" t="str">
        <f t="shared" si="196"/>
        <v>38 Zacarías</v>
      </c>
      <c r="I1568" t="str">
        <f t="shared" si="194"/>
        <v>/Antiguo Testamento/38 Zacarías</v>
      </c>
      <c r="J1568" s="4" t="str">
        <f t="shared" si="197"/>
        <v>E:/Downloads/escrituras md/Escrituras/Antiguo Testamento/38 Zacarías</v>
      </c>
      <c r="K1568" s="4" t="str">
        <f t="shared" si="201"/>
        <v>Zacarías 11</v>
      </c>
      <c r="L1568" s="7">
        <v>11</v>
      </c>
      <c r="M1568" s="7" t="s">
        <v>3487</v>
      </c>
      <c r="N1568" s="4" t="str">
        <f t="shared" si="198"/>
        <v>Zacarías 10</v>
      </c>
      <c r="O1568" s="4" t="str">
        <f t="shared" si="199"/>
        <v>Zacarías 12</v>
      </c>
      <c r="P1568" s="7" t="s">
        <v>286</v>
      </c>
      <c r="Q1568" s="4" t="str" cm="1">
        <f t="array" ref="Q1568">INDEX(TranslationsTbl[],_xlfn.XMATCH(P1568,TranslationsTbl[spa]),_xlfn.XMATCH(langSufix,TranslationsTbl[#Headers]))</f>
        <v>#Escrituras\AntiguoT</v>
      </c>
      <c r="R1568" s="2" t="str">
        <f t="shared" si="200"/>
        <v>https://churchofjesuschrist.org/study/scriptures/ot/zech/11?lang=spa|E:/Downloads/escrituras md/Escrituras/Antiguo Testamento/38 Zacarías|Zacarías 11|Zacarías|Zacarías 10|Zacarías 12|#Escrituras\AntiguoT</v>
      </c>
      <c r="S1568" s="1" t="s">
        <v>310</v>
      </c>
    </row>
    <row r="1569" spans="1:19">
      <c r="A1569" s="7" t="s">
        <v>3488</v>
      </c>
      <c r="B1569" s="4" t="str">
        <f t="shared" si="195"/>
        <v>https://churchofjesuschrist.org/study/scriptures/ot/zech/12?lang=spa</v>
      </c>
      <c r="C1569" s="7" t="s">
        <v>23</v>
      </c>
      <c r="D1569" t="str" cm="1">
        <f t="array" ref="D1569">INDEX(TranslationsTbl[],_xlfn.XMATCH(C1569,TranslationsTbl[spa]),_xlfn.XMATCH(langSufix,TranslationsTbl[#Headers]))</f>
        <v>Antiguo Testamento</v>
      </c>
      <c r="E1569" s="7" t="s">
        <v>3466</v>
      </c>
      <c r="F1569" s="7" t="s">
        <v>259</v>
      </c>
      <c r="G1569" s="4" t="str" cm="1">
        <f t="array" ref="G1569">INDEX(TranslationsTbl[],_xlfn.XMATCH(F1569,TranslationsTbl[spa]),_xlfn.XMATCH(langSufix,TranslationsTbl[#Headers]))</f>
        <v>Zacarías</v>
      </c>
      <c r="H1569" t="str">
        <f t="shared" si="196"/>
        <v>38 Zacarías</v>
      </c>
      <c r="I1569" t="str">
        <f t="shared" si="194"/>
        <v>/Antiguo Testamento/38 Zacarías</v>
      </c>
      <c r="J1569" s="4" t="str">
        <f t="shared" si="197"/>
        <v>E:/Downloads/escrituras md/Escrituras/Antiguo Testamento/38 Zacarías</v>
      </c>
      <c r="K1569" s="4" t="str">
        <f t="shared" si="201"/>
        <v>Zacarías 12</v>
      </c>
      <c r="L1569" s="7">
        <v>12</v>
      </c>
      <c r="M1569" s="7" t="s">
        <v>3489</v>
      </c>
      <c r="N1569" s="4" t="str">
        <f t="shared" si="198"/>
        <v>Zacarías 11</v>
      </c>
      <c r="O1569" s="4" t="str">
        <f t="shared" si="199"/>
        <v>Zacarías 13</v>
      </c>
      <c r="P1569" s="7" t="s">
        <v>286</v>
      </c>
      <c r="Q1569" s="4" t="str" cm="1">
        <f t="array" ref="Q1569">INDEX(TranslationsTbl[],_xlfn.XMATCH(P1569,TranslationsTbl[spa]),_xlfn.XMATCH(langSufix,TranslationsTbl[#Headers]))</f>
        <v>#Escrituras\AntiguoT</v>
      </c>
      <c r="R1569" s="2" t="str">
        <f t="shared" si="200"/>
        <v>https://churchofjesuschrist.org/study/scriptures/ot/zech/12?lang=spa|E:/Downloads/escrituras md/Escrituras/Antiguo Testamento/38 Zacarías|Zacarías 12|Zacarías|Zacarías 11|Zacarías 13|#Escrituras\AntiguoT</v>
      </c>
      <c r="S1569" s="1" t="s">
        <v>310</v>
      </c>
    </row>
    <row r="1570" spans="1:19">
      <c r="A1570" s="7" t="s">
        <v>3490</v>
      </c>
      <c r="B1570" s="4" t="str">
        <f t="shared" si="195"/>
        <v>https://churchofjesuschrist.org/study/scriptures/ot/zech/13?lang=spa</v>
      </c>
      <c r="C1570" s="7" t="s">
        <v>23</v>
      </c>
      <c r="D1570" t="str" cm="1">
        <f t="array" ref="D1570">INDEX(TranslationsTbl[],_xlfn.XMATCH(C1570,TranslationsTbl[spa]),_xlfn.XMATCH(langSufix,TranslationsTbl[#Headers]))</f>
        <v>Antiguo Testamento</v>
      </c>
      <c r="E1570" s="7" t="s">
        <v>3466</v>
      </c>
      <c r="F1570" s="7" t="s">
        <v>259</v>
      </c>
      <c r="G1570" s="4" t="str" cm="1">
        <f t="array" ref="G1570">INDEX(TranslationsTbl[],_xlfn.XMATCH(F1570,TranslationsTbl[spa]),_xlfn.XMATCH(langSufix,TranslationsTbl[#Headers]))</f>
        <v>Zacarías</v>
      </c>
      <c r="H1570" t="str">
        <f t="shared" si="196"/>
        <v>38 Zacarías</v>
      </c>
      <c r="I1570" t="str">
        <f t="shared" si="194"/>
        <v>/Antiguo Testamento/38 Zacarías</v>
      </c>
      <c r="J1570" s="4" t="str">
        <f t="shared" si="197"/>
        <v>E:/Downloads/escrituras md/Escrituras/Antiguo Testamento/38 Zacarías</v>
      </c>
      <c r="K1570" s="4" t="str">
        <f t="shared" si="201"/>
        <v>Zacarías 13</v>
      </c>
      <c r="L1570" s="7">
        <v>13</v>
      </c>
      <c r="M1570" s="7" t="s">
        <v>3491</v>
      </c>
      <c r="N1570" s="4" t="str">
        <f t="shared" si="198"/>
        <v>Zacarías 12</v>
      </c>
      <c r="O1570" s="4" t="str">
        <f t="shared" si="199"/>
        <v>Zacarías 14</v>
      </c>
      <c r="P1570" s="7" t="s">
        <v>286</v>
      </c>
      <c r="Q1570" s="4" t="str" cm="1">
        <f t="array" ref="Q1570">INDEX(TranslationsTbl[],_xlfn.XMATCH(P1570,TranslationsTbl[spa]),_xlfn.XMATCH(langSufix,TranslationsTbl[#Headers]))</f>
        <v>#Escrituras\AntiguoT</v>
      </c>
      <c r="R1570" s="2" t="str">
        <f t="shared" si="200"/>
        <v>https://churchofjesuschrist.org/study/scriptures/ot/zech/13?lang=spa|E:/Downloads/escrituras md/Escrituras/Antiguo Testamento/38 Zacarías|Zacarías 13|Zacarías|Zacarías 12|Zacarías 14|#Escrituras\AntiguoT</v>
      </c>
      <c r="S1570" s="1" t="s">
        <v>310</v>
      </c>
    </row>
    <row r="1571" spans="1:19">
      <c r="A1571" s="7" t="s">
        <v>3492</v>
      </c>
      <c r="B1571" s="4" t="str">
        <f t="shared" si="195"/>
        <v>https://churchofjesuschrist.org/study/scriptures/ot/zech/14?lang=spa</v>
      </c>
      <c r="C1571" s="7" t="s">
        <v>23</v>
      </c>
      <c r="D1571" t="str" cm="1">
        <f t="array" ref="D1571">INDEX(TranslationsTbl[],_xlfn.XMATCH(C1571,TranslationsTbl[spa]),_xlfn.XMATCH(langSufix,TranslationsTbl[#Headers]))</f>
        <v>Antiguo Testamento</v>
      </c>
      <c r="E1571" s="7" t="s">
        <v>3466</v>
      </c>
      <c r="F1571" s="7" t="s">
        <v>259</v>
      </c>
      <c r="G1571" s="4" t="str" cm="1">
        <f t="array" ref="G1571">INDEX(TranslationsTbl[],_xlfn.XMATCH(F1571,TranslationsTbl[spa]),_xlfn.XMATCH(langSufix,TranslationsTbl[#Headers]))</f>
        <v>Zacarías</v>
      </c>
      <c r="H1571" t="str">
        <f t="shared" si="196"/>
        <v>38 Zacarías</v>
      </c>
      <c r="I1571" t="str">
        <f t="shared" si="194"/>
        <v>/Antiguo Testamento/38 Zacarías</v>
      </c>
      <c r="J1571" s="4" t="str">
        <f t="shared" si="197"/>
        <v>E:/Downloads/escrituras md/Escrituras/Antiguo Testamento/38 Zacarías</v>
      </c>
      <c r="K1571" s="4" t="str">
        <f t="shared" si="201"/>
        <v>Zacarías 14</v>
      </c>
      <c r="L1571" s="7">
        <v>14</v>
      </c>
      <c r="M1571" s="7" t="s">
        <v>3493</v>
      </c>
      <c r="N1571" s="4" t="str">
        <f t="shared" si="198"/>
        <v>Zacarías 13</v>
      </c>
      <c r="O1571" s="4" t="str">
        <f t="shared" si="199"/>
        <v>Malaquías 1</v>
      </c>
      <c r="P1571" s="7" t="s">
        <v>286</v>
      </c>
      <c r="Q1571" s="4" t="str" cm="1">
        <f t="array" ref="Q1571">INDEX(TranslationsTbl[],_xlfn.XMATCH(P1571,TranslationsTbl[spa]),_xlfn.XMATCH(langSufix,TranslationsTbl[#Headers]))</f>
        <v>#Escrituras\AntiguoT</v>
      </c>
      <c r="R1571" s="2" t="str">
        <f t="shared" si="200"/>
        <v>https://churchofjesuschrist.org/study/scriptures/ot/zech/14?lang=spa|E:/Downloads/escrituras md/Escrituras/Antiguo Testamento/38 Zacarías|Zacarías 14|Zacarías|Zacarías 13|Malaquías 1|#Escrituras\AntiguoT</v>
      </c>
      <c r="S1571" s="1" t="s">
        <v>310</v>
      </c>
    </row>
    <row r="1572" spans="1:19">
      <c r="A1572" s="7" t="s">
        <v>3494</v>
      </c>
      <c r="B1572" s="4" t="str">
        <f t="shared" si="195"/>
        <v>https://churchofjesuschrist.org/study/scriptures/ot/mal/1?lang=spa</v>
      </c>
      <c r="C1572" s="7" t="s">
        <v>23</v>
      </c>
      <c r="D1572" t="str" cm="1">
        <f t="array" ref="D1572">INDEX(TranslationsTbl[],_xlfn.XMATCH(C1572,TranslationsTbl[spa]),_xlfn.XMATCH(langSufix,TranslationsTbl[#Headers]))</f>
        <v>Antiguo Testamento</v>
      </c>
      <c r="E1572" s="7" t="s">
        <v>3495</v>
      </c>
      <c r="F1572" s="7" t="s">
        <v>262</v>
      </c>
      <c r="G1572" s="4" t="str" cm="1">
        <f t="array" ref="G1572">INDEX(TranslationsTbl[],_xlfn.XMATCH(F1572,TranslationsTbl[spa]),_xlfn.XMATCH(langSufix,TranslationsTbl[#Headers]))</f>
        <v>Malaquías</v>
      </c>
      <c r="H1572" t="str">
        <f t="shared" si="196"/>
        <v>39 Malaquías</v>
      </c>
      <c r="I1572" t="str">
        <f t="shared" si="194"/>
        <v>/Antiguo Testamento/39 Malaquías</v>
      </c>
      <c r="J1572" s="4" t="str">
        <f t="shared" si="197"/>
        <v>E:/Downloads/escrituras md/Escrituras/Antiguo Testamento/39 Malaquías</v>
      </c>
      <c r="K1572" s="4" t="str">
        <f t="shared" si="201"/>
        <v>Malaquías 1</v>
      </c>
      <c r="L1572" s="7">
        <v>1</v>
      </c>
      <c r="M1572" s="7" t="s">
        <v>3496</v>
      </c>
      <c r="N1572" s="4" t="str">
        <f t="shared" si="198"/>
        <v>Zacarías 14</v>
      </c>
      <c r="O1572" s="4" t="str">
        <f t="shared" si="199"/>
        <v>Malaquías 2</v>
      </c>
      <c r="P1572" s="7" t="s">
        <v>286</v>
      </c>
      <c r="Q1572" s="4" t="str" cm="1">
        <f t="array" ref="Q1572">INDEX(TranslationsTbl[],_xlfn.XMATCH(P1572,TranslationsTbl[spa]),_xlfn.XMATCH(langSufix,TranslationsTbl[#Headers]))</f>
        <v>#Escrituras\AntiguoT</v>
      </c>
      <c r="R1572" s="2" t="str">
        <f t="shared" si="200"/>
        <v>https://churchofjesuschrist.org/study/scriptures/ot/mal/1?lang=spa|E:/Downloads/escrituras md/Escrituras/Antiguo Testamento/39 Malaquías|Malaquías 1|Malaquías|Zacarías 14|Malaquías 2|#Escrituras\AntiguoT</v>
      </c>
      <c r="S1572" s="1" t="s">
        <v>310</v>
      </c>
    </row>
    <row r="1573" spans="1:19">
      <c r="A1573" s="7" t="s">
        <v>3497</v>
      </c>
      <c r="B1573" s="4" t="str">
        <f t="shared" si="195"/>
        <v>https://churchofjesuschrist.org/study/scriptures/ot/mal/2?lang=spa</v>
      </c>
      <c r="C1573" s="7" t="s">
        <v>23</v>
      </c>
      <c r="D1573" t="str" cm="1">
        <f t="array" ref="D1573">INDEX(TranslationsTbl[],_xlfn.XMATCH(C1573,TranslationsTbl[spa]),_xlfn.XMATCH(langSufix,TranslationsTbl[#Headers]))</f>
        <v>Antiguo Testamento</v>
      </c>
      <c r="E1573" s="7" t="s">
        <v>3495</v>
      </c>
      <c r="F1573" s="7" t="s">
        <v>262</v>
      </c>
      <c r="G1573" s="4" t="str" cm="1">
        <f t="array" ref="G1573">INDEX(TranslationsTbl[],_xlfn.XMATCH(F1573,TranslationsTbl[spa]),_xlfn.XMATCH(langSufix,TranslationsTbl[#Headers]))</f>
        <v>Malaquías</v>
      </c>
      <c r="H1573" t="str">
        <f t="shared" si="196"/>
        <v>39 Malaquías</v>
      </c>
      <c r="I1573" t="str">
        <f t="shared" si="194"/>
        <v>/Antiguo Testamento/39 Malaquías</v>
      </c>
      <c r="J1573" s="4" t="str">
        <f t="shared" si="197"/>
        <v>E:/Downloads/escrituras md/Escrituras/Antiguo Testamento/39 Malaquías</v>
      </c>
      <c r="K1573" s="4" t="str">
        <f t="shared" si="201"/>
        <v>Malaquías 2</v>
      </c>
      <c r="L1573" s="7">
        <v>2</v>
      </c>
      <c r="M1573" s="7" t="s">
        <v>3498</v>
      </c>
      <c r="N1573" s="4" t="str">
        <f t="shared" si="198"/>
        <v>Malaquías 1</v>
      </c>
      <c r="O1573" s="4" t="str">
        <f t="shared" si="199"/>
        <v>Malaquías 3</v>
      </c>
      <c r="P1573" s="7" t="s">
        <v>286</v>
      </c>
      <c r="Q1573" s="4" t="str" cm="1">
        <f t="array" ref="Q1573">INDEX(TranslationsTbl[],_xlfn.XMATCH(P1573,TranslationsTbl[spa]),_xlfn.XMATCH(langSufix,TranslationsTbl[#Headers]))</f>
        <v>#Escrituras\AntiguoT</v>
      </c>
      <c r="R1573" s="2" t="str">
        <f t="shared" si="200"/>
        <v>https://churchofjesuschrist.org/study/scriptures/ot/mal/2?lang=spa|E:/Downloads/escrituras md/Escrituras/Antiguo Testamento/39 Malaquías|Malaquías 2|Malaquías|Malaquías 1|Malaquías 3|#Escrituras\AntiguoT</v>
      </c>
      <c r="S1573" s="1" t="s">
        <v>310</v>
      </c>
    </row>
    <row r="1574" spans="1:19">
      <c r="A1574" s="7" t="s">
        <v>3499</v>
      </c>
      <c r="B1574" s="4" t="str">
        <f t="shared" si="195"/>
        <v>https://churchofjesuschrist.org/study/scriptures/ot/mal/3?lang=spa</v>
      </c>
      <c r="C1574" s="7" t="s">
        <v>23</v>
      </c>
      <c r="D1574" t="str" cm="1">
        <f t="array" ref="D1574">INDEX(TranslationsTbl[],_xlfn.XMATCH(C1574,TranslationsTbl[spa]),_xlfn.XMATCH(langSufix,TranslationsTbl[#Headers]))</f>
        <v>Antiguo Testamento</v>
      </c>
      <c r="E1574" s="7" t="s">
        <v>3495</v>
      </c>
      <c r="F1574" s="7" t="s">
        <v>262</v>
      </c>
      <c r="G1574" s="4" t="str" cm="1">
        <f t="array" ref="G1574">INDEX(TranslationsTbl[],_xlfn.XMATCH(F1574,TranslationsTbl[spa]),_xlfn.XMATCH(langSufix,TranslationsTbl[#Headers]))</f>
        <v>Malaquías</v>
      </c>
      <c r="H1574" t="str">
        <f t="shared" si="196"/>
        <v>39 Malaquías</v>
      </c>
      <c r="I1574" t="str">
        <f t="shared" si="194"/>
        <v>/Antiguo Testamento/39 Malaquías</v>
      </c>
      <c r="J1574" s="4" t="str">
        <f t="shared" si="197"/>
        <v>E:/Downloads/escrituras md/Escrituras/Antiguo Testamento/39 Malaquías</v>
      </c>
      <c r="K1574" s="4" t="str">
        <f t="shared" si="201"/>
        <v>Malaquías 3</v>
      </c>
      <c r="L1574" s="7">
        <v>3</v>
      </c>
      <c r="M1574" s="7" t="s">
        <v>3500</v>
      </c>
      <c r="N1574" s="4" t="str">
        <f t="shared" ref="N1574:N1591" si="202">IF(Q1574=Q1573,K1573,"")</f>
        <v>Malaquías 2</v>
      </c>
      <c r="O1574" s="4" t="str">
        <f t="shared" ref="O1574:O1591" si="203">IF(Q1574=Q1575,K1575,"")</f>
        <v>Malaquías 4</v>
      </c>
      <c r="P1574" s="7" t="s">
        <v>286</v>
      </c>
      <c r="Q1574" s="4" t="str" cm="1">
        <f t="array" ref="Q1574">INDEX(TranslationsTbl[],_xlfn.XMATCH(P1574,TranslationsTbl[spa]),_xlfn.XMATCH(langSufix,TranslationsTbl[#Headers]))</f>
        <v>#Escrituras\AntiguoT</v>
      </c>
      <c r="R1574" s="2" t="str">
        <f t="shared" si="200"/>
        <v>https://churchofjesuschrist.org/study/scriptures/ot/mal/3?lang=spa|E:/Downloads/escrituras md/Escrituras/Antiguo Testamento/39 Malaquías|Malaquías 3|Malaquías|Malaquías 2|Malaquías 4|#Escrituras\AntiguoT</v>
      </c>
      <c r="S1574" s="1" t="s">
        <v>310</v>
      </c>
    </row>
    <row r="1575" spans="1:19">
      <c r="A1575" s="7" t="s">
        <v>3501</v>
      </c>
      <c r="B1575" s="4" t="str">
        <f t="shared" si="195"/>
        <v>https://churchofjesuschrist.org/study/scriptures/ot/mal/4?lang=spa</v>
      </c>
      <c r="C1575" s="7" t="s">
        <v>23</v>
      </c>
      <c r="D1575" t="str" cm="1">
        <f t="array" ref="D1575">INDEX(TranslationsTbl[],_xlfn.XMATCH(C1575,TranslationsTbl[spa]),_xlfn.XMATCH(langSufix,TranslationsTbl[#Headers]))</f>
        <v>Antiguo Testamento</v>
      </c>
      <c r="E1575" s="7" t="s">
        <v>3495</v>
      </c>
      <c r="F1575" s="7" t="s">
        <v>262</v>
      </c>
      <c r="G1575" s="4" t="str" cm="1">
        <f t="array" ref="G1575">INDEX(TranslationsTbl[],_xlfn.XMATCH(F1575,TranslationsTbl[spa]),_xlfn.XMATCH(langSufix,TranslationsTbl[#Headers]))</f>
        <v>Malaquías</v>
      </c>
      <c r="H1575" t="str">
        <f t="shared" si="196"/>
        <v>39 Malaquías</v>
      </c>
      <c r="I1575" t="str">
        <f t="shared" si="194"/>
        <v>/Antiguo Testamento/39 Malaquías</v>
      </c>
      <c r="J1575" s="4" t="str">
        <f t="shared" si="197"/>
        <v>E:/Downloads/escrituras md/Escrituras/Antiguo Testamento/39 Malaquías</v>
      </c>
      <c r="K1575" s="4" t="str">
        <f t="shared" si="201"/>
        <v>Malaquías 4</v>
      </c>
      <c r="L1575" s="7">
        <v>4</v>
      </c>
      <c r="M1575" s="7" t="s">
        <v>3502</v>
      </c>
      <c r="N1575" s="4" t="str">
        <f t="shared" si="202"/>
        <v>Malaquías 3</v>
      </c>
      <c r="O1575" s="4" t="str">
        <f t="shared" si="203"/>
        <v/>
      </c>
      <c r="P1575" s="7" t="s">
        <v>286</v>
      </c>
      <c r="Q1575" s="4" t="str" cm="1">
        <f t="array" ref="Q1575">INDEX(TranslationsTbl[],_xlfn.XMATCH(P1575,TranslationsTbl[spa]),_xlfn.XMATCH(langSufix,TranslationsTbl[#Headers]))</f>
        <v>#Escrituras\AntiguoT</v>
      </c>
      <c r="R1575" s="2" t="str">
        <f t="shared" si="200"/>
        <v>https://churchofjesuschrist.org/study/scriptures/ot/mal/4?lang=spa|E:/Downloads/escrituras md/Escrituras/Antiguo Testamento/39 Malaquías|Malaquías 4|Malaquías|Malaquías 3||#Escrituras\AntiguoT</v>
      </c>
      <c r="S1575" s="1" t="s">
        <v>310</v>
      </c>
    </row>
    <row r="1576" spans="1:19">
      <c r="A1576" s="7" t="s">
        <v>3503</v>
      </c>
      <c r="B1576" s="4" t="str">
        <f t="shared" si="195"/>
        <v>https://churchofjesuschrist.org/study/scriptures/pgp/moses/1?lang=spa</v>
      </c>
      <c r="C1576" s="7" t="s">
        <v>26</v>
      </c>
      <c r="D1576" t="str" cm="1">
        <f t="array" ref="D1576">INDEX(TranslationsTbl[],_xlfn.XMATCH(C1576,TranslationsTbl[spa]),_xlfn.XMATCH(langSufix,TranslationsTbl[#Headers]))</f>
        <v>Perla de Gran Precio</v>
      </c>
      <c r="E1576" s="7" t="s">
        <v>329</v>
      </c>
      <c r="F1576" s="7" t="s">
        <v>274</v>
      </c>
      <c r="G1576" s="4" t="str" cm="1">
        <f t="array" ref="G1576">INDEX(TranslationsTbl[],_xlfn.XMATCH(F1576,TranslationsTbl[spa]),_xlfn.XMATCH(langSufix,TranslationsTbl[#Headers]))</f>
        <v>Moisés</v>
      </c>
      <c r="H1576" t="str">
        <f t="shared" si="196"/>
        <v>01 Moisés</v>
      </c>
      <c r="I1576" t="str">
        <f t="shared" si="194"/>
        <v>/Perla de Gran Precio/01 Moisés</v>
      </c>
      <c r="J1576" s="4" t="str">
        <f t="shared" si="197"/>
        <v>E:/Downloads/escrituras md/Escrituras/Perla de Gran Precio/01 Moisés</v>
      </c>
      <c r="K1576" s="4" t="str">
        <f t="shared" si="201"/>
        <v>Moisés 1</v>
      </c>
      <c r="L1576" s="7">
        <v>1</v>
      </c>
      <c r="M1576" s="7" t="s">
        <v>3504</v>
      </c>
      <c r="N1576" s="4" t="str">
        <f t="shared" si="202"/>
        <v/>
      </c>
      <c r="O1576" s="4" t="str">
        <f t="shared" si="203"/>
        <v>Moisés 2</v>
      </c>
      <c r="P1576" s="7" t="s">
        <v>289</v>
      </c>
      <c r="Q1576" s="4" t="str" cm="1">
        <f t="array" ref="Q1576">INDEX(TranslationsTbl[],_xlfn.XMATCH(P1576,TranslationsTbl[spa]),_xlfn.XMATCH(langSufix,TranslationsTbl[#Headers]))</f>
        <v>#Escrituras\PdGP</v>
      </c>
      <c r="R1576" s="2" t="str">
        <f t="shared" si="200"/>
        <v>https://churchofjesuschrist.org/study/scriptures/pgp/moses/1?lang=spa|E:/Downloads/escrituras md/Escrituras/Perla de Gran Precio/01 Moisés|Moisés 1|Moisés||Moisés 2|#Escrituras\PdGP</v>
      </c>
      <c r="S1576" s="1" t="s">
        <v>310</v>
      </c>
    </row>
    <row r="1577" spans="1:19">
      <c r="A1577" s="7" t="s">
        <v>3505</v>
      </c>
      <c r="B1577" s="4" t="str">
        <f t="shared" si="195"/>
        <v>https://churchofjesuschrist.org/study/scriptures/pgp/moses/2?lang=spa</v>
      </c>
      <c r="C1577" s="7" t="s">
        <v>26</v>
      </c>
      <c r="D1577" t="str" cm="1">
        <f t="array" ref="D1577">INDEX(TranslationsTbl[],_xlfn.XMATCH(C1577,TranslationsTbl[spa]),_xlfn.XMATCH(langSufix,TranslationsTbl[#Headers]))</f>
        <v>Perla de Gran Precio</v>
      </c>
      <c r="E1577" s="7" t="s">
        <v>329</v>
      </c>
      <c r="F1577" s="7" t="s">
        <v>274</v>
      </c>
      <c r="G1577" s="4" t="str" cm="1">
        <f t="array" ref="G1577">INDEX(TranslationsTbl[],_xlfn.XMATCH(F1577,TranslationsTbl[spa]),_xlfn.XMATCH(langSufix,TranslationsTbl[#Headers]))</f>
        <v>Moisés</v>
      </c>
      <c r="H1577" t="str">
        <f t="shared" si="196"/>
        <v>01 Moisés</v>
      </c>
      <c r="I1577" t="str">
        <f t="shared" si="194"/>
        <v>/Perla de Gran Precio/01 Moisés</v>
      </c>
      <c r="J1577" s="4" t="str">
        <f t="shared" si="197"/>
        <v>E:/Downloads/escrituras md/Escrituras/Perla de Gran Precio/01 Moisés</v>
      </c>
      <c r="K1577" s="4" t="str">
        <f t="shared" si="201"/>
        <v>Moisés 2</v>
      </c>
      <c r="L1577" s="7">
        <v>2</v>
      </c>
      <c r="M1577" s="7" t="s">
        <v>3506</v>
      </c>
      <c r="N1577" s="4" t="str">
        <f t="shared" si="202"/>
        <v>Moisés 1</v>
      </c>
      <c r="O1577" s="4" t="str">
        <f t="shared" si="203"/>
        <v>Moisés 3</v>
      </c>
      <c r="P1577" s="7" t="s">
        <v>289</v>
      </c>
      <c r="Q1577" s="4" t="str" cm="1">
        <f t="array" ref="Q1577">INDEX(TranslationsTbl[],_xlfn.XMATCH(P1577,TranslationsTbl[spa]),_xlfn.XMATCH(langSufix,TranslationsTbl[#Headers]))</f>
        <v>#Escrituras\PdGP</v>
      </c>
      <c r="R1577" s="2" t="str">
        <f t="shared" si="200"/>
        <v>https://churchofjesuschrist.org/study/scriptures/pgp/moses/2?lang=spa|E:/Downloads/escrituras md/Escrituras/Perla de Gran Precio/01 Moisés|Moisés 2|Moisés|Moisés 1|Moisés 3|#Escrituras\PdGP</v>
      </c>
      <c r="S1577" s="1" t="s">
        <v>310</v>
      </c>
    </row>
    <row r="1578" spans="1:19">
      <c r="A1578" s="7" t="s">
        <v>3507</v>
      </c>
      <c r="B1578" s="4" t="str">
        <f t="shared" si="195"/>
        <v>https://churchofjesuschrist.org/study/scriptures/pgp/moses/3?lang=spa</v>
      </c>
      <c r="C1578" s="7" t="s">
        <v>26</v>
      </c>
      <c r="D1578" t="str" cm="1">
        <f t="array" ref="D1578">INDEX(TranslationsTbl[],_xlfn.XMATCH(C1578,TranslationsTbl[spa]),_xlfn.XMATCH(langSufix,TranslationsTbl[#Headers]))</f>
        <v>Perla de Gran Precio</v>
      </c>
      <c r="E1578" s="7" t="s">
        <v>329</v>
      </c>
      <c r="F1578" s="7" t="s">
        <v>274</v>
      </c>
      <c r="G1578" s="4" t="str" cm="1">
        <f t="array" ref="G1578">INDEX(TranslationsTbl[],_xlfn.XMATCH(F1578,TranslationsTbl[spa]),_xlfn.XMATCH(langSufix,TranslationsTbl[#Headers]))</f>
        <v>Moisés</v>
      </c>
      <c r="H1578" t="str">
        <f t="shared" si="196"/>
        <v>01 Moisés</v>
      </c>
      <c r="I1578" t="str">
        <f t="shared" si="194"/>
        <v>/Perla de Gran Precio/01 Moisés</v>
      </c>
      <c r="J1578" s="4" t="str">
        <f t="shared" si="197"/>
        <v>E:/Downloads/escrituras md/Escrituras/Perla de Gran Precio/01 Moisés</v>
      </c>
      <c r="K1578" s="4" t="str">
        <f t="shared" si="201"/>
        <v>Moisés 3</v>
      </c>
      <c r="L1578" s="7">
        <v>3</v>
      </c>
      <c r="M1578" s="7" t="s">
        <v>3508</v>
      </c>
      <c r="N1578" s="4" t="str">
        <f t="shared" si="202"/>
        <v>Moisés 2</v>
      </c>
      <c r="O1578" s="4" t="str">
        <f t="shared" si="203"/>
        <v>Moisés 4</v>
      </c>
      <c r="P1578" s="7" t="s">
        <v>289</v>
      </c>
      <c r="Q1578" s="4" t="str" cm="1">
        <f t="array" ref="Q1578">INDEX(TranslationsTbl[],_xlfn.XMATCH(P1578,TranslationsTbl[spa]),_xlfn.XMATCH(langSufix,TranslationsTbl[#Headers]))</f>
        <v>#Escrituras\PdGP</v>
      </c>
      <c r="R1578" s="2" t="str">
        <f t="shared" si="200"/>
        <v>https://churchofjesuschrist.org/study/scriptures/pgp/moses/3?lang=spa|E:/Downloads/escrituras md/Escrituras/Perla de Gran Precio/01 Moisés|Moisés 3|Moisés|Moisés 2|Moisés 4|#Escrituras\PdGP</v>
      </c>
      <c r="S1578" s="1" t="s">
        <v>310</v>
      </c>
    </row>
    <row r="1579" spans="1:19">
      <c r="A1579" s="7" t="s">
        <v>3509</v>
      </c>
      <c r="B1579" s="4" t="str">
        <f t="shared" si="195"/>
        <v>https://churchofjesuschrist.org/study/scriptures/pgp/moses/4?lang=spa</v>
      </c>
      <c r="C1579" s="7" t="s">
        <v>26</v>
      </c>
      <c r="D1579" t="str" cm="1">
        <f t="array" ref="D1579">INDEX(TranslationsTbl[],_xlfn.XMATCH(C1579,TranslationsTbl[spa]),_xlfn.XMATCH(langSufix,TranslationsTbl[#Headers]))</f>
        <v>Perla de Gran Precio</v>
      </c>
      <c r="E1579" s="7" t="s">
        <v>329</v>
      </c>
      <c r="F1579" s="7" t="s">
        <v>274</v>
      </c>
      <c r="G1579" s="4" t="str" cm="1">
        <f t="array" ref="G1579">INDEX(TranslationsTbl[],_xlfn.XMATCH(F1579,TranslationsTbl[spa]),_xlfn.XMATCH(langSufix,TranslationsTbl[#Headers]))</f>
        <v>Moisés</v>
      </c>
      <c r="H1579" t="str">
        <f t="shared" si="196"/>
        <v>01 Moisés</v>
      </c>
      <c r="I1579" t="str">
        <f t="shared" si="194"/>
        <v>/Perla de Gran Precio/01 Moisés</v>
      </c>
      <c r="J1579" s="4" t="str">
        <f t="shared" si="197"/>
        <v>E:/Downloads/escrituras md/Escrituras/Perla de Gran Precio/01 Moisés</v>
      </c>
      <c r="K1579" s="4" t="str">
        <f t="shared" si="201"/>
        <v>Moisés 4</v>
      </c>
      <c r="L1579" s="7">
        <v>4</v>
      </c>
      <c r="M1579" s="7" t="s">
        <v>3510</v>
      </c>
      <c r="N1579" s="4" t="str">
        <f t="shared" si="202"/>
        <v>Moisés 3</v>
      </c>
      <c r="O1579" s="4" t="str">
        <f t="shared" si="203"/>
        <v>Moisés 5</v>
      </c>
      <c r="P1579" s="7" t="s">
        <v>289</v>
      </c>
      <c r="Q1579" s="4" t="str" cm="1">
        <f t="array" ref="Q1579">INDEX(TranslationsTbl[],_xlfn.XMATCH(P1579,TranslationsTbl[spa]),_xlfn.XMATCH(langSufix,TranslationsTbl[#Headers]))</f>
        <v>#Escrituras\PdGP</v>
      </c>
      <c r="R1579" s="2" t="str">
        <f t="shared" si="200"/>
        <v>https://churchofjesuschrist.org/study/scriptures/pgp/moses/4?lang=spa|E:/Downloads/escrituras md/Escrituras/Perla de Gran Precio/01 Moisés|Moisés 4|Moisés|Moisés 3|Moisés 5|#Escrituras\PdGP</v>
      </c>
      <c r="S1579" s="1" t="s">
        <v>310</v>
      </c>
    </row>
    <row r="1580" spans="1:19">
      <c r="A1580" s="7" t="s">
        <v>3511</v>
      </c>
      <c r="B1580" s="4" t="str">
        <f t="shared" si="195"/>
        <v>https://churchofjesuschrist.org/study/scriptures/pgp/moses/5?lang=spa</v>
      </c>
      <c r="C1580" s="7" t="s">
        <v>26</v>
      </c>
      <c r="D1580" t="str" cm="1">
        <f t="array" ref="D1580">INDEX(TranslationsTbl[],_xlfn.XMATCH(C1580,TranslationsTbl[spa]),_xlfn.XMATCH(langSufix,TranslationsTbl[#Headers]))</f>
        <v>Perla de Gran Precio</v>
      </c>
      <c r="E1580" s="7" t="s">
        <v>329</v>
      </c>
      <c r="F1580" s="7" t="s">
        <v>274</v>
      </c>
      <c r="G1580" s="4" t="str" cm="1">
        <f t="array" ref="G1580">INDEX(TranslationsTbl[],_xlfn.XMATCH(F1580,TranslationsTbl[spa]),_xlfn.XMATCH(langSufix,TranslationsTbl[#Headers]))</f>
        <v>Moisés</v>
      </c>
      <c r="H1580" t="str">
        <f t="shared" si="196"/>
        <v>01 Moisés</v>
      </c>
      <c r="I1580" t="str">
        <f t="shared" si="194"/>
        <v>/Perla de Gran Precio/01 Moisés</v>
      </c>
      <c r="J1580" s="4" t="str">
        <f t="shared" si="197"/>
        <v>E:/Downloads/escrituras md/Escrituras/Perla de Gran Precio/01 Moisés</v>
      </c>
      <c r="K1580" s="4" t="str">
        <f t="shared" si="201"/>
        <v>Moisés 5</v>
      </c>
      <c r="L1580" s="7">
        <v>5</v>
      </c>
      <c r="M1580" s="7" t="s">
        <v>3512</v>
      </c>
      <c r="N1580" s="4" t="str">
        <f t="shared" si="202"/>
        <v>Moisés 4</v>
      </c>
      <c r="O1580" s="4" t="str">
        <f t="shared" si="203"/>
        <v>Moisés 6</v>
      </c>
      <c r="P1580" s="7" t="s">
        <v>289</v>
      </c>
      <c r="Q1580" s="4" t="str" cm="1">
        <f t="array" ref="Q1580">INDEX(TranslationsTbl[],_xlfn.XMATCH(P1580,TranslationsTbl[spa]),_xlfn.XMATCH(langSufix,TranslationsTbl[#Headers]))</f>
        <v>#Escrituras\PdGP</v>
      </c>
      <c r="R1580" s="2" t="str">
        <f t="shared" si="200"/>
        <v>https://churchofjesuschrist.org/study/scriptures/pgp/moses/5?lang=spa|E:/Downloads/escrituras md/Escrituras/Perla de Gran Precio/01 Moisés|Moisés 5|Moisés|Moisés 4|Moisés 6|#Escrituras\PdGP</v>
      </c>
      <c r="S1580" s="1" t="s">
        <v>310</v>
      </c>
    </row>
    <row r="1581" spans="1:19">
      <c r="A1581" s="7" t="s">
        <v>3513</v>
      </c>
      <c r="B1581" s="4" t="str">
        <f t="shared" si="195"/>
        <v>https://churchofjesuschrist.org/study/scriptures/pgp/moses/6?lang=spa</v>
      </c>
      <c r="C1581" s="7" t="s">
        <v>26</v>
      </c>
      <c r="D1581" t="str" cm="1">
        <f t="array" ref="D1581">INDEX(TranslationsTbl[],_xlfn.XMATCH(C1581,TranslationsTbl[spa]),_xlfn.XMATCH(langSufix,TranslationsTbl[#Headers]))</f>
        <v>Perla de Gran Precio</v>
      </c>
      <c r="E1581" s="7" t="s">
        <v>329</v>
      </c>
      <c r="F1581" s="7" t="s">
        <v>274</v>
      </c>
      <c r="G1581" s="4" t="str" cm="1">
        <f t="array" ref="G1581">INDEX(TranslationsTbl[],_xlfn.XMATCH(F1581,TranslationsTbl[spa]),_xlfn.XMATCH(langSufix,TranslationsTbl[#Headers]))</f>
        <v>Moisés</v>
      </c>
      <c r="H1581" t="str">
        <f t="shared" si="196"/>
        <v>01 Moisés</v>
      </c>
      <c r="I1581" t="str">
        <f t="shared" si="194"/>
        <v>/Perla de Gran Precio/01 Moisés</v>
      </c>
      <c r="J1581" s="4" t="str">
        <f t="shared" si="197"/>
        <v>E:/Downloads/escrituras md/Escrituras/Perla de Gran Precio/01 Moisés</v>
      </c>
      <c r="K1581" s="4" t="str">
        <f t="shared" si="201"/>
        <v>Moisés 6</v>
      </c>
      <c r="L1581" s="7">
        <v>6</v>
      </c>
      <c r="M1581" s="7" t="s">
        <v>3514</v>
      </c>
      <c r="N1581" s="4" t="str">
        <f t="shared" si="202"/>
        <v>Moisés 5</v>
      </c>
      <c r="O1581" s="4" t="str">
        <f t="shared" si="203"/>
        <v>Moisés 7</v>
      </c>
      <c r="P1581" s="7" t="s">
        <v>289</v>
      </c>
      <c r="Q1581" s="4" t="str" cm="1">
        <f t="array" ref="Q1581">INDEX(TranslationsTbl[],_xlfn.XMATCH(P1581,TranslationsTbl[spa]),_xlfn.XMATCH(langSufix,TranslationsTbl[#Headers]))</f>
        <v>#Escrituras\PdGP</v>
      </c>
      <c r="R1581" s="2" t="str">
        <f t="shared" si="200"/>
        <v>https://churchofjesuschrist.org/study/scriptures/pgp/moses/6?lang=spa|E:/Downloads/escrituras md/Escrituras/Perla de Gran Precio/01 Moisés|Moisés 6|Moisés|Moisés 5|Moisés 7|#Escrituras\PdGP</v>
      </c>
      <c r="S1581" s="1" t="s">
        <v>310</v>
      </c>
    </row>
    <row r="1582" spans="1:19">
      <c r="A1582" s="7" t="s">
        <v>3515</v>
      </c>
      <c r="B1582" s="4" t="str">
        <f t="shared" si="195"/>
        <v>https://churchofjesuschrist.org/study/scriptures/pgp/moses/7?lang=spa</v>
      </c>
      <c r="C1582" s="7" t="s">
        <v>26</v>
      </c>
      <c r="D1582" t="str" cm="1">
        <f t="array" ref="D1582">INDEX(TranslationsTbl[],_xlfn.XMATCH(C1582,TranslationsTbl[spa]),_xlfn.XMATCH(langSufix,TranslationsTbl[#Headers]))</f>
        <v>Perla de Gran Precio</v>
      </c>
      <c r="E1582" s="7" t="s">
        <v>329</v>
      </c>
      <c r="F1582" s="7" t="s">
        <v>274</v>
      </c>
      <c r="G1582" s="4" t="str" cm="1">
        <f t="array" ref="G1582">INDEX(TranslationsTbl[],_xlfn.XMATCH(F1582,TranslationsTbl[spa]),_xlfn.XMATCH(langSufix,TranslationsTbl[#Headers]))</f>
        <v>Moisés</v>
      </c>
      <c r="H1582" t="str">
        <f t="shared" si="196"/>
        <v>01 Moisés</v>
      </c>
      <c r="I1582" t="str">
        <f t="shared" si="194"/>
        <v>/Perla de Gran Precio/01 Moisés</v>
      </c>
      <c r="J1582" s="4" t="str">
        <f t="shared" si="197"/>
        <v>E:/Downloads/escrituras md/Escrituras/Perla de Gran Precio/01 Moisés</v>
      </c>
      <c r="K1582" s="4" t="str">
        <f t="shared" si="201"/>
        <v>Moisés 7</v>
      </c>
      <c r="L1582" s="7">
        <v>7</v>
      </c>
      <c r="M1582" s="7" t="s">
        <v>3516</v>
      </c>
      <c r="N1582" s="4" t="str">
        <f t="shared" si="202"/>
        <v>Moisés 6</v>
      </c>
      <c r="O1582" s="4" t="str">
        <f t="shared" si="203"/>
        <v>Moisés 8</v>
      </c>
      <c r="P1582" s="7" t="s">
        <v>289</v>
      </c>
      <c r="Q1582" s="4" t="str" cm="1">
        <f t="array" ref="Q1582">INDEX(TranslationsTbl[],_xlfn.XMATCH(P1582,TranslationsTbl[spa]),_xlfn.XMATCH(langSufix,TranslationsTbl[#Headers]))</f>
        <v>#Escrituras\PdGP</v>
      </c>
      <c r="R1582" s="2" t="str">
        <f t="shared" si="200"/>
        <v>https://churchofjesuschrist.org/study/scriptures/pgp/moses/7?lang=spa|E:/Downloads/escrituras md/Escrituras/Perla de Gran Precio/01 Moisés|Moisés 7|Moisés|Moisés 6|Moisés 8|#Escrituras\PdGP</v>
      </c>
      <c r="S1582" s="1" t="s">
        <v>310</v>
      </c>
    </row>
    <row r="1583" spans="1:19">
      <c r="A1583" s="7" t="s">
        <v>3517</v>
      </c>
      <c r="B1583" s="4" t="str">
        <f t="shared" si="195"/>
        <v>https://churchofjesuschrist.org/study/scriptures/pgp/moses/8?lang=spa</v>
      </c>
      <c r="C1583" s="7" t="s">
        <v>26</v>
      </c>
      <c r="D1583" t="str" cm="1">
        <f t="array" ref="D1583">INDEX(TranslationsTbl[],_xlfn.XMATCH(C1583,TranslationsTbl[spa]),_xlfn.XMATCH(langSufix,TranslationsTbl[#Headers]))</f>
        <v>Perla de Gran Precio</v>
      </c>
      <c r="E1583" s="7" t="s">
        <v>329</v>
      </c>
      <c r="F1583" s="7" t="s">
        <v>274</v>
      </c>
      <c r="G1583" s="4" t="str" cm="1">
        <f t="array" ref="G1583">INDEX(TranslationsTbl[],_xlfn.XMATCH(F1583,TranslationsTbl[spa]),_xlfn.XMATCH(langSufix,TranslationsTbl[#Headers]))</f>
        <v>Moisés</v>
      </c>
      <c r="H1583" t="str">
        <f t="shared" si="196"/>
        <v>01 Moisés</v>
      </c>
      <c r="I1583" t="str">
        <f t="shared" si="194"/>
        <v>/Perla de Gran Precio/01 Moisés</v>
      </c>
      <c r="J1583" s="4" t="str">
        <f t="shared" si="197"/>
        <v>E:/Downloads/escrituras md/Escrituras/Perla de Gran Precio/01 Moisés</v>
      </c>
      <c r="K1583" s="4" t="str">
        <f t="shared" si="201"/>
        <v>Moisés 8</v>
      </c>
      <c r="L1583" s="7">
        <v>8</v>
      </c>
      <c r="M1583" s="7" t="s">
        <v>3518</v>
      </c>
      <c r="N1583" s="4" t="str">
        <f t="shared" si="202"/>
        <v>Moisés 7</v>
      </c>
      <c r="O1583" s="4" t="str">
        <f t="shared" si="203"/>
        <v>Abraham 1</v>
      </c>
      <c r="P1583" s="7" t="s">
        <v>289</v>
      </c>
      <c r="Q1583" s="4" t="str" cm="1">
        <f t="array" ref="Q1583">INDEX(TranslationsTbl[],_xlfn.XMATCH(P1583,TranslationsTbl[spa]),_xlfn.XMATCH(langSufix,TranslationsTbl[#Headers]))</f>
        <v>#Escrituras\PdGP</v>
      </c>
      <c r="R1583" s="2" t="str">
        <f t="shared" si="200"/>
        <v>https://churchofjesuschrist.org/study/scriptures/pgp/moses/8?lang=spa|E:/Downloads/escrituras md/Escrituras/Perla de Gran Precio/01 Moisés|Moisés 8|Moisés|Moisés 7|Abraham 1|#Escrituras\PdGP</v>
      </c>
      <c r="S1583" s="1" t="s">
        <v>310</v>
      </c>
    </row>
    <row r="1584" spans="1:19">
      <c r="A1584" s="7" t="s">
        <v>3519</v>
      </c>
      <c r="B1584" s="4" t="str">
        <f t="shared" si="195"/>
        <v>https://churchofjesuschrist.org/study/scriptures/pgp/abr/1?lang=spa</v>
      </c>
      <c r="C1584" s="7" t="s">
        <v>26</v>
      </c>
      <c r="D1584" t="str" cm="1">
        <f t="array" ref="D1584">INDEX(TranslationsTbl[],_xlfn.XMATCH(C1584,TranslationsTbl[spa]),_xlfn.XMATCH(langSufix,TranslationsTbl[#Headers]))</f>
        <v>Perla de Gran Precio</v>
      </c>
      <c r="E1584" s="7" t="s">
        <v>374</v>
      </c>
      <c r="F1584" s="7" t="s">
        <v>276</v>
      </c>
      <c r="G1584" s="4" t="str" cm="1">
        <f t="array" ref="G1584">INDEX(TranslationsTbl[],_xlfn.XMATCH(F1584,TranslationsTbl[spa]),_xlfn.XMATCH(langSufix,TranslationsTbl[#Headers]))</f>
        <v>Abraham</v>
      </c>
      <c r="H1584" t="str">
        <f t="shared" si="196"/>
        <v>02 Abraham</v>
      </c>
      <c r="I1584" t="str">
        <f t="shared" si="194"/>
        <v>/Perla de Gran Precio/02 Abraham</v>
      </c>
      <c r="J1584" s="4" t="str">
        <f t="shared" si="197"/>
        <v>E:/Downloads/escrituras md/Escrituras/Perla de Gran Precio/02 Abraham</v>
      </c>
      <c r="K1584" s="4" t="str">
        <f t="shared" si="201"/>
        <v>Abraham 1</v>
      </c>
      <c r="L1584" s="7">
        <v>1</v>
      </c>
      <c r="M1584" s="7" t="s">
        <v>3520</v>
      </c>
      <c r="N1584" s="4" t="str">
        <f t="shared" si="202"/>
        <v>Moisés 8</v>
      </c>
      <c r="O1584" s="4" t="str">
        <f t="shared" si="203"/>
        <v>Abraham 2</v>
      </c>
      <c r="P1584" s="7" t="s">
        <v>289</v>
      </c>
      <c r="Q1584" s="4" t="str" cm="1">
        <f t="array" ref="Q1584">INDEX(TranslationsTbl[],_xlfn.XMATCH(P1584,TranslationsTbl[spa]),_xlfn.XMATCH(langSufix,TranslationsTbl[#Headers]))</f>
        <v>#Escrituras\PdGP</v>
      </c>
      <c r="R1584" s="2" t="str">
        <f t="shared" si="200"/>
        <v>https://churchofjesuschrist.org/study/scriptures/pgp/abr/1?lang=spa|E:/Downloads/escrituras md/Escrituras/Perla de Gran Precio/02 Abraham|Abraham 1|Abraham|Moisés 8|Abraham 2|#Escrituras\PdGP</v>
      </c>
      <c r="S1584" s="1" t="s">
        <v>310</v>
      </c>
    </row>
    <row r="1585" spans="1:19">
      <c r="A1585" s="7" t="s">
        <v>3521</v>
      </c>
      <c r="B1585" s="4" t="str">
        <f t="shared" si="195"/>
        <v>https://churchofjesuschrist.org/study/scriptures/pgp/abr/2?lang=spa</v>
      </c>
      <c r="C1585" s="7" t="s">
        <v>26</v>
      </c>
      <c r="D1585" t="str" cm="1">
        <f t="array" ref="D1585">INDEX(TranslationsTbl[],_xlfn.XMATCH(C1585,TranslationsTbl[spa]),_xlfn.XMATCH(langSufix,TranslationsTbl[#Headers]))</f>
        <v>Perla de Gran Precio</v>
      </c>
      <c r="E1585" s="7" t="s">
        <v>374</v>
      </c>
      <c r="F1585" s="7" t="s">
        <v>276</v>
      </c>
      <c r="G1585" s="4" t="str" cm="1">
        <f t="array" ref="G1585">INDEX(TranslationsTbl[],_xlfn.XMATCH(F1585,TranslationsTbl[spa]),_xlfn.XMATCH(langSufix,TranslationsTbl[#Headers]))</f>
        <v>Abraham</v>
      </c>
      <c r="H1585" t="str">
        <f t="shared" si="196"/>
        <v>02 Abraham</v>
      </c>
      <c r="I1585" t="str">
        <f t="shared" si="194"/>
        <v>/Perla de Gran Precio/02 Abraham</v>
      </c>
      <c r="J1585" s="4" t="str">
        <f t="shared" si="197"/>
        <v>E:/Downloads/escrituras md/Escrituras/Perla de Gran Precio/02 Abraham</v>
      </c>
      <c r="K1585" s="4" t="str">
        <f t="shared" si="201"/>
        <v>Abraham 2</v>
      </c>
      <c r="L1585" s="7">
        <v>2</v>
      </c>
      <c r="M1585" s="7" t="s">
        <v>3522</v>
      </c>
      <c r="N1585" s="4" t="str">
        <f t="shared" si="202"/>
        <v>Abraham 1</v>
      </c>
      <c r="O1585" s="4" t="str">
        <f t="shared" si="203"/>
        <v>Abraham 3</v>
      </c>
      <c r="P1585" s="7" t="s">
        <v>289</v>
      </c>
      <c r="Q1585" s="4" t="str" cm="1">
        <f t="array" ref="Q1585">INDEX(TranslationsTbl[],_xlfn.XMATCH(P1585,TranslationsTbl[spa]),_xlfn.XMATCH(langSufix,TranslationsTbl[#Headers]))</f>
        <v>#Escrituras\PdGP</v>
      </c>
      <c r="R1585" s="2" t="str">
        <f t="shared" si="200"/>
        <v>https://churchofjesuschrist.org/study/scriptures/pgp/abr/2?lang=spa|E:/Downloads/escrituras md/Escrituras/Perla de Gran Precio/02 Abraham|Abraham 2|Abraham|Abraham 1|Abraham 3|#Escrituras\PdGP</v>
      </c>
      <c r="S1585" s="1" t="s">
        <v>310</v>
      </c>
    </row>
    <row r="1586" spans="1:19">
      <c r="A1586" s="7" t="s">
        <v>3523</v>
      </c>
      <c r="B1586" s="4" t="str">
        <f t="shared" si="195"/>
        <v>https://churchofjesuschrist.org/study/scriptures/pgp/abr/3?lang=spa</v>
      </c>
      <c r="C1586" s="7" t="s">
        <v>26</v>
      </c>
      <c r="D1586" t="str" cm="1">
        <f t="array" ref="D1586">INDEX(TranslationsTbl[],_xlfn.XMATCH(C1586,TranslationsTbl[spa]),_xlfn.XMATCH(langSufix,TranslationsTbl[#Headers]))</f>
        <v>Perla de Gran Precio</v>
      </c>
      <c r="E1586" s="7" t="s">
        <v>374</v>
      </c>
      <c r="F1586" s="7" t="s">
        <v>276</v>
      </c>
      <c r="G1586" s="4" t="str" cm="1">
        <f t="array" ref="G1586">INDEX(TranslationsTbl[],_xlfn.XMATCH(F1586,TranslationsTbl[spa]),_xlfn.XMATCH(langSufix,TranslationsTbl[#Headers]))</f>
        <v>Abraham</v>
      </c>
      <c r="H1586" t="str">
        <f t="shared" si="196"/>
        <v>02 Abraham</v>
      </c>
      <c r="I1586" t="str">
        <f t="shared" si="194"/>
        <v>/Perla de Gran Precio/02 Abraham</v>
      </c>
      <c r="J1586" s="4" t="str">
        <f t="shared" si="197"/>
        <v>E:/Downloads/escrituras md/Escrituras/Perla de Gran Precio/02 Abraham</v>
      </c>
      <c r="K1586" s="4" t="str">
        <f t="shared" si="201"/>
        <v>Abraham 3</v>
      </c>
      <c r="L1586" s="7">
        <v>3</v>
      </c>
      <c r="M1586" s="7" t="s">
        <v>3524</v>
      </c>
      <c r="N1586" s="4" t="str">
        <f t="shared" si="202"/>
        <v>Abraham 2</v>
      </c>
      <c r="O1586" s="4" t="str">
        <f t="shared" si="203"/>
        <v>Abraham 4</v>
      </c>
      <c r="P1586" s="7" t="s">
        <v>289</v>
      </c>
      <c r="Q1586" s="4" t="str" cm="1">
        <f t="array" ref="Q1586">INDEX(TranslationsTbl[],_xlfn.XMATCH(P1586,TranslationsTbl[spa]),_xlfn.XMATCH(langSufix,TranslationsTbl[#Headers]))</f>
        <v>#Escrituras\PdGP</v>
      </c>
      <c r="R1586" s="2" t="str">
        <f t="shared" si="200"/>
        <v>https://churchofjesuschrist.org/study/scriptures/pgp/abr/3?lang=spa|E:/Downloads/escrituras md/Escrituras/Perla de Gran Precio/02 Abraham|Abraham 3|Abraham|Abraham 2|Abraham 4|#Escrituras\PdGP</v>
      </c>
      <c r="S1586" s="1" t="s">
        <v>310</v>
      </c>
    </row>
    <row r="1587" spans="1:19">
      <c r="A1587" s="7" t="s">
        <v>3525</v>
      </c>
      <c r="B1587" s="4" t="str">
        <f t="shared" si="195"/>
        <v>https://churchofjesuschrist.org/study/scriptures/pgp/abr/4?lang=spa</v>
      </c>
      <c r="C1587" s="7" t="s">
        <v>26</v>
      </c>
      <c r="D1587" t="str" cm="1">
        <f t="array" ref="D1587">INDEX(TranslationsTbl[],_xlfn.XMATCH(C1587,TranslationsTbl[spa]),_xlfn.XMATCH(langSufix,TranslationsTbl[#Headers]))</f>
        <v>Perla de Gran Precio</v>
      </c>
      <c r="E1587" s="7" t="s">
        <v>374</v>
      </c>
      <c r="F1587" s="7" t="s">
        <v>276</v>
      </c>
      <c r="G1587" s="4" t="str" cm="1">
        <f t="array" ref="G1587">INDEX(TranslationsTbl[],_xlfn.XMATCH(F1587,TranslationsTbl[spa]),_xlfn.XMATCH(langSufix,TranslationsTbl[#Headers]))</f>
        <v>Abraham</v>
      </c>
      <c r="H1587" t="str">
        <f t="shared" si="196"/>
        <v>02 Abraham</v>
      </c>
      <c r="I1587" t="str">
        <f t="shared" si="194"/>
        <v>/Perla de Gran Precio/02 Abraham</v>
      </c>
      <c r="J1587" s="4" t="str">
        <f t="shared" si="197"/>
        <v>E:/Downloads/escrituras md/Escrituras/Perla de Gran Precio/02 Abraham</v>
      </c>
      <c r="K1587" s="4" t="str">
        <f t="shared" si="201"/>
        <v>Abraham 4</v>
      </c>
      <c r="L1587" s="7">
        <v>4</v>
      </c>
      <c r="M1587" s="7" t="s">
        <v>3526</v>
      </c>
      <c r="N1587" s="4" t="str">
        <f t="shared" si="202"/>
        <v>Abraham 3</v>
      </c>
      <c r="O1587" s="4" t="str">
        <f t="shared" si="203"/>
        <v>Abraham 5</v>
      </c>
      <c r="P1587" s="7" t="s">
        <v>289</v>
      </c>
      <c r="Q1587" s="4" t="str" cm="1">
        <f t="array" ref="Q1587">INDEX(TranslationsTbl[],_xlfn.XMATCH(P1587,TranslationsTbl[spa]),_xlfn.XMATCH(langSufix,TranslationsTbl[#Headers]))</f>
        <v>#Escrituras\PdGP</v>
      </c>
      <c r="R1587" s="2" t="str">
        <f t="shared" si="200"/>
        <v>https://churchofjesuschrist.org/study/scriptures/pgp/abr/4?lang=spa|E:/Downloads/escrituras md/Escrituras/Perla de Gran Precio/02 Abraham|Abraham 4|Abraham|Abraham 3|Abraham 5|#Escrituras\PdGP</v>
      </c>
      <c r="S1587" s="1" t="s">
        <v>310</v>
      </c>
    </row>
    <row r="1588" spans="1:19">
      <c r="A1588" s="7" t="s">
        <v>3527</v>
      </c>
      <c r="B1588" s="4" t="str">
        <f t="shared" si="195"/>
        <v>https://churchofjesuschrist.org/study/scriptures/pgp/abr/5?lang=spa</v>
      </c>
      <c r="C1588" s="7" t="s">
        <v>26</v>
      </c>
      <c r="D1588" t="str" cm="1">
        <f t="array" ref="D1588">INDEX(TranslationsTbl[],_xlfn.XMATCH(C1588,TranslationsTbl[spa]),_xlfn.XMATCH(langSufix,TranslationsTbl[#Headers]))</f>
        <v>Perla de Gran Precio</v>
      </c>
      <c r="E1588" s="7" t="s">
        <v>374</v>
      </c>
      <c r="F1588" s="7" t="s">
        <v>276</v>
      </c>
      <c r="G1588" s="4" t="str" cm="1">
        <f t="array" ref="G1588">INDEX(TranslationsTbl[],_xlfn.XMATCH(F1588,TranslationsTbl[spa]),_xlfn.XMATCH(langSufix,TranslationsTbl[#Headers]))</f>
        <v>Abraham</v>
      </c>
      <c r="H1588" t="str">
        <f t="shared" si="196"/>
        <v>02 Abraham</v>
      </c>
      <c r="I1588" t="str">
        <f t="shared" si="194"/>
        <v>/Perla de Gran Precio/02 Abraham</v>
      </c>
      <c r="J1588" s="4" t="str">
        <f t="shared" si="197"/>
        <v>E:/Downloads/escrituras md/Escrituras/Perla de Gran Precio/02 Abraham</v>
      </c>
      <c r="K1588" s="4" t="str">
        <f t="shared" si="201"/>
        <v>Abraham 5</v>
      </c>
      <c r="L1588" s="7">
        <v>5</v>
      </c>
      <c r="M1588" s="7" t="s">
        <v>3528</v>
      </c>
      <c r="N1588" s="4" t="str">
        <f t="shared" si="202"/>
        <v>Abraham 4</v>
      </c>
      <c r="O1588" s="4" t="str">
        <f t="shared" si="203"/>
        <v>José Smith--Mateo 1</v>
      </c>
      <c r="P1588" s="7" t="s">
        <v>289</v>
      </c>
      <c r="Q1588" s="4" t="str" cm="1">
        <f t="array" ref="Q1588">INDEX(TranslationsTbl[],_xlfn.XMATCH(P1588,TranslationsTbl[spa]),_xlfn.XMATCH(langSufix,TranslationsTbl[#Headers]))</f>
        <v>#Escrituras\PdGP</v>
      </c>
      <c r="R1588" s="2" t="str">
        <f t="shared" si="200"/>
        <v>https://churchofjesuschrist.org/study/scriptures/pgp/abr/5?lang=spa|E:/Downloads/escrituras md/Escrituras/Perla de Gran Precio/02 Abraham|Abraham 5|Abraham|Abraham 4|José Smith--Mateo 1|#Escrituras\PdGP</v>
      </c>
      <c r="S1588" s="1" t="s">
        <v>310</v>
      </c>
    </row>
    <row r="1589" spans="1:19">
      <c r="A1589" s="7" t="s">
        <v>3529</v>
      </c>
      <c r="B1589" s="4" t="str">
        <f t="shared" si="195"/>
        <v>https://churchofjesuschrist.org/study/scriptures/pgp/js-m/1?lang=spa</v>
      </c>
      <c r="C1589" s="7" t="s">
        <v>26</v>
      </c>
      <c r="D1589" t="str" cm="1">
        <f t="array" ref="D1589">INDEX(TranslationsTbl[],_xlfn.XMATCH(C1589,TranslationsTbl[spa]),_xlfn.XMATCH(langSufix,TranslationsTbl[#Headers]))</f>
        <v>Perla de Gran Precio</v>
      </c>
      <c r="E1589" s="7" t="s">
        <v>441</v>
      </c>
      <c r="F1589" s="7" t="s">
        <v>265</v>
      </c>
      <c r="G1589" s="4" t="str" cm="1">
        <f t="array" ref="G1589">INDEX(TranslationsTbl[],_xlfn.XMATCH(F1589,TranslationsTbl[spa]),_xlfn.XMATCH(langSufix,TranslationsTbl[#Headers]))</f>
        <v>José Smith--Mateo</v>
      </c>
      <c r="H1589" t="str">
        <f t="shared" si="196"/>
        <v>03 José Smith--Mateo</v>
      </c>
      <c r="I1589" s="5" t="str">
        <f t="shared" ref="I1589:I1591" si="204">"/"&amp;D1589</f>
        <v>/Perla de Gran Precio</v>
      </c>
      <c r="J1589" s="4" t="str">
        <f t="shared" si="197"/>
        <v>E:/Downloads/escrituras md/Escrituras/Perla de Gran Precio</v>
      </c>
      <c r="K1589" s="4" t="str">
        <f t="shared" si="201"/>
        <v>José Smith--Mateo 1</v>
      </c>
      <c r="L1589" s="7">
        <v>1</v>
      </c>
      <c r="M1589" s="7" t="s">
        <v>3530</v>
      </c>
      <c r="N1589" s="4" t="str">
        <f t="shared" si="202"/>
        <v>Abraham 5</v>
      </c>
      <c r="O1589" s="4" t="str">
        <f t="shared" si="203"/>
        <v>José Smith--Historia 1</v>
      </c>
      <c r="P1589" s="7" t="s">
        <v>289</v>
      </c>
      <c r="Q1589" s="4" t="str" cm="1">
        <f t="array" ref="Q1589">INDEX(TranslationsTbl[],_xlfn.XMATCH(P1589,TranslationsTbl[spa]),_xlfn.XMATCH(langSufix,TranslationsTbl[#Headers]))</f>
        <v>#Escrituras\PdGP</v>
      </c>
      <c r="R1589" s="2" t="str">
        <f t="shared" si="200"/>
        <v>https://churchofjesuschrist.org/study/scriptures/pgp/js-m/1?lang=spa|E:/Downloads/escrituras md/Escrituras/Perla de Gran Precio|José Smith--Mateo 1|José Smith--Mateo|Abraham 5|José Smith--Historia 1|#Escrituras\PdGP</v>
      </c>
      <c r="S1589" s="1" t="s">
        <v>310</v>
      </c>
    </row>
    <row r="1590" spans="1:19">
      <c r="A1590" s="7" t="s">
        <v>3531</v>
      </c>
      <c r="B1590" s="4" t="str">
        <f t="shared" si="195"/>
        <v>https://churchofjesuschrist.org/study/scriptures/pgp/js-h/1?lang=spa</v>
      </c>
      <c r="C1590" s="7" t="s">
        <v>26</v>
      </c>
      <c r="D1590" t="str" cm="1">
        <f t="array" ref="D1590">INDEX(TranslationsTbl[],_xlfn.XMATCH(C1590,TranslationsTbl[spa]),_xlfn.XMATCH(langSufix,TranslationsTbl[#Headers]))</f>
        <v>Perla de Gran Precio</v>
      </c>
      <c r="E1590" s="7" t="s">
        <v>456</v>
      </c>
      <c r="F1590" s="7" t="s">
        <v>268</v>
      </c>
      <c r="G1590" s="4" t="str" cm="1">
        <f t="array" ref="G1590">INDEX(TranslationsTbl[],_xlfn.XMATCH(F1590,TranslationsTbl[spa]),_xlfn.XMATCH(langSufix,TranslationsTbl[#Headers]))</f>
        <v>José Smith--Historia</v>
      </c>
      <c r="H1590" t="str">
        <f t="shared" si="196"/>
        <v>04 José Smith--Historia</v>
      </c>
      <c r="I1590" s="5" t="str">
        <f t="shared" si="204"/>
        <v>/Perla de Gran Precio</v>
      </c>
      <c r="J1590" s="4" t="str">
        <f t="shared" si="197"/>
        <v>E:/Downloads/escrituras md/Escrituras/Perla de Gran Precio</v>
      </c>
      <c r="K1590" s="4" t="str">
        <f t="shared" si="201"/>
        <v>José Smith--Historia 1</v>
      </c>
      <c r="L1590" s="7">
        <v>1</v>
      </c>
      <c r="M1590" s="7" t="s">
        <v>3532</v>
      </c>
      <c r="N1590" s="4" t="str">
        <f t="shared" si="202"/>
        <v>José Smith--Mateo 1</v>
      </c>
      <c r="O1590" s="4" t="str">
        <f t="shared" si="203"/>
        <v>Los Artículos de Fe 1</v>
      </c>
      <c r="P1590" s="7" t="s">
        <v>289</v>
      </c>
      <c r="Q1590" s="4" t="str" cm="1">
        <f t="array" ref="Q1590">INDEX(TranslationsTbl[],_xlfn.XMATCH(P1590,TranslationsTbl[spa]),_xlfn.XMATCH(langSufix,TranslationsTbl[#Headers]))</f>
        <v>#Escrituras\PdGP</v>
      </c>
      <c r="R1590" s="2" t="str">
        <f t="shared" si="200"/>
        <v>https://churchofjesuschrist.org/study/scriptures/pgp/js-h/1?lang=spa|E:/Downloads/escrituras md/Escrituras/Perla de Gran Precio|José Smith--Historia 1|José Smith--Historia|José Smith--Mateo 1|Los Artículos de Fe 1|#Escrituras\PdGP</v>
      </c>
      <c r="S1590" s="1" t="s">
        <v>310</v>
      </c>
    </row>
    <row r="1591" spans="1:19">
      <c r="A1591" s="7" t="s">
        <v>3533</v>
      </c>
      <c r="B1591" s="4" t="str">
        <f t="shared" si="195"/>
        <v>https://churchofjesuschrist.org/study/scriptures/pgp/a-of-f/1?lang=spa</v>
      </c>
      <c r="C1591" s="7" t="s">
        <v>26</v>
      </c>
      <c r="D1591" t="str" cm="1">
        <f t="array" ref="D1591">INDEX(TranslationsTbl[],_xlfn.XMATCH(C1591,TranslationsTbl[spa]),_xlfn.XMATCH(langSufix,TranslationsTbl[#Headers]))</f>
        <v>Perla de Gran Precio</v>
      </c>
      <c r="E1591" s="7" t="s">
        <v>459</v>
      </c>
      <c r="F1591" s="7" t="s">
        <v>271</v>
      </c>
      <c r="G1591" s="4" t="str" cm="1">
        <f t="array" ref="G1591">INDEX(TranslationsTbl[],_xlfn.XMATCH(F1591,TranslationsTbl[spa]),_xlfn.XMATCH(langSufix,TranslationsTbl[#Headers]))</f>
        <v>Los Artículos de Fe</v>
      </c>
      <c r="H1591" t="str">
        <f t="shared" si="196"/>
        <v>05 Los Artículos de Fe</v>
      </c>
      <c r="I1591" s="5" t="str">
        <f t="shared" si="204"/>
        <v>/Perla de Gran Precio</v>
      </c>
      <c r="J1591" s="4" t="str">
        <f t="shared" si="197"/>
        <v>E:/Downloads/escrituras md/Escrituras/Perla de Gran Precio</v>
      </c>
      <c r="K1591" s="4" t="str">
        <f t="shared" si="201"/>
        <v>Los Artículos de Fe 1</v>
      </c>
      <c r="L1591" s="7">
        <v>1</v>
      </c>
      <c r="M1591" s="7" t="s">
        <v>3534</v>
      </c>
      <c r="N1591" s="4" t="str">
        <f t="shared" si="202"/>
        <v>José Smith--Historia 1</v>
      </c>
      <c r="O1591" s="4" t="str">
        <f t="shared" si="203"/>
        <v/>
      </c>
      <c r="P1591" s="7" t="s">
        <v>289</v>
      </c>
      <c r="Q1591" s="4" t="str" cm="1">
        <f t="array" ref="Q1591">INDEX(TranslationsTbl[],_xlfn.XMATCH(P1591,TranslationsTbl[spa]),_xlfn.XMATCH(langSufix,TranslationsTbl[#Headers]))</f>
        <v>#Escrituras\PdGP</v>
      </c>
      <c r="R1591" s="2" t="str">
        <f t="shared" si="200"/>
        <v>https://churchofjesuschrist.org/study/scriptures/pgp/a-of-f/1?lang=spa|E:/Downloads/escrituras md/Escrituras/Perla de Gran Precio|Los Artículos de Fe 1|Los Artículos de Fe|José Smith--Historia 1||#Escrituras\PdGP</v>
      </c>
      <c r="S1591" s="1" t="s">
        <v>310</v>
      </c>
    </row>
  </sheetData>
  <autoFilter ref="B1:R1588" xr:uid="{F157C752-9DE6-4307-9D5E-4C52EB9213BF}"/>
  <pageMargins left="0.7" right="0.7" top="0.75" bottom="0.75" header="0.3" footer="0.3"/>
  <pageSetup orientation="portrait" horizontalDpi="4294967293" verticalDpi="0" r:id="rId1"/>
  <ignoredErrors>
    <ignoredError sqref="E387:E1588 E2:E3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Rene Marves</dc:creator>
  <cp:keywords/>
  <dc:description/>
  <cp:lastModifiedBy>Rene Marves</cp:lastModifiedBy>
  <cp:revision/>
  <dcterms:created xsi:type="dcterms:W3CDTF">2022-04-26T00:59:09Z</dcterms:created>
  <dcterms:modified xsi:type="dcterms:W3CDTF">2022-04-29T17:50:14Z</dcterms:modified>
  <cp:category/>
  <cp:contentStatus/>
</cp:coreProperties>
</file>