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<sst xmlns="http://schemas.openxmlformats.org/spreadsheetml/2006/main" count="325" uniqueCount="36">
  <si>
    <t>Compre Aqui</t>
  </si>
  <si>
    <t>Sorriso</t>
  </si>
  <si>
    <t>Sol</t>
  </si>
  <si>
    <t>Carrinho Cheio</t>
  </si>
  <si>
    <t>Registro</t>
  </si>
  <si>
    <t>Quantidade</t>
  </si>
  <si>
    <t>Preço</t>
  </si>
  <si>
    <t>Loja</t>
  </si>
  <si>
    <t>Total</t>
  </si>
  <si>
    <t>arroz 5 Kg</t>
  </si>
  <si>
    <t>feijão 1 Kg</t>
  </si>
  <si>
    <t>milho 500 g</t>
  </si>
  <si>
    <t>Pegar os 2 supermercados mais baratos e pegar o menor preço de cada produto dentre eles</t>
  </si>
  <si>
    <t>amendoim 500 g</t>
  </si>
  <si>
    <t>grão de bico 500 g</t>
  </si>
  <si>
    <t>água mineral 1,5 l</t>
  </si>
  <si>
    <t>refrigerante 1,5 l</t>
  </si>
  <si>
    <t>refrigerante 350 ml</t>
  </si>
  <si>
    <t>cerveja 350 ml</t>
  </si>
  <si>
    <t>suco integral 1 l</t>
  </si>
  <si>
    <t>creme dental 1 unid</t>
  </si>
  <si>
    <t>sabonete 1 pcte</t>
  </si>
  <si>
    <t>shampoo 350 ml</t>
  </si>
  <si>
    <t>absorvente 1 pcte</t>
  </si>
  <si>
    <t>fralda M 1 pcte</t>
  </si>
  <si>
    <t>sabão em pó 1 Kg</t>
  </si>
  <si>
    <t>sabão em barra 100 g</t>
  </si>
  <si>
    <t>detergente 500 ml</t>
  </si>
  <si>
    <t>desinfetante 1 l</t>
  </si>
  <si>
    <t>água sanitária 1 l</t>
  </si>
  <si>
    <t>leite 1 l</t>
  </si>
  <si>
    <t>pão integral 1 pcte</t>
  </si>
  <si>
    <t>queijo mussarela 500 g</t>
  </si>
  <si>
    <t>café em pó 1 Kg</t>
  </si>
  <si>
    <t>TOTAL</t>
  </si>
  <si>
    <t>chocolate em pó 500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</si>
</sst>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L7" activeCellId="0" sqref="L7"/>
    </sheetView>
  </sheetViews>
  <sheetFormatPr defaultRowHeight="12.8"/>
  <cols>
    <col collapsed="false" hidden="false" max="1" min="1" style="0" width="11.5204081632653"/>
    <col collapsed="false" hidden="false" max="2" min="2" style="0" width="11.8520408163265"/>
    <col collapsed="false" hidden="false" max="3" min="3" style="0" width="7.26020408163265"/>
    <col collapsed="false" hidden="false" max="4" min="4" style="0" width="6.01020408163265"/>
    <col collapsed="false" hidden="false" max="5" min="5" style="0" width="13.3826530612245"/>
    <col collapsed="false" hidden="false" max="6" min="6" style="0" width="8.23469387755102"/>
    <col collapsed="false" hidden="false" max="7" min="7" style="0" width="10.734693877551"/>
    <col collapsed="false" hidden="false" max="8" min="8" style="0" width="6.29081632653061"/>
    <col collapsed="false" hidden="false" max="9" min="9" style="0" width="13.3826530612245"/>
    <col collapsed="false" hidden="false" max="10" min="10" style="0" width="9.76530612244898"/>
    <col collapsed="false" hidden="false" max="12" min="11" style="0" width="14.1632653061225"/>
    <col collapsed="false" hidden="false" max="13" min="13" style="0" width="10.4591836734694"/>
    <col collapsed="false" hidden="false" max="1025" min="14" style="0" width="11.5204081632653"/>
  </cols>
  <sheetData>
    <row r="1" customFormat="false" ht="12.8" hidden="false" customHeight="false" outlineLevel="0" collapsed="false">
      <c r="G1" s="1"/>
      <c r="L1" s="0" t="str">
        <f aca="false">B2</f>
        <v>Compre Aqui</v>
      </c>
      <c r="M1" s="2" t="n">
        <f aca="false">K108</f>
        <v>132.75</v>
      </c>
    </row>
    <row r="2" customFormat="false" ht="12.8" hidden="false" customHeight="false" outlineLevel="0" collapsed="false">
      <c r="B2" s="3" t="s">
        <v>0</v>
      </c>
      <c r="C2" s="3" t="s">
        <v>1</v>
      </c>
      <c r="D2" s="0" t="s">
        <v>2</v>
      </c>
      <c r="E2" s="0" t="s">
        <v>3</v>
      </c>
      <c r="F2" s="0" t="s">
        <v>4</v>
      </c>
      <c r="G2" s="1" t="s">
        <v>5</v>
      </c>
      <c r="H2" s="4" t="s">
        <v>6</v>
      </c>
      <c r="I2" s="4" t="s">
        <v>7</v>
      </c>
      <c r="J2" s="1" t="s">
        <v>8</v>
      </c>
      <c r="L2" s="0" t="s">
        <v>4</v>
      </c>
      <c r="M2" s="2" t="n">
        <f aca="false">L108</f>
        <v>147.88</v>
      </c>
    </row>
    <row r="3" customFormat="false" ht="12.8" hidden="false" customHeight="false" outlineLevel="0" collapsed="false">
      <c r="A3" s="0" t="s">
        <v>9</v>
      </c>
      <c r="B3" s="3" t="n">
        <v>9.43</v>
      </c>
      <c r="C3" s="3" t="n">
        <v>7.15</v>
      </c>
      <c r="D3" s="5" t="n">
        <v>17.47</v>
      </c>
      <c r="E3" s="5" t="n">
        <v>27.99</v>
      </c>
      <c r="F3" s="5" t="n">
        <v>15.89</v>
      </c>
      <c r="G3" s="1" t="n">
        <v>2</v>
      </c>
      <c r="H3" s="0" t="n">
        <f aca="false">SMALL(B3:C3,1)</f>
        <v>7.15</v>
      </c>
      <c r="I3" s="0" t="str">
        <f aca="false">IF(B3&lt;C3,B$2,C$2)</f>
        <v>Sorriso</v>
      </c>
      <c r="J3" s="2" t="n">
        <f aca="false">H3*G3</f>
        <v>14.3</v>
      </c>
      <c r="M3" s="2" t="n">
        <f aca="false">SMALL(M27:M270,1)</f>
        <v>280.63</v>
      </c>
    </row>
    <row r="4" customFormat="false" ht="12.8" hidden="false" customHeight="false" outlineLevel="0" collapsed="false">
      <c r="A4" s="0" t="s">
        <v>10</v>
      </c>
      <c r="B4" s="3" t="n">
        <v>9.49</v>
      </c>
      <c r="C4" s="3" t="n">
        <v>4.79</v>
      </c>
      <c r="D4" s="5" t="n">
        <v>9.2</v>
      </c>
      <c r="E4" s="5" t="n">
        <v>1.15</v>
      </c>
      <c r="F4" s="5" t="n">
        <v>3.68</v>
      </c>
      <c r="G4" s="1" t="n">
        <v>4</v>
      </c>
      <c r="H4" s="0" t="n">
        <f aca="false">SMALL(B4:C4,1)</f>
        <v>4.79</v>
      </c>
      <c r="I4" s="0" t="str">
        <f aca="false">IF(B4&lt;C4,B$2,C$2)</f>
        <v>Sorriso</v>
      </c>
      <c r="J4" s="2" t="n">
        <f aca="false">H4*G4</f>
        <v>19.16</v>
      </c>
    </row>
    <row r="5" customFormat="false" ht="12.8" hidden="false" customHeight="false" outlineLevel="0" collapsed="false">
      <c r="A5" s="0" t="s">
        <v>11</v>
      </c>
      <c r="B5" s="3" t="n">
        <v>5.25</v>
      </c>
      <c r="C5" s="3" t="n">
        <v>6.52</v>
      </c>
      <c r="D5" s="5" t="n">
        <v>1.62</v>
      </c>
      <c r="E5" s="5" t="n">
        <v>2.2</v>
      </c>
      <c r="F5" s="5" t="n">
        <v>4.38</v>
      </c>
      <c r="G5" s="1" t="n">
        <v>3</v>
      </c>
      <c r="H5" s="0" t="n">
        <f aca="false">SMALL(B5:C5,1)</f>
        <v>5.25</v>
      </c>
      <c r="I5" s="0" t="str">
        <f aca="false">IF(B5&lt;C5,B$2,C$2)</f>
        <v>Compre Aqui</v>
      </c>
      <c r="J5" s="2" t="n">
        <f aca="false">H5*G5</f>
        <v>15.75</v>
      </c>
      <c r="L5" s="0" t="s">
        <v>12</v>
      </c>
    </row>
    <row r="6" customFormat="false" ht="12.8" hidden="false" customHeight="false" outlineLevel="0" collapsed="false">
      <c r="A6" s="0" t="s">
        <v>13</v>
      </c>
      <c r="B6" s="3" t="n">
        <v>1.81</v>
      </c>
      <c r="C6" s="3" t="n">
        <v>0.54</v>
      </c>
      <c r="D6" s="5" t="n">
        <v>0.64</v>
      </c>
      <c r="E6" s="5" t="n">
        <v>0.19</v>
      </c>
      <c r="F6" s="5" t="n">
        <v>0.06</v>
      </c>
      <c r="G6" s="1" t="n">
        <v>2</v>
      </c>
      <c r="H6" s="0" t="n">
        <f aca="false">SMALL(B6:C6,1)</f>
        <v>0.54</v>
      </c>
      <c r="I6" s="0" t="str">
        <f aca="false">IF(B6&lt;C6,B$2,C$2)</f>
        <v>Sorriso</v>
      </c>
      <c r="J6" s="2" t="n">
        <f aca="false">H6*G6</f>
        <v>1.08</v>
      </c>
    </row>
    <row r="7" customFormat="false" ht="12.8" hidden="false" customHeight="false" outlineLevel="0" collapsed="false">
      <c r="A7" s="0" t="s">
        <v>14</v>
      </c>
      <c r="B7" s="3" t="n">
        <v>2.81</v>
      </c>
      <c r="C7" s="3" t="n">
        <v>3.17</v>
      </c>
      <c r="D7" s="5" t="n">
        <v>2.33</v>
      </c>
      <c r="E7" s="5" t="n">
        <v>1.72</v>
      </c>
      <c r="F7" s="5" t="n">
        <v>3.64</v>
      </c>
      <c r="G7" s="1" t="n">
        <v>3</v>
      </c>
      <c r="H7" s="0" t="n">
        <f aca="false">SMALL(B7:C7,1)</f>
        <v>2.81</v>
      </c>
      <c r="I7" s="0" t="str">
        <f aca="false">IF(B7&lt;C7,B$2,C$2)</f>
        <v>Compre Aqui</v>
      </c>
      <c r="J7" s="2" t="n">
        <f aca="false">H7*G7</f>
        <v>8.43</v>
      </c>
    </row>
    <row r="8" customFormat="false" ht="12.8" hidden="false" customHeight="false" outlineLevel="0" collapsed="false">
      <c r="A8" s="0" t="s">
        <v>15</v>
      </c>
      <c r="B8" s="3" t="n">
        <v>1.29</v>
      </c>
      <c r="C8" s="3" t="n">
        <v>4.13</v>
      </c>
      <c r="D8" s="5" t="n">
        <v>2.28</v>
      </c>
      <c r="E8" s="5" t="n">
        <v>2.07</v>
      </c>
      <c r="F8" s="5" t="n">
        <v>3.37</v>
      </c>
      <c r="G8" s="1" t="n">
        <v>8</v>
      </c>
      <c r="H8" s="0" t="n">
        <f aca="false">SMALL(B8:C8,1)</f>
        <v>1.29</v>
      </c>
      <c r="I8" s="0" t="str">
        <f aca="false">IF(B8&lt;C8,B$2,C$2)</f>
        <v>Compre Aqui</v>
      </c>
      <c r="J8" s="2" t="n">
        <f aca="false">H8*G8</f>
        <v>10.32</v>
      </c>
    </row>
    <row r="9" customFormat="false" ht="12.8" hidden="false" customHeight="false" outlineLevel="0" collapsed="false">
      <c r="A9" s="0" t="s">
        <v>16</v>
      </c>
      <c r="B9" s="3" t="n">
        <v>4.23</v>
      </c>
      <c r="C9" s="3" t="n">
        <v>4.68</v>
      </c>
      <c r="D9" s="5" t="n">
        <v>5.96</v>
      </c>
      <c r="E9" s="5" t="n">
        <v>5.19</v>
      </c>
      <c r="F9" s="5" t="n">
        <v>0.68</v>
      </c>
      <c r="G9" s="1" t="n">
        <v>4</v>
      </c>
      <c r="H9" s="0" t="n">
        <f aca="false">SMALL(B9:C9,1)</f>
        <v>4.23</v>
      </c>
      <c r="I9" s="0" t="str">
        <f aca="false">IF(B9&lt;C9,B$2,C$2)</f>
        <v>Compre Aqui</v>
      </c>
      <c r="J9" s="2" t="n">
        <f aca="false">H9*G9</f>
        <v>16.92</v>
      </c>
    </row>
    <row r="10" customFormat="false" ht="12.8" hidden="false" customHeight="false" outlineLevel="0" collapsed="false">
      <c r="A10" s="0" t="s">
        <v>17</v>
      </c>
      <c r="B10" s="3" t="n">
        <v>2.04</v>
      </c>
      <c r="C10" s="3" t="n">
        <v>5.39</v>
      </c>
      <c r="D10" s="5" t="n">
        <v>6.98</v>
      </c>
      <c r="E10" s="5" t="n">
        <v>6.26</v>
      </c>
      <c r="F10" s="5" t="n">
        <v>4.43</v>
      </c>
      <c r="G10" s="1" t="n">
        <v>10</v>
      </c>
      <c r="H10" s="0" t="n">
        <f aca="false">SMALL(B10:C10,1)</f>
        <v>2.04</v>
      </c>
      <c r="I10" s="0" t="str">
        <f aca="false">IF(B10&lt;C10,B$2,C$2)</f>
        <v>Compre Aqui</v>
      </c>
      <c r="J10" s="2" t="n">
        <f aca="false">H10*G10</f>
        <v>20.4</v>
      </c>
    </row>
    <row r="11" customFormat="false" ht="12.8" hidden="false" customHeight="false" outlineLevel="0" collapsed="false">
      <c r="A11" s="0" t="s">
        <v>18</v>
      </c>
      <c r="B11" s="3" t="n">
        <v>2.35</v>
      </c>
      <c r="C11" s="3" t="n">
        <v>7.39</v>
      </c>
      <c r="D11" s="5" t="n">
        <v>6.55</v>
      </c>
      <c r="E11" s="5" t="n">
        <v>5.79</v>
      </c>
      <c r="F11" s="5" t="n">
        <v>6.79</v>
      </c>
      <c r="G11" s="1" t="n">
        <v>20</v>
      </c>
      <c r="H11" s="0" t="n">
        <f aca="false">SMALL(B11:C11,1)</f>
        <v>2.35</v>
      </c>
      <c r="I11" s="0" t="str">
        <f aca="false">IF(B11&lt;C11,B$2,C$2)</f>
        <v>Compre Aqui</v>
      </c>
      <c r="J11" s="2" t="n">
        <f aca="false">H11*G11</f>
        <v>47</v>
      </c>
    </row>
    <row r="12" customFormat="false" ht="12.8" hidden="false" customHeight="false" outlineLevel="0" collapsed="false">
      <c r="A12" s="0" t="s">
        <v>19</v>
      </c>
      <c r="B12" s="3" t="n">
        <v>8.32</v>
      </c>
      <c r="C12" s="3" t="n">
        <v>5.18</v>
      </c>
      <c r="D12" s="5" t="n">
        <v>3.92</v>
      </c>
      <c r="E12" s="5" t="n">
        <v>2.71</v>
      </c>
      <c r="F12" s="5" t="n">
        <v>0.46</v>
      </c>
      <c r="G12" s="1" t="n">
        <v>4</v>
      </c>
      <c r="H12" s="0" t="n">
        <f aca="false">SMALL(B12:C12,1)</f>
        <v>5.18</v>
      </c>
      <c r="I12" s="0" t="str">
        <f aca="false">IF(B12&lt;C12,B$2,C$2)</f>
        <v>Sorriso</v>
      </c>
      <c r="J12" s="2" t="n">
        <f aca="false">H12*G12</f>
        <v>20.72</v>
      </c>
    </row>
    <row r="13" customFormat="false" ht="12.8" hidden="false" customHeight="false" outlineLevel="0" collapsed="false">
      <c r="A13" s="0" t="s">
        <v>20</v>
      </c>
      <c r="B13" s="3" t="n">
        <v>8.34</v>
      </c>
      <c r="C13" s="3" t="n">
        <v>7.71</v>
      </c>
      <c r="D13" s="5" t="n">
        <v>9.89</v>
      </c>
      <c r="E13" s="5" t="n">
        <v>6.73</v>
      </c>
      <c r="F13" s="5" t="n">
        <v>3.68</v>
      </c>
      <c r="G13" s="1" t="n">
        <v>3</v>
      </c>
      <c r="H13" s="0" t="n">
        <f aca="false">SMALL(B13:C13,1)</f>
        <v>7.71</v>
      </c>
      <c r="I13" s="0" t="str">
        <f aca="false">IF(B13&lt;C13,B$2,C$2)</f>
        <v>Sorriso</v>
      </c>
      <c r="J13" s="2" t="n">
        <f aca="false">H13*G13</f>
        <v>23.13</v>
      </c>
    </row>
    <row r="14" customFormat="false" ht="12.8" hidden="false" customHeight="false" outlineLevel="0" collapsed="false">
      <c r="A14" s="0" t="s">
        <v>21</v>
      </c>
      <c r="B14" s="3" t="n">
        <v>7.14</v>
      </c>
      <c r="C14" s="3" t="n">
        <v>0.69</v>
      </c>
      <c r="D14" s="5" t="n">
        <v>7.48</v>
      </c>
      <c r="E14" s="5" t="n">
        <v>4.65</v>
      </c>
      <c r="F14" s="5" t="n">
        <v>1.87</v>
      </c>
      <c r="G14" s="1" t="n">
        <v>5</v>
      </c>
      <c r="H14" s="0" t="n">
        <f aca="false">SMALL(B14:C14,1)</f>
        <v>0.69</v>
      </c>
      <c r="I14" s="0" t="str">
        <f aca="false">IF(B14&lt;C14,B$2,C$2)</f>
        <v>Sorriso</v>
      </c>
      <c r="J14" s="2" t="n">
        <f aca="false">H14*G14</f>
        <v>3.45</v>
      </c>
    </row>
    <row r="15" customFormat="false" ht="12.8" hidden="false" customHeight="false" outlineLevel="0" collapsed="false">
      <c r="A15" s="0" t="s">
        <v>22</v>
      </c>
      <c r="B15" s="3" t="n">
        <v>15.06</v>
      </c>
      <c r="C15" s="3" t="n">
        <v>16.66</v>
      </c>
      <c r="D15" s="5" t="n">
        <v>10.07</v>
      </c>
      <c r="E15" s="5" t="n">
        <v>0.31</v>
      </c>
      <c r="F15" s="5" t="n">
        <v>14.37</v>
      </c>
      <c r="G15" s="1" t="n">
        <v>2</v>
      </c>
      <c r="H15" s="0" t="n">
        <f aca="false">SMALL(B15:C15,1)</f>
        <v>15.06</v>
      </c>
      <c r="I15" s="0" t="str">
        <f aca="false">IF(B15&lt;C15,B$2,C$2)</f>
        <v>Compre Aqui</v>
      </c>
      <c r="J15" s="2" t="n">
        <f aca="false">H15*G15</f>
        <v>30.12</v>
      </c>
    </row>
    <row r="16" customFormat="false" ht="12.8" hidden="false" customHeight="false" outlineLevel="0" collapsed="false">
      <c r="A16" s="0" t="s">
        <v>23</v>
      </c>
      <c r="B16" s="3" t="n">
        <v>2.25</v>
      </c>
      <c r="C16" s="3" t="n">
        <v>5.87</v>
      </c>
      <c r="D16" s="5" t="n">
        <v>5.43</v>
      </c>
      <c r="E16" s="5" t="n">
        <v>5.48</v>
      </c>
      <c r="F16" s="5" t="n">
        <v>5.12</v>
      </c>
      <c r="G16" s="1" t="n">
        <v>2</v>
      </c>
      <c r="H16" s="0" t="n">
        <f aca="false">SMALL(B16:C16,1)</f>
        <v>2.25</v>
      </c>
      <c r="I16" s="0" t="str">
        <f aca="false">IF(B16&lt;C16,B$2,C$2)</f>
        <v>Compre Aqui</v>
      </c>
      <c r="J16" s="2" t="n">
        <f aca="false">H16*G16</f>
        <v>4.5</v>
      </c>
    </row>
    <row r="17" customFormat="false" ht="12.8" hidden="false" customHeight="false" outlineLevel="0" collapsed="false">
      <c r="A17" s="0" t="s">
        <v>24</v>
      </c>
      <c r="B17" s="3" t="n">
        <v>7.25</v>
      </c>
      <c r="C17" s="3" t="n">
        <v>12.98</v>
      </c>
      <c r="D17" s="5" t="n">
        <v>0.21</v>
      </c>
      <c r="E17" s="5" t="n">
        <v>1.22</v>
      </c>
      <c r="F17" s="5" t="n">
        <v>3.18</v>
      </c>
      <c r="G17" s="1" t="n">
        <v>2</v>
      </c>
      <c r="H17" s="0" t="n">
        <f aca="false">SMALL(B17:C17,1)</f>
        <v>7.25</v>
      </c>
      <c r="I17" s="0" t="str">
        <f aca="false">IF(B17&lt;C17,B$2,C$2)</f>
        <v>Compre Aqui</v>
      </c>
      <c r="J17" s="2" t="n">
        <f aca="false">H17*G17</f>
        <v>14.5</v>
      </c>
    </row>
    <row r="18" customFormat="false" ht="12.8" hidden="false" customHeight="false" outlineLevel="0" collapsed="false">
      <c r="A18" s="0" t="s">
        <v>25</v>
      </c>
      <c r="B18" s="3" t="n">
        <v>19.48</v>
      </c>
      <c r="C18" s="3" t="n">
        <v>16.31</v>
      </c>
      <c r="D18" s="5" t="n">
        <v>3.1</v>
      </c>
      <c r="E18" s="5" t="n">
        <v>6.96</v>
      </c>
      <c r="F18" s="5" t="n">
        <v>7.19</v>
      </c>
      <c r="G18" s="1" t="n">
        <v>1</v>
      </c>
      <c r="H18" s="0" t="n">
        <f aca="false">SMALL(B18:C18,1)</f>
        <v>16.31</v>
      </c>
      <c r="I18" s="0" t="str">
        <f aca="false">IF(B18&lt;C18,B$2,C$2)</f>
        <v>Sorriso</v>
      </c>
      <c r="J18" s="2" t="n">
        <f aca="false">H18*G18</f>
        <v>16.31</v>
      </c>
    </row>
    <row r="19" customFormat="false" ht="12.8" hidden="false" customHeight="false" outlineLevel="0" collapsed="false">
      <c r="A19" s="0" t="s">
        <v>26</v>
      </c>
      <c r="B19" s="3" t="n">
        <v>10.31</v>
      </c>
      <c r="C19" s="3" t="n">
        <v>6.14</v>
      </c>
      <c r="D19" s="5" t="n">
        <v>13.79</v>
      </c>
      <c r="E19" s="5" t="n">
        <v>12.04</v>
      </c>
      <c r="F19" s="5" t="n">
        <v>4.45</v>
      </c>
      <c r="G19" s="1" t="n">
        <v>5</v>
      </c>
      <c r="H19" s="0" t="n">
        <f aca="false">SMALL(B19:C19,1)</f>
        <v>6.14</v>
      </c>
      <c r="I19" s="0" t="str">
        <f aca="false">IF(B19&lt;C19,B$2,C$2)</f>
        <v>Sorriso</v>
      </c>
      <c r="J19" s="2" t="n">
        <f aca="false">H19*G19</f>
        <v>30.7</v>
      </c>
    </row>
    <row r="20" customFormat="false" ht="12.8" hidden="false" customHeight="false" outlineLevel="0" collapsed="false">
      <c r="A20" s="0" t="s">
        <v>27</v>
      </c>
      <c r="B20" s="3" t="n">
        <v>8.07</v>
      </c>
      <c r="C20" s="3" t="n">
        <v>8.25</v>
      </c>
      <c r="D20" s="5" t="n">
        <v>7.74</v>
      </c>
      <c r="E20" s="5" t="n">
        <v>3.99</v>
      </c>
      <c r="F20" s="5" t="n">
        <v>7.49</v>
      </c>
      <c r="G20" s="1" t="n">
        <v>2</v>
      </c>
      <c r="H20" s="0" t="n">
        <f aca="false">SMALL(B20:C20,1)</f>
        <v>8.07</v>
      </c>
      <c r="I20" s="0" t="str">
        <f aca="false">IF(B20&lt;C20,B$2,C$2)</f>
        <v>Compre Aqui</v>
      </c>
      <c r="J20" s="2" t="n">
        <f aca="false">H20*G20</f>
        <v>16.14</v>
      </c>
    </row>
    <row r="21" customFormat="false" ht="12.8" hidden="false" customHeight="false" outlineLevel="0" collapsed="false">
      <c r="A21" s="0" t="s">
        <v>28</v>
      </c>
      <c r="B21" s="3" t="n">
        <v>7.15</v>
      </c>
      <c r="C21" s="3" t="n">
        <v>0.23</v>
      </c>
      <c r="D21" s="5" t="n">
        <v>5.86</v>
      </c>
      <c r="E21" s="5" t="n">
        <v>1.28</v>
      </c>
      <c r="F21" s="5" t="n">
        <v>1.88</v>
      </c>
      <c r="G21" s="1" t="n">
        <v>1</v>
      </c>
      <c r="H21" s="0" t="n">
        <f aca="false">SMALL(B21:C21,1)</f>
        <v>0.23</v>
      </c>
      <c r="I21" s="0" t="str">
        <f aca="false">IF(B21&lt;C21,B$2,C$2)</f>
        <v>Sorriso</v>
      </c>
      <c r="J21" s="2" t="n">
        <f aca="false">H21*G21</f>
        <v>0.23</v>
      </c>
    </row>
    <row r="22" customFormat="false" ht="12.8" hidden="false" customHeight="false" outlineLevel="0" collapsed="false">
      <c r="A22" s="0" t="s">
        <v>29</v>
      </c>
      <c r="B22" s="3" t="n">
        <v>9.28</v>
      </c>
      <c r="C22" s="3" t="n">
        <v>7.01</v>
      </c>
      <c r="D22" s="5" t="n">
        <v>2.03</v>
      </c>
      <c r="E22" s="5" t="n">
        <v>8.2</v>
      </c>
      <c r="F22" s="5" t="n">
        <v>9.48</v>
      </c>
      <c r="G22" s="1" t="n">
        <v>1</v>
      </c>
      <c r="H22" s="0" t="n">
        <f aca="false">SMALL(B22:C22,1)</f>
        <v>7.01</v>
      </c>
      <c r="I22" s="0" t="str">
        <f aca="false">IF(B22&lt;C22,B$2,C$2)</f>
        <v>Sorriso</v>
      </c>
      <c r="J22" s="2" t="n">
        <f aca="false">H22*G22</f>
        <v>7.01</v>
      </c>
    </row>
    <row r="23" customFormat="false" ht="12.8" hidden="false" customHeight="false" outlineLevel="0" collapsed="false">
      <c r="A23" s="0" t="s">
        <v>30</v>
      </c>
      <c r="B23" s="3" t="n">
        <v>4.48</v>
      </c>
      <c r="C23" s="3" t="n">
        <v>7.17</v>
      </c>
      <c r="D23" s="5" t="n">
        <v>4.34</v>
      </c>
      <c r="E23" s="5" t="n">
        <v>3.97</v>
      </c>
      <c r="F23" s="5" t="n">
        <v>8.07</v>
      </c>
      <c r="G23" s="1" t="n">
        <v>3</v>
      </c>
      <c r="H23" s="0" t="n">
        <f aca="false">SMALL(B23:C23,1)</f>
        <v>4.48</v>
      </c>
      <c r="I23" s="0" t="str">
        <f aca="false">IF(B23&lt;C23,B$2,C$2)</f>
        <v>Compre Aqui</v>
      </c>
      <c r="J23" s="2" t="n">
        <f aca="false">H23*G23</f>
        <v>13.44</v>
      </c>
    </row>
    <row r="24" customFormat="false" ht="12.8" hidden="false" customHeight="false" outlineLevel="0" collapsed="false">
      <c r="A24" s="0" t="s">
        <v>31</v>
      </c>
      <c r="B24" s="3" t="n">
        <v>0.26</v>
      </c>
      <c r="C24" s="3" t="n">
        <v>1.69</v>
      </c>
      <c r="D24" s="5" t="n">
        <v>3.49</v>
      </c>
      <c r="E24" s="5" t="n">
        <v>18.61</v>
      </c>
      <c r="F24" s="5" t="n">
        <v>6.42</v>
      </c>
      <c r="G24" s="1" t="n">
        <v>2</v>
      </c>
      <c r="H24" s="0" t="n">
        <f aca="false">SMALL(B24:C24,1)</f>
        <v>0.26</v>
      </c>
      <c r="I24" s="0" t="str">
        <f aca="false">IF(B24&lt;C24,B$2,C$2)</f>
        <v>Compre Aqui</v>
      </c>
      <c r="J24" s="2" t="n">
        <f aca="false">H24*G24</f>
        <v>0.52</v>
      </c>
    </row>
    <row r="25" customFormat="false" ht="12.8" hidden="false" customHeight="false" outlineLevel="0" collapsed="false">
      <c r="A25" s="0" t="s">
        <v>32</v>
      </c>
      <c r="B25" s="3" t="n">
        <v>17.44</v>
      </c>
      <c r="C25" s="3" t="n">
        <v>6.95</v>
      </c>
      <c r="D25" s="5" t="n">
        <v>23.66</v>
      </c>
      <c r="E25" s="5" t="n">
        <v>13.7</v>
      </c>
      <c r="F25" s="5" t="n">
        <v>5.08</v>
      </c>
      <c r="G25" s="1" t="n">
        <v>1</v>
      </c>
      <c r="H25" s="0" t="n">
        <f aca="false">SMALL(B25:C25,1)</f>
        <v>6.95</v>
      </c>
      <c r="I25" s="0" t="str">
        <f aca="false">IF(B25&lt;C25,B$2,C$2)</f>
        <v>Sorriso</v>
      </c>
      <c r="J25" s="2" t="n">
        <f aca="false">H25*G25</f>
        <v>6.95</v>
      </c>
    </row>
    <row r="26" customFormat="false" ht="12.8" hidden="false" customHeight="false" outlineLevel="0" collapsed="false">
      <c r="A26" s="0" t="s">
        <v>33</v>
      </c>
      <c r="B26" s="3" t="n">
        <v>4.29</v>
      </c>
      <c r="C26" s="3" t="n">
        <v>7.15</v>
      </c>
      <c r="D26" s="5" t="n">
        <v>4.12</v>
      </c>
      <c r="E26" s="5" t="n">
        <v>4.15</v>
      </c>
      <c r="F26" s="5" t="n">
        <v>3.55</v>
      </c>
      <c r="G26" s="1" t="n">
        <v>1</v>
      </c>
      <c r="H26" s="0" t="n">
        <f aca="false">SMALL(B26:C26,1)</f>
        <v>4.29</v>
      </c>
      <c r="I26" s="0" t="str">
        <f aca="false">IF(B26&lt;C26,B$2,C$2)</f>
        <v>Compre Aqui</v>
      </c>
      <c r="J26" s="2" t="n">
        <f aca="false">H26*G26</f>
        <v>4.29</v>
      </c>
      <c r="K26" s="0" t="str">
        <f aca="false">B2</f>
        <v>Compre Aqui</v>
      </c>
      <c r="L26" s="2" t="str">
        <f aca="false">C2</f>
        <v>Sorriso</v>
      </c>
      <c r="M26" s="0" t="s">
        <v>34</v>
      </c>
    </row>
    <row r="27" customFormat="false" ht="12.8" hidden="false" customHeight="false" outlineLevel="0" collapsed="false">
      <c r="A27" s="0" t="s">
        <v>35</v>
      </c>
      <c r="B27" s="3" t="n">
        <v>9.33</v>
      </c>
      <c r="C27" s="3" t="n">
        <v>3.31</v>
      </c>
      <c r="D27" s="5" t="n">
        <v>19.23</v>
      </c>
      <c r="E27" s="5" t="n">
        <v>1.76</v>
      </c>
      <c r="F27" s="5" t="n">
        <v>4.92</v>
      </c>
      <c r="G27" s="1" t="n">
        <v>1</v>
      </c>
      <c r="H27" s="0" t="n">
        <f aca="false">SMALL(B27:C27,1)</f>
        <v>3.31</v>
      </c>
      <c r="I27" s="0" t="str">
        <f aca="false">IF(B27&lt;C27,B$2,C$2)</f>
        <v>Sorriso</v>
      </c>
      <c r="J27" s="2" t="n">
        <f aca="false">H27*G27</f>
        <v>3.31</v>
      </c>
      <c r="K27" s="0" t="n">
        <f aca="false">SUMIF(I3:I27,K26,J3:J27)</f>
        <v>202.33</v>
      </c>
      <c r="L27" s="2" t="n">
        <f aca="false">SUMIF(I3:I27,L26,J3:J27)</f>
        <v>146.35</v>
      </c>
      <c r="M27" s="2" t="n">
        <f aca="false">L27+K27</f>
        <v>348.68</v>
      </c>
    </row>
    <row r="28" customFormat="false" ht="12.8" hidden="false" customHeight="false" outlineLevel="0" collapsed="false">
      <c r="L28" s="2"/>
    </row>
    <row r="29" customFormat="false" ht="12.8" hidden="false" customHeight="false" outlineLevel="0" collapsed="false">
      <c r="B29" s="3" t="s">
        <v>0</v>
      </c>
      <c r="D29" s="3" t="s">
        <v>2</v>
      </c>
      <c r="G29" s="1" t="s">
        <v>5</v>
      </c>
      <c r="H29" s="4" t="s">
        <v>6</v>
      </c>
      <c r="I29" s="4" t="s">
        <v>7</v>
      </c>
      <c r="J29" s="1" t="s">
        <v>8</v>
      </c>
    </row>
    <row r="30" customFormat="false" ht="12.8" hidden="false" customHeight="false" outlineLevel="0" collapsed="false">
      <c r="A30" s="0" t="s">
        <v>9</v>
      </c>
      <c r="B30" s="3" t="n">
        <v>9.43</v>
      </c>
      <c r="C30" s="5"/>
      <c r="D30" s="3" t="n">
        <v>17.47</v>
      </c>
      <c r="E30" s="5"/>
      <c r="F30" s="5"/>
      <c r="G30" s="1" t="n">
        <v>2</v>
      </c>
      <c r="H30" s="0" t="n">
        <f aca="false">SMALL(B30:F30,1)</f>
        <v>9.43</v>
      </c>
      <c r="I30" s="0" t="str">
        <f aca="false">IF(B30&lt;D30,B$29,D$29)</f>
        <v>Compre Aqui</v>
      </c>
      <c r="J30" s="2" t="n">
        <f aca="false">H30*G30</f>
        <v>18.86</v>
      </c>
    </row>
    <row r="31" customFormat="false" ht="12.8" hidden="false" customHeight="false" outlineLevel="0" collapsed="false">
      <c r="A31" s="0" t="s">
        <v>10</v>
      </c>
      <c r="B31" s="3" t="n">
        <v>9.49</v>
      </c>
      <c r="C31" s="5"/>
      <c r="D31" s="3" t="n">
        <v>9.2</v>
      </c>
      <c r="E31" s="5"/>
      <c r="F31" s="5"/>
      <c r="G31" s="1" t="n">
        <v>4</v>
      </c>
      <c r="H31" s="0" t="n">
        <f aca="false">SMALL(B31:F31,1)</f>
        <v>9.2</v>
      </c>
      <c r="I31" s="0" t="str">
        <f aca="false">IF(B31&lt;D31,B$29,D$29)</f>
        <v>Sol</v>
      </c>
      <c r="J31" s="2" t="n">
        <f aca="false">H31*G31</f>
        <v>36.8</v>
      </c>
    </row>
    <row r="32" customFormat="false" ht="12.8" hidden="false" customHeight="false" outlineLevel="0" collapsed="false">
      <c r="A32" s="0" t="s">
        <v>11</v>
      </c>
      <c r="B32" s="3" t="n">
        <v>5.25</v>
      </c>
      <c r="C32" s="5"/>
      <c r="D32" s="3" t="n">
        <v>1.62</v>
      </c>
      <c r="E32" s="5"/>
      <c r="F32" s="5"/>
      <c r="G32" s="1" t="n">
        <v>3</v>
      </c>
      <c r="H32" s="0" t="n">
        <f aca="false">SMALL(B32:F32,1)</f>
        <v>1.62</v>
      </c>
      <c r="I32" s="0" t="str">
        <f aca="false">IF(B32&lt;D32,B$29,D$29)</f>
        <v>Sol</v>
      </c>
      <c r="J32" s="2" t="n">
        <f aca="false">H32*G32</f>
        <v>4.86</v>
      </c>
    </row>
    <row r="33" customFormat="false" ht="12.8" hidden="false" customHeight="false" outlineLevel="0" collapsed="false">
      <c r="A33" s="0" t="s">
        <v>13</v>
      </c>
      <c r="B33" s="3" t="n">
        <v>1.81</v>
      </c>
      <c r="C33" s="5"/>
      <c r="D33" s="3" t="n">
        <v>0.64</v>
      </c>
      <c r="E33" s="5"/>
      <c r="F33" s="5"/>
      <c r="G33" s="1" t="n">
        <v>2</v>
      </c>
      <c r="H33" s="0" t="n">
        <f aca="false">SMALL(B33:F33,1)</f>
        <v>0.64</v>
      </c>
      <c r="I33" s="0" t="str">
        <f aca="false">IF(B33&lt;D33,B$29,D$29)</f>
        <v>Sol</v>
      </c>
      <c r="J33" s="2" t="n">
        <f aca="false">H33*G33</f>
        <v>1.28</v>
      </c>
    </row>
    <row r="34" customFormat="false" ht="12.8" hidden="false" customHeight="false" outlineLevel="0" collapsed="false">
      <c r="A34" s="0" t="s">
        <v>14</v>
      </c>
      <c r="B34" s="3" t="n">
        <v>2.81</v>
      </c>
      <c r="C34" s="5"/>
      <c r="D34" s="3" t="n">
        <v>2.33</v>
      </c>
      <c r="E34" s="5"/>
      <c r="F34" s="5"/>
      <c r="G34" s="1" t="n">
        <v>3</v>
      </c>
      <c r="H34" s="0" t="n">
        <f aca="false">SMALL(B34:F34,1)</f>
        <v>2.33</v>
      </c>
      <c r="I34" s="0" t="str">
        <f aca="false">IF(B34&lt;D34,B$29,D$29)</f>
        <v>Sol</v>
      </c>
      <c r="J34" s="2" t="n">
        <f aca="false">H34*G34</f>
        <v>6.99</v>
      </c>
    </row>
    <row r="35" customFormat="false" ht="12.8" hidden="false" customHeight="false" outlineLevel="0" collapsed="false">
      <c r="A35" s="0" t="s">
        <v>15</v>
      </c>
      <c r="B35" s="3" t="n">
        <v>1.29</v>
      </c>
      <c r="C35" s="5"/>
      <c r="D35" s="3" t="n">
        <v>2.28</v>
      </c>
      <c r="E35" s="5"/>
      <c r="F35" s="5"/>
      <c r="G35" s="1" t="n">
        <v>8</v>
      </c>
      <c r="H35" s="0" t="n">
        <f aca="false">SMALL(B35:F35,1)</f>
        <v>1.29</v>
      </c>
      <c r="I35" s="0" t="str">
        <f aca="false">IF(B35&lt;D35,B$29,D$29)</f>
        <v>Compre Aqui</v>
      </c>
      <c r="J35" s="2" t="n">
        <f aca="false">H35*G35</f>
        <v>10.32</v>
      </c>
    </row>
    <row r="36" customFormat="false" ht="12.8" hidden="false" customHeight="false" outlineLevel="0" collapsed="false">
      <c r="A36" s="0" t="s">
        <v>16</v>
      </c>
      <c r="B36" s="3" t="n">
        <v>4.23</v>
      </c>
      <c r="C36" s="5"/>
      <c r="D36" s="3" t="n">
        <v>5.96</v>
      </c>
      <c r="E36" s="5"/>
      <c r="F36" s="5"/>
      <c r="G36" s="1" t="n">
        <v>4</v>
      </c>
      <c r="H36" s="0" t="n">
        <f aca="false">SMALL(B36:F36,1)</f>
        <v>4.23</v>
      </c>
      <c r="I36" s="0" t="str">
        <f aca="false">IF(B36&lt;D36,B$29,D$29)</f>
        <v>Compre Aqui</v>
      </c>
      <c r="J36" s="2" t="n">
        <f aca="false">H36*G36</f>
        <v>16.92</v>
      </c>
    </row>
    <row r="37" customFormat="false" ht="12.8" hidden="false" customHeight="false" outlineLevel="0" collapsed="false">
      <c r="A37" s="0" t="s">
        <v>17</v>
      </c>
      <c r="B37" s="3" t="n">
        <v>2.04</v>
      </c>
      <c r="C37" s="5"/>
      <c r="D37" s="3" t="n">
        <v>6.98</v>
      </c>
      <c r="E37" s="5"/>
      <c r="F37" s="5"/>
      <c r="G37" s="1" t="n">
        <v>10</v>
      </c>
      <c r="H37" s="0" t="n">
        <f aca="false">SMALL(B37:F37,1)</f>
        <v>2.04</v>
      </c>
      <c r="I37" s="0" t="str">
        <f aca="false">IF(B37&lt;D37,B$29,D$29)</f>
        <v>Compre Aqui</v>
      </c>
      <c r="J37" s="2" t="n">
        <f aca="false">H37*G37</f>
        <v>20.4</v>
      </c>
    </row>
    <row r="38" customFormat="false" ht="12.8" hidden="false" customHeight="false" outlineLevel="0" collapsed="false">
      <c r="A38" s="0" t="s">
        <v>18</v>
      </c>
      <c r="B38" s="3" t="n">
        <v>2.35</v>
      </c>
      <c r="C38" s="5"/>
      <c r="D38" s="3" t="n">
        <v>6.55</v>
      </c>
      <c r="E38" s="5"/>
      <c r="F38" s="5"/>
      <c r="G38" s="1" t="n">
        <v>20</v>
      </c>
      <c r="H38" s="0" t="n">
        <f aca="false">SMALL(B38:F38,1)</f>
        <v>2.35</v>
      </c>
      <c r="I38" s="0" t="str">
        <f aca="false">IF(B38&lt;D38,B$29,D$29)</f>
        <v>Compre Aqui</v>
      </c>
      <c r="J38" s="2" t="n">
        <f aca="false">H38*G38</f>
        <v>47</v>
      </c>
    </row>
    <row r="39" customFormat="false" ht="12.8" hidden="false" customHeight="false" outlineLevel="0" collapsed="false">
      <c r="A39" s="0" t="s">
        <v>19</v>
      </c>
      <c r="B39" s="3" t="n">
        <v>8.32</v>
      </c>
      <c r="C39" s="5"/>
      <c r="D39" s="3" t="n">
        <v>3.92</v>
      </c>
      <c r="E39" s="5"/>
      <c r="F39" s="5"/>
      <c r="G39" s="1" t="n">
        <v>4</v>
      </c>
      <c r="H39" s="0" t="n">
        <f aca="false">SMALL(B39:F39,1)</f>
        <v>3.92</v>
      </c>
      <c r="I39" s="0" t="str">
        <f aca="false">IF(B39&lt;D39,B$29,D$29)</f>
        <v>Sol</v>
      </c>
      <c r="J39" s="2" t="n">
        <f aca="false">H39*G39</f>
        <v>15.68</v>
      </c>
    </row>
    <row r="40" customFormat="false" ht="12.8" hidden="false" customHeight="false" outlineLevel="0" collapsed="false">
      <c r="A40" s="0" t="s">
        <v>20</v>
      </c>
      <c r="B40" s="3" t="n">
        <v>8.34</v>
      </c>
      <c r="C40" s="5"/>
      <c r="D40" s="3" t="n">
        <v>9.89</v>
      </c>
      <c r="E40" s="5"/>
      <c r="F40" s="5"/>
      <c r="G40" s="1" t="n">
        <v>3</v>
      </c>
      <c r="H40" s="0" t="n">
        <f aca="false">SMALL(B40:F40,1)</f>
        <v>8.34</v>
      </c>
      <c r="I40" s="0" t="str">
        <f aca="false">IF(B40&lt;D40,B$29,D$29)</f>
        <v>Compre Aqui</v>
      </c>
      <c r="J40" s="2" t="n">
        <f aca="false">H40*G40</f>
        <v>25.02</v>
      </c>
    </row>
    <row r="41" customFormat="false" ht="12.8" hidden="false" customHeight="false" outlineLevel="0" collapsed="false">
      <c r="A41" s="0" t="s">
        <v>21</v>
      </c>
      <c r="B41" s="3" t="n">
        <v>7.14</v>
      </c>
      <c r="C41" s="5"/>
      <c r="D41" s="3" t="n">
        <v>7.48</v>
      </c>
      <c r="E41" s="5"/>
      <c r="F41" s="5"/>
      <c r="G41" s="1" t="n">
        <v>5</v>
      </c>
      <c r="H41" s="0" t="n">
        <f aca="false">SMALL(B41:F41,1)</f>
        <v>7.14</v>
      </c>
      <c r="I41" s="0" t="str">
        <f aca="false">IF(B41&lt;D41,B$29,D$29)</f>
        <v>Compre Aqui</v>
      </c>
      <c r="J41" s="2" t="n">
        <f aca="false">H41*G41</f>
        <v>35.7</v>
      </c>
    </row>
    <row r="42" customFormat="false" ht="12.8" hidden="false" customHeight="false" outlineLevel="0" collapsed="false">
      <c r="A42" s="0" t="s">
        <v>22</v>
      </c>
      <c r="B42" s="3" t="n">
        <v>15.06</v>
      </c>
      <c r="C42" s="5"/>
      <c r="D42" s="3" t="n">
        <v>10.07</v>
      </c>
      <c r="E42" s="5"/>
      <c r="F42" s="5"/>
      <c r="G42" s="1" t="n">
        <v>2</v>
      </c>
      <c r="H42" s="0" t="n">
        <f aca="false">SMALL(B42:F42,1)</f>
        <v>10.07</v>
      </c>
      <c r="I42" s="0" t="str">
        <f aca="false">IF(B42&lt;D42,B$29,D$29)</f>
        <v>Sol</v>
      </c>
      <c r="J42" s="2" t="n">
        <f aca="false">H42*G42</f>
        <v>20.14</v>
      </c>
    </row>
    <row r="43" customFormat="false" ht="12.8" hidden="false" customHeight="false" outlineLevel="0" collapsed="false">
      <c r="A43" s="0" t="s">
        <v>23</v>
      </c>
      <c r="B43" s="3" t="n">
        <v>2.25</v>
      </c>
      <c r="C43" s="5"/>
      <c r="D43" s="3" t="n">
        <v>5.43</v>
      </c>
      <c r="E43" s="5"/>
      <c r="F43" s="5"/>
      <c r="G43" s="1" t="n">
        <v>2</v>
      </c>
      <c r="H43" s="0" t="n">
        <f aca="false">SMALL(B43:F43,1)</f>
        <v>2.25</v>
      </c>
      <c r="I43" s="0" t="str">
        <f aca="false">IF(B43&lt;D43,B$29,D$29)</f>
        <v>Compre Aqui</v>
      </c>
      <c r="J43" s="2" t="n">
        <f aca="false">H43*G43</f>
        <v>4.5</v>
      </c>
    </row>
    <row r="44" customFormat="false" ht="12.8" hidden="false" customHeight="false" outlineLevel="0" collapsed="false">
      <c r="A44" s="0" t="s">
        <v>24</v>
      </c>
      <c r="B44" s="3" t="n">
        <v>7.25</v>
      </c>
      <c r="C44" s="5"/>
      <c r="D44" s="3" t="n">
        <v>0.21</v>
      </c>
      <c r="E44" s="5"/>
      <c r="F44" s="5"/>
      <c r="G44" s="1" t="n">
        <v>2</v>
      </c>
      <c r="H44" s="0" t="n">
        <f aca="false">SMALL(B44:F44,1)</f>
        <v>0.21</v>
      </c>
      <c r="I44" s="0" t="str">
        <f aca="false">IF(B44&lt;D44,B$29,D$29)</f>
        <v>Sol</v>
      </c>
      <c r="J44" s="2" t="n">
        <f aca="false">H44*G44</f>
        <v>0.42</v>
      </c>
    </row>
    <row r="45" customFormat="false" ht="12.8" hidden="false" customHeight="false" outlineLevel="0" collapsed="false">
      <c r="A45" s="0" t="s">
        <v>25</v>
      </c>
      <c r="B45" s="3" t="n">
        <v>19.48</v>
      </c>
      <c r="C45" s="5"/>
      <c r="D45" s="3" t="n">
        <v>3.1</v>
      </c>
      <c r="E45" s="5"/>
      <c r="F45" s="5"/>
      <c r="G45" s="1" t="n">
        <v>1</v>
      </c>
      <c r="H45" s="0" t="n">
        <f aca="false">SMALL(B45:F45,1)</f>
        <v>3.1</v>
      </c>
      <c r="I45" s="0" t="str">
        <f aca="false">IF(B45&lt;D45,B$29,D$29)</f>
        <v>Sol</v>
      </c>
      <c r="J45" s="2" t="n">
        <f aca="false">H45*G45</f>
        <v>3.1</v>
      </c>
    </row>
    <row r="46" customFormat="false" ht="12.8" hidden="false" customHeight="false" outlineLevel="0" collapsed="false">
      <c r="A46" s="0" t="s">
        <v>26</v>
      </c>
      <c r="B46" s="3" t="n">
        <v>10.31</v>
      </c>
      <c r="C46" s="5"/>
      <c r="D46" s="3" t="n">
        <v>13.79</v>
      </c>
      <c r="E46" s="5"/>
      <c r="F46" s="5"/>
      <c r="G46" s="1" t="n">
        <v>5</v>
      </c>
      <c r="H46" s="0" t="n">
        <f aca="false">SMALL(B46:F46,1)</f>
        <v>10.31</v>
      </c>
      <c r="I46" s="0" t="str">
        <f aca="false">IF(B46&lt;D46,B$29,D$29)</f>
        <v>Compre Aqui</v>
      </c>
      <c r="J46" s="2" t="n">
        <f aca="false">H46*G46</f>
        <v>51.55</v>
      </c>
    </row>
    <row r="47" customFormat="false" ht="12.8" hidden="false" customHeight="false" outlineLevel="0" collapsed="false">
      <c r="A47" s="0" t="s">
        <v>27</v>
      </c>
      <c r="B47" s="3" t="n">
        <v>8.07</v>
      </c>
      <c r="C47" s="5"/>
      <c r="D47" s="3" t="n">
        <v>7.74</v>
      </c>
      <c r="E47" s="5"/>
      <c r="F47" s="5"/>
      <c r="G47" s="1" t="n">
        <v>2</v>
      </c>
      <c r="H47" s="0" t="n">
        <f aca="false">SMALL(B47:F47,1)</f>
        <v>7.74</v>
      </c>
      <c r="I47" s="0" t="str">
        <f aca="false">IF(B47&lt;D47,B$29,D$29)</f>
        <v>Sol</v>
      </c>
      <c r="J47" s="2" t="n">
        <f aca="false">H47*G47</f>
        <v>15.48</v>
      </c>
    </row>
    <row r="48" customFormat="false" ht="12.8" hidden="false" customHeight="false" outlineLevel="0" collapsed="false">
      <c r="A48" s="0" t="s">
        <v>28</v>
      </c>
      <c r="B48" s="3" t="n">
        <v>7.15</v>
      </c>
      <c r="C48" s="5"/>
      <c r="D48" s="3" t="n">
        <v>5.86</v>
      </c>
      <c r="E48" s="5"/>
      <c r="F48" s="5"/>
      <c r="G48" s="1" t="n">
        <v>1</v>
      </c>
      <c r="H48" s="0" t="n">
        <f aca="false">SMALL(B48:F48,1)</f>
        <v>5.86</v>
      </c>
      <c r="I48" s="0" t="str">
        <f aca="false">IF(B48&lt;D48,B$29,D$29)</f>
        <v>Sol</v>
      </c>
      <c r="J48" s="2" t="n">
        <f aca="false">H48*G48</f>
        <v>5.86</v>
      </c>
    </row>
    <row r="49" customFormat="false" ht="12.8" hidden="false" customHeight="false" outlineLevel="0" collapsed="false">
      <c r="A49" s="0" t="s">
        <v>29</v>
      </c>
      <c r="B49" s="3" t="n">
        <v>9.28</v>
      </c>
      <c r="C49" s="5"/>
      <c r="D49" s="3" t="n">
        <v>2.03</v>
      </c>
      <c r="E49" s="5"/>
      <c r="F49" s="5"/>
      <c r="G49" s="1" t="n">
        <v>1</v>
      </c>
      <c r="H49" s="0" t="n">
        <f aca="false">SMALL(B49:F49,1)</f>
        <v>2.03</v>
      </c>
      <c r="I49" s="0" t="str">
        <f aca="false">IF(B49&lt;D49,B$29,D$29)</f>
        <v>Sol</v>
      </c>
      <c r="J49" s="2" t="n">
        <f aca="false">H49*G49</f>
        <v>2.03</v>
      </c>
    </row>
    <row r="50" customFormat="false" ht="12.8" hidden="false" customHeight="false" outlineLevel="0" collapsed="false">
      <c r="A50" s="0" t="s">
        <v>30</v>
      </c>
      <c r="B50" s="3" t="n">
        <v>4.48</v>
      </c>
      <c r="C50" s="5"/>
      <c r="D50" s="3" t="n">
        <v>4.34</v>
      </c>
      <c r="E50" s="5"/>
      <c r="F50" s="5"/>
      <c r="G50" s="1" t="n">
        <v>3</v>
      </c>
      <c r="H50" s="0" t="n">
        <f aca="false">SMALL(B50:F50,1)</f>
        <v>4.34</v>
      </c>
      <c r="I50" s="0" t="str">
        <f aca="false">IF(B50&lt;D50,B$29,D$29)</f>
        <v>Sol</v>
      </c>
      <c r="J50" s="2" t="n">
        <f aca="false">H50*G50</f>
        <v>13.02</v>
      </c>
    </row>
    <row r="51" customFormat="false" ht="12.8" hidden="false" customHeight="false" outlineLevel="0" collapsed="false">
      <c r="A51" s="0" t="s">
        <v>31</v>
      </c>
      <c r="B51" s="3" t="n">
        <v>0.26</v>
      </c>
      <c r="C51" s="5"/>
      <c r="D51" s="3" t="n">
        <v>3.49</v>
      </c>
      <c r="E51" s="5"/>
      <c r="F51" s="5"/>
      <c r="G51" s="1" t="n">
        <v>2</v>
      </c>
      <c r="H51" s="0" t="n">
        <f aca="false">SMALL(B51:F51,1)</f>
        <v>0.26</v>
      </c>
      <c r="I51" s="0" t="str">
        <f aca="false">IF(B51&lt;D51,B$29,D$29)</f>
        <v>Compre Aqui</v>
      </c>
      <c r="J51" s="2" t="n">
        <f aca="false">H51*G51</f>
        <v>0.52</v>
      </c>
    </row>
    <row r="52" customFormat="false" ht="12.8" hidden="false" customHeight="false" outlineLevel="0" collapsed="false">
      <c r="A52" s="0" t="s">
        <v>32</v>
      </c>
      <c r="B52" s="3" t="n">
        <v>17.44</v>
      </c>
      <c r="C52" s="5"/>
      <c r="D52" s="3" t="n">
        <v>23.66</v>
      </c>
      <c r="E52" s="5"/>
      <c r="F52" s="5"/>
      <c r="G52" s="1" t="n">
        <v>1</v>
      </c>
      <c r="H52" s="0" t="n">
        <f aca="false">SMALL(B52:F52,1)</f>
        <v>17.44</v>
      </c>
      <c r="I52" s="0" t="str">
        <f aca="false">IF(B52&lt;D52,B$29,D$29)</f>
        <v>Compre Aqui</v>
      </c>
      <c r="J52" s="2" t="n">
        <f aca="false">H52*G52</f>
        <v>17.44</v>
      </c>
    </row>
    <row r="53" customFormat="false" ht="12.8" hidden="false" customHeight="false" outlineLevel="0" collapsed="false">
      <c r="A53" s="0" t="s">
        <v>33</v>
      </c>
      <c r="B53" s="3" t="n">
        <v>4.29</v>
      </c>
      <c r="C53" s="5"/>
      <c r="D53" s="3" t="n">
        <v>4.12</v>
      </c>
      <c r="E53" s="5"/>
      <c r="F53" s="5"/>
      <c r="G53" s="1" t="n">
        <v>1</v>
      </c>
      <c r="H53" s="0" t="n">
        <f aca="false">SMALL(B53:F53,1)</f>
        <v>4.12</v>
      </c>
      <c r="I53" s="0" t="str">
        <f aca="false">IF(B53&lt;D53,B$29,D$29)</f>
        <v>Sol</v>
      </c>
      <c r="J53" s="2" t="n">
        <f aca="false">H53*G53</f>
        <v>4.12</v>
      </c>
      <c r="K53" s="0" t="str">
        <f aca="false">B29</f>
        <v>Compre Aqui</v>
      </c>
      <c r="L53" s="2" t="str">
        <f aca="false">D29</f>
        <v>Sol</v>
      </c>
      <c r="M53" s="0" t="s">
        <v>34</v>
      </c>
    </row>
    <row r="54" customFormat="false" ht="12.8" hidden="false" customHeight="false" outlineLevel="0" collapsed="false">
      <c r="A54" s="0" t="s">
        <v>35</v>
      </c>
      <c r="B54" s="3" t="n">
        <v>9.33</v>
      </c>
      <c r="C54" s="5"/>
      <c r="D54" s="3" t="n">
        <v>19.23</v>
      </c>
      <c r="E54" s="5"/>
      <c r="F54" s="5"/>
      <c r="G54" s="1" t="n">
        <v>1</v>
      </c>
      <c r="H54" s="0" t="n">
        <f aca="false">SMALL(B54:F54,1)</f>
        <v>9.33</v>
      </c>
      <c r="I54" s="0" t="str">
        <f aca="false">IF(B54&lt;D54,B$29,D$29)</f>
        <v>Compre Aqui</v>
      </c>
      <c r="J54" s="2" t="n">
        <f aca="false">H54*G54</f>
        <v>9.33</v>
      </c>
      <c r="K54" s="0" t="n">
        <f aca="false">SUMIF(I30:I54,K53,J30:J54)</f>
        <v>257.56</v>
      </c>
      <c r="L54" s="2" t="n">
        <f aca="false">SUMIF(I30:I54,L53,J30:J54)</f>
        <v>129.78</v>
      </c>
      <c r="M54" s="2" t="n">
        <f aca="false">L54+K54</f>
        <v>387.34</v>
      </c>
    </row>
    <row r="56" customFormat="false" ht="12.8" hidden="false" customHeight="false" outlineLevel="0" collapsed="false">
      <c r="B56" s="3" t="s">
        <v>0</v>
      </c>
      <c r="E56" s="3" t="s">
        <v>3</v>
      </c>
      <c r="G56" s="1" t="s">
        <v>5</v>
      </c>
      <c r="H56" s="4" t="s">
        <v>6</v>
      </c>
      <c r="I56" s="4" t="s">
        <v>7</v>
      </c>
      <c r="J56" s="1" t="s">
        <v>8</v>
      </c>
    </row>
    <row r="57" customFormat="false" ht="12.8" hidden="false" customHeight="false" outlineLevel="0" collapsed="false">
      <c r="A57" s="0" t="s">
        <v>9</v>
      </c>
      <c r="B57" s="3" t="n">
        <v>9.43</v>
      </c>
      <c r="C57" s="5"/>
      <c r="D57" s="5"/>
      <c r="E57" s="3" t="n">
        <v>27.99</v>
      </c>
      <c r="F57" s="5"/>
      <c r="G57" s="1" t="n">
        <v>2</v>
      </c>
      <c r="H57" s="0" t="n">
        <f aca="false">SMALL(B57:F57,1)</f>
        <v>9.43</v>
      </c>
      <c r="I57" s="0" t="str">
        <f aca="false">IF(B57&lt;E57,B$56,E$56)</f>
        <v>Compre Aqui</v>
      </c>
      <c r="J57" s="2" t="n">
        <f aca="false">H57*G57</f>
        <v>18.86</v>
      </c>
    </row>
    <row r="58" customFormat="false" ht="12.8" hidden="false" customHeight="false" outlineLevel="0" collapsed="false">
      <c r="A58" s="0" t="s">
        <v>10</v>
      </c>
      <c r="B58" s="3" t="n">
        <v>9.49</v>
      </c>
      <c r="C58" s="5"/>
      <c r="D58" s="5"/>
      <c r="E58" s="3" t="n">
        <v>1.15</v>
      </c>
      <c r="F58" s="5"/>
      <c r="G58" s="1" t="n">
        <v>4</v>
      </c>
      <c r="H58" s="0" t="n">
        <f aca="false">SMALL(B58:F58,1)</f>
        <v>1.15</v>
      </c>
      <c r="I58" s="0" t="str">
        <f aca="false">IF(B58&lt;E58,B$56,E$56)</f>
        <v>Carrinho Cheio</v>
      </c>
      <c r="J58" s="2" t="n">
        <f aca="false">H58*G58</f>
        <v>4.6</v>
      </c>
    </row>
    <row r="59" customFormat="false" ht="12.8" hidden="false" customHeight="false" outlineLevel="0" collapsed="false">
      <c r="A59" s="0" t="s">
        <v>11</v>
      </c>
      <c r="B59" s="3" t="n">
        <v>5.25</v>
      </c>
      <c r="C59" s="5"/>
      <c r="D59" s="5"/>
      <c r="E59" s="3" t="n">
        <v>2.2</v>
      </c>
      <c r="F59" s="5"/>
      <c r="G59" s="1" t="n">
        <v>3</v>
      </c>
      <c r="H59" s="0" t="n">
        <f aca="false">SMALL(B59:F59,1)</f>
        <v>2.2</v>
      </c>
      <c r="I59" s="0" t="str">
        <f aca="false">IF(B59&lt;E59,B$56,E$56)</f>
        <v>Carrinho Cheio</v>
      </c>
      <c r="J59" s="2" t="n">
        <f aca="false">H59*G59</f>
        <v>6.6</v>
      </c>
    </row>
    <row r="60" customFormat="false" ht="12.8" hidden="false" customHeight="false" outlineLevel="0" collapsed="false">
      <c r="A60" s="0" t="s">
        <v>13</v>
      </c>
      <c r="B60" s="3" t="n">
        <v>1.81</v>
      </c>
      <c r="C60" s="5"/>
      <c r="D60" s="5"/>
      <c r="E60" s="3" t="n">
        <v>0.19</v>
      </c>
      <c r="F60" s="5"/>
      <c r="G60" s="1" t="n">
        <v>2</v>
      </c>
      <c r="H60" s="0" t="n">
        <f aca="false">SMALL(B60:F60,1)</f>
        <v>0.19</v>
      </c>
      <c r="I60" s="0" t="str">
        <f aca="false">IF(B60&lt;E60,B$56,E$56)</f>
        <v>Carrinho Cheio</v>
      </c>
      <c r="J60" s="2" t="n">
        <f aca="false">H60*G60</f>
        <v>0.38</v>
      </c>
    </row>
    <row r="61" customFormat="false" ht="12.8" hidden="false" customHeight="false" outlineLevel="0" collapsed="false">
      <c r="A61" s="0" t="s">
        <v>14</v>
      </c>
      <c r="B61" s="3" t="n">
        <v>2.81</v>
      </c>
      <c r="C61" s="5"/>
      <c r="D61" s="5"/>
      <c r="E61" s="3" t="n">
        <v>1.72</v>
      </c>
      <c r="F61" s="5"/>
      <c r="G61" s="1" t="n">
        <v>3</v>
      </c>
      <c r="H61" s="0" t="n">
        <f aca="false">SMALL(B61:F61,1)</f>
        <v>1.72</v>
      </c>
      <c r="I61" s="0" t="str">
        <f aca="false">IF(B61&lt;E61,B$56,E$56)</f>
        <v>Carrinho Cheio</v>
      </c>
      <c r="J61" s="2" t="n">
        <f aca="false">H61*G61</f>
        <v>5.16</v>
      </c>
    </row>
    <row r="62" customFormat="false" ht="12.8" hidden="false" customHeight="false" outlineLevel="0" collapsed="false">
      <c r="A62" s="0" t="s">
        <v>15</v>
      </c>
      <c r="B62" s="3" t="n">
        <v>1.29</v>
      </c>
      <c r="C62" s="5"/>
      <c r="D62" s="5"/>
      <c r="E62" s="3" t="n">
        <v>2.07</v>
      </c>
      <c r="F62" s="5"/>
      <c r="G62" s="1" t="n">
        <v>8</v>
      </c>
      <c r="H62" s="0" t="n">
        <f aca="false">SMALL(B62:F62,1)</f>
        <v>1.29</v>
      </c>
      <c r="I62" s="0" t="str">
        <f aca="false">IF(B62&lt;E62,B$56,E$56)</f>
        <v>Compre Aqui</v>
      </c>
      <c r="J62" s="2" t="n">
        <f aca="false">H62*G62</f>
        <v>10.32</v>
      </c>
    </row>
    <row r="63" customFormat="false" ht="12.8" hidden="false" customHeight="false" outlineLevel="0" collapsed="false">
      <c r="A63" s="0" t="s">
        <v>16</v>
      </c>
      <c r="B63" s="3" t="n">
        <v>4.23</v>
      </c>
      <c r="C63" s="5"/>
      <c r="D63" s="5"/>
      <c r="E63" s="3" t="n">
        <v>5.19</v>
      </c>
      <c r="F63" s="5"/>
      <c r="G63" s="1" t="n">
        <v>4</v>
      </c>
      <c r="H63" s="0" t="n">
        <f aca="false">SMALL(B63:F63,1)</f>
        <v>4.23</v>
      </c>
      <c r="I63" s="0" t="str">
        <f aca="false">IF(B63&lt;E63,B$56,E$56)</f>
        <v>Compre Aqui</v>
      </c>
      <c r="J63" s="2" t="n">
        <f aca="false">H63*G63</f>
        <v>16.92</v>
      </c>
    </row>
    <row r="64" customFormat="false" ht="12.8" hidden="false" customHeight="false" outlineLevel="0" collapsed="false">
      <c r="A64" s="0" t="s">
        <v>17</v>
      </c>
      <c r="B64" s="3" t="n">
        <v>2.04</v>
      </c>
      <c r="C64" s="5"/>
      <c r="D64" s="5"/>
      <c r="E64" s="3" t="n">
        <v>6.26</v>
      </c>
      <c r="F64" s="5"/>
      <c r="G64" s="1" t="n">
        <v>10</v>
      </c>
      <c r="H64" s="0" t="n">
        <f aca="false">SMALL(B64:F64,1)</f>
        <v>2.04</v>
      </c>
      <c r="I64" s="0" t="str">
        <f aca="false">IF(B64&lt;E64,B$56,E$56)</f>
        <v>Compre Aqui</v>
      </c>
      <c r="J64" s="2" t="n">
        <f aca="false">H64*G64</f>
        <v>20.4</v>
      </c>
    </row>
    <row r="65" customFormat="false" ht="12.8" hidden="false" customHeight="false" outlineLevel="0" collapsed="false">
      <c r="A65" s="0" t="s">
        <v>18</v>
      </c>
      <c r="B65" s="3" t="n">
        <v>2.35</v>
      </c>
      <c r="C65" s="5"/>
      <c r="D65" s="5"/>
      <c r="E65" s="3" t="n">
        <v>5.79</v>
      </c>
      <c r="F65" s="5"/>
      <c r="G65" s="1" t="n">
        <v>20</v>
      </c>
      <c r="H65" s="0" t="n">
        <f aca="false">SMALL(B65:F65,1)</f>
        <v>2.35</v>
      </c>
      <c r="I65" s="0" t="str">
        <f aca="false">IF(B65&lt;E65,B$56,E$56)</f>
        <v>Compre Aqui</v>
      </c>
      <c r="J65" s="2" t="n">
        <f aca="false">H65*G65</f>
        <v>47</v>
      </c>
    </row>
    <row r="66" customFormat="false" ht="12.8" hidden="false" customHeight="false" outlineLevel="0" collapsed="false">
      <c r="A66" s="0" t="s">
        <v>19</v>
      </c>
      <c r="B66" s="3" t="n">
        <v>8.32</v>
      </c>
      <c r="C66" s="5"/>
      <c r="D66" s="5"/>
      <c r="E66" s="3" t="n">
        <v>2.71</v>
      </c>
      <c r="F66" s="5"/>
      <c r="G66" s="1" t="n">
        <v>4</v>
      </c>
      <c r="H66" s="0" t="n">
        <f aca="false">SMALL(B66:F66,1)</f>
        <v>2.71</v>
      </c>
      <c r="I66" s="0" t="str">
        <f aca="false">IF(B66&lt;E66,B$56,E$56)</f>
        <v>Carrinho Cheio</v>
      </c>
      <c r="J66" s="2" t="n">
        <f aca="false">H66*G66</f>
        <v>10.84</v>
      </c>
    </row>
    <row r="67" customFormat="false" ht="12.8" hidden="false" customHeight="false" outlineLevel="0" collapsed="false">
      <c r="A67" s="0" t="s">
        <v>20</v>
      </c>
      <c r="B67" s="3" t="n">
        <v>8.34</v>
      </c>
      <c r="C67" s="5"/>
      <c r="D67" s="5"/>
      <c r="E67" s="3" t="n">
        <v>6.73</v>
      </c>
      <c r="F67" s="5"/>
      <c r="G67" s="1" t="n">
        <v>3</v>
      </c>
      <c r="H67" s="0" t="n">
        <f aca="false">SMALL(B67:F67,1)</f>
        <v>6.73</v>
      </c>
      <c r="I67" s="0" t="str">
        <f aca="false">IF(B67&lt;E67,B$56,E$56)</f>
        <v>Carrinho Cheio</v>
      </c>
      <c r="J67" s="2" t="n">
        <f aca="false">H67*G67</f>
        <v>20.19</v>
      </c>
    </row>
    <row r="68" customFormat="false" ht="12.8" hidden="false" customHeight="false" outlineLevel="0" collapsed="false">
      <c r="A68" s="0" t="s">
        <v>21</v>
      </c>
      <c r="B68" s="3" t="n">
        <v>7.14</v>
      </c>
      <c r="C68" s="5"/>
      <c r="D68" s="5"/>
      <c r="E68" s="3" t="n">
        <v>4.65</v>
      </c>
      <c r="F68" s="5"/>
      <c r="G68" s="1" t="n">
        <v>5</v>
      </c>
      <c r="H68" s="0" t="n">
        <f aca="false">SMALL(B68:F68,1)</f>
        <v>4.65</v>
      </c>
      <c r="I68" s="0" t="str">
        <f aca="false">IF(B68&lt;E68,B$56,E$56)</f>
        <v>Carrinho Cheio</v>
      </c>
      <c r="J68" s="2" t="n">
        <f aca="false">H68*G68</f>
        <v>23.25</v>
      </c>
    </row>
    <row r="69" customFormat="false" ht="12.8" hidden="false" customHeight="false" outlineLevel="0" collapsed="false">
      <c r="A69" s="0" t="s">
        <v>22</v>
      </c>
      <c r="B69" s="3" t="n">
        <v>15.06</v>
      </c>
      <c r="C69" s="5"/>
      <c r="D69" s="5"/>
      <c r="E69" s="3" t="n">
        <v>0.31</v>
      </c>
      <c r="F69" s="5"/>
      <c r="G69" s="1" t="n">
        <v>2</v>
      </c>
      <c r="H69" s="0" t="n">
        <f aca="false">SMALL(B69:F69,1)</f>
        <v>0.31</v>
      </c>
      <c r="I69" s="0" t="str">
        <f aca="false">IF(B69&lt;E69,B$56,E$56)</f>
        <v>Carrinho Cheio</v>
      </c>
      <c r="J69" s="2" t="n">
        <f aca="false">H69*G69</f>
        <v>0.62</v>
      </c>
    </row>
    <row r="70" customFormat="false" ht="12.8" hidden="false" customHeight="false" outlineLevel="0" collapsed="false">
      <c r="A70" s="0" t="s">
        <v>23</v>
      </c>
      <c r="B70" s="3" t="n">
        <v>2.25</v>
      </c>
      <c r="C70" s="5"/>
      <c r="D70" s="5"/>
      <c r="E70" s="3" t="n">
        <v>5.48</v>
      </c>
      <c r="F70" s="5"/>
      <c r="G70" s="1" t="n">
        <v>2</v>
      </c>
      <c r="H70" s="0" t="n">
        <f aca="false">SMALL(B70:F70,1)</f>
        <v>2.25</v>
      </c>
      <c r="I70" s="0" t="str">
        <f aca="false">IF(B70&lt;E70,B$56,E$56)</f>
        <v>Compre Aqui</v>
      </c>
      <c r="J70" s="2" t="n">
        <f aca="false">H70*G70</f>
        <v>4.5</v>
      </c>
    </row>
    <row r="71" customFormat="false" ht="12.8" hidden="false" customHeight="false" outlineLevel="0" collapsed="false">
      <c r="A71" s="0" t="s">
        <v>24</v>
      </c>
      <c r="B71" s="3" t="n">
        <v>7.25</v>
      </c>
      <c r="C71" s="5"/>
      <c r="D71" s="5"/>
      <c r="E71" s="3" t="n">
        <v>1.22</v>
      </c>
      <c r="F71" s="5"/>
      <c r="G71" s="1" t="n">
        <v>2</v>
      </c>
      <c r="H71" s="0" t="n">
        <f aca="false">SMALL(B71:F71,1)</f>
        <v>1.22</v>
      </c>
      <c r="I71" s="0" t="str">
        <f aca="false">IF(B71&lt;E71,B$56,E$56)</f>
        <v>Carrinho Cheio</v>
      </c>
      <c r="J71" s="2" t="n">
        <f aca="false">H71*G71</f>
        <v>2.44</v>
      </c>
    </row>
    <row r="72" customFormat="false" ht="12.8" hidden="false" customHeight="false" outlineLevel="0" collapsed="false">
      <c r="A72" s="0" t="s">
        <v>25</v>
      </c>
      <c r="B72" s="3" t="n">
        <v>19.48</v>
      </c>
      <c r="C72" s="5"/>
      <c r="D72" s="5"/>
      <c r="E72" s="3" t="n">
        <v>6.96</v>
      </c>
      <c r="F72" s="5"/>
      <c r="G72" s="1" t="n">
        <v>1</v>
      </c>
      <c r="H72" s="0" t="n">
        <f aca="false">SMALL(B72:F72,1)</f>
        <v>6.96</v>
      </c>
      <c r="I72" s="0" t="str">
        <f aca="false">IF(B72&lt;E72,B$56,E$56)</f>
        <v>Carrinho Cheio</v>
      </c>
      <c r="J72" s="2" t="n">
        <f aca="false">H72*G72</f>
        <v>6.96</v>
      </c>
    </row>
    <row r="73" customFormat="false" ht="12.8" hidden="false" customHeight="false" outlineLevel="0" collapsed="false">
      <c r="A73" s="0" t="s">
        <v>26</v>
      </c>
      <c r="B73" s="3" t="n">
        <v>10.31</v>
      </c>
      <c r="C73" s="5"/>
      <c r="D73" s="5"/>
      <c r="E73" s="3" t="n">
        <v>12.04</v>
      </c>
      <c r="F73" s="5"/>
      <c r="G73" s="1" t="n">
        <v>5</v>
      </c>
      <c r="H73" s="0" t="n">
        <f aca="false">SMALL(B73:F73,1)</f>
        <v>10.31</v>
      </c>
      <c r="I73" s="0" t="str">
        <f aca="false">IF(B73&lt;E73,B$56,E$56)</f>
        <v>Compre Aqui</v>
      </c>
      <c r="J73" s="2" t="n">
        <f aca="false">H73*G73</f>
        <v>51.55</v>
      </c>
    </row>
    <row r="74" customFormat="false" ht="12.8" hidden="false" customHeight="false" outlineLevel="0" collapsed="false">
      <c r="A74" s="0" t="s">
        <v>27</v>
      </c>
      <c r="B74" s="3" t="n">
        <v>8.07</v>
      </c>
      <c r="C74" s="5"/>
      <c r="D74" s="5"/>
      <c r="E74" s="3" t="n">
        <v>3.99</v>
      </c>
      <c r="F74" s="5"/>
      <c r="G74" s="1" t="n">
        <v>2</v>
      </c>
      <c r="H74" s="0" t="n">
        <f aca="false">SMALL(B74:F74,1)</f>
        <v>3.99</v>
      </c>
      <c r="I74" s="0" t="str">
        <f aca="false">IF(B74&lt;E74,B$56,E$56)</f>
        <v>Carrinho Cheio</v>
      </c>
      <c r="J74" s="2" t="n">
        <f aca="false">H74*G74</f>
        <v>7.98</v>
      </c>
    </row>
    <row r="75" customFormat="false" ht="12.8" hidden="false" customHeight="false" outlineLevel="0" collapsed="false">
      <c r="A75" s="0" t="s">
        <v>28</v>
      </c>
      <c r="B75" s="3" t="n">
        <v>7.15</v>
      </c>
      <c r="C75" s="5"/>
      <c r="D75" s="5"/>
      <c r="E75" s="3" t="n">
        <v>1.28</v>
      </c>
      <c r="F75" s="5"/>
      <c r="G75" s="1" t="n">
        <v>1</v>
      </c>
      <c r="H75" s="0" t="n">
        <f aca="false">SMALL(B75:F75,1)</f>
        <v>1.28</v>
      </c>
      <c r="I75" s="0" t="str">
        <f aca="false">IF(B75&lt;E75,B$56,E$56)</f>
        <v>Carrinho Cheio</v>
      </c>
      <c r="J75" s="2" t="n">
        <f aca="false">H75*G75</f>
        <v>1.28</v>
      </c>
    </row>
    <row r="76" customFormat="false" ht="12.8" hidden="false" customHeight="false" outlineLevel="0" collapsed="false">
      <c r="A76" s="0" t="s">
        <v>29</v>
      </c>
      <c r="B76" s="3" t="n">
        <v>9.28</v>
      </c>
      <c r="C76" s="5"/>
      <c r="D76" s="5"/>
      <c r="E76" s="3" t="n">
        <v>8.2</v>
      </c>
      <c r="F76" s="5"/>
      <c r="G76" s="1" t="n">
        <v>1</v>
      </c>
      <c r="H76" s="0" t="n">
        <f aca="false">SMALL(B76:F76,1)</f>
        <v>8.2</v>
      </c>
      <c r="I76" s="0" t="str">
        <f aca="false">IF(B76&lt;E76,B$56,E$56)</f>
        <v>Carrinho Cheio</v>
      </c>
      <c r="J76" s="2" t="n">
        <f aca="false">H76*G76</f>
        <v>8.2</v>
      </c>
    </row>
    <row r="77" customFormat="false" ht="12.8" hidden="false" customHeight="false" outlineLevel="0" collapsed="false">
      <c r="A77" s="0" t="s">
        <v>30</v>
      </c>
      <c r="B77" s="3" t="n">
        <v>4.48</v>
      </c>
      <c r="C77" s="5"/>
      <c r="D77" s="5"/>
      <c r="E77" s="3" t="n">
        <v>3.97</v>
      </c>
      <c r="F77" s="5"/>
      <c r="G77" s="1" t="n">
        <v>3</v>
      </c>
      <c r="H77" s="0" t="n">
        <f aca="false">SMALL(B77:F77,1)</f>
        <v>3.97</v>
      </c>
      <c r="I77" s="0" t="str">
        <f aca="false">IF(B77&lt;E77,B$56,E$56)</f>
        <v>Carrinho Cheio</v>
      </c>
      <c r="J77" s="2" t="n">
        <f aca="false">H77*G77</f>
        <v>11.91</v>
      </c>
    </row>
    <row r="78" customFormat="false" ht="12.8" hidden="false" customHeight="false" outlineLevel="0" collapsed="false">
      <c r="A78" s="0" t="s">
        <v>31</v>
      </c>
      <c r="B78" s="3" t="n">
        <v>0.26</v>
      </c>
      <c r="C78" s="5"/>
      <c r="D78" s="5"/>
      <c r="E78" s="3" t="n">
        <v>18.61</v>
      </c>
      <c r="F78" s="5"/>
      <c r="G78" s="1" t="n">
        <v>2</v>
      </c>
      <c r="H78" s="0" t="n">
        <f aca="false">SMALL(B78:F78,1)</f>
        <v>0.26</v>
      </c>
      <c r="I78" s="0" t="str">
        <f aca="false">IF(B78&lt;E78,B$56,E$56)</f>
        <v>Compre Aqui</v>
      </c>
      <c r="J78" s="2" t="n">
        <f aca="false">H78*G78</f>
        <v>0.52</v>
      </c>
    </row>
    <row r="79" customFormat="false" ht="12.8" hidden="false" customHeight="false" outlineLevel="0" collapsed="false">
      <c r="A79" s="0" t="s">
        <v>32</v>
      </c>
      <c r="B79" s="3" t="n">
        <v>17.44</v>
      </c>
      <c r="C79" s="5"/>
      <c r="D79" s="5"/>
      <c r="E79" s="3" t="n">
        <v>13.7</v>
      </c>
      <c r="F79" s="5"/>
      <c r="G79" s="1" t="n">
        <v>1</v>
      </c>
      <c r="H79" s="0" t="n">
        <f aca="false">SMALL(B79:F79,1)</f>
        <v>13.7</v>
      </c>
      <c r="I79" s="0" t="str">
        <f aca="false">IF(B79&lt;E79,B$56,E$56)</f>
        <v>Carrinho Cheio</v>
      </c>
      <c r="J79" s="2" t="n">
        <f aca="false">H79*G79</f>
        <v>13.7</v>
      </c>
    </row>
    <row r="80" customFormat="false" ht="12.8" hidden="false" customHeight="false" outlineLevel="0" collapsed="false">
      <c r="A80" s="0" t="s">
        <v>33</v>
      </c>
      <c r="B80" s="3" t="n">
        <v>4.29</v>
      </c>
      <c r="C80" s="5"/>
      <c r="D80" s="5"/>
      <c r="E80" s="3" t="n">
        <v>4.15</v>
      </c>
      <c r="F80" s="5"/>
      <c r="G80" s="1" t="n">
        <v>1</v>
      </c>
      <c r="H80" s="0" t="n">
        <f aca="false">SMALL(B80:F80,1)</f>
        <v>4.15</v>
      </c>
      <c r="I80" s="0" t="str">
        <f aca="false">IF(B80&lt;E80,B$56,E$56)</f>
        <v>Carrinho Cheio</v>
      </c>
      <c r="J80" s="2" t="n">
        <f aca="false">H80*G80</f>
        <v>4.15</v>
      </c>
      <c r="K80" s="0" t="str">
        <f aca="false">B56</f>
        <v>Compre Aqui</v>
      </c>
      <c r="L80" s="2" t="str">
        <f aca="false">E56</f>
        <v>Carrinho Cheio</v>
      </c>
      <c r="M80" s="0" t="s">
        <v>34</v>
      </c>
    </row>
    <row r="81" customFormat="false" ht="12.8" hidden="false" customHeight="false" outlineLevel="0" collapsed="false">
      <c r="A81" s="0" t="s">
        <v>35</v>
      </c>
      <c r="B81" s="3" t="n">
        <v>9.33</v>
      </c>
      <c r="C81" s="5"/>
      <c r="D81" s="5"/>
      <c r="E81" s="3" t="n">
        <v>1.76</v>
      </c>
      <c r="F81" s="5"/>
      <c r="G81" s="1" t="n">
        <v>1</v>
      </c>
      <c r="H81" s="0" t="n">
        <f aca="false">SMALL(B81:F81,1)</f>
        <v>1.76</v>
      </c>
      <c r="I81" s="0" t="str">
        <f aca="false">IF(B81&lt;E81,B$56,E$56)</f>
        <v>Carrinho Cheio</v>
      </c>
      <c r="J81" s="2" t="n">
        <f aca="false">H81*G81</f>
        <v>1.76</v>
      </c>
      <c r="K81" s="0" t="n">
        <f aca="false">SUMIF(I57:I81,K80,J57:J81)</f>
        <v>170.07</v>
      </c>
      <c r="L81" s="2" t="n">
        <f aca="false">SUMIF(I57:I81,L80,J57:J81)</f>
        <v>130.02</v>
      </c>
      <c r="M81" s="2" t="n">
        <f aca="false">L81+K81</f>
        <v>300.09</v>
      </c>
    </row>
    <row r="83" customFormat="false" ht="12.8" hidden="false" customHeight="false" outlineLevel="0" collapsed="false">
      <c r="B83" s="3" t="s">
        <v>0</v>
      </c>
      <c r="F83" s="3" t="s">
        <v>4</v>
      </c>
      <c r="G83" s="1" t="s">
        <v>5</v>
      </c>
      <c r="H83" s="4" t="s">
        <v>6</v>
      </c>
      <c r="I83" s="4" t="s">
        <v>7</v>
      </c>
      <c r="J83" s="1" t="s">
        <v>8</v>
      </c>
    </row>
    <row r="84" customFormat="false" ht="12.8" hidden="false" customHeight="false" outlineLevel="0" collapsed="false">
      <c r="A84" s="0" t="s">
        <v>9</v>
      </c>
      <c r="B84" s="3" t="n">
        <v>9.43</v>
      </c>
      <c r="C84" s="5"/>
      <c r="D84" s="5"/>
      <c r="E84" s="5"/>
      <c r="F84" s="3" t="n">
        <v>15.89</v>
      </c>
      <c r="G84" s="1" t="n">
        <v>2</v>
      </c>
      <c r="H84" s="0" t="n">
        <f aca="false">SMALL(B84:F84,1)</f>
        <v>9.43</v>
      </c>
      <c r="I84" s="0" t="str">
        <f aca="false">IF(B84&lt;F84,B$83,F$83)</f>
        <v>Compre Aqui</v>
      </c>
      <c r="J84" s="2" t="n">
        <f aca="false">H84*G84</f>
        <v>18.86</v>
      </c>
    </row>
    <row r="85" customFormat="false" ht="12.8" hidden="false" customHeight="false" outlineLevel="0" collapsed="false">
      <c r="A85" s="0" t="s">
        <v>10</v>
      </c>
      <c r="B85" s="3" t="n">
        <v>9.49</v>
      </c>
      <c r="C85" s="5"/>
      <c r="D85" s="5"/>
      <c r="E85" s="5"/>
      <c r="F85" s="3" t="n">
        <v>3.68</v>
      </c>
      <c r="G85" s="1" t="n">
        <v>4</v>
      </c>
      <c r="H85" s="0" t="n">
        <f aca="false">SMALL(B85:F85,1)</f>
        <v>3.68</v>
      </c>
      <c r="I85" s="0" t="str">
        <f aca="false">IF(B85&lt;F85,B$83,F$83)</f>
        <v>Registro</v>
      </c>
      <c r="J85" s="2" t="n">
        <f aca="false">H85*G85</f>
        <v>14.72</v>
      </c>
    </row>
    <row r="86" customFormat="false" ht="12.8" hidden="false" customHeight="false" outlineLevel="0" collapsed="false">
      <c r="A86" s="0" t="s">
        <v>11</v>
      </c>
      <c r="B86" s="3" t="n">
        <v>5.25</v>
      </c>
      <c r="C86" s="5"/>
      <c r="D86" s="5"/>
      <c r="E86" s="5"/>
      <c r="F86" s="3" t="n">
        <v>4.38</v>
      </c>
      <c r="G86" s="1" t="n">
        <v>3</v>
      </c>
      <c r="H86" s="0" t="n">
        <f aca="false">SMALL(B86:F86,1)</f>
        <v>4.38</v>
      </c>
      <c r="I86" s="0" t="str">
        <f aca="false">IF(B86&lt;F86,B$83,F$83)</f>
        <v>Registro</v>
      </c>
      <c r="J86" s="2" t="n">
        <f aca="false">H86*G86</f>
        <v>13.14</v>
      </c>
    </row>
    <row r="87" customFormat="false" ht="12.8" hidden="false" customHeight="false" outlineLevel="0" collapsed="false">
      <c r="A87" s="0" t="s">
        <v>13</v>
      </c>
      <c r="B87" s="3" t="n">
        <v>1.81</v>
      </c>
      <c r="C87" s="5"/>
      <c r="D87" s="5"/>
      <c r="E87" s="5"/>
      <c r="F87" s="3" t="n">
        <v>0.06</v>
      </c>
      <c r="G87" s="1" t="n">
        <v>2</v>
      </c>
      <c r="H87" s="0" t="n">
        <f aca="false">SMALL(B87:F87,1)</f>
        <v>0.06</v>
      </c>
      <c r="I87" s="0" t="str">
        <f aca="false">IF(B87&lt;F87,B$83,F$83)</f>
        <v>Registro</v>
      </c>
      <c r="J87" s="2" t="n">
        <f aca="false">H87*G87</f>
        <v>0.12</v>
      </c>
    </row>
    <row r="88" customFormat="false" ht="12.8" hidden="false" customHeight="false" outlineLevel="0" collapsed="false">
      <c r="A88" s="0" t="s">
        <v>14</v>
      </c>
      <c r="B88" s="3" t="n">
        <v>2.81</v>
      </c>
      <c r="C88" s="5"/>
      <c r="D88" s="5"/>
      <c r="E88" s="5"/>
      <c r="F88" s="3" t="n">
        <v>3.64</v>
      </c>
      <c r="G88" s="1" t="n">
        <v>3</v>
      </c>
      <c r="H88" s="0" t="n">
        <f aca="false">SMALL(B88:F88,1)</f>
        <v>2.81</v>
      </c>
      <c r="I88" s="0" t="str">
        <f aca="false">IF(B88&lt;F88,B$83,F$83)</f>
        <v>Compre Aqui</v>
      </c>
      <c r="J88" s="2" t="n">
        <f aca="false">H88*G88</f>
        <v>8.43</v>
      </c>
    </row>
    <row r="89" customFormat="false" ht="12.8" hidden="false" customHeight="false" outlineLevel="0" collapsed="false">
      <c r="A89" s="0" t="s">
        <v>15</v>
      </c>
      <c r="B89" s="3" t="n">
        <v>1.29</v>
      </c>
      <c r="C89" s="5"/>
      <c r="D89" s="5"/>
      <c r="E89" s="5"/>
      <c r="F89" s="3" t="n">
        <v>3.37</v>
      </c>
      <c r="G89" s="1" t="n">
        <v>8</v>
      </c>
      <c r="H89" s="0" t="n">
        <f aca="false">SMALL(B89:F89,1)</f>
        <v>1.29</v>
      </c>
      <c r="I89" s="0" t="str">
        <f aca="false">IF(B89&lt;F89,B$83,F$83)</f>
        <v>Compre Aqui</v>
      </c>
      <c r="J89" s="2" t="n">
        <f aca="false">H89*G89</f>
        <v>10.32</v>
      </c>
    </row>
    <row r="90" customFormat="false" ht="12.8" hidden="false" customHeight="false" outlineLevel="0" collapsed="false">
      <c r="A90" s="0" t="s">
        <v>16</v>
      </c>
      <c r="B90" s="3" t="n">
        <v>4.23</v>
      </c>
      <c r="C90" s="5"/>
      <c r="D90" s="5"/>
      <c r="E90" s="5"/>
      <c r="F90" s="3" t="n">
        <v>0.68</v>
      </c>
      <c r="G90" s="1" t="n">
        <v>4</v>
      </c>
      <c r="H90" s="0" t="n">
        <f aca="false">SMALL(B90:F90,1)</f>
        <v>0.68</v>
      </c>
      <c r="I90" s="0" t="str">
        <f aca="false">IF(B90&lt;F90,B$83,F$83)</f>
        <v>Registro</v>
      </c>
      <c r="J90" s="2" t="n">
        <f aca="false">H90*G90</f>
        <v>2.72</v>
      </c>
    </row>
    <row r="91" customFormat="false" ht="12.8" hidden="false" customHeight="false" outlineLevel="0" collapsed="false">
      <c r="A91" s="0" t="s">
        <v>17</v>
      </c>
      <c r="B91" s="3" t="n">
        <v>2.04</v>
      </c>
      <c r="C91" s="5"/>
      <c r="D91" s="5"/>
      <c r="E91" s="5"/>
      <c r="F91" s="3" t="n">
        <v>4.43</v>
      </c>
      <c r="G91" s="1" t="n">
        <v>10</v>
      </c>
      <c r="H91" s="0" t="n">
        <f aca="false">SMALL(B91:F91,1)</f>
        <v>2.04</v>
      </c>
      <c r="I91" s="0" t="str">
        <f aca="false">IF(B91&lt;F91,B$83,F$83)</f>
        <v>Compre Aqui</v>
      </c>
      <c r="J91" s="2" t="n">
        <f aca="false">H91*G91</f>
        <v>20.4</v>
      </c>
    </row>
    <row r="92" customFormat="false" ht="12.8" hidden="false" customHeight="false" outlineLevel="0" collapsed="false">
      <c r="A92" s="0" t="s">
        <v>18</v>
      </c>
      <c r="B92" s="3" t="n">
        <v>2.35</v>
      </c>
      <c r="C92" s="5"/>
      <c r="D92" s="5"/>
      <c r="E92" s="5"/>
      <c r="F92" s="3" t="n">
        <v>6.79</v>
      </c>
      <c r="G92" s="1" t="n">
        <v>20</v>
      </c>
      <c r="H92" s="0" t="n">
        <f aca="false">SMALL(B92:F92,1)</f>
        <v>2.35</v>
      </c>
      <c r="I92" s="0" t="str">
        <f aca="false">IF(B92&lt;F92,B$83,F$83)</f>
        <v>Compre Aqui</v>
      </c>
      <c r="J92" s="2" t="n">
        <f aca="false">H92*G92</f>
        <v>47</v>
      </c>
    </row>
    <row r="93" customFormat="false" ht="12.8" hidden="false" customHeight="false" outlineLevel="0" collapsed="false">
      <c r="A93" s="0" t="s">
        <v>19</v>
      </c>
      <c r="B93" s="3" t="n">
        <v>8.32</v>
      </c>
      <c r="C93" s="5"/>
      <c r="D93" s="5"/>
      <c r="E93" s="5"/>
      <c r="F93" s="3" t="n">
        <v>0.46</v>
      </c>
      <c r="G93" s="1" t="n">
        <v>4</v>
      </c>
      <c r="H93" s="0" t="n">
        <f aca="false">SMALL(B93:F93,1)</f>
        <v>0.46</v>
      </c>
      <c r="I93" s="0" t="str">
        <f aca="false">IF(B93&lt;F93,B$83,F$83)</f>
        <v>Registro</v>
      </c>
      <c r="J93" s="2" t="n">
        <f aca="false">H93*G93</f>
        <v>1.84</v>
      </c>
    </row>
    <row r="94" customFormat="false" ht="12.8" hidden="false" customHeight="false" outlineLevel="0" collapsed="false">
      <c r="A94" s="0" t="s">
        <v>20</v>
      </c>
      <c r="B94" s="3" t="n">
        <v>8.34</v>
      </c>
      <c r="C94" s="5"/>
      <c r="D94" s="5"/>
      <c r="E94" s="5"/>
      <c r="F94" s="3" t="n">
        <v>3.68</v>
      </c>
      <c r="G94" s="1" t="n">
        <v>3</v>
      </c>
      <c r="H94" s="0" t="n">
        <f aca="false">SMALL(B94:F94,1)</f>
        <v>3.68</v>
      </c>
      <c r="I94" s="0" t="str">
        <f aca="false">IF(B94&lt;F94,B$83,F$83)</f>
        <v>Registro</v>
      </c>
      <c r="J94" s="2" t="n">
        <f aca="false">H94*G94</f>
        <v>11.04</v>
      </c>
    </row>
    <row r="95" customFormat="false" ht="12.8" hidden="false" customHeight="false" outlineLevel="0" collapsed="false">
      <c r="A95" s="0" t="s">
        <v>21</v>
      </c>
      <c r="B95" s="3" t="n">
        <v>7.14</v>
      </c>
      <c r="C95" s="5"/>
      <c r="D95" s="5"/>
      <c r="E95" s="5"/>
      <c r="F95" s="3" t="n">
        <v>1.87</v>
      </c>
      <c r="G95" s="1" t="n">
        <v>5</v>
      </c>
      <c r="H95" s="0" t="n">
        <f aca="false">SMALL(B95:F95,1)</f>
        <v>1.87</v>
      </c>
      <c r="I95" s="0" t="str">
        <f aca="false">IF(B95&lt;F95,B$83,F$83)</f>
        <v>Registro</v>
      </c>
      <c r="J95" s="2" t="n">
        <f aca="false">H95*G95</f>
        <v>9.35</v>
      </c>
    </row>
    <row r="96" customFormat="false" ht="12.8" hidden="false" customHeight="false" outlineLevel="0" collapsed="false">
      <c r="A96" s="0" t="s">
        <v>22</v>
      </c>
      <c r="B96" s="3" t="n">
        <v>15.06</v>
      </c>
      <c r="C96" s="5"/>
      <c r="D96" s="5"/>
      <c r="E96" s="5"/>
      <c r="F96" s="3" t="n">
        <v>14.37</v>
      </c>
      <c r="G96" s="1" t="n">
        <v>2</v>
      </c>
      <c r="H96" s="0" t="n">
        <f aca="false">SMALL(B96:F96,1)</f>
        <v>14.37</v>
      </c>
      <c r="I96" s="0" t="str">
        <f aca="false">IF(B96&lt;F96,B$83,F$83)</f>
        <v>Registro</v>
      </c>
      <c r="J96" s="2" t="n">
        <f aca="false">H96*G96</f>
        <v>28.74</v>
      </c>
    </row>
    <row r="97" customFormat="false" ht="12.8" hidden="false" customHeight="false" outlineLevel="0" collapsed="false">
      <c r="A97" s="0" t="s">
        <v>23</v>
      </c>
      <c r="B97" s="3" t="n">
        <v>2.25</v>
      </c>
      <c r="C97" s="5"/>
      <c r="D97" s="5"/>
      <c r="E97" s="5"/>
      <c r="F97" s="3" t="n">
        <v>5.12</v>
      </c>
      <c r="G97" s="1" t="n">
        <v>2</v>
      </c>
      <c r="H97" s="0" t="n">
        <f aca="false">SMALL(B97:F97,1)</f>
        <v>2.25</v>
      </c>
      <c r="I97" s="0" t="str">
        <f aca="false">IF(B97&lt;F97,B$83,F$83)</f>
        <v>Compre Aqui</v>
      </c>
      <c r="J97" s="2" t="n">
        <f aca="false">H97*G97</f>
        <v>4.5</v>
      </c>
    </row>
    <row r="98" customFormat="false" ht="12.8" hidden="false" customHeight="false" outlineLevel="0" collapsed="false">
      <c r="A98" s="0" t="s">
        <v>24</v>
      </c>
      <c r="B98" s="3" t="n">
        <v>7.25</v>
      </c>
      <c r="C98" s="5"/>
      <c r="D98" s="5"/>
      <c r="E98" s="5"/>
      <c r="F98" s="3" t="n">
        <v>3.18</v>
      </c>
      <c r="G98" s="1" t="n">
        <v>2</v>
      </c>
      <c r="H98" s="0" t="n">
        <f aca="false">SMALL(B98:F98,1)</f>
        <v>3.18</v>
      </c>
      <c r="I98" s="0" t="str">
        <f aca="false">IF(B98&lt;F98,B$83,F$83)</f>
        <v>Registro</v>
      </c>
      <c r="J98" s="2" t="n">
        <f aca="false">H98*G98</f>
        <v>6.36</v>
      </c>
    </row>
    <row r="99" customFormat="false" ht="12.8" hidden="false" customHeight="false" outlineLevel="0" collapsed="false">
      <c r="A99" s="0" t="s">
        <v>25</v>
      </c>
      <c r="B99" s="3" t="n">
        <v>19.48</v>
      </c>
      <c r="C99" s="5"/>
      <c r="D99" s="5"/>
      <c r="E99" s="5"/>
      <c r="F99" s="3" t="n">
        <v>7.19</v>
      </c>
      <c r="G99" s="1" t="n">
        <v>1</v>
      </c>
      <c r="H99" s="0" t="n">
        <f aca="false">SMALL(B99:F99,1)</f>
        <v>7.19</v>
      </c>
      <c r="I99" s="0" t="str">
        <f aca="false">IF(B99&lt;F99,B$83,F$83)</f>
        <v>Registro</v>
      </c>
      <c r="J99" s="2" t="n">
        <f aca="false">H99*G99</f>
        <v>7.19</v>
      </c>
    </row>
    <row r="100" customFormat="false" ht="12.8" hidden="false" customHeight="false" outlineLevel="0" collapsed="false">
      <c r="A100" s="0" t="s">
        <v>26</v>
      </c>
      <c r="B100" s="3" t="n">
        <v>10.31</v>
      </c>
      <c r="C100" s="5"/>
      <c r="D100" s="5"/>
      <c r="E100" s="5"/>
      <c r="F100" s="3" t="n">
        <v>4.45</v>
      </c>
      <c r="G100" s="1" t="n">
        <v>5</v>
      </c>
      <c r="H100" s="0" t="n">
        <f aca="false">SMALL(B100:F100,1)</f>
        <v>4.45</v>
      </c>
      <c r="I100" s="0" t="str">
        <f aca="false">IF(B100&lt;F100,B$83,F$83)</f>
        <v>Registro</v>
      </c>
      <c r="J100" s="2" t="n">
        <f aca="false">H100*G100</f>
        <v>22.25</v>
      </c>
    </row>
    <row r="101" customFormat="false" ht="12.8" hidden="false" customHeight="false" outlineLevel="0" collapsed="false">
      <c r="A101" s="0" t="s">
        <v>27</v>
      </c>
      <c r="B101" s="3" t="n">
        <v>8.07</v>
      </c>
      <c r="C101" s="5"/>
      <c r="D101" s="5"/>
      <c r="E101" s="5"/>
      <c r="F101" s="3" t="n">
        <v>7.49</v>
      </c>
      <c r="G101" s="1" t="n">
        <v>2</v>
      </c>
      <c r="H101" s="0" t="n">
        <f aca="false">SMALL(B101:F101,1)</f>
        <v>7.49</v>
      </c>
      <c r="I101" s="0" t="str">
        <f aca="false">IF(B101&lt;F101,B$83,F$83)</f>
        <v>Registro</v>
      </c>
      <c r="J101" s="2" t="n">
        <f aca="false">H101*G101</f>
        <v>14.98</v>
      </c>
    </row>
    <row r="102" customFormat="false" ht="12.8" hidden="false" customHeight="false" outlineLevel="0" collapsed="false">
      <c r="A102" s="0" t="s">
        <v>28</v>
      </c>
      <c r="B102" s="3" t="n">
        <v>7.15</v>
      </c>
      <c r="C102" s="5"/>
      <c r="D102" s="5"/>
      <c r="E102" s="5"/>
      <c r="F102" s="3" t="n">
        <v>1.88</v>
      </c>
      <c r="G102" s="1" t="n">
        <v>1</v>
      </c>
      <c r="H102" s="0" t="n">
        <f aca="false">SMALL(B102:F102,1)</f>
        <v>1.88</v>
      </c>
      <c r="I102" s="0" t="str">
        <f aca="false">IF(B102&lt;F102,B$83,F$83)</f>
        <v>Registro</v>
      </c>
      <c r="J102" s="2" t="n">
        <f aca="false">H102*G102</f>
        <v>1.88</v>
      </c>
    </row>
    <row r="103" customFormat="false" ht="12.8" hidden="false" customHeight="false" outlineLevel="0" collapsed="false">
      <c r="A103" s="0" t="s">
        <v>29</v>
      </c>
      <c r="B103" s="3" t="n">
        <v>9.28</v>
      </c>
      <c r="C103" s="5"/>
      <c r="D103" s="5"/>
      <c r="E103" s="5"/>
      <c r="F103" s="3" t="n">
        <v>9.48</v>
      </c>
      <c r="G103" s="1" t="n">
        <v>1</v>
      </c>
      <c r="H103" s="0" t="n">
        <f aca="false">SMALL(B103:F103,1)</f>
        <v>9.28</v>
      </c>
      <c r="I103" s="0" t="str">
        <f aca="false">IF(B103&lt;F103,B$83,F$83)</f>
        <v>Compre Aqui</v>
      </c>
      <c r="J103" s="2" t="n">
        <f aca="false">H103*G103</f>
        <v>9.28</v>
      </c>
    </row>
    <row r="104" customFormat="false" ht="12.8" hidden="false" customHeight="false" outlineLevel="0" collapsed="false">
      <c r="A104" s="0" t="s">
        <v>30</v>
      </c>
      <c r="B104" s="3" t="n">
        <v>4.48</v>
      </c>
      <c r="C104" s="5"/>
      <c r="D104" s="5"/>
      <c r="E104" s="5"/>
      <c r="F104" s="3" t="n">
        <v>8.07</v>
      </c>
      <c r="G104" s="1" t="n">
        <v>3</v>
      </c>
      <c r="H104" s="0" t="n">
        <f aca="false">SMALL(B104:F104,1)</f>
        <v>4.48</v>
      </c>
      <c r="I104" s="0" t="str">
        <f aca="false">IF(B104&lt;F104,B$83,F$83)</f>
        <v>Compre Aqui</v>
      </c>
      <c r="J104" s="2" t="n">
        <f aca="false">H104*G104</f>
        <v>13.44</v>
      </c>
    </row>
    <row r="105" customFormat="false" ht="12.8" hidden="false" customHeight="false" outlineLevel="0" collapsed="false">
      <c r="A105" s="0" t="s">
        <v>31</v>
      </c>
      <c r="B105" s="3" t="n">
        <v>0.26</v>
      </c>
      <c r="C105" s="5"/>
      <c r="D105" s="5"/>
      <c r="E105" s="5"/>
      <c r="F105" s="3" t="n">
        <v>6.42</v>
      </c>
      <c r="G105" s="1" t="n">
        <v>2</v>
      </c>
      <c r="H105" s="0" t="n">
        <f aca="false">SMALL(B105:F105,1)</f>
        <v>0.26</v>
      </c>
      <c r="I105" s="0" t="str">
        <f aca="false">IF(B105&lt;F105,B$83,F$83)</f>
        <v>Compre Aqui</v>
      </c>
      <c r="J105" s="2" t="n">
        <f aca="false">H105*G105</f>
        <v>0.52</v>
      </c>
    </row>
    <row r="106" customFormat="false" ht="12.8" hidden="false" customHeight="false" outlineLevel="0" collapsed="false">
      <c r="A106" s="0" t="s">
        <v>32</v>
      </c>
      <c r="B106" s="3" t="n">
        <v>17.44</v>
      </c>
      <c r="C106" s="5"/>
      <c r="D106" s="5"/>
      <c r="E106" s="5"/>
      <c r="F106" s="3" t="n">
        <v>5.08</v>
      </c>
      <c r="G106" s="1" t="n">
        <v>1</v>
      </c>
      <c r="H106" s="0" t="n">
        <f aca="false">SMALL(B106:F106,1)</f>
        <v>5.08</v>
      </c>
      <c r="I106" s="0" t="str">
        <f aca="false">IF(B106&lt;F106,B$83,F$83)</f>
        <v>Registro</v>
      </c>
      <c r="J106" s="2" t="n">
        <f aca="false">H106*G106</f>
        <v>5.08</v>
      </c>
    </row>
    <row r="107" customFormat="false" ht="12.8" hidden="false" customHeight="false" outlineLevel="0" collapsed="false">
      <c r="A107" s="0" t="s">
        <v>33</v>
      </c>
      <c r="B107" s="3" t="n">
        <v>4.29</v>
      </c>
      <c r="C107" s="5"/>
      <c r="D107" s="5"/>
      <c r="E107" s="5"/>
      <c r="F107" s="3" t="n">
        <v>3.55</v>
      </c>
      <c r="G107" s="1" t="n">
        <v>1</v>
      </c>
      <c r="H107" s="0" t="n">
        <f aca="false">SMALL(B107:F107,1)</f>
        <v>3.55</v>
      </c>
      <c r="I107" s="0" t="str">
        <f aca="false">IF(B107&lt;F107,B$83,F$83)</f>
        <v>Registro</v>
      </c>
      <c r="J107" s="2" t="n">
        <f aca="false">H107*G107</f>
        <v>3.55</v>
      </c>
      <c r="K107" s="0" t="str">
        <f aca="false">B83</f>
        <v>Compre Aqui</v>
      </c>
      <c r="L107" s="2" t="str">
        <f aca="false">F83</f>
        <v>Registro</v>
      </c>
      <c r="M107" s="0" t="s">
        <v>34</v>
      </c>
    </row>
    <row r="108" customFormat="false" ht="12.8" hidden="false" customHeight="false" outlineLevel="0" collapsed="false">
      <c r="A108" s="0" t="s">
        <v>35</v>
      </c>
      <c r="B108" s="3" t="n">
        <v>9.33</v>
      </c>
      <c r="C108" s="5"/>
      <c r="D108" s="5"/>
      <c r="E108" s="5"/>
      <c r="F108" s="3" t="n">
        <v>4.92</v>
      </c>
      <c r="G108" s="1" t="n">
        <v>1</v>
      </c>
      <c r="H108" s="0" t="n">
        <f aca="false">SMALL(B108:F108,1)</f>
        <v>4.92</v>
      </c>
      <c r="I108" s="0" t="str">
        <f aca="false">IF(B108&lt;F108,B$83,F$83)</f>
        <v>Registro</v>
      </c>
      <c r="J108" s="2" t="n">
        <f aca="false">H108*G108</f>
        <v>4.92</v>
      </c>
      <c r="K108" s="0" t="n">
        <f aca="false">SUMIF(I84:I108,K107,J84:J108)</f>
        <v>132.75</v>
      </c>
      <c r="L108" s="2" t="n">
        <f aca="false">SUMIF(I84:I108,L107,J84:J108)</f>
        <v>147.88</v>
      </c>
      <c r="M108" s="2" t="n">
        <f aca="false">L108+K108</f>
        <v>280.63</v>
      </c>
    </row>
    <row r="110" customFormat="false" ht="12.8" hidden="false" customHeight="false" outlineLevel="0" collapsed="false">
      <c r="C110" s="3" t="s">
        <v>1</v>
      </c>
      <c r="D110" s="3" t="s">
        <v>2</v>
      </c>
      <c r="G110" s="1" t="s">
        <v>5</v>
      </c>
      <c r="H110" s="4" t="s">
        <v>6</v>
      </c>
      <c r="I110" s="4" t="s">
        <v>7</v>
      </c>
      <c r="J110" s="1" t="s">
        <v>8</v>
      </c>
    </row>
    <row r="111" customFormat="false" ht="12.8" hidden="false" customHeight="false" outlineLevel="0" collapsed="false">
      <c r="A111" s="0" t="s">
        <v>9</v>
      </c>
      <c r="B111" s="5"/>
      <c r="C111" s="3" t="n">
        <v>7.15</v>
      </c>
      <c r="D111" s="3" t="n">
        <v>17.47</v>
      </c>
      <c r="E111" s="5"/>
      <c r="F111" s="5"/>
      <c r="G111" s="1" t="n">
        <v>2</v>
      </c>
      <c r="H111" s="0" t="n">
        <f aca="false">SMALL(B111:F111,1)</f>
        <v>7.15</v>
      </c>
      <c r="I111" s="0" t="str">
        <f aca="false">IF(C111&lt;D111,C$110,D$110)</f>
        <v>Sorriso</v>
      </c>
      <c r="J111" s="2" t="n">
        <f aca="false">H111*G111</f>
        <v>14.3</v>
      </c>
    </row>
    <row r="112" customFormat="false" ht="12.8" hidden="false" customHeight="false" outlineLevel="0" collapsed="false">
      <c r="A112" s="0" t="s">
        <v>10</v>
      </c>
      <c r="B112" s="5"/>
      <c r="C112" s="3" t="n">
        <v>4.79</v>
      </c>
      <c r="D112" s="3" t="n">
        <v>9.2</v>
      </c>
      <c r="E112" s="5"/>
      <c r="F112" s="5"/>
      <c r="G112" s="1" t="n">
        <v>4</v>
      </c>
      <c r="H112" s="0" t="n">
        <f aca="false">SMALL(B112:F112,1)</f>
        <v>4.79</v>
      </c>
      <c r="I112" s="0" t="str">
        <f aca="false">IF(C112&lt;D112,C$110,D$110)</f>
        <v>Sorriso</v>
      </c>
      <c r="J112" s="2" t="n">
        <f aca="false">H112*G112</f>
        <v>19.16</v>
      </c>
    </row>
    <row r="113" customFormat="false" ht="12.8" hidden="false" customHeight="false" outlineLevel="0" collapsed="false">
      <c r="A113" s="0" t="s">
        <v>11</v>
      </c>
      <c r="B113" s="5"/>
      <c r="C113" s="3" t="n">
        <v>6.52</v>
      </c>
      <c r="D113" s="3" t="n">
        <v>1.62</v>
      </c>
      <c r="E113" s="5"/>
      <c r="F113" s="5"/>
      <c r="G113" s="1" t="n">
        <v>3</v>
      </c>
      <c r="H113" s="0" t="n">
        <f aca="false">SMALL(B113:F113,1)</f>
        <v>1.62</v>
      </c>
      <c r="I113" s="0" t="str">
        <f aca="false">IF(C113&lt;D113,C$110,D$110)</f>
        <v>Sol</v>
      </c>
      <c r="J113" s="2" t="n">
        <f aca="false">H113*G113</f>
        <v>4.86</v>
      </c>
    </row>
    <row r="114" customFormat="false" ht="12.8" hidden="false" customHeight="false" outlineLevel="0" collapsed="false">
      <c r="A114" s="0" t="s">
        <v>13</v>
      </c>
      <c r="B114" s="5"/>
      <c r="C114" s="3" t="n">
        <v>0.54</v>
      </c>
      <c r="D114" s="3" t="n">
        <v>0.64</v>
      </c>
      <c r="E114" s="5"/>
      <c r="F114" s="5"/>
      <c r="G114" s="1" t="n">
        <v>2</v>
      </c>
      <c r="H114" s="0" t="n">
        <f aca="false">SMALL(B114:F114,1)</f>
        <v>0.54</v>
      </c>
      <c r="I114" s="0" t="str">
        <f aca="false">IF(C114&lt;D114,C$110,D$110)</f>
        <v>Sorriso</v>
      </c>
      <c r="J114" s="2" t="n">
        <f aca="false">H114*G114</f>
        <v>1.08</v>
      </c>
    </row>
    <row r="115" customFormat="false" ht="12.8" hidden="false" customHeight="false" outlineLevel="0" collapsed="false">
      <c r="A115" s="0" t="s">
        <v>14</v>
      </c>
      <c r="B115" s="5"/>
      <c r="C115" s="3" t="n">
        <v>3.17</v>
      </c>
      <c r="D115" s="3" t="n">
        <v>2.33</v>
      </c>
      <c r="E115" s="5"/>
      <c r="F115" s="5"/>
      <c r="G115" s="1" t="n">
        <v>3</v>
      </c>
      <c r="H115" s="0" t="n">
        <f aca="false">SMALL(B115:F115,1)</f>
        <v>2.33</v>
      </c>
      <c r="I115" s="0" t="str">
        <f aca="false">IF(C115&lt;D115,C$110,D$110)</f>
        <v>Sol</v>
      </c>
      <c r="J115" s="2" t="n">
        <f aca="false">H115*G115</f>
        <v>6.99</v>
      </c>
    </row>
    <row r="116" customFormat="false" ht="12.8" hidden="false" customHeight="false" outlineLevel="0" collapsed="false">
      <c r="A116" s="0" t="s">
        <v>15</v>
      </c>
      <c r="B116" s="5"/>
      <c r="C116" s="3" t="n">
        <v>4.13</v>
      </c>
      <c r="D116" s="3" t="n">
        <v>2.28</v>
      </c>
      <c r="E116" s="5"/>
      <c r="F116" s="5"/>
      <c r="G116" s="1" t="n">
        <v>8</v>
      </c>
      <c r="H116" s="0" t="n">
        <f aca="false">SMALL(B116:F116,1)</f>
        <v>2.28</v>
      </c>
      <c r="I116" s="0" t="str">
        <f aca="false">IF(C116&lt;D116,C$110,D$110)</f>
        <v>Sol</v>
      </c>
      <c r="J116" s="2" t="n">
        <f aca="false">H116*G116</f>
        <v>18.24</v>
      </c>
    </row>
    <row r="117" customFormat="false" ht="12.8" hidden="false" customHeight="false" outlineLevel="0" collapsed="false">
      <c r="A117" s="0" t="s">
        <v>16</v>
      </c>
      <c r="B117" s="5"/>
      <c r="C117" s="3" t="n">
        <v>4.68</v>
      </c>
      <c r="D117" s="3" t="n">
        <v>5.96</v>
      </c>
      <c r="E117" s="5"/>
      <c r="F117" s="5"/>
      <c r="G117" s="1" t="n">
        <v>4</v>
      </c>
      <c r="H117" s="0" t="n">
        <f aca="false">SMALL(B117:F117,1)</f>
        <v>4.68</v>
      </c>
      <c r="I117" s="0" t="str">
        <f aca="false">IF(C117&lt;D117,C$110,D$110)</f>
        <v>Sorriso</v>
      </c>
      <c r="J117" s="2" t="n">
        <f aca="false">H117*G117</f>
        <v>18.72</v>
      </c>
    </row>
    <row r="118" customFormat="false" ht="12.8" hidden="false" customHeight="false" outlineLevel="0" collapsed="false">
      <c r="A118" s="0" t="s">
        <v>17</v>
      </c>
      <c r="B118" s="5"/>
      <c r="C118" s="3" t="n">
        <v>5.39</v>
      </c>
      <c r="D118" s="3" t="n">
        <v>6.98</v>
      </c>
      <c r="E118" s="5"/>
      <c r="F118" s="5"/>
      <c r="G118" s="1" t="n">
        <v>10</v>
      </c>
      <c r="H118" s="0" t="n">
        <f aca="false">SMALL(B118:F118,1)</f>
        <v>5.39</v>
      </c>
      <c r="I118" s="0" t="str">
        <f aca="false">IF(C118&lt;D118,C$110,D$110)</f>
        <v>Sorriso</v>
      </c>
      <c r="J118" s="2" t="n">
        <f aca="false">H118*G118</f>
        <v>53.9</v>
      </c>
    </row>
    <row r="119" customFormat="false" ht="12.8" hidden="false" customHeight="false" outlineLevel="0" collapsed="false">
      <c r="A119" s="0" t="s">
        <v>18</v>
      </c>
      <c r="B119" s="5"/>
      <c r="C119" s="3" t="n">
        <v>7.39</v>
      </c>
      <c r="D119" s="3" t="n">
        <v>6.55</v>
      </c>
      <c r="E119" s="5"/>
      <c r="F119" s="5"/>
      <c r="G119" s="1" t="n">
        <v>20</v>
      </c>
      <c r="H119" s="0" t="n">
        <f aca="false">SMALL(B119:F119,1)</f>
        <v>6.55</v>
      </c>
      <c r="I119" s="0" t="str">
        <f aca="false">IF(C119&lt;D119,C$110,D$110)</f>
        <v>Sol</v>
      </c>
      <c r="J119" s="2" t="n">
        <f aca="false">H119*G119</f>
        <v>131</v>
      </c>
    </row>
    <row r="120" customFormat="false" ht="12.8" hidden="false" customHeight="false" outlineLevel="0" collapsed="false">
      <c r="A120" s="0" t="s">
        <v>19</v>
      </c>
      <c r="B120" s="5"/>
      <c r="C120" s="3" t="n">
        <v>5.18</v>
      </c>
      <c r="D120" s="3" t="n">
        <v>3.92</v>
      </c>
      <c r="E120" s="5"/>
      <c r="F120" s="5"/>
      <c r="G120" s="1" t="n">
        <v>4</v>
      </c>
      <c r="H120" s="0" t="n">
        <f aca="false">SMALL(B120:F120,1)</f>
        <v>3.92</v>
      </c>
      <c r="I120" s="0" t="str">
        <f aca="false">IF(C120&lt;D120,C$110,D$110)</f>
        <v>Sol</v>
      </c>
      <c r="J120" s="2" t="n">
        <f aca="false">H120*G120</f>
        <v>15.68</v>
      </c>
    </row>
    <row r="121" customFormat="false" ht="12.8" hidden="false" customHeight="false" outlineLevel="0" collapsed="false">
      <c r="A121" s="0" t="s">
        <v>20</v>
      </c>
      <c r="B121" s="5"/>
      <c r="C121" s="3" t="n">
        <v>7.71</v>
      </c>
      <c r="D121" s="3" t="n">
        <v>9.89</v>
      </c>
      <c r="E121" s="5"/>
      <c r="F121" s="5"/>
      <c r="G121" s="1" t="n">
        <v>3</v>
      </c>
      <c r="H121" s="0" t="n">
        <f aca="false">SMALL(B121:F121,1)</f>
        <v>7.71</v>
      </c>
      <c r="I121" s="0" t="str">
        <f aca="false">IF(C121&lt;D121,C$110,D$110)</f>
        <v>Sorriso</v>
      </c>
      <c r="J121" s="2" t="n">
        <f aca="false">H121*G121</f>
        <v>23.13</v>
      </c>
    </row>
    <row r="122" customFormat="false" ht="12.8" hidden="false" customHeight="false" outlineLevel="0" collapsed="false">
      <c r="A122" s="0" t="s">
        <v>21</v>
      </c>
      <c r="B122" s="5"/>
      <c r="C122" s="3" t="n">
        <v>0.69</v>
      </c>
      <c r="D122" s="3" t="n">
        <v>7.48</v>
      </c>
      <c r="E122" s="5"/>
      <c r="F122" s="5"/>
      <c r="G122" s="1" t="n">
        <v>5</v>
      </c>
      <c r="H122" s="0" t="n">
        <f aca="false">SMALL(B122:F122,1)</f>
        <v>0.69</v>
      </c>
      <c r="I122" s="0" t="str">
        <f aca="false">IF(C122&lt;D122,C$110,D$110)</f>
        <v>Sorriso</v>
      </c>
      <c r="J122" s="2" t="n">
        <f aca="false">H122*G122</f>
        <v>3.45</v>
      </c>
    </row>
    <row r="123" customFormat="false" ht="12.8" hidden="false" customHeight="false" outlineLevel="0" collapsed="false">
      <c r="A123" s="0" t="s">
        <v>22</v>
      </c>
      <c r="B123" s="5"/>
      <c r="C123" s="3" t="n">
        <v>16.66</v>
      </c>
      <c r="D123" s="3" t="n">
        <v>10.07</v>
      </c>
      <c r="E123" s="5"/>
      <c r="F123" s="5"/>
      <c r="G123" s="1" t="n">
        <v>2</v>
      </c>
      <c r="H123" s="0" t="n">
        <f aca="false">SMALL(B123:F123,1)</f>
        <v>10.07</v>
      </c>
      <c r="I123" s="0" t="str">
        <f aca="false">IF(C123&lt;D123,C$110,D$110)</f>
        <v>Sol</v>
      </c>
      <c r="J123" s="2" t="n">
        <f aca="false">H123*G123</f>
        <v>20.14</v>
      </c>
    </row>
    <row r="124" customFormat="false" ht="12.8" hidden="false" customHeight="false" outlineLevel="0" collapsed="false">
      <c r="A124" s="0" t="s">
        <v>23</v>
      </c>
      <c r="B124" s="5"/>
      <c r="C124" s="3" t="n">
        <v>5.87</v>
      </c>
      <c r="D124" s="3" t="n">
        <v>5.43</v>
      </c>
      <c r="E124" s="5"/>
      <c r="F124" s="5"/>
      <c r="G124" s="1" t="n">
        <v>2</v>
      </c>
      <c r="H124" s="0" t="n">
        <f aca="false">SMALL(B124:F124,1)</f>
        <v>5.43</v>
      </c>
      <c r="I124" s="0" t="str">
        <f aca="false">IF(C124&lt;D124,C$110,D$110)</f>
        <v>Sol</v>
      </c>
      <c r="J124" s="2" t="n">
        <f aca="false">H124*G124</f>
        <v>10.86</v>
      </c>
    </row>
    <row r="125" customFormat="false" ht="12.8" hidden="false" customHeight="false" outlineLevel="0" collapsed="false">
      <c r="A125" s="0" t="s">
        <v>24</v>
      </c>
      <c r="B125" s="5"/>
      <c r="C125" s="3" t="n">
        <v>12.98</v>
      </c>
      <c r="D125" s="3" t="n">
        <v>0.21</v>
      </c>
      <c r="E125" s="5"/>
      <c r="F125" s="5"/>
      <c r="G125" s="1" t="n">
        <v>2</v>
      </c>
      <c r="H125" s="0" t="n">
        <f aca="false">SMALL(B125:F125,1)</f>
        <v>0.21</v>
      </c>
      <c r="I125" s="0" t="str">
        <f aca="false">IF(C125&lt;D125,C$110,D$110)</f>
        <v>Sol</v>
      </c>
      <c r="J125" s="2" t="n">
        <f aca="false">H125*G125</f>
        <v>0.42</v>
      </c>
    </row>
    <row r="126" customFormat="false" ht="12.8" hidden="false" customHeight="false" outlineLevel="0" collapsed="false">
      <c r="A126" s="0" t="s">
        <v>25</v>
      </c>
      <c r="B126" s="5"/>
      <c r="C126" s="3" t="n">
        <v>16.31</v>
      </c>
      <c r="D126" s="3" t="n">
        <v>3.1</v>
      </c>
      <c r="E126" s="5"/>
      <c r="F126" s="5"/>
      <c r="G126" s="1" t="n">
        <v>1</v>
      </c>
      <c r="H126" s="0" t="n">
        <f aca="false">SMALL(B126:F126,1)</f>
        <v>3.1</v>
      </c>
      <c r="I126" s="0" t="str">
        <f aca="false">IF(C126&lt;D126,C$110,D$110)</f>
        <v>Sol</v>
      </c>
      <c r="J126" s="2" t="n">
        <f aca="false">H126*G126</f>
        <v>3.1</v>
      </c>
    </row>
    <row r="127" customFormat="false" ht="12.8" hidden="false" customHeight="false" outlineLevel="0" collapsed="false">
      <c r="A127" s="0" t="s">
        <v>26</v>
      </c>
      <c r="B127" s="5"/>
      <c r="C127" s="3" t="n">
        <v>6.14</v>
      </c>
      <c r="D127" s="3" t="n">
        <v>13.79</v>
      </c>
      <c r="E127" s="5"/>
      <c r="F127" s="5"/>
      <c r="G127" s="1" t="n">
        <v>5</v>
      </c>
      <c r="H127" s="0" t="n">
        <f aca="false">SMALL(B127:F127,1)</f>
        <v>6.14</v>
      </c>
      <c r="I127" s="0" t="str">
        <f aca="false">IF(C127&lt;D127,C$110,D$110)</f>
        <v>Sorriso</v>
      </c>
      <c r="J127" s="2" t="n">
        <f aca="false">H127*G127</f>
        <v>30.7</v>
      </c>
    </row>
    <row r="128" customFormat="false" ht="12.8" hidden="false" customHeight="false" outlineLevel="0" collapsed="false">
      <c r="A128" s="0" t="s">
        <v>27</v>
      </c>
      <c r="B128" s="5"/>
      <c r="C128" s="3" t="n">
        <v>8.25</v>
      </c>
      <c r="D128" s="3" t="n">
        <v>7.74</v>
      </c>
      <c r="E128" s="5"/>
      <c r="F128" s="5"/>
      <c r="G128" s="1" t="n">
        <v>2</v>
      </c>
      <c r="H128" s="0" t="n">
        <f aca="false">SMALL(B128:F128,1)</f>
        <v>7.74</v>
      </c>
      <c r="I128" s="0" t="str">
        <f aca="false">IF(C128&lt;D128,C$110,D$110)</f>
        <v>Sol</v>
      </c>
      <c r="J128" s="2" t="n">
        <f aca="false">H128*G128</f>
        <v>15.48</v>
      </c>
    </row>
    <row r="129" customFormat="false" ht="12.8" hidden="false" customHeight="false" outlineLevel="0" collapsed="false">
      <c r="A129" s="0" t="s">
        <v>28</v>
      </c>
      <c r="B129" s="5"/>
      <c r="C129" s="3" t="n">
        <v>0.23</v>
      </c>
      <c r="D129" s="3" t="n">
        <v>5.86</v>
      </c>
      <c r="E129" s="5"/>
      <c r="F129" s="5"/>
      <c r="G129" s="1" t="n">
        <v>1</v>
      </c>
      <c r="H129" s="0" t="n">
        <f aca="false">SMALL(B129:F129,1)</f>
        <v>0.23</v>
      </c>
      <c r="I129" s="0" t="str">
        <f aca="false">IF(C129&lt;D129,C$110,D$110)</f>
        <v>Sorriso</v>
      </c>
      <c r="J129" s="2" t="n">
        <f aca="false">H129*G129</f>
        <v>0.23</v>
      </c>
    </row>
    <row r="130" customFormat="false" ht="12.8" hidden="false" customHeight="false" outlineLevel="0" collapsed="false">
      <c r="A130" s="0" t="s">
        <v>29</v>
      </c>
      <c r="B130" s="5"/>
      <c r="C130" s="3" t="n">
        <v>7.01</v>
      </c>
      <c r="D130" s="3" t="n">
        <v>2.03</v>
      </c>
      <c r="E130" s="5"/>
      <c r="F130" s="5"/>
      <c r="G130" s="1" t="n">
        <v>1</v>
      </c>
      <c r="H130" s="0" t="n">
        <f aca="false">SMALL(B130:F130,1)</f>
        <v>2.03</v>
      </c>
      <c r="I130" s="0" t="str">
        <f aca="false">IF(C130&lt;D130,C$110,D$110)</f>
        <v>Sol</v>
      </c>
      <c r="J130" s="2" t="n">
        <f aca="false">H130*G130</f>
        <v>2.03</v>
      </c>
    </row>
    <row r="131" customFormat="false" ht="12.8" hidden="false" customHeight="false" outlineLevel="0" collapsed="false">
      <c r="A131" s="0" t="s">
        <v>30</v>
      </c>
      <c r="B131" s="5"/>
      <c r="C131" s="3" t="n">
        <v>7.17</v>
      </c>
      <c r="D131" s="3" t="n">
        <v>4.34</v>
      </c>
      <c r="E131" s="5"/>
      <c r="F131" s="5"/>
      <c r="G131" s="1" t="n">
        <v>3</v>
      </c>
      <c r="H131" s="0" t="n">
        <f aca="false">SMALL(B131:F131,1)</f>
        <v>4.34</v>
      </c>
      <c r="I131" s="0" t="str">
        <f aca="false">IF(C131&lt;D131,C$110,D$110)</f>
        <v>Sol</v>
      </c>
      <c r="J131" s="2" t="n">
        <f aca="false">H131*G131</f>
        <v>13.02</v>
      </c>
    </row>
    <row r="132" customFormat="false" ht="12.8" hidden="false" customHeight="false" outlineLevel="0" collapsed="false">
      <c r="A132" s="0" t="s">
        <v>31</v>
      </c>
      <c r="B132" s="5"/>
      <c r="C132" s="3" t="n">
        <v>1.69</v>
      </c>
      <c r="D132" s="3" t="n">
        <v>3.49</v>
      </c>
      <c r="E132" s="5"/>
      <c r="F132" s="5"/>
      <c r="G132" s="1" t="n">
        <v>2</v>
      </c>
      <c r="H132" s="0" t="n">
        <f aca="false">SMALL(B132:F132,1)</f>
        <v>1.69</v>
      </c>
      <c r="I132" s="0" t="str">
        <f aca="false">IF(C132&lt;D132,C$110,D$110)</f>
        <v>Sorriso</v>
      </c>
      <c r="J132" s="2" t="n">
        <f aca="false">H132*G132</f>
        <v>3.38</v>
      </c>
    </row>
    <row r="133" customFormat="false" ht="12.8" hidden="false" customHeight="false" outlineLevel="0" collapsed="false">
      <c r="A133" s="0" t="s">
        <v>32</v>
      </c>
      <c r="B133" s="5"/>
      <c r="C133" s="3" t="n">
        <v>6.95</v>
      </c>
      <c r="D133" s="3" t="n">
        <v>23.66</v>
      </c>
      <c r="E133" s="5"/>
      <c r="F133" s="5"/>
      <c r="G133" s="1" t="n">
        <v>1</v>
      </c>
      <c r="H133" s="0" t="n">
        <f aca="false">SMALL(B133:F133,1)</f>
        <v>6.95</v>
      </c>
      <c r="I133" s="0" t="str">
        <f aca="false">IF(C133&lt;D133,C$110,D$110)</f>
        <v>Sorriso</v>
      </c>
      <c r="J133" s="2" t="n">
        <f aca="false">H133*G133</f>
        <v>6.95</v>
      </c>
    </row>
    <row r="134" customFormat="false" ht="12.8" hidden="false" customHeight="false" outlineLevel="0" collapsed="false">
      <c r="A134" s="0" t="s">
        <v>33</v>
      </c>
      <c r="B134" s="5"/>
      <c r="C134" s="3" t="n">
        <v>7.15</v>
      </c>
      <c r="D134" s="3" t="n">
        <v>4.12</v>
      </c>
      <c r="E134" s="5"/>
      <c r="F134" s="5"/>
      <c r="G134" s="1" t="n">
        <v>1</v>
      </c>
      <c r="H134" s="0" t="n">
        <f aca="false">SMALL(B134:F134,1)</f>
        <v>4.12</v>
      </c>
      <c r="I134" s="0" t="str">
        <f aca="false">IF(C134&lt;D134,C$110,D$110)</f>
        <v>Sol</v>
      </c>
      <c r="J134" s="2" t="n">
        <f aca="false">H134*G134</f>
        <v>4.12</v>
      </c>
      <c r="K134" s="0" t="str">
        <f aca="false">C110</f>
        <v>Sorriso</v>
      </c>
      <c r="L134" s="2" t="str">
        <f aca="false">D110</f>
        <v>Sol</v>
      </c>
      <c r="M134" s="0" t="s">
        <v>34</v>
      </c>
    </row>
    <row r="135" customFormat="false" ht="12.8" hidden="false" customHeight="false" outlineLevel="0" collapsed="false">
      <c r="A135" s="0" t="s">
        <v>35</v>
      </c>
      <c r="B135" s="5"/>
      <c r="C135" s="3" t="n">
        <v>3.31</v>
      </c>
      <c r="D135" s="3" t="n">
        <v>19.23</v>
      </c>
      <c r="E135" s="5"/>
      <c r="F135" s="5"/>
      <c r="G135" s="1" t="n">
        <v>1</v>
      </c>
      <c r="H135" s="0" t="n">
        <f aca="false">SMALL(B135:F135,1)</f>
        <v>3.31</v>
      </c>
      <c r="I135" s="0" t="str">
        <f aca="false">IF(C135&lt;D135,C$110,D$110)</f>
        <v>Sorriso</v>
      </c>
      <c r="J135" s="2" t="n">
        <f aca="false">H135*G135</f>
        <v>3.31</v>
      </c>
      <c r="K135" s="0" t="n">
        <f aca="false">SUMIF(I111:I135,K134,J111:J135)</f>
        <v>178.31</v>
      </c>
      <c r="L135" s="2" t="n">
        <f aca="false">SUMIF(I111:I135,L134,J111:J135)</f>
        <v>245.94</v>
      </c>
      <c r="M135" s="2" t="n">
        <f aca="false">L135+K135</f>
        <v>424.25</v>
      </c>
    </row>
    <row r="137" customFormat="false" ht="12.8" hidden="false" customHeight="false" outlineLevel="0" collapsed="false">
      <c r="C137" s="3" t="s">
        <v>1</v>
      </c>
      <c r="E137" s="3" t="s">
        <v>3</v>
      </c>
      <c r="G137" s="1" t="s">
        <v>5</v>
      </c>
      <c r="H137" s="4" t="s">
        <v>6</v>
      </c>
      <c r="I137" s="4" t="s">
        <v>7</v>
      </c>
      <c r="J137" s="1" t="s">
        <v>8</v>
      </c>
    </row>
    <row r="138" customFormat="false" ht="12.8" hidden="false" customHeight="false" outlineLevel="0" collapsed="false">
      <c r="A138" s="0" t="s">
        <v>9</v>
      </c>
      <c r="B138" s="5"/>
      <c r="C138" s="3" t="n">
        <v>7.15</v>
      </c>
      <c r="D138" s="5"/>
      <c r="E138" s="3" t="n">
        <v>27.99</v>
      </c>
      <c r="F138" s="5"/>
      <c r="G138" s="1" t="n">
        <v>2</v>
      </c>
      <c r="H138" s="0" t="n">
        <f aca="false">SMALL(B138:F138,1)</f>
        <v>7.15</v>
      </c>
      <c r="I138" s="0" t="str">
        <f aca="false">IF(C138&lt;E138,C$137,E$137)</f>
        <v>Sorriso</v>
      </c>
      <c r="J138" s="2" t="n">
        <f aca="false">H138*G138</f>
        <v>14.3</v>
      </c>
    </row>
    <row r="139" customFormat="false" ht="12.8" hidden="false" customHeight="false" outlineLevel="0" collapsed="false">
      <c r="A139" s="0" t="s">
        <v>10</v>
      </c>
      <c r="B139" s="5"/>
      <c r="C139" s="3" t="n">
        <v>4.79</v>
      </c>
      <c r="D139" s="5"/>
      <c r="E139" s="3" t="n">
        <v>1.15</v>
      </c>
      <c r="F139" s="5"/>
      <c r="G139" s="1" t="n">
        <v>4</v>
      </c>
      <c r="H139" s="0" t="n">
        <f aca="false">SMALL(B139:F139,1)</f>
        <v>1.15</v>
      </c>
      <c r="I139" s="0" t="str">
        <f aca="false">IF(C139&lt;E139,C$137,E$137)</f>
        <v>Carrinho Cheio</v>
      </c>
      <c r="J139" s="2" t="n">
        <f aca="false">H139*G139</f>
        <v>4.6</v>
      </c>
    </row>
    <row r="140" customFormat="false" ht="12.8" hidden="false" customHeight="false" outlineLevel="0" collapsed="false">
      <c r="A140" s="0" t="s">
        <v>11</v>
      </c>
      <c r="B140" s="5"/>
      <c r="C140" s="3" t="n">
        <v>6.52</v>
      </c>
      <c r="D140" s="5"/>
      <c r="E140" s="3" t="n">
        <v>2.2</v>
      </c>
      <c r="F140" s="5"/>
      <c r="G140" s="1" t="n">
        <v>3</v>
      </c>
      <c r="H140" s="0" t="n">
        <f aca="false">SMALL(B140:F140,1)</f>
        <v>2.2</v>
      </c>
      <c r="I140" s="0" t="str">
        <f aca="false">IF(C140&lt;E140,C$137,E$137)</f>
        <v>Carrinho Cheio</v>
      </c>
      <c r="J140" s="2" t="n">
        <f aca="false">H140*G140</f>
        <v>6.6</v>
      </c>
    </row>
    <row r="141" customFormat="false" ht="12.8" hidden="false" customHeight="false" outlineLevel="0" collapsed="false">
      <c r="A141" s="0" t="s">
        <v>13</v>
      </c>
      <c r="B141" s="5"/>
      <c r="C141" s="3" t="n">
        <v>0.54</v>
      </c>
      <c r="D141" s="5"/>
      <c r="E141" s="3" t="n">
        <v>0.19</v>
      </c>
      <c r="F141" s="5"/>
      <c r="G141" s="1" t="n">
        <v>2</v>
      </c>
      <c r="H141" s="0" t="n">
        <f aca="false">SMALL(B141:F141,1)</f>
        <v>0.19</v>
      </c>
      <c r="I141" s="0" t="str">
        <f aca="false">IF(C141&lt;E141,C$137,E$137)</f>
        <v>Carrinho Cheio</v>
      </c>
      <c r="J141" s="2" t="n">
        <f aca="false">H141*G141</f>
        <v>0.38</v>
      </c>
    </row>
    <row r="142" customFormat="false" ht="12.8" hidden="false" customHeight="false" outlineLevel="0" collapsed="false">
      <c r="A142" s="0" t="s">
        <v>14</v>
      </c>
      <c r="B142" s="5"/>
      <c r="C142" s="3" t="n">
        <v>3.17</v>
      </c>
      <c r="D142" s="5"/>
      <c r="E142" s="3" t="n">
        <v>1.72</v>
      </c>
      <c r="F142" s="5"/>
      <c r="G142" s="1" t="n">
        <v>3</v>
      </c>
      <c r="H142" s="0" t="n">
        <f aca="false">SMALL(B142:F142,1)</f>
        <v>1.72</v>
      </c>
      <c r="I142" s="0" t="str">
        <f aca="false">IF(C142&lt;E142,C$137,E$137)</f>
        <v>Carrinho Cheio</v>
      </c>
      <c r="J142" s="2" t="n">
        <f aca="false">H142*G142</f>
        <v>5.16</v>
      </c>
    </row>
    <row r="143" customFormat="false" ht="12.8" hidden="false" customHeight="false" outlineLevel="0" collapsed="false">
      <c r="A143" s="0" t="s">
        <v>15</v>
      </c>
      <c r="B143" s="5"/>
      <c r="C143" s="3" t="n">
        <v>4.13</v>
      </c>
      <c r="D143" s="5"/>
      <c r="E143" s="3" t="n">
        <v>2.07</v>
      </c>
      <c r="F143" s="5"/>
      <c r="G143" s="1" t="n">
        <v>8</v>
      </c>
      <c r="H143" s="0" t="n">
        <f aca="false">SMALL(B143:F143,1)</f>
        <v>2.07</v>
      </c>
      <c r="I143" s="0" t="str">
        <f aca="false">IF(C143&lt;E143,C$137,E$137)</f>
        <v>Carrinho Cheio</v>
      </c>
      <c r="J143" s="2" t="n">
        <f aca="false">H143*G143</f>
        <v>16.56</v>
      </c>
    </row>
    <row r="144" customFormat="false" ht="12.8" hidden="false" customHeight="false" outlineLevel="0" collapsed="false">
      <c r="A144" s="0" t="s">
        <v>16</v>
      </c>
      <c r="B144" s="5"/>
      <c r="C144" s="3" t="n">
        <v>4.68</v>
      </c>
      <c r="D144" s="5"/>
      <c r="E144" s="3" t="n">
        <v>5.19</v>
      </c>
      <c r="F144" s="5"/>
      <c r="G144" s="1" t="n">
        <v>4</v>
      </c>
      <c r="H144" s="0" t="n">
        <f aca="false">SMALL(B144:F144,1)</f>
        <v>4.68</v>
      </c>
      <c r="I144" s="0" t="str">
        <f aca="false">IF(C144&lt;E144,C$137,E$137)</f>
        <v>Sorriso</v>
      </c>
      <c r="J144" s="2" t="n">
        <f aca="false">H144*G144</f>
        <v>18.72</v>
      </c>
    </row>
    <row r="145" customFormat="false" ht="12.8" hidden="false" customHeight="false" outlineLevel="0" collapsed="false">
      <c r="A145" s="0" t="s">
        <v>17</v>
      </c>
      <c r="B145" s="5"/>
      <c r="C145" s="3" t="n">
        <v>5.39</v>
      </c>
      <c r="D145" s="5"/>
      <c r="E145" s="3" t="n">
        <v>6.26</v>
      </c>
      <c r="F145" s="5"/>
      <c r="G145" s="1" t="n">
        <v>10</v>
      </c>
      <c r="H145" s="0" t="n">
        <f aca="false">SMALL(B145:F145,1)</f>
        <v>5.39</v>
      </c>
      <c r="I145" s="0" t="str">
        <f aca="false">IF(C145&lt;E145,C$137,E$137)</f>
        <v>Sorriso</v>
      </c>
      <c r="J145" s="2" t="n">
        <f aca="false">H145*G145</f>
        <v>53.9</v>
      </c>
    </row>
    <row r="146" customFormat="false" ht="12.8" hidden="false" customHeight="false" outlineLevel="0" collapsed="false">
      <c r="A146" s="0" t="s">
        <v>18</v>
      </c>
      <c r="B146" s="5"/>
      <c r="C146" s="3" t="n">
        <v>7.39</v>
      </c>
      <c r="D146" s="5"/>
      <c r="E146" s="3" t="n">
        <v>5.79</v>
      </c>
      <c r="F146" s="5"/>
      <c r="G146" s="1" t="n">
        <v>20</v>
      </c>
      <c r="H146" s="0" t="n">
        <f aca="false">SMALL(B146:F146,1)</f>
        <v>5.79</v>
      </c>
      <c r="I146" s="0" t="str">
        <f aca="false">IF(C146&lt;E146,C$137,E$137)</f>
        <v>Carrinho Cheio</v>
      </c>
      <c r="J146" s="2" t="n">
        <f aca="false">H146*G146</f>
        <v>115.8</v>
      </c>
    </row>
    <row r="147" customFormat="false" ht="12.8" hidden="false" customHeight="false" outlineLevel="0" collapsed="false">
      <c r="A147" s="0" t="s">
        <v>19</v>
      </c>
      <c r="B147" s="5"/>
      <c r="C147" s="3" t="n">
        <v>5.18</v>
      </c>
      <c r="D147" s="5"/>
      <c r="E147" s="3" t="n">
        <v>2.71</v>
      </c>
      <c r="F147" s="5"/>
      <c r="G147" s="1" t="n">
        <v>4</v>
      </c>
      <c r="H147" s="0" t="n">
        <f aca="false">SMALL(B147:F147,1)</f>
        <v>2.71</v>
      </c>
      <c r="I147" s="0" t="str">
        <f aca="false">IF(C147&lt;E147,C$137,E$137)</f>
        <v>Carrinho Cheio</v>
      </c>
      <c r="J147" s="2" t="n">
        <f aca="false">H147*G147</f>
        <v>10.84</v>
      </c>
    </row>
    <row r="148" customFormat="false" ht="12.8" hidden="false" customHeight="false" outlineLevel="0" collapsed="false">
      <c r="A148" s="0" t="s">
        <v>20</v>
      </c>
      <c r="B148" s="5"/>
      <c r="C148" s="3" t="n">
        <v>7.71</v>
      </c>
      <c r="D148" s="5"/>
      <c r="E148" s="3" t="n">
        <v>6.73</v>
      </c>
      <c r="F148" s="5"/>
      <c r="G148" s="1" t="n">
        <v>3</v>
      </c>
      <c r="H148" s="0" t="n">
        <f aca="false">SMALL(B148:F148,1)</f>
        <v>6.73</v>
      </c>
      <c r="I148" s="0" t="str">
        <f aca="false">IF(C148&lt;E148,C$137,E$137)</f>
        <v>Carrinho Cheio</v>
      </c>
      <c r="J148" s="2" t="n">
        <f aca="false">H148*G148</f>
        <v>20.19</v>
      </c>
    </row>
    <row r="149" customFormat="false" ht="12.8" hidden="false" customHeight="false" outlineLevel="0" collapsed="false">
      <c r="A149" s="0" t="s">
        <v>21</v>
      </c>
      <c r="B149" s="5"/>
      <c r="C149" s="3" t="n">
        <v>0.69</v>
      </c>
      <c r="D149" s="5"/>
      <c r="E149" s="3" t="n">
        <v>4.65</v>
      </c>
      <c r="F149" s="5"/>
      <c r="G149" s="1" t="n">
        <v>5</v>
      </c>
      <c r="H149" s="0" t="n">
        <f aca="false">SMALL(B149:F149,1)</f>
        <v>0.69</v>
      </c>
      <c r="I149" s="0" t="str">
        <f aca="false">IF(C149&lt;E149,C$137,E$137)</f>
        <v>Sorriso</v>
      </c>
      <c r="J149" s="2" t="n">
        <f aca="false">H149*G149</f>
        <v>3.45</v>
      </c>
    </row>
    <row r="150" customFormat="false" ht="12.8" hidden="false" customHeight="false" outlineLevel="0" collapsed="false">
      <c r="A150" s="0" t="s">
        <v>22</v>
      </c>
      <c r="B150" s="5"/>
      <c r="C150" s="3" t="n">
        <v>16.66</v>
      </c>
      <c r="D150" s="5"/>
      <c r="E150" s="3" t="n">
        <v>0.31</v>
      </c>
      <c r="F150" s="5"/>
      <c r="G150" s="1" t="n">
        <v>2</v>
      </c>
      <c r="H150" s="0" t="n">
        <f aca="false">SMALL(B150:F150,1)</f>
        <v>0.31</v>
      </c>
      <c r="I150" s="0" t="str">
        <f aca="false">IF(C150&lt;E150,C$137,E$137)</f>
        <v>Carrinho Cheio</v>
      </c>
      <c r="J150" s="2" t="n">
        <f aca="false">H150*G150</f>
        <v>0.62</v>
      </c>
    </row>
    <row r="151" customFormat="false" ht="12.8" hidden="false" customHeight="false" outlineLevel="0" collapsed="false">
      <c r="A151" s="0" t="s">
        <v>23</v>
      </c>
      <c r="B151" s="5"/>
      <c r="C151" s="3" t="n">
        <v>5.87</v>
      </c>
      <c r="D151" s="5"/>
      <c r="E151" s="3" t="n">
        <v>5.48</v>
      </c>
      <c r="F151" s="5"/>
      <c r="G151" s="1" t="n">
        <v>2</v>
      </c>
      <c r="H151" s="0" t="n">
        <f aca="false">SMALL(B151:F151,1)</f>
        <v>5.48</v>
      </c>
      <c r="I151" s="0" t="str">
        <f aca="false">IF(C151&lt;E151,C$137,E$137)</f>
        <v>Carrinho Cheio</v>
      </c>
      <c r="J151" s="2" t="n">
        <f aca="false">H151*G151</f>
        <v>10.96</v>
      </c>
    </row>
    <row r="152" customFormat="false" ht="12.8" hidden="false" customHeight="false" outlineLevel="0" collapsed="false">
      <c r="A152" s="0" t="s">
        <v>24</v>
      </c>
      <c r="B152" s="5"/>
      <c r="C152" s="3" t="n">
        <v>12.98</v>
      </c>
      <c r="D152" s="5"/>
      <c r="E152" s="3" t="n">
        <v>1.22</v>
      </c>
      <c r="F152" s="5"/>
      <c r="G152" s="1" t="n">
        <v>2</v>
      </c>
      <c r="H152" s="0" t="n">
        <f aca="false">SMALL(B152:F152,1)</f>
        <v>1.22</v>
      </c>
      <c r="I152" s="0" t="str">
        <f aca="false">IF(C152&lt;E152,C$137,E$137)</f>
        <v>Carrinho Cheio</v>
      </c>
      <c r="J152" s="2" t="n">
        <f aca="false">H152*G152</f>
        <v>2.44</v>
      </c>
    </row>
    <row r="153" customFormat="false" ht="12.8" hidden="false" customHeight="false" outlineLevel="0" collapsed="false">
      <c r="A153" s="0" t="s">
        <v>25</v>
      </c>
      <c r="B153" s="5"/>
      <c r="C153" s="3" t="n">
        <v>16.31</v>
      </c>
      <c r="D153" s="5"/>
      <c r="E153" s="3" t="n">
        <v>6.96</v>
      </c>
      <c r="F153" s="5"/>
      <c r="G153" s="1" t="n">
        <v>1</v>
      </c>
      <c r="H153" s="0" t="n">
        <f aca="false">SMALL(B153:F153,1)</f>
        <v>6.96</v>
      </c>
      <c r="I153" s="0" t="str">
        <f aca="false">IF(C153&lt;E153,C$137,E$137)</f>
        <v>Carrinho Cheio</v>
      </c>
      <c r="J153" s="2" t="n">
        <f aca="false">H153*G153</f>
        <v>6.96</v>
      </c>
    </row>
    <row r="154" customFormat="false" ht="12.8" hidden="false" customHeight="false" outlineLevel="0" collapsed="false">
      <c r="A154" s="0" t="s">
        <v>26</v>
      </c>
      <c r="B154" s="5"/>
      <c r="C154" s="3" t="n">
        <v>6.14</v>
      </c>
      <c r="D154" s="5"/>
      <c r="E154" s="3" t="n">
        <v>12.04</v>
      </c>
      <c r="F154" s="5"/>
      <c r="G154" s="1" t="n">
        <v>5</v>
      </c>
      <c r="H154" s="0" t="n">
        <f aca="false">SMALL(B154:F154,1)</f>
        <v>6.14</v>
      </c>
      <c r="I154" s="0" t="str">
        <f aca="false">IF(C154&lt;E154,C$137,E$137)</f>
        <v>Sorriso</v>
      </c>
      <c r="J154" s="2" t="n">
        <f aca="false">H154*G154</f>
        <v>30.7</v>
      </c>
    </row>
    <row r="155" customFormat="false" ht="12.8" hidden="false" customHeight="false" outlineLevel="0" collapsed="false">
      <c r="A155" s="0" t="s">
        <v>27</v>
      </c>
      <c r="B155" s="5"/>
      <c r="C155" s="3" t="n">
        <v>8.25</v>
      </c>
      <c r="D155" s="5"/>
      <c r="E155" s="3" t="n">
        <v>3.99</v>
      </c>
      <c r="F155" s="5"/>
      <c r="G155" s="1" t="n">
        <v>2</v>
      </c>
      <c r="H155" s="0" t="n">
        <f aca="false">SMALL(B155:F155,1)</f>
        <v>3.99</v>
      </c>
      <c r="I155" s="0" t="str">
        <f aca="false">IF(C155&lt;E155,C$137,E$137)</f>
        <v>Carrinho Cheio</v>
      </c>
      <c r="J155" s="2" t="n">
        <f aca="false">H155*G155</f>
        <v>7.98</v>
      </c>
    </row>
    <row r="156" customFormat="false" ht="12.8" hidden="false" customHeight="false" outlineLevel="0" collapsed="false">
      <c r="A156" s="0" t="s">
        <v>28</v>
      </c>
      <c r="B156" s="5"/>
      <c r="C156" s="3" t="n">
        <v>0.23</v>
      </c>
      <c r="D156" s="5"/>
      <c r="E156" s="3" t="n">
        <v>1.28</v>
      </c>
      <c r="F156" s="5"/>
      <c r="G156" s="1" t="n">
        <v>1</v>
      </c>
      <c r="H156" s="0" t="n">
        <f aca="false">SMALL(B156:F156,1)</f>
        <v>0.23</v>
      </c>
      <c r="I156" s="0" t="str">
        <f aca="false">IF(C156&lt;E156,C$137,E$137)</f>
        <v>Sorriso</v>
      </c>
      <c r="J156" s="2" t="n">
        <f aca="false">H156*G156</f>
        <v>0.23</v>
      </c>
    </row>
    <row r="157" customFormat="false" ht="12.8" hidden="false" customHeight="false" outlineLevel="0" collapsed="false">
      <c r="A157" s="0" t="s">
        <v>29</v>
      </c>
      <c r="B157" s="5"/>
      <c r="C157" s="3" t="n">
        <v>7.01</v>
      </c>
      <c r="D157" s="5"/>
      <c r="E157" s="3" t="n">
        <v>8.2</v>
      </c>
      <c r="F157" s="5"/>
      <c r="G157" s="1" t="n">
        <v>1</v>
      </c>
      <c r="H157" s="0" t="n">
        <f aca="false">SMALL(B157:F157,1)</f>
        <v>7.01</v>
      </c>
      <c r="I157" s="0" t="str">
        <f aca="false">IF(C157&lt;E157,C$137,E$137)</f>
        <v>Sorriso</v>
      </c>
      <c r="J157" s="2" t="n">
        <f aca="false">H157*G157</f>
        <v>7.01</v>
      </c>
    </row>
    <row r="158" customFormat="false" ht="12.8" hidden="false" customHeight="false" outlineLevel="0" collapsed="false">
      <c r="A158" s="0" t="s">
        <v>30</v>
      </c>
      <c r="B158" s="5"/>
      <c r="C158" s="3" t="n">
        <v>7.17</v>
      </c>
      <c r="D158" s="5"/>
      <c r="E158" s="3" t="n">
        <v>3.97</v>
      </c>
      <c r="F158" s="5"/>
      <c r="G158" s="1" t="n">
        <v>3</v>
      </c>
      <c r="H158" s="0" t="n">
        <f aca="false">SMALL(B158:F158,1)</f>
        <v>3.97</v>
      </c>
      <c r="I158" s="0" t="str">
        <f aca="false">IF(C158&lt;E158,C$137,E$137)</f>
        <v>Carrinho Cheio</v>
      </c>
      <c r="J158" s="2" t="n">
        <f aca="false">H158*G158</f>
        <v>11.91</v>
      </c>
    </row>
    <row r="159" customFormat="false" ht="12.8" hidden="false" customHeight="false" outlineLevel="0" collapsed="false">
      <c r="A159" s="0" t="s">
        <v>31</v>
      </c>
      <c r="B159" s="5"/>
      <c r="C159" s="3" t="n">
        <v>1.69</v>
      </c>
      <c r="D159" s="5"/>
      <c r="E159" s="3" t="n">
        <v>18.61</v>
      </c>
      <c r="F159" s="5"/>
      <c r="G159" s="1" t="n">
        <v>2</v>
      </c>
      <c r="H159" s="0" t="n">
        <f aca="false">SMALL(B159:F159,1)</f>
        <v>1.69</v>
      </c>
      <c r="I159" s="0" t="str">
        <f aca="false">IF(C159&lt;E159,C$137,E$137)</f>
        <v>Sorriso</v>
      </c>
      <c r="J159" s="2" t="n">
        <f aca="false">H159*G159</f>
        <v>3.38</v>
      </c>
    </row>
    <row r="160" customFormat="false" ht="12.8" hidden="false" customHeight="false" outlineLevel="0" collapsed="false">
      <c r="A160" s="0" t="s">
        <v>32</v>
      </c>
      <c r="B160" s="5"/>
      <c r="C160" s="3" t="n">
        <v>6.95</v>
      </c>
      <c r="D160" s="5"/>
      <c r="E160" s="3" t="n">
        <v>13.7</v>
      </c>
      <c r="F160" s="5"/>
      <c r="G160" s="1" t="n">
        <v>1</v>
      </c>
      <c r="H160" s="0" t="n">
        <f aca="false">SMALL(B160:F160,1)</f>
        <v>6.95</v>
      </c>
      <c r="I160" s="0" t="str">
        <f aca="false">IF(C160&lt;E160,C$137,E$137)</f>
        <v>Sorriso</v>
      </c>
      <c r="J160" s="2" t="n">
        <f aca="false">H160*G160</f>
        <v>6.95</v>
      </c>
    </row>
    <row r="161" customFormat="false" ht="12.8" hidden="false" customHeight="false" outlineLevel="0" collapsed="false">
      <c r="A161" s="0" t="s">
        <v>33</v>
      </c>
      <c r="B161" s="5"/>
      <c r="C161" s="3" t="n">
        <v>7.15</v>
      </c>
      <c r="D161" s="5"/>
      <c r="E161" s="3" t="n">
        <v>4.15</v>
      </c>
      <c r="F161" s="5"/>
      <c r="G161" s="1" t="n">
        <v>1</v>
      </c>
      <c r="H161" s="0" t="n">
        <f aca="false">SMALL(B161:F161,1)</f>
        <v>4.15</v>
      </c>
      <c r="I161" s="0" t="str">
        <f aca="false">IF(C161&lt;E161,C$137,E$137)</f>
        <v>Carrinho Cheio</v>
      </c>
      <c r="J161" s="2" t="n">
        <f aca="false">H161*G161</f>
        <v>4.15</v>
      </c>
      <c r="K161" s="0" t="str">
        <f aca="false">C137</f>
        <v>Sorriso</v>
      </c>
      <c r="L161" s="2" t="str">
        <f aca="false">E137</f>
        <v>Carrinho Cheio</v>
      </c>
      <c r="M161" s="0" t="s">
        <v>34</v>
      </c>
    </row>
    <row r="162" customFormat="false" ht="12.8" hidden="false" customHeight="false" outlineLevel="0" collapsed="false">
      <c r="A162" s="0" t="s">
        <v>35</v>
      </c>
      <c r="B162" s="5"/>
      <c r="C162" s="3" t="n">
        <v>3.31</v>
      </c>
      <c r="D162" s="5"/>
      <c r="E162" s="3" t="n">
        <v>1.76</v>
      </c>
      <c r="F162" s="5"/>
      <c r="G162" s="1" t="n">
        <v>1</v>
      </c>
      <c r="H162" s="0" t="n">
        <f aca="false">SMALL(B162:F162,1)</f>
        <v>1.76</v>
      </c>
      <c r="I162" s="0" t="str">
        <f aca="false">IF(C162&lt;E162,C$137,E$137)</f>
        <v>Carrinho Cheio</v>
      </c>
      <c r="J162" s="2" t="n">
        <f aca="false">H162*G162</f>
        <v>1.76</v>
      </c>
      <c r="K162" s="0" t="n">
        <f aca="false">SUMIF(I138:I162,K161,J138:J162)</f>
        <v>138.64</v>
      </c>
      <c r="L162" s="2" t="n">
        <f aca="false">SUMIF(I138:I162,L161,J138:J162)</f>
        <v>226.91</v>
      </c>
      <c r="M162" s="2" t="n">
        <f aca="false">L162+K162</f>
        <v>365.55</v>
      </c>
    </row>
    <row r="164" customFormat="false" ht="12.8" hidden="false" customHeight="false" outlineLevel="0" collapsed="false">
      <c r="C164" s="3" t="s">
        <v>1</v>
      </c>
      <c r="F164" s="3" t="s">
        <v>4</v>
      </c>
      <c r="G164" s="1" t="s">
        <v>5</v>
      </c>
      <c r="H164" s="4" t="s">
        <v>6</v>
      </c>
      <c r="I164" s="4" t="s">
        <v>7</v>
      </c>
      <c r="J164" s="1" t="s">
        <v>8</v>
      </c>
    </row>
    <row r="165" customFormat="false" ht="12.8" hidden="false" customHeight="false" outlineLevel="0" collapsed="false">
      <c r="A165" s="0" t="s">
        <v>9</v>
      </c>
      <c r="B165" s="5"/>
      <c r="C165" s="3" t="n">
        <v>7.15</v>
      </c>
      <c r="D165" s="5"/>
      <c r="E165" s="5"/>
      <c r="F165" s="3" t="n">
        <v>15.89</v>
      </c>
      <c r="G165" s="1" t="n">
        <v>2</v>
      </c>
      <c r="H165" s="0" t="n">
        <f aca="false">SMALL(B165:F165,1)</f>
        <v>7.15</v>
      </c>
      <c r="I165" s="0" t="str">
        <f aca="false">IF(C165&lt;F165,C$164,F$164)</f>
        <v>Sorriso</v>
      </c>
      <c r="J165" s="2" t="n">
        <f aca="false">H165*G165</f>
        <v>14.3</v>
      </c>
    </row>
    <row r="166" customFormat="false" ht="12.8" hidden="false" customHeight="false" outlineLevel="0" collapsed="false">
      <c r="A166" s="0" t="s">
        <v>10</v>
      </c>
      <c r="B166" s="5"/>
      <c r="C166" s="3" t="n">
        <v>4.79</v>
      </c>
      <c r="D166" s="5"/>
      <c r="E166" s="5"/>
      <c r="F166" s="3" t="n">
        <v>3.68</v>
      </c>
      <c r="G166" s="1" t="n">
        <v>4</v>
      </c>
      <c r="H166" s="0" t="n">
        <f aca="false">SMALL(B166:F166,1)</f>
        <v>3.68</v>
      </c>
      <c r="I166" s="0" t="str">
        <f aca="false">IF(C166&lt;F166,C$164,F$164)</f>
        <v>Registro</v>
      </c>
      <c r="J166" s="2" t="n">
        <f aca="false">H166*G166</f>
        <v>14.72</v>
      </c>
    </row>
    <row r="167" customFormat="false" ht="12.8" hidden="false" customHeight="false" outlineLevel="0" collapsed="false">
      <c r="A167" s="0" t="s">
        <v>11</v>
      </c>
      <c r="B167" s="5"/>
      <c r="C167" s="3" t="n">
        <v>6.52</v>
      </c>
      <c r="D167" s="5"/>
      <c r="E167" s="5"/>
      <c r="F167" s="3" t="n">
        <v>4.38</v>
      </c>
      <c r="G167" s="1" t="n">
        <v>3</v>
      </c>
      <c r="H167" s="0" t="n">
        <f aca="false">SMALL(B167:F167,1)</f>
        <v>4.38</v>
      </c>
      <c r="I167" s="0" t="str">
        <f aca="false">IF(C167&lt;F167,C$164,F$164)</f>
        <v>Registro</v>
      </c>
      <c r="J167" s="2" t="n">
        <f aca="false">H167*G167</f>
        <v>13.14</v>
      </c>
    </row>
    <row r="168" customFormat="false" ht="12.8" hidden="false" customHeight="false" outlineLevel="0" collapsed="false">
      <c r="A168" s="0" t="s">
        <v>13</v>
      </c>
      <c r="B168" s="5"/>
      <c r="C168" s="3" t="n">
        <v>0.54</v>
      </c>
      <c r="D168" s="5"/>
      <c r="E168" s="5"/>
      <c r="F168" s="3" t="n">
        <v>0.06</v>
      </c>
      <c r="G168" s="1" t="n">
        <v>2</v>
      </c>
      <c r="H168" s="0" t="n">
        <f aca="false">SMALL(B168:F168,1)</f>
        <v>0.06</v>
      </c>
      <c r="I168" s="0" t="str">
        <f aca="false">IF(C168&lt;F168,C$164,F$164)</f>
        <v>Registro</v>
      </c>
      <c r="J168" s="2" t="n">
        <f aca="false">H168*G168</f>
        <v>0.12</v>
      </c>
    </row>
    <row r="169" customFormat="false" ht="12.8" hidden="false" customHeight="false" outlineLevel="0" collapsed="false">
      <c r="A169" s="0" t="s">
        <v>14</v>
      </c>
      <c r="B169" s="5"/>
      <c r="C169" s="3" t="n">
        <v>3.17</v>
      </c>
      <c r="D169" s="5"/>
      <c r="E169" s="5"/>
      <c r="F169" s="3" t="n">
        <v>3.64</v>
      </c>
      <c r="G169" s="1" t="n">
        <v>3</v>
      </c>
      <c r="H169" s="0" t="n">
        <f aca="false">SMALL(B169:F169,1)</f>
        <v>3.17</v>
      </c>
      <c r="I169" s="0" t="str">
        <f aca="false">IF(C169&lt;F169,C$164,F$164)</f>
        <v>Sorriso</v>
      </c>
      <c r="J169" s="2" t="n">
        <f aca="false">H169*G169</f>
        <v>9.51</v>
      </c>
    </row>
    <row r="170" customFormat="false" ht="12.8" hidden="false" customHeight="false" outlineLevel="0" collapsed="false">
      <c r="A170" s="0" t="s">
        <v>15</v>
      </c>
      <c r="B170" s="5"/>
      <c r="C170" s="3" t="n">
        <v>4.13</v>
      </c>
      <c r="D170" s="5"/>
      <c r="E170" s="5"/>
      <c r="F170" s="3" t="n">
        <v>3.37</v>
      </c>
      <c r="G170" s="1" t="n">
        <v>8</v>
      </c>
      <c r="H170" s="0" t="n">
        <f aca="false">SMALL(B170:F170,1)</f>
        <v>3.37</v>
      </c>
      <c r="I170" s="0" t="str">
        <f aca="false">IF(C170&lt;F170,C$164,F$164)</f>
        <v>Registro</v>
      </c>
      <c r="J170" s="2" t="n">
        <f aca="false">H170*G170</f>
        <v>26.96</v>
      </c>
    </row>
    <row r="171" customFormat="false" ht="12.8" hidden="false" customHeight="false" outlineLevel="0" collapsed="false">
      <c r="A171" s="0" t="s">
        <v>16</v>
      </c>
      <c r="B171" s="5"/>
      <c r="C171" s="3" t="n">
        <v>4.68</v>
      </c>
      <c r="D171" s="5"/>
      <c r="E171" s="5"/>
      <c r="F171" s="3" t="n">
        <v>0.68</v>
      </c>
      <c r="G171" s="1" t="n">
        <v>4</v>
      </c>
      <c r="H171" s="0" t="n">
        <f aca="false">SMALL(B171:F171,1)</f>
        <v>0.68</v>
      </c>
      <c r="I171" s="0" t="str">
        <f aca="false">IF(C171&lt;F171,C$164,F$164)</f>
        <v>Registro</v>
      </c>
      <c r="J171" s="2" t="n">
        <f aca="false">H171*G171</f>
        <v>2.72</v>
      </c>
    </row>
    <row r="172" customFormat="false" ht="12.8" hidden="false" customHeight="false" outlineLevel="0" collapsed="false">
      <c r="A172" s="0" t="s">
        <v>17</v>
      </c>
      <c r="B172" s="5"/>
      <c r="C172" s="3" t="n">
        <v>5.39</v>
      </c>
      <c r="D172" s="5"/>
      <c r="E172" s="5"/>
      <c r="F172" s="3" t="n">
        <v>4.43</v>
      </c>
      <c r="G172" s="1" t="n">
        <v>10</v>
      </c>
      <c r="H172" s="0" t="n">
        <f aca="false">SMALL(B172:F172,1)</f>
        <v>4.43</v>
      </c>
      <c r="I172" s="0" t="str">
        <f aca="false">IF(C172&lt;F172,C$164,F$164)</f>
        <v>Registro</v>
      </c>
      <c r="J172" s="2" t="n">
        <f aca="false">H172*G172</f>
        <v>44.3</v>
      </c>
    </row>
    <row r="173" customFormat="false" ht="12.8" hidden="false" customHeight="false" outlineLevel="0" collapsed="false">
      <c r="A173" s="0" t="s">
        <v>18</v>
      </c>
      <c r="B173" s="5"/>
      <c r="C173" s="3" t="n">
        <v>7.39</v>
      </c>
      <c r="D173" s="5"/>
      <c r="E173" s="5"/>
      <c r="F173" s="3" t="n">
        <v>6.79</v>
      </c>
      <c r="G173" s="1" t="n">
        <v>20</v>
      </c>
      <c r="H173" s="0" t="n">
        <f aca="false">SMALL(B173:F173,1)</f>
        <v>6.79</v>
      </c>
      <c r="I173" s="0" t="str">
        <f aca="false">IF(C173&lt;F173,C$164,F$164)</f>
        <v>Registro</v>
      </c>
      <c r="J173" s="2" t="n">
        <f aca="false">H173*G173</f>
        <v>135.8</v>
      </c>
    </row>
    <row r="174" customFormat="false" ht="12.8" hidden="false" customHeight="false" outlineLevel="0" collapsed="false">
      <c r="A174" s="0" t="s">
        <v>19</v>
      </c>
      <c r="B174" s="5"/>
      <c r="C174" s="3" t="n">
        <v>5.18</v>
      </c>
      <c r="D174" s="5"/>
      <c r="E174" s="5"/>
      <c r="F174" s="3" t="n">
        <v>0.46</v>
      </c>
      <c r="G174" s="1" t="n">
        <v>4</v>
      </c>
      <c r="H174" s="0" t="n">
        <f aca="false">SMALL(B174:F174,1)</f>
        <v>0.46</v>
      </c>
      <c r="I174" s="0" t="str">
        <f aca="false">IF(C174&lt;F174,C$164,F$164)</f>
        <v>Registro</v>
      </c>
      <c r="J174" s="2" t="n">
        <f aca="false">H174*G174</f>
        <v>1.84</v>
      </c>
    </row>
    <row r="175" customFormat="false" ht="12.8" hidden="false" customHeight="false" outlineLevel="0" collapsed="false">
      <c r="A175" s="0" t="s">
        <v>20</v>
      </c>
      <c r="B175" s="5"/>
      <c r="C175" s="3" t="n">
        <v>7.71</v>
      </c>
      <c r="D175" s="5"/>
      <c r="E175" s="5"/>
      <c r="F175" s="3" t="n">
        <v>3.68</v>
      </c>
      <c r="G175" s="1" t="n">
        <v>3</v>
      </c>
      <c r="H175" s="0" t="n">
        <f aca="false">SMALL(B175:F175,1)</f>
        <v>3.68</v>
      </c>
      <c r="I175" s="0" t="str">
        <f aca="false">IF(C175&lt;F175,C$164,F$164)</f>
        <v>Registro</v>
      </c>
      <c r="J175" s="2" t="n">
        <f aca="false">H175*G175</f>
        <v>11.04</v>
      </c>
    </row>
    <row r="176" customFormat="false" ht="12.8" hidden="false" customHeight="false" outlineLevel="0" collapsed="false">
      <c r="A176" s="0" t="s">
        <v>21</v>
      </c>
      <c r="B176" s="5"/>
      <c r="C176" s="3" t="n">
        <v>0.69</v>
      </c>
      <c r="D176" s="5"/>
      <c r="E176" s="5"/>
      <c r="F176" s="3" t="n">
        <v>1.87</v>
      </c>
      <c r="G176" s="1" t="n">
        <v>5</v>
      </c>
      <c r="H176" s="0" t="n">
        <f aca="false">SMALL(B176:F176,1)</f>
        <v>0.69</v>
      </c>
      <c r="I176" s="0" t="str">
        <f aca="false">IF(C176&lt;F176,C$164,F$164)</f>
        <v>Sorriso</v>
      </c>
      <c r="J176" s="2" t="n">
        <f aca="false">H176*G176</f>
        <v>3.45</v>
      </c>
    </row>
    <row r="177" customFormat="false" ht="12.8" hidden="false" customHeight="false" outlineLevel="0" collapsed="false">
      <c r="A177" s="0" t="s">
        <v>22</v>
      </c>
      <c r="B177" s="5"/>
      <c r="C177" s="3" t="n">
        <v>16.66</v>
      </c>
      <c r="D177" s="5"/>
      <c r="E177" s="5"/>
      <c r="F177" s="3" t="n">
        <v>14.37</v>
      </c>
      <c r="G177" s="1" t="n">
        <v>2</v>
      </c>
      <c r="H177" s="0" t="n">
        <f aca="false">SMALL(B177:F177,1)</f>
        <v>14.37</v>
      </c>
      <c r="I177" s="0" t="str">
        <f aca="false">IF(C177&lt;F177,C$164,F$164)</f>
        <v>Registro</v>
      </c>
      <c r="J177" s="2" t="n">
        <f aca="false">H177*G177</f>
        <v>28.74</v>
      </c>
    </row>
    <row r="178" customFormat="false" ht="12.8" hidden="false" customHeight="false" outlineLevel="0" collapsed="false">
      <c r="A178" s="0" t="s">
        <v>23</v>
      </c>
      <c r="B178" s="5"/>
      <c r="C178" s="3" t="n">
        <v>5.87</v>
      </c>
      <c r="D178" s="5"/>
      <c r="E178" s="5"/>
      <c r="F178" s="3" t="n">
        <v>5.12</v>
      </c>
      <c r="G178" s="1" t="n">
        <v>2</v>
      </c>
      <c r="H178" s="0" t="n">
        <f aca="false">SMALL(B178:F178,1)</f>
        <v>5.12</v>
      </c>
      <c r="I178" s="0" t="str">
        <f aca="false">IF(C178&lt;F178,C$164,F$164)</f>
        <v>Registro</v>
      </c>
      <c r="J178" s="2" t="n">
        <f aca="false">H178*G178</f>
        <v>10.24</v>
      </c>
    </row>
    <row r="179" customFormat="false" ht="12.8" hidden="false" customHeight="false" outlineLevel="0" collapsed="false">
      <c r="A179" s="0" t="s">
        <v>24</v>
      </c>
      <c r="B179" s="5"/>
      <c r="C179" s="3" t="n">
        <v>12.98</v>
      </c>
      <c r="D179" s="5"/>
      <c r="E179" s="5"/>
      <c r="F179" s="3" t="n">
        <v>3.18</v>
      </c>
      <c r="G179" s="1" t="n">
        <v>2</v>
      </c>
      <c r="H179" s="0" t="n">
        <f aca="false">SMALL(B179:F179,1)</f>
        <v>3.18</v>
      </c>
      <c r="I179" s="0" t="str">
        <f aca="false">IF(C179&lt;F179,C$164,F$164)</f>
        <v>Registro</v>
      </c>
      <c r="J179" s="2" t="n">
        <f aca="false">H179*G179</f>
        <v>6.36</v>
      </c>
    </row>
    <row r="180" customFormat="false" ht="12.8" hidden="false" customHeight="false" outlineLevel="0" collapsed="false">
      <c r="A180" s="0" t="s">
        <v>25</v>
      </c>
      <c r="B180" s="5"/>
      <c r="C180" s="3" t="n">
        <v>16.31</v>
      </c>
      <c r="D180" s="5"/>
      <c r="E180" s="5"/>
      <c r="F180" s="3" t="n">
        <v>7.19</v>
      </c>
      <c r="G180" s="1" t="n">
        <v>1</v>
      </c>
      <c r="H180" s="0" t="n">
        <f aca="false">SMALL(B180:F180,1)</f>
        <v>7.19</v>
      </c>
      <c r="I180" s="0" t="str">
        <f aca="false">IF(C180&lt;F180,C$164,F$164)</f>
        <v>Registro</v>
      </c>
      <c r="J180" s="2" t="n">
        <f aca="false">H180*G180</f>
        <v>7.19</v>
      </c>
    </row>
    <row r="181" customFormat="false" ht="12.8" hidden="false" customHeight="false" outlineLevel="0" collapsed="false">
      <c r="A181" s="0" t="s">
        <v>26</v>
      </c>
      <c r="B181" s="5"/>
      <c r="C181" s="3" t="n">
        <v>6.14</v>
      </c>
      <c r="D181" s="5"/>
      <c r="E181" s="5"/>
      <c r="F181" s="3" t="n">
        <v>4.45</v>
      </c>
      <c r="G181" s="1" t="n">
        <v>5</v>
      </c>
      <c r="H181" s="0" t="n">
        <f aca="false">SMALL(B181:F181,1)</f>
        <v>4.45</v>
      </c>
      <c r="I181" s="0" t="str">
        <f aca="false">IF(C181&lt;F181,C$164,F$164)</f>
        <v>Registro</v>
      </c>
      <c r="J181" s="2" t="n">
        <f aca="false">H181*G181</f>
        <v>22.25</v>
      </c>
    </row>
    <row r="182" customFormat="false" ht="12.8" hidden="false" customHeight="false" outlineLevel="0" collapsed="false">
      <c r="A182" s="0" t="s">
        <v>27</v>
      </c>
      <c r="B182" s="5"/>
      <c r="C182" s="3" t="n">
        <v>8.25</v>
      </c>
      <c r="D182" s="5"/>
      <c r="E182" s="5"/>
      <c r="F182" s="3" t="n">
        <v>7.49</v>
      </c>
      <c r="G182" s="1" t="n">
        <v>2</v>
      </c>
      <c r="H182" s="0" t="n">
        <f aca="false">SMALL(B182:F182,1)</f>
        <v>7.49</v>
      </c>
      <c r="I182" s="0" t="str">
        <f aca="false">IF(C182&lt;F182,C$164,F$164)</f>
        <v>Registro</v>
      </c>
      <c r="J182" s="2" t="n">
        <f aca="false">H182*G182</f>
        <v>14.98</v>
      </c>
    </row>
    <row r="183" customFormat="false" ht="12.8" hidden="false" customHeight="false" outlineLevel="0" collapsed="false">
      <c r="A183" s="0" t="s">
        <v>28</v>
      </c>
      <c r="B183" s="5"/>
      <c r="C183" s="3" t="n">
        <v>0.23</v>
      </c>
      <c r="D183" s="5"/>
      <c r="E183" s="5"/>
      <c r="F183" s="3" t="n">
        <v>1.88</v>
      </c>
      <c r="G183" s="1" t="n">
        <v>1</v>
      </c>
      <c r="H183" s="0" t="n">
        <f aca="false">SMALL(B183:F183,1)</f>
        <v>0.23</v>
      </c>
      <c r="I183" s="0" t="str">
        <f aca="false">IF(C183&lt;F183,C$164,F$164)</f>
        <v>Sorriso</v>
      </c>
      <c r="J183" s="2" t="n">
        <f aca="false">H183*G183</f>
        <v>0.23</v>
      </c>
    </row>
    <row r="184" customFormat="false" ht="12.8" hidden="false" customHeight="false" outlineLevel="0" collapsed="false">
      <c r="A184" s="0" t="s">
        <v>29</v>
      </c>
      <c r="B184" s="5"/>
      <c r="C184" s="3" t="n">
        <v>7.01</v>
      </c>
      <c r="D184" s="5"/>
      <c r="E184" s="5"/>
      <c r="F184" s="3" t="n">
        <v>9.48</v>
      </c>
      <c r="G184" s="1" t="n">
        <v>1</v>
      </c>
      <c r="H184" s="0" t="n">
        <f aca="false">SMALL(B184:F184,1)</f>
        <v>7.01</v>
      </c>
      <c r="I184" s="0" t="str">
        <f aca="false">IF(C184&lt;F184,C$164,F$164)</f>
        <v>Sorriso</v>
      </c>
      <c r="J184" s="2" t="n">
        <f aca="false">H184*G184</f>
        <v>7.01</v>
      </c>
    </row>
    <row r="185" customFormat="false" ht="12.8" hidden="false" customHeight="false" outlineLevel="0" collapsed="false">
      <c r="A185" s="0" t="s">
        <v>30</v>
      </c>
      <c r="B185" s="5"/>
      <c r="C185" s="3" t="n">
        <v>7.17</v>
      </c>
      <c r="D185" s="5"/>
      <c r="E185" s="5"/>
      <c r="F185" s="3" t="n">
        <v>8.07</v>
      </c>
      <c r="G185" s="1" t="n">
        <v>3</v>
      </c>
      <c r="H185" s="0" t="n">
        <f aca="false">SMALL(B185:F185,1)</f>
        <v>7.17</v>
      </c>
      <c r="I185" s="0" t="str">
        <f aca="false">IF(C185&lt;F185,C$164,F$164)</f>
        <v>Sorriso</v>
      </c>
      <c r="J185" s="2" t="n">
        <f aca="false">H185*G185</f>
        <v>21.51</v>
      </c>
    </row>
    <row r="186" customFormat="false" ht="12.8" hidden="false" customHeight="false" outlineLevel="0" collapsed="false">
      <c r="A186" s="0" t="s">
        <v>31</v>
      </c>
      <c r="B186" s="5"/>
      <c r="C186" s="3" t="n">
        <v>1.69</v>
      </c>
      <c r="D186" s="5"/>
      <c r="E186" s="5"/>
      <c r="F186" s="3" t="n">
        <v>6.42</v>
      </c>
      <c r="G186" s="1" t="n">
        <v>2</v>
      </c>
      <c r="H186" s="0" t="n">
        <f aca="false">SMALL(B186:F186,1)</f>
        <v>1.69</v>
      </c>
      <c r="I186" s="0" t="str">
        <f aca="false">IF(C186&lt;F186,C$164,F$164)</f>
        <v>Sorriso</v>
      </c>
      <c r="J186" s="2" t="n">
        <f aca="false">H186*G186</f>
        <v>3.38</v>
      </c>
    </row>
    <row r="187" customFormat="false" ht="12.8" hidden="false" customHeight="false" outlineLevel="0" collapsed="false">
      <c r="A187" s="0" t="s">
        <v>32</v>
      </c>
      <c r="B187" s="5"/>
      <c r="C187" s="3" t="n">
        <v>6.95</v>
      </c>
      <c r="D187" s="5"/>
      <c r="E187" s="5"/>
      <c r="F187" s="3" t="n">
        <v>5.08</v>
      </c>
      <c r="G187" s="1" t="n">
        <v>1</v>
      </c>
      <c r="H187" s="0" t="n">
        <f aca="false">SMALL(B187:F187,1)</f>
        <v>5.08</v>
      </c>
      <c r="I187" s="0" t="str">
        <f aca="false">IF(C187&lt;F187,C$164,F$164)</f>
        <v>Registro</v>
      </c>
      <c r="J187" s="2" t="n">
        <f aca="false">H187*G187</f>
        <v>5.08</v>
      </c>
    </row>
    <row r="188" customFormat="false" ht="12.8" hidden="false" customHeight="false" outlineLevel="0" collapsed="false">
      <c r="A188" s="0" t="s">
        <v>33</v>
      </c>
      <c r="B188" s="5"/>
      <c r="C188" s="3" t="n">
        <v>7.15</v>
      </c>
      <c r="D188" s="5"/>
      <c r="E188" s="5"/>
      <c r="F188" s="3" t="n">
        <v>3.55</v>
      </c>
      <c r="G188" s="1" t="n">
        <v>1</v>
      </c>
      <c r="H188" s="0" t="n">
        <f aca="false">SMALL(B188:F188,1)</f>
        <v>3.55</v>
      </c>
      <c r="I188" s="0" t="str">
        <f aca="false">IF(C188&lt;F188,C$164,F$164)</f>
        <v>Registro</v>
      </c>
      <c r="J188" s="2" t="n">
        <f aca="false">H188*G188</f>
        <v>3.55</v>
      </c>
      <c r="K188" s="0" t="str">
        <f aca="false">C164</f>
        <v>Sorriso</v>
      </c>
      <c r="L188" s="2" t="str">
        <f aca="false">F164</f>
        <v>Registro</v>
      </c>
      <c r="M188" s="0" t="s">
        <v>34</v>
      </c>
    </row>
    <row r="189" customFormat="false" ht="12.8" hidden="false" customHeight="false" outlineLevel="0" collapsed="false">
      <c r="A189" s="0" t="s">
        <v>35</v>
      </c>
      <c r="B189" s="5"/>
      <c r="C189" s="3" t="n">
        <v>3.31</v>
      </c>
      <c r="D189" s="5"/>
      <c r="E189" s="5"/>
      <c r="F189" s="3" t="n">
        <v>4.92</v>
      </c>
      <c r="G189" s="1" t="n">
        <v>1</v>
      </c>
      <c r="H189" s="0" t="n">
        <f aca="false">SMALL(B189:F189,1)</f>
        <v>3.31</v>
      </c>
      <c r="I189" s="0" t="str">
        <f aca="false">IF(C189&lt;F189,C$164,F$164)</f>
        <v>Sorriso</v>
      </c>
      <c r="J189" s="2" t="n">
        <f aca="false">H189*G189</f>
        <v>3.31</v>
      </c>
      <c r="K189" s="0" t="n">
        <f aca="false">SUMIF(I165:I189,K188,J165:J189)</f>
        <v>62.7</v>
      </c>
      <c r="L189" s="2" t="n">
        <f aca="false">SUMIF(I165:I189,L188,J165:J189)</f>
        <v>349.03</v>
      </c>
      <c r="M189" s="2" t="n">
        <f aca="false">L189+K189</f>
        <v>411.73</v>
      </c>
    </row>
    <row r="191" customFormat="false" ht="12.8" hidden="false" customHeight="false" outlineLevel="0" collapsed="false">
      <c r="D191" s="3" t="s">
        <v>2</v>
      </c>
      <c r="E191" s="3" t="s">
        <v>3</v>
      </c>
      <c r="G191" s="1" t="s">
        <v>5</v>
      </c>
      <c r="H191" s="4" t="s">
        <v>6</v>
      </c>
      <c r="I191" s="4" t="s">
        <v>7</v>
      </c>
      <c r="J191" s="1" t="s">
        <v>8</v>
      </c>
    </row>
    <row r="192" customFormat="false" ht="12.8" hidden="false" customHeight="false" outlineLevel="0" collapsed="false">
      <c r="A192" s="0" t="s">
        <v>9</v>
      </c>
      <c r="B192" s="5"/>
      <c r="C192" s="5"/>
      <c r="D192" s="3" t="n">
        <v>17.47</v>
      </c>
      <c r="E192" s="3" t="n">
        <v>27.99</v>
      </c>
      <c r="F192" s="5"/>
      <c r="G192" s="1" t="n">
        <v>2</v>
      </c>
      <c r="H192" s="0" t="n">
        <f aca="false">SMALL(B192:F192,1)</f>
        <v>17.47</v>
      </c>
      <c r="I192" s="0" t="str">
        <f aca="false">IF(D192&lt;E192,D$191,E$191)</f>
        <v>Sol</v>
      </c>
      <c r="J192" s="2" t="n">
        <f aca="false">H192*G192</f>
        <v>34.94</v>
      </c>
    </row>
    <row r="193" customFormat="false" ht="12.8" hidden="false" customHeight="false" outlineLevel="0" collapsed="false">
      <c r="A193" s="0" t="s">
        <v>10</v>
      </c>
      <c r="B193" s="5"/>
      <c r="C193" s="5"/>
      <c r="D193" s="3" t="n">
        <v>9.2</v>
      </c>
      <c r="E193" s="3" t="n">
        <v>1.15</v>
      </c>
      <c r="F193" s="5"/>
      <c r="G193" s="1" t="n">
        <v>4</v>
      </c>
      <c r="H193" s="0" t="n">
        <f aca="false">SMALL(B193:F193,1)</f>
        <v>1.15</v>
      </c>
      <c r="I193" s="0" t="str">
        <f aca="false">IF(D193&lt;E193,D$191,E$191)</f>
        <v>Carrinho Cheio</v>
      </c>
      <c r="J193" s="2" t="n">
        <f aca="false">H193*G193</f>
        <v>4.6</v>
      </c>
    </row>
    <row r="194" customFormat="false" ht="12.8" hidden="false" customHeight="false" outlineLevel="0" collapsed="false">
      <c r="A194" s="0" t="s">
        <v>11</v>
      </c>
      <c r="B194" s="5"/>
      <c r="C194" s="5"/>
      <c r="D194" s="3" t="n">
        <v>1.62</v>
      </c>
      <c r="E194" s="3" t="n">
        <v>2.2</v>
      </c>
      <c r="F194" s="5"/>
      <c r="G194" s="1" t="n">
        <v>3</v>
      </c>
      <c r="H194" s="0" t="n">
        <f aca="false">SMALL(B194:F194,1)</f>
        <v>1.62</v>
      </c>
      <c r="I194" s="0" t="str">
        <f aca="false">IF(D194&lt;E194,D$191,E$191)</f>
        <v>Sol</v>
      </c>
      <c r="J194" s="2" t="n">
        <f aca="false">H194*G194</f>
        <v>4.86</v>
      </c>
    </row>
    <row r="195" customFormat="false" ht="12.8" hidden="false" customHeight="false" outlineLevel="0" collapsed="false">
      <c r="A195" s="0" t="s">
        <v>13</v>
      </c>
      <c r="B195" s="5"/>
      <c r="C195" s="5"/>
      <c r="D195" s="3" t="n">
        <v>0.64</v>
      </c>
      <c r="E195" s="3" t="n">
        <v>0.19</v>
      </c>
      <c r="F195" s="5"/>
      <c r="G195" s="1" t="n">
        <v>2</v>
      </c>
      <c r="H195" s="0" t="n">
        <f aca="false">SMALL(B195:F195,1)</f>
        <v>0.19</v>
      </c>
      <c r="I195" s="0" t="str">
        <f aca="false">IF(D195&lt;E195,D$191,E$191)</f>
        <v>Carrinho Cheio</v>
      </c>
      <c r="J195" s="2" t="n">
        <f aca="false">H195*G195</f>
        <v>0.38</v>
      </c>
    </row>
    <row r="196" customFormat="false" ht="12.8" hidden="false" customHeight="false" outlineLevel="0" collapsed="false">
      <c r="A196" s="0" t="s">
        <v>14</v>
      </c>
      <c r="B196" s="5"/>
      <c r="C196" s="5"/>
      <c r="D196" s="3" t="n">
        <v>2.33</v>
      </c>
      <c r="E196" s="3" t="n">
        <v>1.72</v>
      </c>
      <c r="F196" s="5"/>
      <c r="G196" s="1" t="n">
        <v>3</v>
      </c>
      <c r="H196" s="0" t="n">
        <f aca="false">SMALL(B196:F196,1)</f>
        <v>1.72</v>
      </c>
      <c r="I196" s="0" t="str">
        <f aca="false">IF(D196&lt;E196,D$191,E$191)</f>
        <v>Carrinho Cheio</v>
      </c>
      <c r="J196" s="2" t="n">
        <f aca="false">H196*G196</f>
        <v>5.16</v>
      </c>
    </row>
    <row r="197" customFormat="false" ht="12.8" hidden="false" customHeight="false" outlineLevel="0" collapsed="false">
      <c r="A197" s="0" t="s">
        <v>15</v>
      </c>
      <c r="B197" s="5"/>
      <c r="C197" s="5"/>
      <c r="D197" s="3" t="n">
        <v>2.28</v>
      </c>
      <c r="E197" s="3" t="n">
        <v>2.07</v>
      </c>
      <c r="F197" s="5"/>
      <c r="G197" s="1" t="n">
        <v>8</v>
      </c>
      <c r="H197" s="0" t="n">
        <f aca="false">SMALL(B197:F197,1)</f>
        <v>2.07</v>
      </c>
      <c r="I197" s="0" t="str">
        <f aca="false">IF(D197&lt;E197,D$191,E$191)</f>
        <v>Carrinho Cheio</v>
      </c>
      <c r="J197" s="2" t="n">
        <f aca="false">H197*G197</f>
        <v>16.56</v>
      </c>
    </row>
    <row r="198" customFormat="false" ht="12.8" hidden="false" customHeight="false" outlineLevel="0" collapsed="false">
      <c r="A198" s="0" t="s">
        <v>16</v>
      </c>
      <c r="B198" s="5"/>
      <c r="C198" s="5"/>
      <c r="D198" s="3" t="n">
        <v>5.96</v>
      </c>
      <c r="E198" s="3" t="n">
        <v>5.19</v>
      </c>
      <c r="F198" s="5"/>
      <c r="G198" s="1" t="n">
        <v>4</v>
      </c>
      <c r="H198" s="0" t="n">
        <f aca="false">SMALL(B198:F198,1)</f>
        <v>5.19</v>
      </c>
      <c r="I198" s="0" t="str">
        <f aca="false">IF(D198&lt;E198,D$191,E$191)</f>
        <v>Carrinho Cheio</v>
      </c>
      <c r="J198" s="2" t="n">
        <f aca="false">H198*G198</f>
        <v>20.76</v>
      </c>
    </row>
    <row r="199" customFormat="false" ht="12.8" hidden="false" customHeight="false" outlineLevel="0" collapsed="false">
      <c r="A199" s="0" t="s">
        <v>17</v>
      </c>
      <c r="B199" s="5"/>
      <c r="C199" s="5"/>
      <c r="D199" s="3" t="n">
        <v>6.98</v>
      </c>
      <c r="E199" s="3" t="n">
        <v>6.26</v>
      </c>
      <c r="F199" s="5"/>
      <c r="G199" s="1" t="n">
        <v>10</v>
      </c>
      <c r="H199" s="0" t="n">
        <f aca="false">SMALL(B199:F199,1)</f>
        <v>6.26</v>
      </c>
      <c r="I199" s="0" t="str">
        <f aca="false">IF(D199&lt;E199,D$191,E$191)</f>
        <v>Carrinho Cheio</v>
      </c>
      <c r="J199" s="2" t="n">
        <f aca="false">H199*G199</f>
        <v>62.6</v>
      </c>
    </row>
    <row r="200" customFormat="false" ht="12.8" hidden="false" customHeight="false" outlineLevel="0" collapsed="false">
      <c r="A200" s="0" t="s">
        <v>18</v>
      </c>
      <c r="B200" s="5"/>
      <c r="C200" s="5"/>
      <c r="D200" s="3" t="n">
        <v>6.55</v>
      </c>
      <c r="E200" s="3" t="n">
        <v>5.79</v>
      </c>
      <c r="F200" s="5"/>
      <c r="G200" s="1" t="n">
        <v>20</v>
      </c>
      <c r="H200" s="0" t="n">
        <f aca="false">SMALL(B200:F200,1)</f>
        <v>5.79</v>
      </c>
      <c r="I200" s="0" t="str">
        <f aca="false">IF(D200&lt;E200,D$191,E$191)</f>
        <v>Carrinho Cheio</v>
      </c>
      <c r="J200" s="2" t="n">
        <f aca="false">H200*G200</f>
        <v>115.8</v>
      </c>
    </row>
    <row r="201" customFormat="false" ht="12.8" hidden="false" customHeight="false" outlineLevel="0" collapsed="false">
      <c r="A201" s="0" t="s">
        <v>19</v>
      </c>
      <c r="B201" s="5"/>
      <c r="C201" s="5"/>
      <c r="D201" s="3" t="n">
        <v>3.92</v>
      </c>
      <c r="E201" s="3" t="n">
        <v>2.71</v>
      </c>
      <c r="F201" s="5"/>
      <c r="G201" s="1" t="n">
        <v>4</v>
      </c>
      <c r="H201" s="0" t="n">
        <f aca="false">SMALL(B201:F201,1)</f>
        <v>2.71</v>
      </c>
      <c r="I201" s="0" t="str">
        <f aca="false">IF(D201&lt;E201,D$191,E$191)</f>
        <v>Carrinho Cheio</v>
      </c>
      <c r="J201" s="2" t="n">
        <f aca="false">H201*G201</f>
        <v>10.84</v>
      </c>
    </row>
    <row r="202" customFormat="false" ht="12.8" hidden="false" customHeight="false" outlineLevel="0" collapsed="false">
      <c r="A202" s="0" t="s">
        <v>20</v>
      </c>
      <c r="B202" s="5"/>
      <c r="C202" s="5"/>
      <c r="D202" s="3" t="n">
        <v>9.89</v>
      </c>
      <c r="E202" s="3" t="n">
        <v>6.73</v>
      </c>
      <c r="F202" s="5"/>
      <c r="G202" s="1" t="n">
        <v>3</v>
      </c>
      <c r="H202" s="0" t="n">
        <f aca="false">SMALL(B202:F202,1)</f>
        <v>6.73</v>
      </c>
      <c r="I202" s="0" t="str">
        <f aca="false">IF(D202&lt;E202,D$191,E$191)</f>
        <v>Carrinho Cheio</v>
      </c>
      <c r="J202" s="2" t="n">
        <f aca="false">H202*G202</f>
        <v>20.19</v>
      </c>
    </row>
    <row r="203" customFormat="false" ht="12.8" hidden="false" customHeight="false" outlineLevel="0" collapsed="false">
      <c r="A203" s="0" t="s">
        <v>21</v>
      </c>
      <c r="B203" s="5"/>
      <c r="C203" s="5"/>
      <c r="D203" s="3" t="n">
        <v>7.48</v>
      </c>
      <c r="E203" s="3" t="n">
        <v>4.65</v>
      </c>
      <c r="F203" s="5"/>
      <c r="G203" s="1" t="n">
        <v>5</v>
      </c>
      <c r="H203" s="0" t="n">
        <f aca="false">SMALL(B203:F203,1)</f>
        <v>4.65</v>
      </c>
      <c r="I203" s="0" t="str">
        <f aca="false">IF(D203&lt;E203,D$191,E$191)</f>
        <v>Carrinho Cheio</v>
      </c>
      <c r="J203" s="2" t="n">
        <f aca="false">H203*G203</f>
        <v>23.25</v>
      </c>
    </row>
    <row r="204" customFormat="false" ht="12.8" hidden="false" customHeight="false" outlineLevel="0" collapsed="false">
      <c r="A204" s="0" t="s">
        <v>22</v>
      </c>
      <c r="B204" s="5"/>
      <c r="C204" s="5"/>
      <c r="D204" s="3" t="n">
        <v>10.07</v>
      </c>
      <c r="E204" s="3" t="n">
        <v>0.31</v>
      </c>
      <c r="F204" s="5"/>
      <c r="G204" s="1" t="n">
        <v>2</v>
      </c>
      <c r="H204" s="0" t="n">
        <f aca="false">SMALL(B204:F204,1)</f>
        <v>0.31</v>
      </c>
      <c r="I204" s="0" t="str">
        <f aca="false">IF(D204&lt;E204,D$191,E$191)</f>
        <v>Carrinho Cheio</v>
      </c>
      <c r="J204" s="2" t="n">
        <f aca="false">H204*G204</f>
        <v>0.62</v>
      </c>
    </row>
    <row r="205" customFormat="false" ht="12.8" hidden="false" customHeight="false" outlineLevel="0" collapsed="false">
      <c r="A205" s="0" t="s">
        <v>23</v>
      </c>
      <c r="B205" s="5"/>
      <c r="C205" s="5"/>
      <c r="D205" s="3" t="n">
        <v>5.43</v>
      </c>
      <c r="E205" s="3" t="n">
        <v>5.48</v>
      </c>
      <c r="F205" s="5"/>
      <c r="G205" s="1" t="n">
        <v>2</v>
      </c>
      <c r="H205" s="0" t="n">
        <f aca="false">SMALL(B205:F205,1)</f>
        <v>5.43</v>
      </c>
      <c r="I205" s="0" t="str">
        <f aca="false">IF(D205&lt;E205,D$191,E$191)</f>
        <v>Sol</v>
      </c>
      <c r="J205" s="2" t="n">
        <f aca="false">H205*G205</f>
        <v>10.86</v>
      </c>
    </row>
    <row r="206" customFormat="false" ht="12.8" hidden="false" customHeight="false" outlineLevel="0" collapsed="false">
      <c r="A206" s="0" t="s">
        <v>24</v>
      </c>
      <c r="B206" s="5"/>
      <c r="C206" s="5"/>
      <c r="D206" s="3" t="n">
        <v>0.21</v>
      </c>
      <c r="E206" s="3" t="n">
        <v>1.22</v>
      </c>
      <c r="F206" s="5"/>
      <c r="G206" s="1" t="n">
        <v>2</v>
      </c>
      <c r="H206" s="0" t="n">
        <f aca="false">SMALL(B206:F206,1)</f>
        <v>0.21</v>
      </c>
      <c r="I206" s="0" t="str">
        <f aca="false">IF(D206&lt;E206,D$191,E$191)</f>
        <v>Sol</v>
      </c>
      <c r="J206" s="2" t="n">
        <f aca="false">H206*G206</f>
        <v>0.42</v>
      </c>
    </row>
    <row r="207" customFormat="false" ht="12.8" hidden="false" customHeight="false" outlineLevel="0" collapsed="false">
      <c r="A207" s="0" t="s">
        <v>25</v>
      </c>
      <c r="B207" s="5"/>
      <c r="C207" s="5"/>
      <c r="D207" s="3" t="n">
        <v>3.1</v>
      </c>
      <c r="E207" s="3" t="n">
        <v>6.96</v>
      </c>
      <c r="F207" s="5"/>
      <c r="G207" s="1" t="n">
        <v>1</v>
      </c>
      <c r="H207" s="0" t="n">
        <f aca="false">SMALL(B207:F207,1)</f>
        <v>3.1</v>
      </c>
      <c r="I207" s="0" t="str">
        <f aca="false">IF(D207&lt;E207,D$191,E$191)</f>
        <v>Sol</v>
      </c>
      <c r="J207" s="2" t="n">
        <f aca="false">H207*G207</f>
        <v>3.1</v>
      </c>
    </row>
    <row r="208" customFormat="false" ht="12.8" hidden="false" customHeight="false" outlineLevel="0" collapsed="false">
      <c r="A208" s="0" t="s">
        <v>26</v>
      </c>
      <c r="B208" s="5"/>
      <c r="C208" s="5"/>
      <c r="D208" s="3" t="n">
        <v>13.79</v>
      </c>
      <c r="E208" s="3" t="n">
        <v>12.04</v>
      </c>
      <c r="F208" s="5"/>
      <c r="G208" s="1" t="n">
        <v>5</v>
      </c>
      <c r="H208" s="0" t="n">
        <f aca="false">SMALL(B208:F208,1)</f>
        <v>12.04</v>
      </c>
      <c r="I208" s="0" t="str">
        <f aca="false">IF(D208&lt;E208,D$191,E$191)</f>
        <v>Carrinho Cheio</v>
      </c>
      <c r="J208" s="2" t="n">
        <f aca="false">H208*G208</f>
        <v>60.2</v>
      </c>
    </row>
    <row r="209" customFormat="false" ht="12.8" hidden="false" customHeight="false" outlineLevel="0" collapsed="false">
      <c r="A209" s="0" t="s">
        <v>27</v>
      </c>
      <c r="B209" s="5"/>
      <c r="C209" s="5"/>
      <c r="D209" s="3" t="n">
        <v>7.74</v>
      </c>
      <c r="E209" s="3" t="n">
        <v>3.99</v>
      </c>
      <c r="F209" s="5"/>
      <c r="G209" s="1" t="n">
        <v>2</v>
      </c>
      <c r="H209" s="0" t="n">
        <f aca="false">SMALL(B209:F209,1)</f>
        <v>3.99</v>
      </c>
      <c r="I209" s="0" t="str">
        <f aca="false">IF(D209&lt;E209,D$191,E$191)</f>
        <v>Carrinho Cheio</v>
      </c>
      <c r="J209" s="2" t="n">
        <f aca="false">H209*G209</f>
        <v>7.98</v>
      </c>
    </row>
    <row r="210" customFormat="false" ht="12.8" hidden="false" customHeight="false" outlineLevel="0" collapsed="false">
      <c r="A210" s="0" t="s">
        <v>28</v>
      </c>
      <c r="B210" s="5"/>
      <c r="C210" s="5"/>
      <c r="D210" s="3" t="n">
        <v>5.86</v>
      </c>
      <c r="E210" s="3" t="n">
        <v>1.28</v>
      </c>
      <c r="F210" s="5"/>
      <c r="G210" s="1" t="n">
        <v>1</v>
      </c>
      <c r="H210" s="0" t="n">
        <f aca="false">SMALL(B210:F210,1)</f>
        <v>1.28</v>
      </c>
      <c r="I210" s="0" t="str">
        <f aca="false">IF(D210&lt;E210,D$191,E$191)</f>
        <v>Carrinho Cheio</v>
      </c>
      <c r="J210" s="2" t="n">
        <f aca="false">H210*G210</f>
        <v>1.28</v>
      </c>
    </row>
    <row r="211" customFormat="false" ht="12.8" hidden="false" customHeight="false" outlineLevel="0" collapsed="false">
      <c r="A211" s="0" t="s">
        <v>29</v>
      </c>
      <c r="B211" s="5"/>
      <c r="C211" s="5"/>
      <c r="D211" s="3" t="n">
        <v>2.03</v>
      </c>
      <c r="E211" s="3" t="n">
        <v>8.2</v>
      </c>
      <c r="F211" s="5"/>
      <c r="G211" s="1" t="n">
        <v>1</v>
      </c>
      <c r="H211" s="0" t="n">
        <f aca="false">SMALL(B211:F211,1)</f>
        <v>2.03</v>
      </c>
      <c r="I211" s="0" t="str">
        <f aca="false">IF(D211&lt;E211,D$191,E$191)</f>
        <v>Sol</v>
      </c>
      <c r="J211" s="2" t="n">
        <f aca="false">H211*G211</f>
        <v>2.03</v>
      </c>
    </row>
    <row r="212" customFormat="false" ht="12.8" hidden="false" customHeight="false" outlineLevel="0" collapsed="false">
      <c r="A212" s="0" t="s">
        <v>30</v>
      </c>
      <c r="B212" s="5"/>
      <c r="C212" s="5"/>
      <c r="D212" s="3" t="n">
        <v>4.34</v>
      </c>
      <c r="E212" s="3" t="n">
        <v>3.97</v>
      </c>
      <c r="F212" s="5"/>
      <c r="G212" s="1" t="n">
        <v>3</v>
      </c>
      <c r="H212" s="0" t="n">
        <f aca="false">SMALL(B212:F212,1)</f>
        <v>3.97</v>
      </c>
      <c r="I212" s="0" t="str">
        <f aca="false">IF(D212&lt;E212,D$191,E$191)</f>
        <v>Carrinho Cheio</v>
      </c>
      <c r="J212" s="2" t="n">
        <f aca="false">H212*G212</f>
        <v>11.91</v>
      </c>
    </row>
    <row r="213" customFormat="false" ht="12.8" hidden="false" customHeight="false" outlineLevel="0" collapsed="false">
      <c r="A213" s="0" t="s">
        <v>31</v>
      </c>
      <c r="B213" s="5"/>
      <c r="C213" s="5"/>
      <c r="D213" s="3" t="n">
        <v>3.49</v>
      </c>
      <c r="E213" s="3" t="n">
        <v>18.61</v>
      </c>
      <c r="F213" s="5"/>
      <c r="G213" s="1" t="n">
        <v>2</v>
      </c>
      <c r="H213" s="0" t="n">
        <f aca="false">SMALL(B213:F213,1)</f>
        <v>3.49</v>
      </c>
      <c r="I213" s="0" t="str">
        <f aca="false">IF(D213&lt;E213,D$191,E$191)</f>
        <v>Sol</v>
      </c>
      <c r="J213" s="2" t="n">
        <f aca="false">H213*G213</f>
        <v>6.98</v>
      </c>
    </row>
    <row r="214" customFormat="false" ht="12.8" hidden="false" customHeight="false" outlineLevel="0" collapsed="false">
      <c r="A214" s="0" t="s">
        <v>32</v>
      </c>
      <c r="B214" s="5"/>
      <c r="C214" s="5"/>
      <c r="D214" s="3" t="n">
        <v>23.66</v>
      </c>
      <c r="E214" s="3" t="n">
        <v>13.7</v>
      </c>
      <c r="F214" s="5"/>
      <c r="G214" s="1" t="n">
        <v>1</v>
      </c>
      <c r="H214" s="0" t="n">
        <f aca="false">SMALL(B214:F214,1)</f>
        <v>13.7</v>
      </c>
      <c r="I214" s="0" t="str">
        <f aca="false">IF(D214&lt;E214,D$191,E$191)</f>
        <v>Carrinho Cheio</v>
      </c>
      <c r="J214" s="2" t="n">
        <f aca="false">H214*G214</f>
        <v>13.7</v>
      </c>
    </row>
    <row r="215" customFormat="false" ht="12.8" hidden="false" customHeight="false" outlineLevel="0" collapsed="false">
      <c r="A215" s="0" t="s">
        <v>33</v>
      </c>
      <c r="B215" s="5"/>
      <c r="C215" s="5"/>
      <c r="D215" s="3" t="n">
        <v>4.12</v>
      </c>
      <c r="E215" s="3" t="n">
        <v>4.15</v>
      </c>
      <c r="F215" s="5"/>
      <c r="G215" s="1" t="n">
        <v>1</v>
      </c>
      <c r="H215" s="0" t="n">
        <f aca="false">SMALL(B215:F215,1)</f>
        <v>4.12</v>
      </c>
      <c r="I215" s="0" t="str">
        <f aca="false">IF(D215&lt;E215,D$191,E$191)</f>
        <v>Sol</v>
      </c>
      <c r="J215" s="2" t="n">
        <f aca="false">H215*G215</f>
        <v>4.12</v>
      </c>
      <c r="K215" s="0" t="str">
        <f aca="false">D191</f>
        <v>Sol</v>
      </c>
      <c r="L215" s="2" t="str">
        <f aca="false">E191</f>
        <v>Carrinho Cheio</v>
      </c>
      <c r="M215" s="0" t="s">
        <v>34</v>
      </c>
    </row>
    <row r="216" customFormat="false" ht="12.8" hidden="false" customHeight="false" outlineLevel="0" collapsed="false">
      <c r="A216" s="0" t="s">
        <v>35</v>
      </c>
      <c r="B216" s="5"/>
      <c r="C216" s="5"/>
      <c r="D216" s="3" t="n">
        <v>19.23</v>
      </c>
      <c r="E216" s="3" t="n">
        <v>1.76</v>
      </c>
      <c r="F216" s="5"/>
      <c r="G216" s="1" t="n">
        <v>1</v>
      </c>
      <c r="H216" s="0" t="n">
        <f aca="false">SMALL(B216:F216,1)</f>
        <v>1.76</v>
      </c>
      <c r="I216" s="0" t="str">
        <f aca="false">IF(D216&lt;E216,D$191,E$191)</f>
        <v>Carrinho Cheio</v>
      </c>
      <c r="J216" s="2" t="n">
        <f aca="false">H216*G216</f>
        <v>1.76</v>
      </c>
      <c r="K216" s="0" t="n">
        <f aca="false">SUMIF(I192:I216,K215,J192:J216)</f>
        <v>67.31</v>
      </c>
      <c r="L216" s="2" t="n">
        <f aca="false">SUMIF(I192:I216,L215,J192:J216)</f>
        <v>377.59</v>
      </c>
      <c r="M216" s="2" t="n">
        <f aca="false">L216+K216</f>
        <v>444.9</v>
      </c>
    </row>
    <row r="218" customFormat="false" ht="12.8" hidden="false" customHeight="false" outlineLevel="0" collapsed="false">
      <c r="D218" s="3" t="s">
        <v>2</v>
      </c>
      <c r="F218" s="3" t="s">
        <v>4</v>
      </c>
      <c r="G218" s="1" t="s">
        <v>5</v>
      </c>
      <c r="H218" s="4" t="s">
        <v>6</v>
      </c>
      <c r="I218" s="4" t="s">
        <v>7</v>
      </c>
      <c r="J218" s="1" t="s">
        <v>8</v>
      </c>
    </row>
    <row r="219" customFormat="false" ht="12.8" hidden="false" customHeight="false" outlineLevel="0" collapsed="false">
      <c r="A219" s="0" t="s">
        <v>9</v>
      </c>
      <c r="B219" s="5"/>
      <c r="C219" s="5"/>
      <c r="D219" s="3" t="n">
        <v>17.47</v>
      </c>
      <c r="E219" s="5"/>
      <c r="F219" s="3" t="n">
        <v>15.89</v>
      </c>
      <c r="G219" s="1" t="n">
        <v>2</v>
      </c>
      <c r="H219" s="0" t="n">
        <f aca="false">SMALL(B219:F219,1)</f>
        <v>15.89</v>
      </c>
      <c r="I219" s="0" t="str">
        <f aca="false">IF(D219&lt;F219,D$218,F$218)</f>
        <v>Registro</v>
      </c>
      <c r="J219" s="2" t="n">
        <f aca="false">H219*G219</f>
        <v>31.78</v>
      </c>
    </row>
    <row r="220" customFormat="false" ht="12.8" hidden="false" customHeight="false" outlineLevel="0" collapsed="false">
      <c r="A220" s="0" t="s">
        <v>10</v>
      </c>
      <c r="B220" s="5"/>
      <c r="C220" s="5"/>
      <c r="D220" s="3" t="n">
        <v>9.2</v>
      </c>
      <c r="E220" s="5"/>
      <c r="F220" s="3" t="n">
        <v>3.68</v>
      </c>
      <c r="G220" s="1" t="n">
        <v>4</v>
      </c>
      <c r="H220" s="0" t="n">
        <f aca="false">SMALL(B220:F220,1)</f>
        <v>3.68</v>
      </c>
      <c r="I220" s="0" t="str">
        <f aca="false">IF(D220&lt;F220,D$218,F$218)</f>
        <v>Registro</v>
      </c>
      <c r="J220" s="2" t="n">
        <f aca="false">H220*G220</f>
        <v>14.72</v>
      </c>
    </row>
    <row r="221" customFormat="false" ht="12.8" hidden="false" customHeight="false" outlineLevel="0" collapsed="false">
      <c r="A221" s="0" t="s">
        <v>11</v>
      </c>
      <c r="B221" s="5"/>
      <c r="C221" s="5"/>
      <c r="D221" s="3" t="n">
        <v>1.62</v>
      </c>
      <c r="E221" s="5"/>
      <c r="F221" s="3" t="n">
        <v>4.38</v>
      </c>
      <c r="G221" s="1" t="n">
        <v>3</v>
      </c>
      <c r="H221" s="0" t="n">
        <f aca="false">SMALL(B221:F221,1)</f>
        <v>1.62</v>
      </c>
      <c r="I221" s="0" t="str">
        <f aca="false">IF(D221&lt;F221,D$218,F$218)</f>
        <v>Sol</v>
      </c>
      <c r="J221" s="2" t="n">
        <f aca="false">H221*G221</f>
        <v>4.86</v>
      </c>
    </row>
    <row r="222" customFormat="false" ht="12.8" hidden="false" customHeight="false" outlineLevel="0" collapsed="false">
      <c r="A222" s="0" t="s">
        <v>13</v>
      </c>
      <c r="B222" s="5"/>
      <c r="C222" s="5"/>
      <c r="D222" s="3" t="n">
        <v>0.64</v>
      </c>
      <c r="E222" s="5"/>
      <c r="F222" s="3" t="n">
        <v>0.06</v>
      </c>
      <c r="G222" s="1" t="n">
        <v>2</v>
      </c>
      <c r="H222" s="0" t="n">
        <f aca="false">SMALL(B222:F222,1)</f>
        <v>0.06</v>
      </c>
      <c r="I222" s="0" t="str">
        <f aca="false">IF(D222&lt;F222,D$218,F$218)</f>
        <v>Registro</v>
      </c>
      <c r="J222" s="2" t="n">
        <f aca="false">H222*G222</f>
        <v>0.12</v>
      </c>
    </row>
    <row r="223" customFormat="false" ht="12.8" hidden="false" customHeight="false" outlineLevel="0" collapsed="false">
      <c r="A223" s="0" t="s">
        <v>14</v>
      </c>
      <c r="B223" s="5"/>
      <c r="C223" s="5"/>
      <c r="D223" s="3" t="n">
        <v>2.33</v>
      </c>
      <c r="E223" s="5"/>
      <c r="F223" s="3" t="n">
        <v>3.64</v>
      </c>
      <c r="G223" s="1" t="n">
        <v>3</v>
      </c>
      <c r="H223" s="0" t="n">
        <f aca="false">SMALL(B223:F223,1)</f>
        <v>2.33</v>
      </c>
      <c r="I223" s="0" t="str">
        <f aca="false">IF(D223&lt;F223,D$218,F$218)</f>
        <v>Sol</v>
      </c>
      <c r="J223" s="2" t="n">
        <f aca="false">H223*G223</f>
        <v>6.99</v>
      </c>
    </row>
    <row r="224" customFormat="false" ht="12.8" hidden="false" customHeight="false" outlineLevel="0" collapsed="false">
      <c r="A224" s="0" t="s">
        <v>15</v>
      </c>
      <c r="B224" s="5"/>
      <c r="C224" s="5"/>
      <c r="D224" s="3" t="n">
        <v>2.28</v>
      </c>
      <c r="E224" s="5"/>
      <c r="F224" s="3" t="n">
        <v>3.37</v>
      </c>
      <c r="G224" s="1" t="n">
        <v>8</v>
      </c>
      <c r="H224" s="0" t="n">
        <f aca="false">SMALL(B224:F224,1)</f>
        <v>2.28</v>
      </c>
      <c r="I224" s="0" t="str">
        <f aca="false">IF(D224&lt;F224,D$218,F$218)</f>
        <v>Sol</v>
      </c>
      <c r="J224" s="2" t="n">
        <f aca="false">H224*G224</f>
        <v>18.24</v>
      </c>
    </row>
    <row r="225" customFormat="false" ht="12.8" hidden="false" customHeight="false" outlineLevel="0" collapsed="false">
      <c r="A225" s="0" t="s">
        <v>16</v>
      </c>
      <c r="B225" s="5"/>
      <c r="C225" s="5"/>
      <c r="D225" s="3" t="n">
        <v>5.96</v>
      </c>
      <c r="E225" s="5"/>
      <c r="F225" s="3" t="n">
        <v>0.68</v>
      </c>
      <c r="G225" s="1" t="n">
        <v>4</v>
      </c>
      <c r="H225" s="0" t="n">
        <f aca="false">SMALL(B225:F225,1)</f>
        <v>0.68</v>
      </c>
      <c r="I225" s="0" t="str">
        <f aca="false">IF(D225&lt;F225,D$218,F$218)</f>
        <v>Registro</v>
      </c>
      <c r="J225" s="2" t="n">
        <f aca="false">H225*G225</f>
        <v>2.72</v>
      </c>
    </row>
    <row r="226" customFormat="false" ht="12.8" hidden="false" customHeight="false" outlineLevel="0" collapsed="false">
      <c r="A226" s="0" t="s">
        <v>17</v>
      </c>
      <c r="B226" s="5"/>
      <c r="C226" s="5"/>
      <c r="D226" s="3" t="n">
        <v>6.98</v>
      </c>
      <c r="E226" s="5"/>
      <c r="F226" s="3" t="n">
        <v>4.43</v>
      </c>
      <c r="G226" s="1" t="n">
        <v>10</v>
      </c>
      <c r="H226" s="0" t="n">
        <f aca="false">SMALL(B226:F226,1)</f>
        <v>4.43</v>
      </c>
      <c r="I226" s="0" t="str">
        <f aca="false">IF(D226&lt;F226,D$218,F$218)</f>
        <v>Registro</v>
      </c>
      <c r="J226" s="2" t="n">
        <f aca="false">H226*G226</f>
        <v>44.3</v>
      </c>
    </row>
    <row r="227" customFormat="false" ht="12.8" hidden="false" customHeight="false" outlineLevel="0" collapsed="false">
      <c r="A227" s="0" t="s">
        <v>18</v>
      </c>
      <c r="B227" s="5"/>
      <c r="C227" s="5"/>
      <c r="D227" s="3" t="n">
        <v>6.55</v>
      </c>
      <c r="E227" s="5"/>
      <c r="F227" s="3" t="n">
        <v>6.79</v>
      </c>
      <c r="G227" s="1" t="n">
        <v>20</v>
      </c>
      <c r="H227" s="0" t="n">
        <f aca="false">SMALL(B227:F227,1)</f>
        <v>6.55</v>
      </c>
      <c r="I227" s="0" t="str">
        <f aca="false">IF(D227&lt;F227,D$218,F$218)</f>
        <v>Sol</v>
      </c>
      <c r="J227" s="2" t="n">
        <f aca="false">H227*G227</f>
        <v>131</v>
      </c>
    </row>
    <row r="228" customFormat="false" ht="12.8" hidden="false" customHeight="false" outlineLevel="0" collapsed="false">
      <c r="A228" s="0" t="s">
        <v>19</v>
      </c>
      <c r="B228" s="5"/>
      <c r="C228" s="5"/>
      <c r="D228" s="3" t="n">
        <v>3.92</v>
      </c>
      <c r="E228" s="5"/>
      <c r="F228" s="3" t="n">
        <v>0.46</v>
      </c>
      <c r="G228" s="1" t="n">
        <v>4</v>
      </c>
      <c r="H228" s="0" t="n">
        <f aca="false">SMALL(B228:F228,1)</f>
        <v>0.46</v>
      </c>
      <c r="I228" s="0" t="str">
        <f aca="false">IF(D228&lt;F228,D$218,F$218)</f>
        <v>Registro</v>
      </c>
      <c r="J228" s="2" t="n">
        <f aca="false">H228*G228</f>
        <v>1.84</v>
      </c>
    </row>
    <row r="229" customFormat="false" ht="12.8" hidden="false" customHeight="false" outlineLevel="0" collapsed="false">
      <c r="A229" s="0" t="s">
        <v>20</v>
      </c>
      <c r="B229" s="5"/>
      <c r="C229" s="5"/>
      <c r="D229" s="3" t="n">
        <v>9.89</v>
      </c>
      <c r="E229" s="5"/>
      <c r="F229" s="3" t="n">
        <v>3.68</v>
      </c>
      <c r="G229" s="1" t="n">
        <v>3</v>
      </c>
      <c r="H229" s="0" t="n">
        <f aca="false">SMALL(B229:F229,1)</f>
        <v>3.68</v>
      </c>
      <c r="I229" s="0" t="str">
        <f aca="false">IF(D229&lt;F229,D$218,F$218)</f>
        <v>Registro</v>
      </c>
      <c r="J229" s="2" t="n">
        <f aca="false">H229*G229</f>
        <v>11.04</v>
      </c>
    </row>
    <row r="230" customFormat="false" ht="12.8" hidden="false" customHeight="false" outlineLevel="0" collapsed="false">
      <c r="A230" s="0" t="s">
        <v>21</v>
      </c>
      <c r="B230" s="5"/>
      <c r="C230" s="5"/>
      <c r="D230" s="3" t="n">
        <v>7.48</v>
      </c>
      <c r="E230" s="5"/>
      <c r="F230" s="3" t="n">
        <v>1.87</v>
      </c>
      <c r="G230" s="1" t="n">
        <v>5</v>
      </c>
      <c r="H230" s="0" t="n">
        <f aca="false">SMALL(B230:F230,1)</f>
        <v>1.87</v>
      </c>
      <c r="I230" s="0" t="str">
        <f aca="false">IF(D230&lt;F230,D$218,F$218)</f>
        <v>Registro</v>
      </c>
      <c r="J230" s="2" t="n">
        <f aca="false">H230*G230</f>
        <v>9.35</v>
      </c>
    </row>
    <row r="231" customFormat="false" ht="12.8" hidden="false" customHeight="false" outlineLevel="0" collapsed="false">
      <c r="A231" s="0" t="s">
        <v>22</v>
      </c>
      <c r="B231" s="5"/>
      <c r="C231" s="5"/>
      <c r="D231" s="3" t="n">
        <v>10.07</v>
      </c>
      <c r="E231" s="5"/>
      <c r="F231" s="3" t="n">
        <v>14.37</v>
      </c>
      <c r="G231" s="1" t="n">
        <v>2</v>
      </c>
      <c r="H231" s="0" t="n">
        <f aca="false">SMALL(B231:F231,1)</f>
        <v>10.07</v>
      </c>
      <c r="I231" s="0" t="str">
        <f aca="false">IF(D231&lt;F231,D$218,F$218)</f>
        <v>Sol</v>
      </c>
      <c r="J231" s="2" t="n">
        <f aca="false">H231*G231</f>
        <v>20.14</v>
      </c>
    </row>
    <row r="232" customFormat="false" ht="12.8" hidden="false" customHeight="false" outlineLevel="0" collapsed="false">
      <c r="A232" s="0" t="s">
        <v>23</v>
      </c>
      <c r="B232" s="5"/>
      <c r="C232" s="5"/>
      <c r="D232" s="3" t="n">
        <v>5.43</v>
      </c>
      <c r="E232" s="5"/>
      <c r="F232" s="3" t="n">
        <v>5.12</v>
      </c>
      <c r="G232" s="1" t="n">
        <v>2</v>
      </c>
      <c r="H232" s="0" t="n">
        <f aca="false">SMALL(B232:F232,1)</f>
        <v>5.12</v>
      </c>
      <c r="I232" s="0" t="str">
        <f aca="false">IF(D232&lt;F232,D$218,F$218)</f>
        <v>Registro</v>
      </c>
      <c r="J232" s="2" t="n">
        <f aca="false">H232*G232</f>
        <v>10.24</v>
      </c>
    </row>
    <row r="233" customFormat="false" ht="12.8" hidden="false" customHeight="false" outlineLevel="0" collapsed="false">
      <c r="A233" s="0" t="s">
        <v>24</v>
      </c>
      <c r="B233" s="5"/>
      <c r="C233" s="5"/>
      <c r="D233" s="3" t="n">
        <v>0.21</v>
      </c>
      <c r="E233" s="5"/>
      <c r="F233" s="3" t="n">
        <v>3.18</v>
      </c>
      <c r="G233" s="1" t="n">
        <v>2</v>
      </c>
      <c r="H233" s="0" t="n">
        <f aca="false">SMALL(B233:F233,1)</f>
        <v>0.21</v>
      </c>
      <c r="I233" s="0" t="str">
        <f aca="false">IF(D233&lt;F233,D$218,F$218)</f>
        <v>Sol</v>
      </c>
      <c r="J233" s="2" t="n">
        <f aca="false">H233*G233</f>
        <v>0.42</v>
      </c>
    </row>
    <row r="234" customFormat="false" ht="12.8" hidden="false" customHeight="false" outlineLevel="0" collapsed="false">
      <c r="A234" s="0" t="s">
        <v>25</v>
      </c>
      <c r="B234" s="5"/>
      <c r="C234" s="5"/>
      <c r="D234" s="3" t="n">
        <v>3.1</v>
      </c>
      <c r="E234" s="5"/>
      <c r="F234" s="3" t="n">
        <v>7.19</v>
      </c>
      <c r="G234" s="1" t="n">
        <v>1</v>
      </c>
      <c r="H234" s="0" t="n">
        <f aca="false">SMALL(B234:F234,1)</f>
        <v>3.1</v>
      </c>
      <c r="I234" s="0" t="str">
        <f aca="false">IF(D234&lt;F234,D$218,F$218)</f>
        <v>Sol</v>
      </c>
      <c r="J234" s="2" t="n">
        <f aca="false">H234*G234</f>
        <v>3.1</v>
      </c>
    </row>
    <row r="235" customFormat="false" ht="12.8" hidden="false" customHeight="false" outlineLevel="0" collapsed="false">
      <c r="A235" s="0" t="s">
        <v>26</v>
      </c>
      <c r="B235" s="5"/>
      <c r="C235" s="5"/>
      <c r="D235" s="3" t="n">
        <v>13.79</v>
      </c>
      <c r="E235" s="5"/>
      <c r="F235" s="3" t="n">
        <v>4.45</v>
      </c>
      <c r="G235" s="1" t="n">
        <v>5</v>
      </c>
      <c r="H235" s="0" t="n">
        <f aca="false">SMALL(B235:F235,1)</f>
        <v>4.45</v>
      </c>
      <c r="I235" s="0" t="str">
        <f aca="false">IF(D235&lt;F235,D$218,F$218)</f>
        <v>Registro</v>
      </c>
      <c r="J235" s="2" t="n">
        <f aca="false">H235*G235</f>
        <v>22.25</v>
      </c>
    </row>
    <row r="236" customFormat="false" ht="12.8" hidden="false" customHeight="false" outlineLevel="0" collapsed="false">
      <c r="A236" s="0" t="s">
        <v>27</v>
      </c>
      <c r="B236" s="5"/>
      <c r="C236" s="5"/>
      <c r="D236" s="3" t="n">
        <v>7.74</v>
      </c>
      <c r="E236" s="5"/>
      <c r="F236" s="3" t="n">
        <v>7.49</v>
      </c>
      <c r="G236" s="1" t="n">
        <v>2</v>
      </c>
      <c r="H236" s="0" t="n">
        <f aca="false">SMALL(B236:F236,1)</f>
        <v>7.49</v>
      </c>
      <c r="I236" s="0" t="str">
        <f aca="false">IF(D236&lt;F236,D$218,F$218)</f>
        <v>Registro</v>
      </c>
      <c r="J236" s="2" t="n">
        <f aca="false">H236*G236</f>
        <v>14.98</v>
      </c>
    </row>
    <row r="237" customFormat="false" ht="12.8" hidden="false" customHeight="false" outlineLevel="0" collapsed="false">
      <c r="A237" s="0" t="s">
        <v>28</v>
      </c>
      <c r="B237" s="5"/>
      <c r="C237" s="5"/>
      <c r="D237" s="3" t="n">
        <v>5.86</v>
      </c>
      <c r="E237" s="5"/>
      <c r="F237" s="3" t="n">
        <v>1.88</v>
      </c>
      <c r="G237" s="1" t="n">
        <v>1</v>
      </c>
      <c r="H237" s="0" t="n">
        <f aca="false">SMALL(B237:F237,1)</f>
        <v>1.88</v>
      </c>
      <c r="I237" s="0" t="str">
        <f aca="false">IF(D237&lt;F237,D$218,F$218)</f>
        <v>Registro</v>
      </c>
      <c r="J237" s="2" t="n">
        <f aca="false">H237*G237</f>
        <v>1.88</v>
      </c>
    </row>
    <row r="238" customFormat="false" ht="12.8" hidden="false" customHeight="false" outlineLevel="0" collapsed="false">
      <c r="A238" s="0" t="s">
        <v>29</v>
      </c>
      <c r="B238" s="5"/>
      <c r="C238" s="5"/>
      <c r="D238" s="3" t="n">
        <v>2.03</v>
      </c>
      <c r="E238" s="5"/>
      <c r="F238" s="3" t="n">
        <v>9.48</v>
      </c>
      <c r="G238" s="1" t="n">
        <v>1</v>
      </c>
      <c r="H238" s="0" t="n">
        <f aca="false">SMALL(B238:F238,1)</f>
        <v>2.03</v>
      </c>
      <c r="I238" s="0" t="str">
        <f aca="false">IF(D238&lt;F238,D$218,F$218)</f>
        <v>Sol</v>
      </c>
      <c r="J238" s="2" t="n">
        <f aca="false">H238*G238</f>
        <v>2.03</v>
      </c>
    </row>
    <row r="239" customFormat="false" ht="12.8" hidden="false" customHeight="false" outlineLevel="0" collapsed="false">
      <c r="A239" s="0" t="s">
        <v>30</v>
      </c>
      <c r="B239" s="5"/>
      <c r="C239" s="5"/>
      <c r="D239" s="3" t="n">
        <v>4.34</v>
      </c>
      <c r="E239" s="5"/>
      <c r="F239" s="3" t="n">
        <v>8.07</v>
      </c>
      <c r="G239" s="1" t="n">
        <v>3</v>
      </c>
      <c r="H239" s="0" t="n">
        <f aca="false">SMALL(B239:F239,1)</f>
        <v>4.34</v>
      </c>
      <c r="I239" s="0" t="str">
        <f aca="false">IF(D239&lt;F239,D$218,F$218)</f>
        <v>Sol</v>
      </c>
      <c r="J239" s="2" t="n">
        <f aca="false">H239*G239</f>
        <v>13.02</v>
      </c>
    </row>
    <row r="240" customFormat="false" ht="12.8" hidden="false" customHeight="false" outlineLevel="0" collapsed="false">
      <c r="A240" s="0" t="s">
        <v>31</v>
      </c>
      <c r="B240" s="5"/>
      <c r="C240" s="5"/>
      <c r="D240" s="3" t="n">
        <v>3.49</v>
      </c>
      <c r="E240" s="5"/>
      <c r="F240" s="3" t="n">
        <v>6.42</v>
      </c>
      <c r="G240" s="1" t="n">
        <v>2</v>
      </c>
      <c r="H240" s="0" t="n">
        <f aca="false">SMALL(B240:F240,1)</f>
        <v>3.49</v>
      </c>
      <c r="I240" s="0" t="str">
        <f aca="false">IF(D240&lt;F240,D$218,F$218)</f>
        <v>Sol</v>
      </c>
      <c r="J240" s="2" t="n">
        <f aca="false">H240*G240</f>
        <v>6.98</v>
      </c>
    </row>
    <row r="241" customFormat="false" ht="12.8" hidden="false" customHeight="false" outlineLevel="0" collapsed="false">
      <c r="A241" s="0" t="s">
        <v>32</v>
      </c>
      <c r="B241" s="5"/>
      <c r="C241" s="5"/>
      <c r="D241" s="3" t="n">
        <v>23.66</v>
      </c>
      <c r="E241" s="5"/>
      <c r="F241" s="3" t="n">
        <v>5.08</v>
      </c>
      <c r="G241" s="1" t="n">
        <v>1</v>
      </c>
      <c r="H241" s="0" t="n">
        <f aca="false">SMALL(B241:F241,1)</f>
        <v>5.08</v>
      </c>
      <c r="I241" s="0" t="str">
        <f aca="false">IF(D241&lt;F241,D$218,F$218)</f>
        <v>Registro</v>
      </c>
      <c r="J241" s="2" t="n">
        <f aca="false">H241*G241</f>
        <v>5.08</v>
      </c>
    </row>
    <row r="242" customFormat="false" ht="12.8" hidden="false" customHeight="false" outlineLevel="0" collapsed="false">
      <c r="A242" s="0" t="s">
        <v>33</v>
      </c>
      <c r="B242" s="5"/>
      <c r="C242" s="5"/>
      <c r="D242" s="3" t="n">
        <v>4.12</v>
      </c>
      <c r="E242" s="5"/>
      <c r="F242" s="3" t="n">
        <v>3.55</v>
      </c>
      <c r="G242" s="1" t="n">
        <v>1</v>
      </c>
      <c r="H242" s="0" t="n">
        <f aca="false">SMALL(B242:F242,1)</f>
        <v>3.55</v>
      </c>
      <c r="I242" s="0" t="str">
        <f aca="false">IF(D242&lt;F242,D$218,F$218)</f>
        <v>Registro</v>
      </c>
      <c r="J242" s="2" t="n">
        <f aca="false">H242*G242</f>
        <v>3.55</v>
      </c>
      <c r="K242" s="0" t="str">
        <f aca="false">D218</f>
        <v>Sol</v>
      </c>
      <c r="L242" s="2" t="str">
        <f aca="false">F218</f>
        <v>Registro</v>
      </c>
      <c r="M242" s="0" t="s">
        <v>34</v>
      </c>
    </row>
    <row r="243" customFormat="false" ht="12.8" hidden="false" customHeight="false" outlineLevel="0" collapsed="false">
      <c r="A243" s="0" t="s">
        <v>35</v>
      </c>
      <c r="B243" s="5"/>
      <c r="C243" s="5"/>
      <c r="D243" s="3" t="n">
        <v>19.23</v>
      </c>
      <c r="E243" s="5"/>
      <c r="F243" s="3" t="n">
        <v>4.92</v>
      </c>
      <c r="G243" s="1" t="n">
        <v>1</v>
      </c>
      <c r="H243" s="0" t="n">
        <f aca="false">SMALL(B243:F243,1)</f>
        <v>4.92</v>
      </c>
      <c r="I243" s="0" t="str">
        <f aca="false">IF(D243&lt;F243,D$218,F$218)</f>
        <v>Registro</v>
      </c>
      <c r="J243" s="2" t="n">
        <f aca="false">H243*G243</f>
        <v>4.92</v>
      </c>
      <c r="K243" s="0" t="n">
        <f aca="false">SUMIF(I219:I243,K242,J219:J243)</f>
        <v>206.78</v>
      </c>
      <c r="L243" s="2" t="n">
        <f aca="false">SUMIF(I219:I243,L242,J219:J243)</f>
        <v>178.77</v>
      </c>
      <c r="M243" s="2" t="n">
        <f aca="false">L243+K243</f>
        <v>385.55</v>
      </c>
    </row>
    <row r="245" customFormat="false" ht="12.8" hidden="false" customHeight="false" outlineLevel="0" collapsed="false">
      <c r="E245" s="3" t="s">
        <v>3</v>
      </c>
      <c r="F245" s="3" t="s">
        <v>4</v>
      </c>
      <c r="G245" s="1" t="s">
        <v>5</v>
      </c>
      <c r="H245" s="4" t="s">
        <v>6</v>
      </c>
      <c r="I245" s="4" t="s">
        <v>7</v>
      </c>
      <c r="J245" s="1" t="s">
        <v>8</v>
      </c>
    </row>
    <row r="246" customFormat="false" ht="12.8" hidden="false" customHeight="false" outlineLevel="0" collapsed="false">
      <c r="A246" s="0" t="s">
        <v>9</v>
      </c>
      <c r="B246" s="5"/>
      <c r="C246" s="5"/>
      <c r="D246" s="5"/>
      <c r="E246" s="3" t="n">
        <v>27.99</v>
      </c>
      <c r="F246" s="3" t="n">
        <v>15.89</v>
      </c>
      <c r="G246" s="1" t="n">
        <v>2</v>
      </c>
      <c r="H246" s="0" t="n">
        <f aca="false">SMALL(B246:F246,1)</f>
        <v>15.89</v>
      </c>
      <c r="I246" s="0" t="str">
        <f aca="false">IF(E246&lt;F246,E$245,F$245)</f>
        <v>Registro</v>
      </c>
      <c r="J246" s="2" t="n">
        <f aca="false">H246*G246</f>
        <v>31.78</v>
      </c>
    </row>
    <row r="247" customFormat="false" ht="12.8" hidden="false" customHeight="false" outlineLevel="0" collapsed="false">
      <c r="A247" s="0" t="s">
        <v>10</v>
      </c>
      <c r="B247" s="5"/>
      <c r="C247" s="5"/>
      <c r="D247" s="5"/>
      <c r="E247" s="3" t="n">
        <v>1.15</v>
      </c>
      <c r="F247" s="3" t="n">
        <v>3.68</v>
      </c>
      <c r="G247" s="1" t="n">
        <v>4</v>
      </c>
      <c r="H247" s="0" t="n">
        <f aca="false">SMALL(B247:F247,1)</f>
        <v>1.15</v>
      </c>
      <c r="I247" s="0" t="str">
        <f aca="false">IF(E247&lt;F247,E$245,F$245)</f>
        <v>Carrinho Cheio</v>
      </c>
      <c r="J247" s="2" t="n">
        <f aca="false">H247*G247</f>
        <v>4.6</v>
      </c>
    </row>
    <row r="248" customFormat="false" ht="12.8" hidden="false" customHeight="false" outlineLevel="0" collapsed="false">
      <c r="A248" s="0" t="s">
        <v>11</v>
      </c>
      <c r="B248" s="5"/>
      <c r="C248" s="5"/>
      <c r="D248" s="5"/>
      <c r="E248" s="3" t="n">
        <v>2.2</v>
      </c>
      <c r="F248" s="3" t="n">
        <v>4.38</v>
      </c>
      <c r="G248" s="1" t="n">
        <v>3</v>
      </c>
      <c r="H248" s="0" t="n">
        <f aca="false">SMALL(B248:F248,1)</f>
        <v>2.2</v>
      </c>
      <c r="I248" s="0" t="str">
        <f aca="false">IF(E248&lt;F248,E$245,F$245)</f>
        <v>Carrinho Cheio</v>
      </c>
      <c r="J248" s="2" t="n">
        <f aca="false">H248*G248</f>
        <v>6.6</v>
      </c>
    </row>
    <row r="249" customFormat="false" ht="12.8" hidden="false" customHeight="false" outlineLevel="0" collapsed="false">
      <c r="A249" s="0" t="s">
        <v>13</v>
      </c>
      <c r="B249" s="5"/>
      <c r="C249" s="5"/>
      <c r="D249" s="5"/>
      <c r="E249" s="3" t="n">
        <v>0.19</v>
      </c>
      <c r="F249" s="3" t="n">
        <v>0.06</v>
      </c>
      <c r="G249" s="1" t="n">
        <v>2</v>
      </c>
      <c r="H249" s="0" t="n">
        <f aca="false">SMALL(B249:F249,1)</f>
        <v>0.06</v>
      </c>
      <c r="I249" s="0" t="str">
        <f aca="false">IF(E249&lt;F249,E$245,F$245)</f>
        <v>Registro</v>
      </c>
      <c r="J249" s="2" t="n">
        <f aca="false">H249*G249</f>
        <v>0.12</v>
      </c>
    </row>
    <row r="250" customFormat="false" ht="12.8" hidden="false" customHeight="false" outlineLevel="0" collapsed="false">
      <c r="A250" s="0" t="s">
        <v>14</v>
      </c>
      <c r="B250" s="5"/>
      <c r="C250" s="5"/>
      <c r="D250" s="5"/>
      <c r="E250" s="3" t="n">
        <v>1.72</v>
      </c>
      <c r="F250" s="3" t="n">
        <v>3.64</v>
      </c>
      <c r="G250" s="1" t="n">
        <v>3</v>
      </c>
      <c r="H250" s="0" t="n">
        <f aca="false">SMALL(B250:F250,1)</f>
        <v>1.72</v>
      </c>
      <c r="I250" s="0" t="str">
        <f aca="false">IF(E250&lt;F250,E$245,F$245)</f>
        <v>Carrinho Cheio</v>
      </c>
      <c r="J250" s="2" t="n">
        <f aca="false">H250*G250</f>
        <v>5.16</v>
      </c>
    </row>
    <row r="251" customFormat="false" ht="12.8" hidden="false" customHeight="false" outlineLevel="0" collapsed="false">
      <c r="A251" s="0" t="s">
        <v>15</v>
      </c>
      <c r="B251" s="5"/>
      <c r="C251" s="5"/>
      <c r="D251" s="5"/>
      <c r="E251" s="3" t="n">
        <v>2.07</v>
      </c>
      <c r="F251" s="3" t="n">
        <v>3.37</v>
      </c>
      <c r="G251" s="1" t="n">
        <v>8</v>
      </c>
      <c r="H251" s="0" t="n">
        <f aca="false">SMALL(B251:F251,1)</f>
        <v>2.07</v>
      </c>
      <c r="I251" s="0" t="str">
        <f aca="false">IF(E251&lt;F251,E$245,F$245)</f>
        <v>Carrinho Cheio</v>
      </c>
      <c r="J251" s="2" t="n">
        <f aca="false">H251*G251</f>
        <v>16.56</v>
      </c>
    </row>
    <row r="252" customFormat="false" ht="12.8" hidden="false" customHeight="false" outlineLevel="0" collapsed="false">
      <c r="A252" s="0" t="s">
        <v>16</v>
      </c>
      <c r="B252" s="5"/>
      <c r="C252" s="5"/>
      <c r="D252" s="5"/>
      <c r="E252" s="3" t="n">
        <v>5.19</v>
      </c>
      <c r="F252" s="3" t="n">
        <v>0.68</v>
      </c>
      <c r="G252" s="1" t="n">
        <v>4</v>
      </c>
      <c r="H252" s="0" t="n">
        <f aca="false">SMALL(B252:F252,1)</f>
        <v>0.68</v>
      </c>
      <c r="I252" s="0" t="str">
        <f aca="false">IF(E252&lt;F252,E$245,F$245)</f>
        <v>Registro</v>
      </c>
      <c r="J252" s="2" t="n">
        <f aca="false">H252*G252</f>
        <v>2.72</v>
      </c>
    </row>
    <row r="253" customFormat="false" ht="12.8" hidden="false" customHeight="false" outlineLevel="0" collapsed="false">
      <c r="A253" s="0" t="s">
        <v>17</v>
      </c>
      <c r="B253" s="5"/>
      <c r="C253" s="5"/>
      <c r="D253" s="5"/>
      <c r="E253" s="3" t="n">
        <v>6.26</v>
      </c>
      <c r="F253" s="3" t="n">
        <v>4.43</v>
      </c>
      <c r="G253" s="1" t="n">
        <v>10</v>
      </c>
      <c r="H253" s="0" t="n">
        <f aca="false">SMALL(B253:F253,1)</f>
        <v>4.43</v>
      </c>
      <c r="I253" s="0" t="str">
        <f aca="false">IF(E253&lt;F253,E$245,F$245)</f>
        <v>Registro</v>
      </c>
      <c r="J253" s="2" t="n">
        <f aca="false">H253*G253</f>
        <v>44.3</v>
      </c>
    </row>
    <row r="254" customFormat="false" ht="12.8" hidden="false" customHeight="false" outlineLevel="0" collapsed="false">
      <c r="A254" s="0" t="s">
        <v>18</v>
      </c>
      <c r="B254" s="5"/>
      <c r="C254" s="5"/>
      <c r="D254" s="5"/>
      <c r="E254" s="3" t="n">
        <v>5.79</v>
      </c>
      <c r="F254" s="3" t="n">
        <v>6.79</v>
      </c>
      <c r="G254" s="1" t="n">
        <v>20</v>
      </c>
      <c r="H254" s="0" t="n">
        <f aca="false">SMALL(B254:F254,1)</f>
        <v>5.79</v>
      </c>
      <c r="I254" s="0" t="str">
        <f aca="false">IF(E254&lt;F254,E$245,F$245)</f>
        <v>Carrinho Cheio</v>
      </c>
      <c r="J254" s="2" t="n">
        <f aca="false">H254*G254</f>
        <v>115.8</v>
      </c>
    </row>
    <row r="255" customFormat="false" ht="12.8" hidden="false" customHeight="false" outlineLevel="0" collapsed="false">
      <c r="A255" s="0" t="s">
        <v>19</v>
      </c>
      <c r="B255" s="5"/>
      <c r="C255" s="5"/>
      <c r="D255" s="5"/>
      <c r="E255" s="3" t="n">
        <v>2.71</v>
      </c>
      <c r="F255" s="3" t="n">
        <v>0.46</v>
      </c>
      <c r="G255" s="1" t="n">
        <v>4</v>
      </c>
      <c r="H255" s="0" t="n">
        <f aca="false">SMALL(B255:F255,1)</f>
        <v>0.46</v>
      </c>
      <c r="I255" s="0" t="str">
        <f aca="false">IF(E255&lt;F255,E$245,F$245)</f>
        <v>Registro</v>
      </c>
      <c r="J255" s="2" t="n">
        <f aca="false">H255*G255</f>
        <v>1.84</v>
      </c>
    </row>
    <row r="256" customFormat="false" ht="12.8" hidden="false" customHeight="false" outlineLevel="0" collapsed="false">
      <c r="A256" s="0" t="s">
        <v>20</v>
      </c>
      <c r="B256" s="5"/>
      <c r="C256" s="5"/>
      <c r="D256" s="5"/>
      <c r="E256" s="3" t="n">
        <v>6.73</v>
      </c>
      <c r="F256" s="3" t="n">
        <v>3.68</v>
      </c>
      <c r="G256" s="1" t="n">
        <v>3</v>
      </c>
      <c r="H256" s="0" t="n">
        <f aca="false">SMALL(B256:F256,1)</f>
        <v>3.68</v>
      </c>
      <c r="I256" s="0" t="str">
        <f aca="false">IF(E256&lt;F256,E$245,F$245)</f>
        <v>Registro</v>
      </c>
      <c r="J256" s="2" t="n">
        <f aca="false">H256*G256</f>
        <v>11.04</v>
      </c>
    </row>
    <row r="257" customFormat="false" ht="12.8" hidden="false" customHeight="false" outlineLevel="0" collapsed="false">
      <c r="A257" s="0" t="s">
        <v>21</v>
      </c>
      <c r="B257" s="5"/>
      <c r="C257" s="5"/>
      <c r="D257" s="5"/>
      <c r="E257" s="3" t="n">
        <v>4.65</v>
      </c>
      <c r="F257" s="3" t="n">
        <v>1.87</v>
      </c>
      <c r="G257" s="1" t="n">
        <v>5</v>
      </c>
      <c r="H257" s="0" t="n">
        <f aca="false">SMALL(B257:F257,1)</f>
        <v>1.87</v>
      </c>
      <c r="I257" s="0" t="str">
        <f aca="false">IF(E257&lt;F257,E$245,F$245)</f>
        <v>Registro</v>
      </c>
      <c r="J257" s="2" t="n">
        <f aca="false">H257*G257</f>
        <v>9.35</v>
      </c>
    </row>
    <row r="258" customFormat="false" ht="12.8" hidden="false" customHeight="false" outlineLevel="0" collapsed="false">
      <c r="A258" s="0" t="s">
        <v>22</v>
      </c>
      <c r="B258" s="5"/>
      <c r="C258" s="5"/>
      <c r="D258" s="5"/>
      <c r="E258" s="3" t="n">
        <v>0.31</v>
      </c>
      <c r="F258" s="3" t="n">
        <v>14.37</v>
      </c>
      <c r="G258" s="1" t="n">
        <v>2</v>
      </c>
      <c r="H258" s="0" t="n">
        <f aca="false">SMALL(B258:F258,1)</f>
        <v>0.31</v>
      </c>
      <c r="I258" s="0" t="str">
        <f aca="false">IF(E258&lt;F258,E$245,F$245)</f>
        <v>Carrinho Cheio</v>
      </c>
      <c r="J258" s="2" t="n">
        <f aca="false">H258*G258</f>
        <v>0.62</v>
      </c>
    </row>
    <row r="259" customFormat="false" ht="12.8" hidden="false" customHeight="false" outlineLevel="0" collapsed="false">
      <c r="A259" s="0" t="s">
        <v>23</v>
      </c>
      <c r="B259" s="5"/>
      <c r="C259" s="5"/>
      <c r="D259" s="5"/>
      <c r="E259" s="3" t="n">
        <v>5.48</v>
      </c>
      <c r="F259" s="3" t="n">
        <v>5.12</v>
      </c>
      <c r="G259" s="1" t="n">
        <v>2</v>
      </c>
      <c r="H259" s="0" t="n">
        <f aca="false">SMALL(B259:F259,1)</f>
        <v>5.12</v>
      </c>
      <c r="I259" s="0" t="str">
        <f aca="false">IF(E259&lt;F259,E$245,F$245)</f>
        <v>Registro</v>
      </c>
      <c r="J259" s="2" t="n">
        <f aca="false">H259*G259</f>
        <v>10.24</v>
      </c>
    </row>
    <row r="260" customFormat="false" ht="12.8" hidden="false" customHeight="false" outlineLevel="0" collapsed="false">
      <c r="A260" s="0" t="s">
        <v>24</v>
      </c>
      <c r="B260" s="5"/>
      <c r="C260" s="5"/>
      <c r="D260" s="5"/>
      <c r="E260" s="3" t="n">
        <v>1.22</v>
      </c>
      <c r="F260" s="3" t="n">
        <v>3.18</v>
      </c>
      <c r="G260" s="1" t="n">
        <v>2</v>
      </c>
      <c r="H260" s="0" t="n">
        <f aca="false">SMALL(B260:F260,1)</f>
        <v>1.22</v>
      </c>
      <c r="I260" s="0" t="str">
        <f aca="false">IF(E260&lt;F260,E$245,F$245)</f>
        <v>Carrinho Cheio</v>
      </c>
      <c r="J260" s="2" t="n">
        <f aca="false">H260*G260</f>
        <v>2.44</v>
      </c>
    </row>
    <row r="261" customFormat="false" ht="12.8" hidden="false" customHeight="false" outlineLevel="0" collapsed="false">
      <c r="A261" s="0" t="s">
        <v>25</v>
      </c>
      <c r="B261" s="5"/>
      <c r="C261" s="5"/>
      <c r="D261" s="5"/>
      <c r="E261" s="3" t="n">
        <v>6.96</v>
      </c>
      <c r="F261" s="3" t="n">
        <v>7.19</v>
      </c>
      <c r="G261" s="1" t="n">
        <v>1</v>
      </c>
      <c r="H261" s="0" t="n">
        <f aca="false">SMALL(B261:F261,1)</f>
        <v>6.96</v>
      </c>
      <c r="I261" s="0" t="str">
        <f aca="false">IF(E261&lt;F261,E$245,F$245)</f>
        <v>Carrinho Cheio</v>
      </c>
      <c r="J261" s="2" t="n">
        <f aca="false">H261*G261</f>
        <v>6.96</v>
      </c>
    </row>
    <row r="262" customFormat="false" ht="12.8" hidden="false" customHeight="false" outlineLevel="0" collapsed="false">
      <c r="A262" s="0" t="s">
        <v>26</v>
      </c>
      <c r="B262" s="5"/>
      <c r="C262" s="5"/>
      <c r="D262" s="5"/>
      <c r="E262" s="3" t="n">
        <v>12.04</v>
      </c>
      <c r="F262" s="3" t="n">
        <v>4.45</v>
      </c>
      <c r="G262" s="1" t="n">
        <v>5</v>
      </c>
      <c r="H262" s="0" t="n">
        <f aca="false">SMALL(B262:F262,1)</f>
        <v>4.45</v>
      </c>
      <c r="I262" s="0" t="str">
        <f aca="false">IF(E262&lt;F262,E$245,F$245)</f>
        <v>Registro</v>
      </c>
      <c r="J262" s="2" t="n">
        <f aca="false">H262*G262</f>
        <v>22.25</v>
      </c>
    </row>
    <row r="263" customFormat="false" ht="12.8" hidden="false" customHeight="false" outlineLevel="0" collapsed="false">
      <c r="A263" s="0" t="s">
        <v>27</v>
      </c>
      <c r="B263" s="5"/>
      <c r="C263" s="5"/>
      <c r="D263" s="5"/>
      <c r="E263" s="3" t="n">
        <v>3.99</v>
      </c>
      <c r="F263" s="3" t="n">
        <v>7.49</v>
      </c>
      <c r="G263" s="1" t="n">
        <v>2</v>
      </c>
      <c r="H263" s="0" t="n">
        <f aca="false">SMALL(B263:F263,1)</f>
        <v>3.99</v>
      </c>
      <c r="I263" s="0" t="str">
        <f aca="false">IF(E263&lt;F263,E$245,F$245)</f>
        <v>Carrinho Cheio</v>
      </c>
      <c r="J263" s="2" t="n">
        <f aca="false">H263*G263</f>
        <v>7.98</v>
      </c>
    </row>
    <row r="264" customFormat="false" ht="12.8" hidden="false" customHeight="false" outlineLevel="0" collapsed="false">
      <c r="A264" s="0" t="s">
        <v>28</v>
      </c>
      <c r="B264" s="5"/>
      <c r="C264" s="5"/>
      <c r="D264" s="5"/>
      <c r="E264" s="3" t="n">
        <v>1.28</v>
      </c>
      <c r="F264" s="3" t="n">
        <v>1.88</v>
      </c>
      <c r="G264" s="1" t="n">
        <v>1</v>
      </c>
      <c r="H264" s="0" t="n">
        <f aca="false">SMALL(B264:F264,1)</f>
        <v>1.28</v>
      </c>
      <c r="I264" s="0" t="str">
        <f aca="false">IF(E264&lt;F264,E$245,F$245)</f>
        <v>Carrinho Cheio</v>
      </c>
      <c r="J264" s="2" t="n">
        <f aca="false">H264*G264</f>
        <v>1.28</v>
      </c>
    </row>
    <row r="265" customFormat="false" ht="12.8" hidden="false" customHeight="false" outlineLevel="0" collapsed="false">
      <c r="A265" s="0" t="s">
        <v>29</v>
      </c>
      <c r="B265" s="5"/>
      <c r="C265" s="5"/>
      <c r="D265" s="5"/>
      <c r="E265" s="3" t="n">
        <v>8.2</v>
      </c>
      <c r="F265" s="3" t="n">
        <v>9.48</v>
      </c>
      <c r="G265" s="1" t="n">
        <v>1</v>
      </c>
      <c r="H265" s="0" t="n">
        <f aca="false">SMALL(B265:F265,1)</f>
        <v>8.2</v>
      </c>
      <c r="I265" s="0" t="str">
        <f aca="false">IF(E265&lt;F265,E$245,F$245)</f>
        <v>Carrinho Cheio</v>
      </c>
      <c r="J265" s="2" t="n">
        <f aca="false">H265*G265</f>
        <v>8.2</v>
      </c>
    </row>
    <row r="266" customFormat="false" ht="12.8" hidden="false" customHeight="false" outlineLevel="0" collapsed="false">
      <c r="A266" s="0" t="s">
        <v>30</v>
      </c>
      <c r="B266" s="5"/>
      <c r="C266" s="5"/>
      <c r="D266" s="5"/>
      <c r="E266" s="3" t="n">
        <v>3.97</v>
      </c>
      <c r="F266" s="3" t="n">
        <v>8.07</v>
      </c>
      <c r="G266" s="1" t="n">
        <v>3</v>
      </c>
      <c r="H266" s="0" t="n">
        <f aca="false">SMALL(B266:F266,1)</f>
        <v>3.97</v>
      </c>
      <c r="I266" s="0" t="str">
        <f aca="false">IF(E266&lt;F266,E$245,F$245)</f>
        <v>Carrinho Cheio</v>
      </c>
      <c r="J266" s="2" t="n">
        <f aca="false">H266*G266</f>
        <v>11.91</v>
      </c>
    </row>
    <row r="267" customFormat="false" ht="12.8" hidden="false" customHeight="false" outlineLevel="0" collapsed="false">
      <c r="A267" s="0" t="s">
        <v>31</v>
      </c>
      <c r="B267" s="5"/>
      <c r="C267" s="5"/>
      <c r="D267" s="5"/>
      <c r="E267" s="3" t="n">
        <v>18.61</v>
      </c>
      <c r="F267" s="3" t="n">
        <v>6.42</v>
      </c>
      <c r="G267" s="1" t="n">
        <v>2</v>
      </c>
      <c r="H267" s="0" t="n">
        <f aca="false">SMALL(B267:F267,1)</f>
        <v>6.42</v>
      </c>
      <c r="I267" s="0" t="str">
        <f aca="false">IF(E267&lt;F267,E$245,F$245)</f>
        <v>Registro</v>
      </c>
      <c r="J267" s="2" t="n">
        <f aca="false">H267*G267</f>
        <v>12.84</v>
      </c>
    </row>
    <row r="268" customFormat="false" ht="12.8" hidden="false" customHeight="false" outlineLevel="0" collapsed="false">
      <c r="A268" s="0" t="s">
        <v>32</v>
      </c>
      <c r="B268" s="5"/>
      <c r="C268" s="5"/>
      <c r="D268" s="5"/>
      <c r="E268" s="3" t="n">
        <v>13.7</v>
      </c>
      <c r="F268" s="3" t="n">
        <v>5.08</v>
      </c>
      <c r="G268" s="1" t="n">
        <v>1</v>
      </c>
      <c r="H268" s="0" t="n">
        <f aca="false">SMALL(B268:F268,1)</f>
        <v>5.08</v>
      </c>
      <c r="I268" s="0" t="str">
        <f aca="false">IF(E268&lt;F268,E$245,F$245)</f>
        <v>Registro</v>
      </c>
      <c r="J268" s="2" t="n">
        <f aca="false">H268*G268</f>
        <v>5.08</v>
      </c>
    </row>
    <row r="269" customFormat="false" ht="12.8" hidden="false" customHeight="false" outlineLevel="0" collapsed="false">
      <c r="A269" s="0" t="s">
        <v>33</v>
      </c>
      <c r="B269" s="5"/>
      <c r="C269" s="5"/>
      <c r="D269" s="5"/>
      <c r="E269" s="3" t="n">
        <v>4.15</v>
      </c>
      <c r="F269" s="3" t="n">
        <v>3.55</v>
      </c>
      <c r="G269" s="1" t="n">
        <v>1</v>
      </c>
      <c r="H269" s="0" t="n">
        <f aca="false">SMALL(B269:F269,1)</f>
        <v>3.55</v>
      </c>
      <c r="I269" s="0" t="str">
        <f aca="false">IF(E269&lt;F269,E$245,F$245)</f>
        <v>Registro</v>
      </c>
      <c r="J269" s="2" t="n">
        <f aca="false">H269*G269</f>
        <v>3.55</v>
      </c>
      <c r="K269" s="0" t="str">
        <f aca="false">E245</f>
        <v>Carrinho Cheio</v>
      </c>
      <c r="L269" s="2" t="str">
        <f aca="false">F245</f>
        <v>Registro</v>
      </c>
      <c r="M269" s="0" t="s">
        <v>34</v>
      </c>
    </row>
    <row r="270" customFormat="false" ht="12.8" hidden="false" customHeight="false" outlineLevel="0" collapsed="false">
      <c r="A270" s="0" t="s">
        <v>35</v>
      </c>
      <c r="B270" s="5"/>
      <c r="C270" s="5"/>
      <c r="D270" s="5"/>
      <c r="E270" s="3" t="n">
        <v>1.76</v>
      </c>
      <c r="F270" s="3" t="n">
        <v>4.92</v>
      </c>
      <c r="G270" s="1" t="n">
        <v>1</v>
      </c>
      <c r="H270" s="0" t="n">
        <f aca="false">SMALL(B270:F270,1)</f>
        <v>1.76</v>
      </c>
      <c r="I270" s="0" t="str">
        <f aca="false">IF(E270&lt;F270,E$245,F$245)</f>
        <v>Carrinho Cheio</v>
      </c>
      <c r="J270" s="2" t="n">
        <f aca="false">H270*G270</f>
        <v>1.76</v>
      </c>
      <c r="K270" s="0" t="n">
        <f aca="false">SUMIF(I246:I270,K269,J246:J270)</f>
        <v>189.87</v>
      </c>
      <c r="L270" s="2" t="n">
        <f aca="false">SUMIF(I246:I270,L269,J246:J270)</f>
        <v>155.11</v>
      </c>
      <c r="M270" s="2" t="n">
        <f aca="false">L270+K270</f>
        <v>344.98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2015-11-05T00:40:18Z</dcterms:created>
  <dc:language>pt-BR</dc:language>
  <cp:revision>0</cp:revision>
</cp:coreProperties>
</file>