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Julia Code for 5440\Final Exam\Problem 3\"/>
    </mc:Choice>
  </mc:AlternateContent>
  <xr:revisionPtr revIDLastSave="0" documentId="13_ncr:1_{CF5557CB-7457-4CAF-8469-5B6EC33A20CA}" xr6:coauthVersionLast="45" xr6:coauthVersionMax="45" xr10:uidLastSave="{00000000-0000-0000-0000-000000000000}"/>
  <bookViews>
    <workbookView xWindow="-120" yWindow="-120" windowWidth="29040" windowHeight="15840" activeTab="1" xr2:uid="{E1744D2C-FD27-4B23-9D50-DD270D1CCF74}"/>
  </bookViews>
  <sheets>
    <sheet name="Part B" sheetId="1" r:id="rId1"/>
    <sheet name="Part 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7" i="2"/>
  <c r="D27" i="2"/>
  <c r="C27" i="2"/>
  <c r="C26" i="2"/>
  <c r="D26" i="2" s="1"/>
  <c r="C25" i="2"/>
  <c r="D25" i="2" s="1"/>
  <c r="C24" i="2"/>
  <c r="D24" i="2" s="1"/>
  <c r="D23" i="2"/>
  <c r="C23" i="2"/>
  <c r="C22" i="2"/>
  <c r="D22" i="2" s="1"/>
  <c r="C21" i="2"/>
  <c r="D21" i="2" s="1"/>
  <c r="C20" i="2"/>
  <c r="D20" i="2" s="1"/>
  <c r="D19" i="2"/>
  <c r="C19" i="2"/>
  <c r="C18" i="2"/>
  <c r="D18" i="2" s="1"/>
  <c r="C17" i="2"/>
  <c r="D17" i="2" s="1"/>
  <c r="C16" i="2"/>
  <c r="D16" i="2" s="1"/>
  <c r="D15" i="2"/>
  <c r="C15" i="2"/>
  <c r="C14" i="2"/>
  <c r="D14" i="2" s="1"/>
  <c r="C13" i="2"/>
  <c r="D13" i="2" s="1"/>
  <c r="C12" i="2"/>
  <c r="D12" i="2" s="1"/>
  <c r="D11" i="2"/>
  <c r="C11" i="2"/>
  <c r="C10" i="2"/>
  <c r="D10" i="2" s="1"/>
  <c r="C9" i="2"/>
  <c r="D9" i="2" s="1"/>
  <c r="C8" i="2"/>
  <c r="D8" i="2" s="1"/>
  <c r="D7" i="2"/>
  <c r="C7" i="2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7" i="1"/>
</calcChain>
</file>

<file path=xl/sharedStrings.xml><?xml version="1.0" encoding="utf-8"?>
<sst xmlns="http://schemas.openxmlformats.org/spreadsheetml/2006/main" count="22" uniqueCount="11">
  <si>
    <t>ui</t>
  </si>
  <si>
    <t>nmol/gDW</t>
  </si>
  <si>
    <t>Parameters</t>
  </si>
  <si>
    <r>
      <rPr>
        <sz val="11"/>
        <color theme="1"/>
        <rFont val="Bodoni MT"/>
        <family val="1"/>
      </rPr>
      <t>Κ</t>
    </r>
    <r>
      <rPr>
        <sz val="11"/>
        <color theme="1"/>
        <rFont val="Calibri"/>
        <family val="2"/>
        <scheme val="minor"/>
      </rPr>
      <t>xi</t>
    </r>
  </si>
  <si>
    <r>
      <rPr>
        <sz val="11"/>
        <color theme="1"/>
        <rFont val="Bodoni MT"/>
        <family val="1"/>
      </rPr>
      <t>Κ</t>
    </r>
    <r>
      <rPr>
        <sz val="11"/>
        <color theme="1"/>
        <rFont val="Calibri"/>
        <family val="2"/>
        <scheme val="minor"/>
      </rPr>
      <t>Li</t>
    </r>
  </si>
  <si>
    <t>unitless</t>
  </si>
  <si>
    <t>wi</t>
  </si>
  <si>
    <t>pi*(nmol/gDW)</t>
  </si>
  <si>
    <t>pi*(mumol/gDW)</t>
  </si>
  <si>
    <t>Kp</t>
  </si>
  <si>
    <t>with polysome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</si>
</sst>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B'!$D$6</c:f>
              <c:strCache>
                <c:ptCount val="1"/>
                <c:pt idx="0">
                  <c:v>pi*(mumol/gDW)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B'!$B$7:$B$27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'Part B'!$D$7:$D$27</c:f>
              <c:numCache>
                <c:formatCode>General</c:formatCode>
                <c:ptCount val="21"/>
                <c:pt idx="0">
                  <c:v>0</c:v>
                </c:pt>
                <c:pt idx="1">
                  <c:v>2.9399999999999999E-2</c:v>
                </c:pt>
                <c:pt idx="2">
                  <c:v>5.8799999999999998E-2</c:v>
                </c:pt>
                <c:pt idx="3">
                  <c:v>8.8200000000000001E-2</c:v>
                </c:pt>
                <c:pt idx="4">
                  <c:v>0.1176</c:v>
                </c:pt>
                <c:pt idx="5">
                  <c:v>0.14699999999999999</c:v>
                </c:pt>
                <c:pt idx="6">
                  <c:v>0.1764</c:v>
                </c:pt>
                <c:pt idx="7">
                  <c:v>0.20579999999999998</c:v>
                </c:pt>
                <c:pt idx="8">
                  <c:v>0.23519999999999999</c:v>
                </c:pt>
                <c:pt idx="9">
                  <c:v>0.2646</c:v>
                </c:pt>
                <c:pt idx="10">
                  <c:v>0.29399999999999998</c:v>
                </c:pt>
                <c:pt idx="11">
                  <c:v>0.32340000000000002</c:v>
                </c:pt>
                <c:pt idx="12">
                  <c:v>0.3528</c:v>
                </c:pt>
                <c:pt idx="13">
                  <c:v>0.38219999999999998</c:v>
                </c:pt>
                <c:pt idx="14">
                  <c:v>0.41159999999999997</c:v>
                </c:pt>
                <c:pt idx="15">
                  <c:v>0.44099999999999995</c:v>
                </c:pt>
                <c:pt idx="16">
                  <c:v>0.47039999999999998</c:v>
                </c:pt>
                <c:pt idx="17">
                  <c:v>0.49980000000000002</c:v>
                </c:pt>
                <c:pt idx="18">
                  <c:v>0.5292</c:v>
                </c:pt>
                <c:pt idx="19">
                  <c:v>0.55859999999999987</c:v>
                </c:pt>
                <c:pt idx="20">
                  <c:v>0.58799999999999997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F9-49B5-840D-FA7925A9E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493072"/>
        <c:axId val="673494352"/>
      </c:scatterChart>
      <c:valAx>
        <c:axId val="673493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94352"/>
        <c:crosses val="autoZero"/>
        <c:crossBetween val="midCat"/>
      </c:valAx>
      <c:valAx>
        <c:axId val="6734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pi*(mumol/gDW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9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&amp;A</c:oddHead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pi*(mumol/gDW)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C'!$D$6</c:f>
              <c:strCache>
                <c:ptCount val="1"/>
                <c:pt idx="0">
                  <c:v>pi*(mumol/gDW)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C'!$B$7:$B$27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'Part C'!$D$7:$D$27</c:f>
              <c:numCache>
                <c:formatCode>General</c:formatCode>
                <c:ptCount val="21"/>
                <c:pt idx="0">
                  <c:v>0</c:v>
                </c:pt>
                <c:pt idx="1">
                  <c:v>2.9399999999999999E-2</c:v>
                </c:pt>
                <c:pt idx="2">
                  <c:v>5.8799999999999998E-2</c:v>
                </c:pt>
                <c:pt idx="3">
                  <c:v>8.8200000000000001E-2</c:v>
                </c:pt>
                <c:pt idx="4">
                  <c:v>0.1176</c:v>
                </c:pt>
                <c:pt idx="5">
                  <c:v>0.14699999999999999</c:v>
                </c:pt>
                <c:pt idx="6">
                  <c:v>0.1764</c:v>
                </c:pt>
                <c:pt idx="7">
                  <c:v>0.20579999999999998</c:v>
                </c:pt>
                <c:pt idx="8">
                  <c:v>0.23519999999999999</c:v>
                </c:pt>
                <c:pt idx="9">
                  <c:v>0.2646</c:v>
                </c:pt>
                <c:pt idx="10">
                  <c:v>0.29399999999999998</c:v>
                </c:pt>
                <c:pt idx="11">
                  <c:v>0.32340000000000002</c:v>
                </c:pt>
                <c:pt idx="12">
                  <c:v>0.3528</c:v>
                </c:pt>
                <c:pt idx="13">
                  <c:v>0.38219999999999998</c:v>
                </c:pt>
                <c:pt idx="14">
                  <c:v>0.41159999999999997</c:v>
                </c:pt>
                <c:pt idx="15">
                  <c:v>0.44099999999999995</c:v>
                </c:pt>
                <c:pt idx="16">
                  <c:v>0.47039999999999998</c:v>
                </c:pt>
                <c:pt idx="17">
                  <c:v>0.49980000000000002</c:v>
                </c:pt>
                <c:pt idx="18">
                  <c:v>0.5292</c:v>
                </c:pt>
                <c:pt idx="19">
                  <c:v>0.55859999999999987</c:v>
                </c:pt>
                <c:pt idx="20">
                  <c:v>0.58799999999999997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69-4C65-9D79-C90B86D6055F}"/>
            </c:ext>
          </c:extLst>
        </c:ser>
        <c:ser>
          <c:idx val="1"/>
          <c:order val="1"/>
          <c:tx>
            <c:strRef>
              <c:f>'Part C'!$E$6</c:f>
              <c:strCache>
                <c:ptCount val="1"/>
                <c:pt idx="0">
                  <c:v>with polysome of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 C'!$B$7:$B$27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'Part C'!$E$7:$E$27</c:f>
              <c:numCache>
                <c:formatCode>General</c:formatCode>
                <c:ptCount val="21"/>
                <c:pt idx="0">
                  <c:v>0</c:v>
                </c:pt>
                <c:pt idx="1">
                  <c:v>5.8799999999999998E-2</c:v>
                </c:pt>
                <c:pt idx="2">
                  <c:v>0.1176</c:v>
                </c:pt>
                <c:pt idx="3">
                  <c:v>0.1764</c:v>
                </c:pt>
                <c:pt idx="4">
                  <c:v>0.23519999999999999</c:v>
                </c:pt>
                <c:pt idx="5">
                  <c:v>0.29399999999999998</c:v>
                </c:pt>
                <c:pt idx="6">
                  <c:v>0.3528</c:v>
                </c:pt>
                <c:pt idx="7">
                  <c:v>0.41159999999999997</c:v>
                </c:pt>
                <c:pt idx="8">
                  <c:v>0.47039999999999998</c:v>
                </c:pt>
                <c:pt idx="9">
                  <c:v>0.5292</c:v>
                </c:pt>
                <c:pt idx="10">
                  <c:v>0.58799999999999997</c:v>
                </c:pt>
                <c:pt idx="11">
                  <c:v>0.64680000000000004</c:v>
                </c:pt>
                <c:pt idx="12">
                  <c:v>0.7056</c:v>
                </c:pt>
                <c:pt idx="13">
                  <c:v>0.76439999999999997</c:v>
                </c:pt>
                <c:pt idx="14">
                  <c:v>0.82319999999999993</c:v>
                </c:pt>
                <c:pt idx="15">
                  <c:v>0.8819999999999999</c:v>
                </c:pt>
                <c:pt idx="16">
                  <c:v>0.94079999999999997</c:v>
                </c:pt>
                <c:pt idx="17">
                  <c:v>0.99960000000000004</c:v>
                </c:pt>
                <c:pt idx="18">
                  <c:v>1.0584</c:v>
                </c:pt>
                <c:pt idx="19">
                  <c:v>1.1171999999999997</c:v>
                </c:pt>
                <c:pt idx="20">
                  <c:v>1.1759999999999999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69-4C65-9D79-C90B86D60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493072"/>
        <c:axId val="673494352"/>
      </c:scatterChart>
      <c:valAx>
        <c:axId val="673493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94352"/>
        <c:crosses val="autoZero"/>
        <c:crossBetween val="midCat"/>
      </c:valAx>
      <c:valAx>
        <c:axId val="6734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pi*(mumol/gDW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9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&amp;A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3</xdr:row>
      <xdr:rowOff>157161</xdr:rowOff>
    </xdr:from>
    <xdr:to>
      <xdr:col>12</xdr:col>
      <xdr:colOff>571500</xdr:colOff>
      <xdr:row>19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94BC1-CD3F-4850-8659-4093DA7DC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4</xdr:row>
      <xdr:rowOff>42861</xdr:rowOff>
    </xdr:from>
    <xdr:to>
      <xdr:col>13</xdr:col>
      <xdr:colOff>371475</xdr:colOff>
      <xdr:row>20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580EE-A8E1-455F-9018-291EAB470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58FB-81E2-4BAF-A9D3-9363A7B4C5EC}">
  <dimension ref="B1:D27"/>
  <sheetViews>
    <sheetView workbookViewId="0">
      <selection activeCell="G3" sqref="G3"/>
    </sheetView>
  </sheetViews>
  <sheetFormatPr defaultRowHeight="15" x14ac:dyDescent="0.25"/>
  <sheetData>
    <row r="1" spans="2:4" x14ac:dyDescent="0.25">
      <c r="B1" s="2" t="s">
        <v>2</v>
      </c>
      <c r="C1" s="2"/>
      <c r="D1" s="2"/>
    </row>
    <row r="2" spans="2:4" x14ac:dyDescent="0.25">
      <c r="B2" s="1" t="s">
        <v>3</v>
      </c>
      <c r="C2">
        <v>1.2</v>
      </c>
      <c r="D2" t="s">
        <v>1</v>
      </c>
    </row>
    <row r="3" spans="2:4" x14ac:dyDescent="0.25">
      <c r="B3" s="1" t="s">
        <v>4</v>
      </c>
      <c r="C3">
        <v>490</v>
      </c>
      <c r="D3" t="s">
        <v>5</v>
      </c>
    </row>
    <row r="4" spans="2:4" x14ac:dyDescent="0.25">
      <c r="B4" t="s">
        <v>6</v>
      </c>
      <c r="C4">
        <v>1</v>
      </c>
      <c r="D4" t="s">
        <v>5</v>
      </c>
    </row>
    <row r="6" spans="2:4" ht="14.25" customHeight="1" x14ac:dyDescent="0.25">
      <c r="B6" t="s">
        <v>0</v>
      </c>
      <c r="C6" t="s">
        <v>7</v>
      </c>
      <c r="D6" t="s">
        <v>8</v>
      </c>
    </row>
    <row r="7" spans="2:4" x14ac:dyDescent="0.25">
      <c r="B7">
        <v>0</v>
      </c>
      <c r="C7">
        <f>B7*$C$2*$C$3*$C$4</f>
        <v>0</v>
      </c>
      <c r="D7">
        <f>C7/10^3</f>
        <v>0</v>
      </c>
    </row>
    <row r="8" spans="2:4" x14ac:dyDescent="0.25">
      <c r="B8">
        <v>0.05</v>
      </c>
      <c r="C8">
        <f t="shared" ref="C8:C27" si="0">B8*$C$2*$C$3*$C$4</f>
        <v>29.4</v>
      </c>
      <c r="D8">
        <f t="shared" ref="D8:D27" si="1">C8/10^3</f>
        <v>2.9399999999999999E-2</v>
      </c>
    </row>
    <row r="9" spans="2:4" x14ac:dyDescent="0.25">
      <c r="B9">
        <v>0.1</v>
      </c>
      <c r="C9">
        <f t="shared" si="0"/>
        <v>58.8</v>
      </c>
      <c r="D9">
        <f t="shared" si="1"/>
        <v>5.8799999999999998E-2</v>
      </c>
    </row>
    <row r="10" spans="2:4" x14ac:dyDescent="0.25">
      <c r="B10">
        <v>0.15</v>
      </c>
      <c r="C10">
        <f t="shared" si="0"/>
        <v>88.2</v>
      </c>
      <c r="D10">
        <f t="shared" si="1"/>
        <v>8.8200000000000001E-2</v>
      </c>
    </row>
    <row r="11" spans="2:4" x14ac:dyDescent="0.25">
      <c r="B11">
        <v>0.2</v>
      </c>
      <c r="C11">
        <f t="shared" si="0"/>
        <v>117.6</v>
      </c>
      <c r="D11">
        <f t="shared" si="1"/>
        <v>0.1176</v>
      </c>
    </row>
    <row r="12" spans="2:4" x14ac:dyDescent="0.25">
      <c r="B12">
        <v>0.25</v>
      </c>
      <c r="C12">
        <f t="shared" si="0"/>
        <v>147</v>
      </c>
      <c r="D12">
        <f t="shared" si="1"/>
        <v>0.14699999999999999</v>
      </c>
    </row>
    <row r="13" spans="2:4" x14ac:dyDescent="0.25">
      <c r="B13">
        <v>0.3</v>
      </c>
      <c r="C13">
        <f t="shared" si="0"/>
        <v>176.4</v>
      </c>
      <c r="D13">
        <f t="shared" si="1"/>
        <v>0.1764</v>
      </c>
    </row>
    <row r="14" spans="2:4" x14ac:dyDescent="0.25">
      <c r="B14">
        <v>0.35</v>
      </c>
      <c r="C14">
        <f t="shared" si="0"/>
        <v>205.79999999999998</v>
      </c>
      <c r="D14">
        <f t="shared" si="1"/>
        <v>0.20579999999999998</v>
      </c>
    </row>
    <row r="15" spans="2:4" x14ac:dyDescent="0.25">
      <c r="B15">
        <v>0.4</v>
      </c>
      <c r="C15">
        <f t="shared" si="0"/>
        <v>235.2</v>
      </c>
      <c r="D15">
        <f t="shared" si="1"/>
        <v>0.23519999999999999</v>
      </c>
    </row>
    <row r="16" spans="2:4" x14ac:dyDescent="0.25">
      <c r="B16">
        <v>0.45</v>
      </c>
      <c r="C16">
        <f t="shared" si="0"/>
        <v>264.60000000000002</v>
      </c>
      <c r="D16">
        <f t="shared" si="1"/>
        <v>0.2646</v>
      </c>
    </row>
    <row r="17" spans="2:4" x14ac:dyDescent="0.25">
      <c r="B17">
        <v>0.5</v>
      </c>
      <c r="C17">
        <f t="shared" si="0"/>
        <v>294</v>
      </c>
      <c r="D17">
        <f t="shared" si="1"/>
        <v>0.29399999999999998</v>
      </c>
    </row>
    <row r="18" spans="2:4" x14ac:dyDescent="0.25">
      <c r="B18">
        <v>0.55000000000000004</v>
      </c>
      <c r="C18">
        <f t="shared" si="0"/>
        <v>323.40000000000003</v>
      </c>
      <c r="D18">
        <f t="shared" si="1"/>
        <v>0.32340000000000002</v>
      </c>
    </row>
    <row r="19" spans="2:4" x14ac:dyDescent="0.25">
      <c r="B19">
        <v>0.6</v>
      </c>
      <c r="C19">
        <f t="shared" si="0"/>
        <v>352.8</v>
      </c>
      <c r="D19">
        <f t="shared" si="1"/>
        <v>0.3528</v>
      </c>
    </row>
    <row r="20" spans="2:4" x14ac:dyDescent="0.25">
      <c r="B20">
        <v>0.65</v>
      </c>
      <c r="C20">
        <f t="shared" si="0"/>
        <v>382.2</v>
      </c>
      <c r="D20">
        <f t="shared" si="1"/>
        <v>0.38219999999999998</v>
      </c>
    </row>
    <row r="21" spans="2:4" x14ac:dyDescent="0.25">
      <c r="B21">
        <v>0.7</v>
      </c>
      <c r="C21">
        <f t="shared" si="0"/>
        <v>411.59999999999997</v>
      </c>
      <c r="D21">
        <f t="shared" si="1"/>
        <v>0.41159999999999997</v>
      </c>
    </row>
    <row r="22" spans="2:4" x14ac:dyDescent="0.25">
      <c r="B22">
        <v>0.75</v>
      </c>
      <c r="C22">
        <f t="shared" si="0"/>
        <v>440.99999999999994</v>
      </c>
      <c r="D22">
        <f t="shared" si="1"/>
        <v>0.44099999999999995</v>
      </c>
    </row>
    <row r="23" spans="2:4" x14ac:dyDescent="0.25">
      <c r="B23">
        <v>0.8</v>
      </c>
      <c r="C23">
        <f t="shared" si="0"/>
        <v>470.4</v>
      </c>
      <c r="D23">
        <f t="shared" si="1"/>
        <v>0.47039999999999998</v>
      </c>
    </row>
    <row r="24" spans="2:4" x14ac:dyDescent="0.25">
      <c r="B24">
        <v>0.85</v>
      </c>
      <c r="C24">
        <f t="shared" si="0"/>
        <v>499.8</v>
      </c>
      <c r="D24">
        <f t="shared" si="1"/>
        <v>0.49980000000000002</v>
      </c>
    </row>
    <row r="25" spans="2:4" x14ac:dyDescent="0.25">
      <c r="B25">
        <v>0.9</v>
      </c>
      <c r="C25">
        <f t="shared" si="0"/>
        <v>529.20000000000005</v>
      </c>
      <c r="D25">
        <f t="shared" si="1"/>
        <v>0.5292</v>
      </c>
    </row>
    <row r="26" spans="2:4" x14ac:dyDescent="0.25">
      <c r="B26">
        <v>0.95</v>
      </c>
      <c r="C26">
        <f t="shared" si="0"/>
        <v>558.59999999999991</v>
      </c>
      <c r="D26">
        <f t="shared" si="1"/>
        <v>0.55859999999999987</v>
      </c>
    </row>
    <row r="27" spans="2:4" x14ac:dyDescent="0.25">
      <c r="B27">
        <v>1</v>
      </c>
      <c r="C27">
        <f t="shared" si="0"/>
        <v>588</v>
      </c>
      <c r="D27">
        <f t="shared" si="1"/>
        <v>0.58799999999999997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1B5-DF23-4832-871E-F2844AA8405D}">
  <dimension ref="B1:F27"/>
  <sheetViews>
    <sheetView tabSelected="1" workbookViewId="0">
      <selection activeCell="Q18" sqref="Q18"/>
    </sheetView>
  </sheetViews>
  <sheetFormatPr defaultRowHeight="15" x14ac:dyDescent="0.25"/>
  <cols>
    <col min="4" max="4" width="16.5703125" bestFit="1" customWidth="1"/>
  </cols>
  <sheetData>
    <row r="1" spans="2:6" x14ac:dyDescent="0.25">
      <c r="B1" s="2" t="s">
        <v>2</v>
      </c>
      <c r="C1" s="2"/>
      <c r="D1" s="2"/>
    </row>
    <row r="2" spans="2:6" x14ac:dyDescent="0.25">
      <c r="B2" s="1" t="s">
        <v>3</v>
      </c>
      <c r="C2">
        <v>1.2</v>
      </c>
      <c r="D2" t="s">
        <v>1</v>
      </c>
      <c r="E2" t="s">
        <v>9</v>
      </c>
      <c r="F2">
        <v>2</v>
      </c>
    </row>
    <row r="3" spans="2:6" x14ac:dyDescent="0.25">
      <c r="B3" s="1" t="s">
        <v>4</v>
      </c>
      <c r="C3">
        <v>490</v>
      </c>
      <c r="D3" t="s">
        <v>5</v>
      </c>
    </row>
    <row r="4" spans="2:6" x14ac:dyDescent="0.25">
      <c r="B4" t="s">
        <v>6</v>
      </c>
      <c r="C4">
        <v>1</v>
      </c>
      <c r="D4" t="s">
        <v>5</v>
      </c>
    </row>
    <row r="6" spans="2:6" ht="14.25" customHeight="1" x14ac:dyDescent="0.25">
      <c r="B6" t="s">
        <v>0</v>
      </c>
      <c r="C6" t="s">
        <v>7</v>
      </c>
      <c r="D6" t="s">
        <v>8</v>
      </c>
      <c r="E6" t="s">
        <v>10</v>
      </c>
    </row>
    <row r="7" spans="2:6" x14ac:dyDescent="0.25">
      <c r="B7">
        <v>0</v>
      </c>
      <c r="C7">
        <f>B7*$C$2*$C$3*$C$4</f>
        <v>0</v>
      </c>
      <c r="D7">
        <f>C7/10^3</f>
        <v>0</v>
      </c>
      <c r="E7">
        <f>D7*$F$2</f>
        <v>0</v>
      </c>
    </row>
    <row r="8" spans="2:6" x14ac:dyDescent="0.25">
      <c r="B8">
        <v>0.05</v>
      </c>
      <c r="C8">
        <f t="shared" ref="C8:C27" si="0">B8*$C$2*$C$3*$C$4</f>
        <v>29.4</v>
      </c>
      <c r="D8">
        <f t="shared" ref="D8:D27" si="1">C8/10^3</f>
        <v>2.9399999999999999E-2</v>
      </c>
      <c r="E8">
        <f t="shared" ref="E8:E27" si="2">D8*$F$2</f>
        <v>5.8799999999999998E-2</v>
      </c>
    </row>
    <row r="9" spans="2:6" x14ac:dyDescent="0.25">
      <c r="B9">
        <v>0.1</v>
      </c>
      <c r="C9">
        <f t="shared" si="0"/>
        <v>58.8</v>
      </c>
      <c r="D9">
        <f t="shared" si="1"/>
        <v>5.8799999999999998E-2</v>
      </c>
      <c r="E9">
        <f t="shared" si="2"/>
        <v>0.1176</v>
      </c>
    </row>
    <row r="10" spans="2:6" x14ac:dyDescent="0.25">
      <c r="B10">
        <v>0.15</v>
      </c>
      <c r="C10">
        <f t="shared" si="0"/>
        <v>88.2</v>
      </c>
      <c r="D10">
        <f t="shared" si="1"/>
        <v>8.8200000000000001E-2</v>
      </c>
      <c r="E10">
        <f t="shared" si="2"/>
        <v>0.1764</v>
      </c>
    </row>
    <row r="11" spans="2:6" x14ac:dyDescent="0.25">
      <c r="B11">
        <v>0.2</v>
      </c>
      <c r="C11">
        <f t="shared" si="0"/>
        <v>117.6</v>
      </c>
      <c r="D11">
        <f t="shared" si="1"/>
        <v>0.1176</v>
      </c>
      <c r="E11">
        <f t="shared" si="2"/>
        <v>0.23519999999999999</v>
      </c>
    </row>
    <row r="12" spans="2:6" x14ac:dyDescent="0.25">
      <c r="B12">
        <v>0.25</v>
      </c>
      <c r="C12">
        <f t="shared" si="0"/>
        <v>147</v>
      </c>
      <c r="D12">
        <f t="shared" si="1"/>
        <v>0.14699999999999999</v>
      </c>
      <c r="E12">
        <f t="shared" si="2"/>
        <v>0.29399999999999998</v>
      </c>
    </row>
    <row r="13" spans="2:6" x14ac:dyDescent="0.25">
      <c r="B13">
        <v>0.3</v>
      </c>
      <c r="C13">
        <f t="shared" si="0"/>
        <v>176.4</v>
      </c>
      <c r="D13">
        <f t="shared" si="1"/>
        <v>0.1764</v>
      </c>
      <c r="E13">
        <f t="shared" si="2"/>
        <v>0.3528</v>
      </c>
    </row>
    <row r="14" spans="2:6" x14ac:dyDescent="0.25">
      <c r="B14">
        <v>0.35</v>
      </c>
      <c r="C14">
        <f t="shared" si="0"/>
        <v>205.79999999999998</v>
      </c>
      <c r="D14">
        <f t="shared" si="1"/>
        <v>0.20579999999999998</v>
      </c>
      <c r="E14">
        <f t="shared" si="2"/>
        <v>0.41159999999999997</v>
      </c>
    </row>
    <row r="15" spans="2:6" x14ac:dyDescent="0.25">
      <c r="B15">
        <v>0.4</v>
      </c>
      <c r="C15">
        <f t="shared" si="0"/>
        <v>235.2</v>
      </c>
      <c r="D15">
        <f t="shared" si="1"/>
        <v>0.23519999999999999</v>
      </c>
      <c r="E15">
        <f t="shared" si="2"/>
        <v>0.47039999999999998</v>
      </c>
    </row>
    <row r="16" spans="2:6" x14ac:dyDescent="0.25">
      <c r="B16">
        <v>0.45</v>
      </c>
      <c r="C16">
        <f t="shared" si="0"/>
        <v>264.60000000000002</v>
      </c>
      <c r="D16">
        <f t="shared" si="1"/>
        <v>0.2646</v>
      </c>
      <c r="E16">
        <f t="shared" si="2"/>
        <v>0.5292</v>
      </c>
    </row>
    <row r="17" spans="2:5" x14ac:dyDescent="0.25">
      <c r="B17">
        <v>0.5</v>
      </c>
      <c r="C17">
        <f t="shared" si="0"/>
        <v>294</v>
      </c>
      <c r="D17">
        <f t="shared" si="1"/>
        <v>0.29399999999999998</v>
      </c>
      <c r="E17">
        <f t="shared" si="2"/>
        <v>0.58799999999999997</v>
      </c>
    </row>
    <row r="18" spans="2:5" x14ac:dyDescent="0.25">
      <c r="B18">
        <v>0.55000000000000004</v>
      </c>
      <c r="C18">
        <f t="shared" si="0"/>
        <v>323.40000000000003</v>
      </c>
      <c r="D18">
        <f t="shared" si="1"/>
        <v>0.32340000000000002</v>
      </c>
      <c r="E18">
        <f t="shared" si="2"/>
        <v>0.64680000000000004</v>
      </c>
    </row>
    <row r="19" spans="2:5" x14ac:dyDescent="0.25">
      <c r="B19">
        <v>0.6</v>
      </c>
      <c r="C19">
        <f t="shared" si="0"/>
        <v>352.8</v>
      </c>
      <c r="D19">
        <f t="shared" si="1"/>
        <v>0.3528</v>
      </c>
      <c r="E19">
        <f t="shared" si="2"/>
        <v>0.7056</v>
      </c>
    </row>
    <row r="20" spans="2:5" x14ac:dyDescent="0.25">
      <c r="B20">
        <v>0.65</v>
      </c>
      <c r="C20">
        <f t="shared" si="0"/>
        <v>382.2</v>
      </c>
      <c r="D20">
        <f t="shared" si="1"/>
        <v>0.38219999999999998</v>
      </c>
      <c r="E20">
        <f t="shared" si="2"/>
        <v>0.76439999999999997</v>
      </c>
    </row>
    <row r="21" spans="2:5" x14ac:dyDescent="0.25">
      <c r="B21">
        <v>0.7</v>
      </c>
      <c r="C21">
        <f t="shared" si="0"/>
        <v>411.59999999999997</v>
      </c>
      <c r="D21">
        <f t="shared" si="1"/>
        <v>0.41159999999999997</v>
      </c>
      <c r="E21">
        <f t="shared" si="2"/>
        <v>0.82319999999999993</v>
      </c>
    </row>
    <row r="22" spans="2:5" x14ac:dyDescent="0.25">
      <c r="B22">
        <v>0.75</v>
      </c>
      <c r="C22">
        <f t="shared" si="0"/>
        <v>440.99999999999994</v>
      </c>
      <c r="D22">
        <f t="shared" si="1"/>
        <v>0.44099999999999995</v>
      </c>
      <c r="E22">
        <f t="shared" si="2"/>
        <v>0.8819999999999999</v>
      </c>
    </row>
    <row r="23" spans="2:5" x14ac:dyDescent="0.25">
      <c r="B23">
        <v>0.8</v>
      </c>
      <c r="C23">
        <f t="shared" si="0"/>
        <v>470.4</v>
      </c>
      <c r="D23">
        <f t="shared" si="1"/>
        <v>0.47039999999999998</v>
      </c>
      <c r="E23">
        <f t="shared" si="2"/>
        <v>0.94079999999999997</v>
      </c>
    </row>
    <row r="24" spans="2:5" x14ac:dyDescent="0.25">
      <c r="B24">
        <v>0.85</v>
      </c>
      <c r="C24">
        <f t="shared" si="0"/>
        <v>499.8</v>
      </c>
      <c r="D24">
        <f t="shared" si="1"/>
        <v>0.49980000000000002</v>
      </c>
      <c r="E24">
        <f t="shared" si="2"/>
        <v>0.99960000000000004</v>
      </c>
    </row>
    <row r="25" spans="2:5" x14ac:dyDescent="0.25">
      <c r="B25">
        <v>0.9</v>
      </c>
      <c r="C25">
        <f t="shared" si="0"/>
        <v>529.20000000000005</v>
      </c>
      <c r="D25">
        <f t="shared" si="1"/>
        <v>0.5292</v>
      </c>
      <c r="E25">
        <f t="shared" si="2"/>
        <v>1.0584</v>
      </c>
    </row>
    <row r="26" spans="2:5" x14ac:dyDescent="0.25">
      <c r="B26">
        <v>0.95</v>
      </c>
      <c r="C26">
        <f t="shared" si="0"/>
        <v>558.59999999999991</v>
      </c>
      <c r="D26">
        <f t="shared" si="1"/>
        <v>0.55859999999999987</v>
      </c>
      <c r="E26">
        <f t="shared" si="2"/>
        <v>1.1171999999999997</v>
      </c>
    </row>
    <row r="27" spans="2:5" x14ac:dyDescent="0.25">
      <c r="B27">
        <v>1</v>
      </c>
      <c r="C27">
        <f t="shared" si="0"/>
        <v>588</v>
      </c>
      <c r="D27">
        <f t="shared" si="1"/>
        <v>0.58799999999999997</v>
      </c>
      <c r="E27">
        <f t="shared" si="2"/>
        <v>1.1759999999999999</v>
      </c>
    </row>
  </sheetData>
  <mergeCells count="1">
    <mergeCell ref="B1:D1"/>
  </mergeCells>
  <pageMargins left="0.7" right="0.7" top="0.75" bottom="0.75" header="0.3" footer="0.3"/>
  <pageSetup orientation="portrait" r:id="rId1"/>
  <headerFooter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B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2020-05-22T02:10:55Z</cp:lastPrinted>
  <dcterms:created xsi:type="dcterms:W3CDTF">2020-05-17T17:29:25Z</dcterms:created>
  <dcterms:modified xsi:type="dcterms:W3CDTF">2020-05-22T02:11:00Z</dcterms:modified>
</cp:coreProperties>
</file>