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Cindy\Desktop\"/>
    </mc:Choice>
  </mc:AlternateContent>
  <xr:revisionPtr revIDLastSave="0" documentId="8_{9C2F3FE7-38FD-43C8-B305-5EF0ABAEDBB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MART-HVAC_BASE_V1_TOP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1" l="1"/>
  <c r="J50" i="1" s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23" i="1"/>
  <c r="J24" i="1"/>
  <c r="J25" i="1"/>
  <c r="J26" i="1"/>
  <c r="J12" i="1"/>
  <c r="J13" i="1"/>
  <c r="J14" i="1"/>
  <c r="J15" i="1"/>
  <c r="J16" i="1"/>
  <c r="J17" i="1"/>
  <c r="J18" i="1"/>
  <c r="J19" i="1"/>
  <c r="J20" i="1"/>
  <c r="J21" i="1"/>
  <c r="J22" i="1"/>
  <c r="J11" i="1"/>
  <c r="J10" i="1"/>
  <c r="J9" i="1"/>
  <c r="J8" i="1"/>
  <c r="J7" i="1"/>
  <c r="J6" i="1"/>
  <c r="J5" i="1"/>
</calcChain>
</file>

<file path=xl/sharedStrings.xml><?xml version="1.0" encoding="utf-8"?>
<sst xmlns="http://schemas.openxmlformats.org/spreadsheetml/2006/main" count="317" uniqueCount="205">
  <si>
    <t>Part Lister output for SMART-HVAC_BASE_V1</t>
  </si>
  <si>
    <t>Generated on Thursday, March 17, 2022</t>
  </si>
  <si>
    <t>#</t>
  </si>
  <si>
    <t>QTY</t>
  </si>
  <si>
    <t>DEVICE</t>
  </si>
  <si>
    <t>PKG_TYPE</t>
  </si>
  <si>
    <t>VALUE</t>
  </si>
  <si>
    <t>PART_NUMBER</t>
  </si>
  <si>
    <t>MANUFACTURE</t>
  </si>
  <si>
    <t>REFDES</t>
  </si>
  <si>
    <t>CAPACITOR_0805</t>
  </si>
  <si>
    <t>CAP_SMD_0805</t>
  </si>
  <si>
    <t>0.1uF</t>
  </si>
  <si>
    <t>CAP-0805-0.1uF</t>
  </si>
  <si>
    <t/>
  </si>
  <si>
    <t>C1-C4</t>
  </si>
  <si>
    <t>CAP_NP</t>
  </si>
  <si>
    <t>CAPC2013X100N</t>
  </si>
  <si>
    <t>C0805C104K5RAC</t>
  </si>
  <si>
    <t>C7,C12,C13,C20</t>
  </si>
  <si>
    <t>1uF</t>
  </si>
  <si>
    <t>C0805C105K3RAC</t>
  </si>
  <si>
    <t>C8,C15,C16</t>
  </si>
  <si>
    <t>C0805C104K3RAC</t>
  </si>
  <si>
    <t>C9,C10</t>
  </si>
  <si>
    <t>22pF</t>
  </si>
  <si>
    <t>C0805C220D5GAC</t>
  </si>
  <si>
    <t>C18,C19</t>
  </si>
  <si>
    <t>CAP_POL</t>
  </si>
  <si>
    <t>CAPAE530W610HN</t>
  </si>
  <si>
    <t>47uF</t>
  </si>
  <si>
    <t>VE-470M1CTR-0505</t>
  </si>
  <si>
    <t>C21</t>
  </si>
  <si>
    <t>LED_SMD_RED</t>
  </si>
  <si>
    <t>LEDC3216X110N</t>
  </si>
  <si>
    <t>LTST-C230EKT</t>
  </si>
  <si>
    <t>D2-D6,D11-D14,D17-D22</t>
  </si>
  <si>
    <t>SMBJ12CA</t>
  </si>
  <si>
    <t>SMB</t>
  </si>
  <si>
    <t>3.3</t>
  </si>
  <si>
    <t>D15,D16</t>
  </si>
  <si>
    <t>DIP_SW8</t>
  </si>
  <si>
    <t>DIPSW16</t>
  </si>
  <si>
    <t>DIPSW8</t>
  </si>
  <si>
    <t>DS1</t>
  </si>
  <si>
    <t>DIP_SW4</t>
  </si>
  <si>
    <t>DIP-SW-4</t>
  </si>
  <si>
    <t>DS2</t>
  </si>
  <si>
    <t>FUSE-STD,FUSE1206</t>
  </si>
  <si>
    <t>1206MIL</t>
  </si>
  <si>
    <t>PTS120660V010</t>
  </si>
  <si>
    <t>,LittlelFuse</t>
  </si>
  <si>
    <t>F1-F4</t>
  </si>
  <si>
    <t>FUSE-STD</t>
  </si>
  <si>
    <t>FUSE-HOLDER_5x20</t>
  </si>
  <si>
    <t>F5</t>
  </si>
  <si>
    <t>HOLE_VICTORIA_4_5MM</t>
  </si>
  <si>
    <t>HOLE_VICTORIA</t>
  </si>
  <si>
    <t>HOLE</t>
  </si>
  <si>
    <t>H1,H2</t>
  </si>
  <si>
    <t>PY-TB2EDGCR-5_0-2P</t>
  </si>
  <si>
    <t>PALYOO_DEGSON_PY-TB2EDGCR-5_0_2P</t>
  </si>
  <si>
    <t>PY-TB2EDGCR-5.0-2P</t>
  </si>
  <si>
    <t>J1-J3</t>
  </si>
  <si>
    <t>PY-TB2EDGCR-5_0-3P</t>
  </si>
  <si>
    <t>PALYOO_DEGSON_PY-TB2EDGCR-5_0_3P</t>
  </si>
  <si>
    <t>PY-TB2EDGCR-5.0-3P</t>
  </si>
  <si>
    <t>J4</t>
  </si>
  <si>
    <t>PY-TB2EDGCR-5_0-8P</t>
  </si>
  <si>
    <t>PALYOO_DEGSON_PY-TB2EDGCR-5_0_8P</t>
  </si>
  <si>
    <t>PY-TB2EDGCR-5.0-8P</t>
  </si>
  <si>
    <t>PAYLOO - DEGSON</t>
  </si>
  <si>
    <t>J5,J6</t>
  </si>
  <si>
    <t>HEADER_POL_3X2</t>
  </si>
  <si>
    <t>HEADER6-POL</t>
  </si>
  <si>
    <t>J7</t>
  </si>
  <si>
    <t>BDM_6PIN</t>
  </si>
  <si>
    <t>HD-R6</t>
  </si>
  <si>
    <t>J8</t>
  </si>
  <si>
    <t>AZ921</t>
  </si>
  <si>
    <t>RLY_AZ921</t>
  </si>
  <si>
    <t>AZ921-12V</t>
  </si>
  <si>
    <t>K1-K5</t>
  </si>
  <si>
    <t>PUSH_BOTTON</t>
  </si>
  <si>
    <t>PUSH_BOTTON_240X240</t>
  </si>
  <si>
    <t>PB1</t>
  </si>
  <si>
    <t>HLK-PM12</t>
  </si>
  <si>
    <t>HLK-PM3W</t>
  </si>
  <si>
    <t>PS1</t>
  </si>
  <si>
    <t>RES_SMD_0805</t>
  </si>
  <si>
    <t>2.2K</t>
  </si>
  <si>
    <t>0805-2.2K</t>
  </si>
  <si>
    <t>R1,R2,R32,R57</t>
  </si>
  <si>
    <t>,1K</t>
  </si>
  <si>
    <t>0805-1K</t>
  </si>
  <si>
    <t>R6-R10,R31,R46,R54,R55</t>
  </si>
  <si>
    <t>10</t>
  </si>
  <si>
    <t>0805-10</t>
  </si>
  <si>
    <t>R11,R15,R19,R23</t>
  </si>
  <si>
    <t>330</t>
  </si>
  <si>
    <t>0805-330</t>
  </si>
  <si>
    <t>R12</t>
  </si>
  <si>
    <t>10K</t>
  </si>
  <si>
    <t>0805-10K</t>
  </si>
  <si>
    <t>R13,R17,R21,R25</t>
  </si>
  <si>
    <t>470</t>
  </si>
  <si>
    <t>0805-470</t>
  </si>
  <si>
    <t>R14,R18,R22,R26,R33,R36</t>
  </si>
  <si>
    <t>805-330</t>
  </si>
  <si>
    <t>R16,R20,R24</t>
  </si>
  <si>
    <t>RESISTOR_SMD_1206</t>
  </si>
  <si>
    <t>RES_SMD_1206</t>
  </si>
  <si>
    <t>1206-10</t>
  </si>
  <si>
    <t>R27-R30</t>
  </si>
  <si>
    <t>RESISTOR</t>
  </si>
  <si>
    <t>CRCW080510R0FKEA</t>
  </si>
  <si>
    <t>R35</t>
  </si>
  <si>
    <t>CRCW08051M00FKEA</t>
  </si>
  <si>
    <t>R37</t>
  </si>
  <si>
    <t>CRCW080510K0FKEA</t>
  </si>
  <si>
    <t>R38-R45,R47-R50,R56</t>
  </si>
  <si>
    <t>100K</t>
  </si>
  <si>
    <t>0805-100K</t>
  </si>
  <si>
    <t>R51-R53</t>
  </si>
  <si>
    <t>TEST_POINT_STD</t>
  </si>
  <si>
    <t>TPCW60D250H460P</t>
  </si>
  <si>
    <t>TEST_PONT</t>
  </si>
  <si>
    <t>TP1-TP3</t>
  </si>
  <si>
    <t>TVS</t>
  </si>
  <si>
    <t>0805,DO-214AC</t>
  </si>
  <si>
    <t>1SMA5918BT3G</t>
  </si>
  <si>
    <t>TVS2,TVS3</t>
  </si>
  <si>
    <t>P10V275</t>
  </si>
  <si>
    <t>VAR_P10V275</t>
  </si>
  <si>
    <t>TVS4</t>
  </si>
  <si>
    <t>MKE04Z128VLD4</t>
  </si>
  <si>
    <t>QFP44_SOT389-2</t>
  </si>
  <si>
    <t>U1</t>
  </si>
  <si>
    <t>TD521D485H-E</t>
  </si>
  <si>
    <t>RS485-TD521D485H-E</t>
  </si>
  <si>
    <t>MORNSUN</t>
  </si>
  <si>
    <t>U2</t>
  </si>
  <si>
    <t>ULN2003A_SOIC16</t>
  </si>
  <si>
    <t>ON_SOIC_16</t>
  </si>
  <si>
    <t>ULN2003ADR2G</t>
  </si>
  <si>
    <t>U3</t>
  </si>
  <si>
    <t>FODM2705</t>
  </si>
  <si>
    <t>SOIC254P700X220-4N</t>
  </si>
  <si>
    <t>U4-U7</t>
  </si>
  <si>
    <t>SM712</t>
  </si>
  <si>
    <t>SOT23-3</t>
  </si>
  <si>
    <t>SM712-02HTG</t>
  </si>
  <si>
    <t>U8,U10</t>
  </si>
  <si>
    <t>SN65HVD3085ED_RS485_8SMD_5V</t>
  </si>
  <si>
    <t>SOIC8NB</t>
  </si>
  <si>
    <t>SP485ECN-L/TR</t>
  </si>
  <si>
    <t>U9</t>
  </si>
  <si>
    <t>MC7805_TO220-UP</t>
  </si>
  <si>
    <t>TO-220-UP</t>
  </si>
  <si>
    <t>MC7805CT</t>
  </si>
  <si>
    <t>U11</t>
  </si>
  <si>
    <t>B0505S-W2R2</t>
  </si>
  <si>
    <t>MORNSUN_B_SW2R2</t>
  </si>
  <si>
    <t>U12</t>
  </si>
  <si>
    <t>XTAL_8MHZ_HC49S</t>
  </si>
  <si>
    <t>XTAL_HC49SMT</t>
  </si>
  <si>
    <t>8Mhz</t>
  </si>
  <si>
    <t>ABLS-8.000MHZ-B4-T</t>
  </si>
  <si>
    <t>X1</t>
  </si>
  <si>
    <t>Unit Price</t>
  </si>
  <si>
    <t>Total Price</t>
  </si>
  <si>
    <t>Datashhet</t>
  </si>
  <si>
    <t>https://www.mouser.com/datasheet/2/212/KEM_C1023_X7R_AUTO_SMD-1093309.pdf</t>
  </si>
  <si>
    <t>https://www.mouser.do/datasheet/2/212/KEM_C1002_X7R_SMD-1102033.pdf</t>
  </si>
  <si>
    <t>Links</t>
  </si>
  <si>
    <t xml:space="preserve">https://www.mouser.do/datasheet/2/212/KEM_C1002_X7R_SMD-1102033.pdf </t>
  </si>
  <si>
    <t xml:space="preserve">https://www.mouser.com/c/passive-components/capacitors/ceramic-capacitors/mlccs-multilayer-ceramic-capacitors/multilayer-ceramic-capacitors-mlcc-smd-smt/?capacitance=0.1%20uF&amp;case%20code%20-%20in=0805 </t>
  </si>
  <si>
    <t xml:space="preserve">https://www.mouser.do/ProductDetail/KEMET/C0805C104K5RAC?qs=r%2FVmNO8Tjq4%2F8ymSnGP6Jw%3D%3D </t>
  </si>
  <si>
    <t xml:space="preserve">https://www.mouser.do/ProductDetail/KEMET/C0805C105K3RAC?qs=ycRbFa0SLRQpHhAu2LUs4g%3D%3D </t>
  </si>
  <si>
    <t xml:space="preserve">https://www.mouser.do/ProductDetail/KEMET/C0805C104K3RAC?qs=1r5zKhvYIsgsTHXHlzheyQ%3D%3D </t>
  </si>
  <si>
    <t xml:space="preserve">https://www.mouser.do/datasheet/2/212/KEM_C1003_C0G_SMD-1101588.pdf </t>
  </si>
  <si>
    <t xml:space="preserve">https://www.mouser.do/ProductDetail/KEMET/C0805C220D5GACTU?qs=oNoWuuWFxo9TM2BtT51F%252Bw%3D%3D </t>
  </si>
  <si>
    <t>https://www.mouser.do/ProductDetail/Lelon/VE-470M1CTR-0505?qs=WpC4P%252BDU3Fm%2FqkpXEtlOZg%3D%3D</t>
  </si>
  <si>
    <t xml:space="preserve">https://www.mouser.do/datasheet/2/231/lelos00071_1-2271821.pdf </t>
  </si>
  <si>
    <t xml:space="preserve">https://www.mouser.do/ProductDetail/Lite-On/LTST-C230EKT?qs=Rvc7RZlme2b5HCkyqZp84Q%3D%3D </t>
  </si>
  <si>
    <t xml:space="preserve">https://www.mouser.do/datasheet/2/239/liteon_LTST-C230EKT-1175421.pdf </t>
  </si>
  <si>
    <t xml:space="preserve">https://www.mouser.do/ProductDetail/Littelfuse/SMBJ12CA?qs=JJML70Qc14tv%252BYPaofUAPg%3D%3D </t>
  </si>
  <si>
    <t xml:space="preserve">https://www.mouser.do/datasheet/2/240/Littelfuse_TVS_Diode_SMBJ_Datasheet.pdf-1108540.pdf </t>
  </si>
  <si>
    <t>https://www.mouser.do/ProductDetail/TE-Connectivity-AMP/DPS8PW?qs=g%252BEszo6zu8OQZehF5ND3HQ%3D%3D</t>
  </si>
  <si>
    <t xml:space="preserve">https://www.te.com/usa-en/product-2-1437603-7.html </t>
  </si>
  <si>
    <t>https://www.mouser.do/datasheet/2/87/eaton_pts1206_6_60_volt_dc_surface_mount_resettabl-1608737.pdf</t>
  </si>
  <si>
    <t xml:space="preserve">https://www.mouser.do/ProductDetail/Bussmann-Eaton/PTS120660V010?qs=QmibqUXyDhTedfFo2ilkkg%3D%3D </t>
  </si>
  <si>
    <t xml:space="preserve">https://www.mouser.com/c/circuit-protection/fuse-holders/fuse-holder/?fuse%20size%20%2F%20group=5%20x%2020%20mm </t>
  </si>
  <si>
    <t xml:space="preserve">https://www.mouser.com/datasheet/2/240/658_659_660_LF_050519-45646.pdf </t>
  </si>
  <si>
    <t xml:space="preserve">https://www.mouser.com/c/connectors/headers-wire-housings/?number%20of%20positions=6%20Position&amp;number%20of%20rows=2%20Row&amp;pitch=2.54%20mm </t>
  </si>
  <si>
    <t xml:space="preserve">https://www.mouser.com/datasheet/2/181/M20_107-1132643.pdf </t>
  </si>
  <si>
    <t xml:space="preserve">https://www.mouser.com/ProductDetail/Molex/30700-5060?qs=CjUIBtwrELJ2lB0sCsA33Q%3D%3D </t>
  </si>
  <si>
    <t xml:space="preserve">https://www.mouser.com/datasheet/2/276/3/0307005060_PCB_HEADERS-2874289.pdf </t>
  </si>
  <si>
    <t xml:space="preserve">https://www.azettler.com/pdfs/az921.pdf </t>
  </si>
  <si>
    <t xml:space="preserve">https://www.mouser.com/datasheet/2/122/ecx_32-1888651.pdf </t>
  </si>
  <si>
    <t xml:space="preserve">https://www.mouser.com/ProductDetail/ECS/ECS-240-20-33-CKM-TR3?qs=e8oIoAS2J1TW67RwunHfVQ%3D%3D </t>
  </si>
  <si>
    <t xml:space="preserve">https://www.mouser.com/c/passive-components/resistors/film-resistors/thick-film-resistors-smd/?resistance=2.2%20kOhms&amp;tolerance=1%20%25&amp;case%20code%20-%20in=0805 </t>
  </si>
  <si>
    <t>https://www.mouser.com/datasheet/2/315/AOA0000C331-1141874.pdf</t>
  </si>
  <si>
    <t xml:space="preserve">https://www.mouser.com/datasheet/2/54/chp_a-1858677.pdf </t>
  </si>
  <si>
    <t xml:space="preserve">https://www.mouser.com/c/passive-components/resistors/film-resistors/thick-film-resistors-smd/?case%20code%20-%20in=0805&amp;resistance=1%20kOhms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</si>
</sst>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XDR&quot;* #,##0.00_-;\-&quot;XDR&quot;* #,##0.00_-;_-&quot;XDR&quot;* &quot;-&quot;??_-;_-@_-"/>
    <numFmt numFmtId="165" formatCode="_-[$USD]\ * #,##0.000_-;\-[$USD]\ * #,##0.000_-;_-[$USD]\ * &quot;-&quot;?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0" fontId="4" fillId="0" borderId="0" xfId="3"/>
    <xf numFmtId="165" fontId="0" fillId="0" borderId="0" xfId="0" applyNumberFormat="1"/>
    <xf numFmtId="0" fontId="2" fillId="0" borderId="1" xfId="0" applyFont="1" applyBorder="1"/>
    <xf numFmtId="49" fontId="2" fillId="0" borderId="1" xfId="0" applyNumberFormat="1" applyFont="1" applyBorder="1"/>
    <xf numFmtId="0" fontId="0" fillId="0" borderId="1" xfId="0" applyBorder="1"/>
    <xf numFmtId="49" fontId="0" fillId="0" borderId="1" xfId="0" applyNumberFormat="1" applyBorder="1"/>
    <xf numFmtId="165" fontId="3" fillId="0" borderId="1" xfId="1" applyNumberFormat="1" applyFont="1" applyBorder="1"/>
    <xf numFmtId="165" fontId="0" fillId="0" borderId="1" xfId="2" applyNumberFormat="1" applyFont="1" applyBorder="1"/>
    <xf numFmtId="0" fontId="4" fillId="0" borderId="1" xfId="3" applyBorder="1"/>
    <xf numFmtId="165" fontId="0" fillId="0" borderId="1" xfId="0" applyNumberFormat="1" applyBorder="1"/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do/ProductDetail/Lite-On/LTST-C230EKT?qs=Rvc7RZlme2b5HCkyqZp84Q%3D%3D" TargetMode="External"/><Relationship Id="rId18" Type="http://schemas.openxmlformats.org/officeDocument/2006/relationships/hyperlink" Target="https://www.te.com/usa-en/product-2-1437603-7.html" TargetMode="External"/><Relationship Id="rId26" Type="http://schemas.openxmlformats.org/officeDocument/2006/relationships/hyperlink" Target="https://www.mouser.com/datasheet/2/276/3/0307005060_PCB_HEADERS-2874289.pdf" TargetMode="External"/><Relationship Id="rId3" Type="http://schemas.openxmlformats.org/officeDocument/2006/relationships/hyperlink" Target="https://www.mouser.do/datasheet/2/212/KEM_C1002_X7R_SMD-1102033.pdf" TargetMode="External"/><Relationship Id="rId21" Type="http://schemas.openxmlformats.org/officeDocument/2006/relationships/hyperlink" Target="https://www.mouser.com/c/circuit-protection/fuse-holders/fuse-holder/?fuse%20size%20%2F%20group=5%20x%2020%20mm" TargetMode="External"/><Relationship Id="rId7" Type="http://schemas.openxmlformats.org/officeDocument/2006/relationships/hyperlink" Target="https://www.mouser.do/datasheet/2/212/KEM_C1002_X7R_SMD-1102033.pdf" TargetMode="External"/><Relationship Id="rId12" Type="http://schemas.openxmlformats.org/officeDocument/2006/relationships/hyperlink" Target="https://www.mouser.do/datasheet/2/231/lelos00071_1-2271821.pdf" TargetMode="External"/><Relationship Id="rId17" Type="http://schemas.openxmlformats.org/officeDocument/2006/relationships/hyperlink" Target="https://www.mouser.do/ProductDetail/TE-Connectivity-AMP/DPS8PW?qs=g%252BEszo6zu8OQZehF5ND3HQ%3D%3D" TargetMode="External"/><Relationship Id="rId25" Type="http://schemas.openxmlformats.org/officeDocument/2006/relationships/hyperlink" Target="https://www.mouser.com/ProductDetail/Molex/30700-5060?qs=CjUIBtwrELJ2lB0sCsA33Q%3D%3D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www.mouser.do/datasheet/2/212/KEM_C1002_X7R_SMD-1102033.pdf" TargetMode="External"/><Relationship Id="rId16" Type="http://schemas.openxmlformats.org/officeDocument/2006/relationships/hyperlink" Target="https://www.mouser.do/datasheet/2/240/Littelfuse_TVS_Diode_SMBJ_Datasheet.pdf-1108540.pdf" TargetMode="External"/><Relationship Id="rId20" Type="http://schemas.openxmlformats.org/officeDocument/2006/relationships/hyperlink" Target="https://www.mouser.do/ProductDetail/Bussmann-Eaton/PTS120660V010?qs=QmibqUXyDhTedfFo2ilkkg%3D%3D" TargetMode="External"/><Relationship Id="rId29" Type="http://schemas.openxmlformats.org/officeDocument/2006/relationships/hyperlink" Target="https://www.mouser.com/ProductDetail/ECS/ECS-240-20-33-CKM-TR3?qs=e8oIoAS2J1TW67RwunHfVQ%3D%3D" TargetMode="External"/><Relationship Id="rId1" Type="http://schemas.openxmlformats.org/officeDocument/2006/relationships/hyperlink" Target="https://www.mouser.com/datasheet/2/212/KEM_C1023_X7R_AUTO_SMD-1093309.pdf" TargetMode="External"/><Relationship Id="rId6" Type="http://schemas.openxmlformats.org/officeDocument/2006/relationships/hyperlink" Target="https://www.mouser.do/ProductDetail/KEMET/C0805C105K3RAC?qs=ycRbFa0SLRQpHhAu2LUs4g%3D%3D" TargetMode="External"/><Relationship Id="rId11" Type="http://schemas.openxmlformats.org/officeDocument/2006/relationships/hyperlink" Target="https://www.mouser.do/ProductDetail/Lelon/VE-470M1CTR-0505?qs=WpC4P%252BDU3Fm%2FqkpXEtlOZg%3D%3D" TargetMode="External"/><Relationship Id="rId24" Type="http://schemas.openxmlformats.org/officeDocument/2006/relationships/hyperlink" Target="https://www.mouser.com/datasheet/2/181/M20_107-1132643.pdf" TargetMode="External"/><Relationship Id="rId32" Type="http://schemas.openxmlformats.org/officeDocument/2006/relationships/hyperlink" Target="https://www.mouser.com/c/passive-components/resistors/film-resistors/thick-film-resistors-smd/?case%20code%20-%20in=0805&amp;resistance=1%20kOhms" TargetMode="External"/><Relationship Id="rId5" Type="http://schemas.openxmlformats.org/officeDocument/2006/relationships/hyperlink" Target="https://www.mouser.do/ProductDetail/KEMET/C0805C104K5RAC?qs=r%2FVmNO8Tjq4%2F8ymSnGP6Jw%3D%3D" TargetMode="External"/><Relationship Id="rId15" Type="http://schemas.openxmlformats.org/officeDocument/2006/relationships/hyperlink" Target="https://www.mouser.do/ProductDetail/Littelfuse/SMBJ12CA?qs=JJML70Qc14tv%252BYPaofUAPg%3D%3D" TargetMode="External"/><Relationship Id="rId23" Type="http://schemas.openxmlformats.org/officeDocument/2006/relationships/hyperlink" Target="https://www.mouser.com/c/connectors/headers-wire-housings/?number%20of%20positions=6%20Position&amp;number%20of%20rows=2%20Row&amp;pitch=2.54%20mm" TargetMode="External"/><Relationship Id="rId28" Type="http://schemas.openxmlformats.org/officeDocument/2006/relationships/hyperlink" Target="https://www.mouser.com/datasheet/2/122/ecx_32-1888651.pdf" TargetMode="External"/><Relationship Id="rId10" Type="http://schemas.openxmlformats.org/officeDocument/2006/relationships/hyperlink" Target="https://www.mouser.do/ProductDetail/KEMET/C0805C220D5GACTU?qs=oNoWuuWFxo9TM2BtT51F%252Bw%3D%3D" TargetMode="External"/><Relationship Id="rId19" Type="http://schemas.openxmlformats.org/officeDocument/2006/relationships/hyperlink" Target="https://www.mouser.do/datasheet/2/87/eaton_pts1206_6_60_volt_dc_surface_mount_resettabl-1608737.pdf" TargetMode="External"/><Relationship Id="rId31" Type="http://schemas.openxmlformats.org/officeDocument/2006/relationships/hyperlink" Target="https://www.mouser.com/datasheet/2/54/chp_a-1858677.pdf" TargetMode="External"/><Relationship Id="rId4" Type="http://schemas.openxmlformats.org/officeDocument/2006/relationships/hyperlink" Target="https://www.mouser.com/c/passive-components/capacitors/ceramic-capacitors/mlccs-multilayer-ceramic-capacitors/multilayer-ceramic-capacitors-mlcc-smd-smt/?capacitance=0.1%20uF&amp;case%20code%20-%20in=0805" TargetMode="External"/><Relationship Id="rId9" Type="http://schemas.openxmlformats.org/officeDocument/2006/relationships/hyperlink" Target="https://www.mouser.do/datasheet/2/212/KEM_C1003_C0G_SMD-1101588.pdf" TargetMode="External"/><Relationship Id="rId14" Type="http://schemas.openxmlformats.org/officeDocument/2006/relationships/hyperlink" Target="https://www.mouser.do/datasheet/2/239/liteon_LTST-C230EKT-1175421.pdf" TargetMode="External"/><Relationship Id="rId22" Type="http://schemas.openxmlformats.org/officeDocument/2006/relationships/hyperlink" Target="https://www.mouser.com/datasheet/2/240/658_659_660_LF_050519-45646.pdf" TargetMode="External"/><Relationship Id="rId27" Type="http://schemas.openxmlformats.org/officeDocument/2006/relationships/hyperlink" Target="https://www.azettler.com/pdfs/az921.pdf" TargetMode="External"/><Relationship Id="rId30" Type="http://schemas.openxmlformats.org/officeDocument/2006/relationships/hyperlink" Target="https://www.mouser.com/c/passive-components/resistors/film-resistors/thick-film-resistors-smd/?resistance=2.2%20kOhms&amp;tolerance=1%20%25&amp;case%20code%20-%20in=0805" TargetMode="External"/><Relationship Id="rId8" Type="http://schemas.openxmlformats.org/officeDocument/2006/relationships/hyperlink" Target="https://www.mouser.do/ProductDetail/KEMET/C0805C104K3RAC?qs=1r5zKhvYIsgsTHXHlzhey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tabSelected="1" workbookViewId="0">
      <selection activeCell="C8" sqref="C8"/>
    </sheetView>
  </sheetViews>
  <sheetFormatPr baseColWidth="10" defaultRowHeight="15" x14ac:dyDescent="0.25"/>
  <cols>
    <col min="3" max="3" width="34.7109375" style="1" customWidth="1"/>
    <col min="4" max="4" width="39" style="1" customWidth="1"/>
    <col min="5" max="5" width="11.5703125" style="1"/>
    <col min="6" max="6" width="27.28515625" style="1" customWidth="1"/>
    <col min="7" max="7" width="19.140625" style="1" customWidth="1"/>
    <col min="8" max="8" width="21.7109375" style="1" customWidth="1"/>
    <col min="10" max="10" width="11.7109375" bestFit="1" customWidth="1"/>
    <col min="11" max="11" width="91.7109375" customWidth="1"/>
    <col min="17" max="17" width="28.28515625" customWidth="1"/>
  </cols>
  <sheetData>
    <row r="1" spans="1:12" x14ac:dyDescent="0.25">
      <c r="A1" t="s">
        <v>0</v>
      </c>
    </row>
    <row r="2" spans="1:12" x14ac:dyDescent="0.25">
      <c r="A2" t="s">
        <v>1</v>
      </c>
    </row>
    <row r="4" spans="1:12" x14ac:dyDescent="0.25">
      <c r="A4" s="4" t="s">
        <v>2</v>
      </c>
      <c r="B4" s="4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  <c r="H4" s="5" t="s">
        <v>9</v>
      </c>
      <c r="I4" s="5" t="s">
        <v>169</v>
      </c>
      <c r="J4" s="5" t="s">
        <v>170</v>
      </c>
      <c r="K4" s="5" t="s">
        <v>171</v>
      </c>
      <c r="L4" t="s">
        <v>174</v>
      </c>
    </row>
    <row r="5" spans="1:12" x14ac:dyDescent="0.25">
      <c r="A5" s="6">
        <v>1</v>
      </c>
      <c r="B5" s="6">
        <v>4</v>
      </c>
      <c r="C5" s="7" t="s">
        <v>10</v>
      </c>
      <c r="D5" s="7" t="s">
        <v>11</v>
      </c>
      <c r="E5" s="7" t="s">
        <v>12</v>
      </c>
      <c r="F5" s="7" t="s">
        <v>13</v>
      </c>
      <c r="G5" s="7" t="s">
        <v>14</v>
      </c>
      <c r="H5" s="7" t="s">
        <v>15</v>
      </c>
      <c r="I5" s="8">
        <v>0.1</v>
      </c>
      <c r="J5" s="9">
        <f t="shared" ref="J5:J49" si="0">B5*I5</f>
        <v>0.4</v>
      </c>
      <c r="K5" s="10" t="s">
        <v>172</v>
      </c>
      <c r="L5" s="2" t="s">
        <v>176</v>
      </c>
    </row>
    <row r="6" spans="1:12" x14ac:dyDescent="0.25">
      <c r="A6" s="6">
        <v>2</v>
      </c>
      <c r="B6" s="6">
        <v>4</v>
      </c>
      <c r="C6" s="7" t="s">
        <v>16</v>
      </c>
      <c r="D6" s="7" t="s">
        <v>17</v>
      </c>
      <c r="E6" s="7" t="s">
        <v>12</v>
      </c>
      <c r="F6" s="7" t="s">
        <v>18</v>
      </c>
      <c r="G6" s="7" t="s">
        <v>14</v>
      </c>
      <c r="H6" s="7" t="s">
        <v>19</v>
      </c>
      <c r="I6" s="11">
        <v>0.13</v>
      </c>
      <c r="J6" s="11">
        <f t="shared" si="0"/>
        <v>0.52</v>
      </c>
      <c r="K6" s="10" t="s">
        <v>173</v>
      </c>
      <c r="L6" s="2" t="s">
        <v>177</v>
      </c>
    </row>
    <row r="7" spans="1:12" x14ac:dyDescent="0.25">
      <c r="A7" s="6">
        <v>3</v>
      </c>
      <c r="B7" s="6">
        <v>3</v>
      </c>
      <c r="C7" s="7" t="s">
        <v>16</v>
      </c>
      <c r="D7" s="7" t="s">
        <v>17</v>
      </c>
      <c r="E7" s="7" t="s">
        <v>20</v>
      </c>
      <c r="F7" s="7" t="s">
        <v>21</v>
      </c>
      <c r="G7" s="7" t="s">
        <v>14</v>
      </c>
      <c r="H7" s="7" t="s">
        <v>22</v>
      </c>
      <c r="I7" s="11">
        <v>0.99</v>
      </c>
      <c r="J7" s="11">
        <f t="shared" si="0"/>
        <v>2.9699999999999998</v>
      </c>
      <c r="K7" s="10" t="s">
        <v>175</v>
      </c>
      <c r="L7" s="2" t="s">
        <v>178</v>
      </c>
    </row>
    <row r="8" spans="1:12" x14ac:dyDescent="0.25">
      <c r="A8" s="6">
        <v>4</v>
      </c>
      <c r="B8" s="6">
        <v>2</v>
      </c>
      <c r="C8" s="7" t="s">
        <v>16</v>
      </c>
      <c r="D8" s="7" t="s">
        <v>17</v>
      </c>
      <c r="E8" s="7" t="s">
        <v>12</v>
      </c>
      <c r="F8" s="7" t="s">
        <v>23</v>
      </c>
      <c r="G8" s="7" t="s">
        <v>14</v>
      </c>
      <c r="H8" s="7" t="s">
        <v>24</v>
      </c>
      <c r="I8" s="11">
        <v>0.13</v>
      </c>
      <c r="J8" s="11">
        <f t="shared" si="0"/>
        <v>0.26</v>
      </c>
      <c r="K8" s="10" t="s">
        <v>175</v>
      </c>
      <c r="L8" s="2" t="s">
        <v>179</v>
      </c>
    </row>
    <row r="9" spans="1:12" x14ac:dyDescent="0.25">
      <c r="A9" s="6">
        <v>5</v>
      </c>
      <c r="B9" s="6">
        <v>2</v>
      </c>
      <c r="C9" s="7" t="s">
        <v>16</v>
      </c>
      <c r="D9" s="7" t="s">
        <v>17</v>
      </c>
      <c r="E9" s="7" t="s">
        <v>25</v>
      </c>
      <c r="F9" s="7" t="s">
        <v>26</v>
      </c>
      <c r="G9" s="7" t="s">
        <v>14</v>
      </c>
      <c r="H9" s="7" t="s">
        <v>27</v>
      </c>
      <c r="I9" s="11">
        <v>0.53</v>
      </c>
      <c r="J9" s="11">
        <f t="shared" si="0"/>
        <v>1.06</v>
      </c>
      <c r="K9" s="10" t="s">
        <v>180</v>
      </c>
      <c r="L9" s="2" t="s">
        <v>181</v>
      </c>
    </row>
    <row r="10" spans="1:12" x14ac:dyDescent="0.25">
      <c r="A10" s="6">
        <v>6</v>
      </c>
      <c r="B10" s="6">
        <v>1</v>
      </c>
      <c r="C10" s="7" t="s">
        <v>28</v>
      </c>
      <c r="D10" s="7" t="s">
        <v>29</v>
      </c>
      <c r="E10" s="7" t="s">
        <v>30</v>
      </c>
      <c r="F10" s="7" t="s">
        <v>31</v>
      </c>
      <c r="G10" s="7" t="s">
        <v>14</v>
      </c>
      <c r="H10" s="7" t="s">
        <v>32</v>
      </c>
      <c r="I10" s="11">
        <v>0.17</v>
      </c>
      <c r="J10" s="11">
        <f t="shared" si="0"/>
        <v>0.17</v>
      </c>
      <c r="K10" s="10" t="s">
        <v>183</v>
      </c>
      <c r="L10" s="2" t="s">
        <v>182</v>
      </c>
    </row>
    <row r="11" spans="1:12" x14ac:dyDescent="0.25">
      <c r="A11" s="6">
        <v>7</v>
      </c>
      <c r="B11" s="6">
        <v>15</v>
      </c>
      <c r="C11" s="7" t="s">
        <v>33</v>
      </c>
      <c r="D11" s="7" t="s">
        <v>34</v>
      </c>
      <c r="E11" s="7" t="s">
        <v>14</v>
      </c>
      <c r="F11" s="7" t="s">
        <v>35</v>
      </c>
      <c r="G11" s="7" t="s">
        <v>14</v>
      </c>
      <c r="H11" s="7" t="s">
        <v>36</v>
      </c>
      <c r="I11" s="11">
        <v>0.193</v>
      </c>
      <c r="J11" s="11">
        <f t="shared" si="0"/>
        <v>2.895</v>
      </c>
      <c r="K11" s="10" t="s">
        <v>185</v>
      </c>
      <c r="L11" s="2" t="s">
        <v>184</v>
      </c>
    </row>
    <row r="12" spans="1:12" x14ac:dyDescent="0.25">
      <c r="A12" s="6">
        <v>8</v>
      </c>
      <c r="B12" s="6">
        <v>2</v>
      </c>
      <c r="C12" s="7" t="s">
        <v>37</v>
      </c>
      <c r="D12" s="7" t="s">
        <v>38</v>
      </c>
      <c r="E12" s="7" t="s">
        <v>39</v>
      </c>
      <c r="F12" s="7" t="s">
        <v>37</v>
      </c>
      <c r="G12" s="7" t="s">
        <v>14</v>
      </c>
      <c r="H12" s="7" t="s">
        <v>40</v>
      </c>
      <c r="I12" s="11">
        <v>0.48</v>
      </c>
      <c r="J12" s="11">
        <f t="shared" si="0"/>
        <v>0.96</v>
      </c>
      <c r="K12" s="10" t="s">
        <v>187</v>
      </c>
      <c r="L12" s="2" t="s">
        <v>186</v>
      </c>
    </row>
    <row r="13" spans="1:12" x14ac:dyDescent="0.25">
      <c r="A13" s="6">
        <v>9</v>
      </c>
      <c r="B13" s="6">
        <v>1</v>
      </c>
      <c r="C13" s="7" t="s">
        <v>41</v>
      </c>
      <c r="D13" s="7" t="s">
        <v>42</v>
      </c>
      <c r="E13" s="7" t="s">
        <v>14</v>
      </c>
      <c r="F13" s="7" t="s">
        <v>43</v>
      </c>
      <c r="G13" s="7" t="s">
        <v>14</v>
      </c>
      <c r="H13" s="7" t="s">
        <v>44</v>
      </c>
      <c r="I13" s="11">
        <v>5.79</v>
      </c>
      <c r="J13" s="11">
        <f t="shared" si="0"/>
        <v>5.79</v>
      </c>
      <c r="K13" s="10" t="s">
        <v>189</v>
      </c>
      <c r="L13" s="2" t="s">
        <v>188</v>
      </c>
    </row>
    <row r="14" spans="1:12" x14ac:dyDescent="0.25">
      <c r="A14" s="6">
        <v>10</v>
      </c>
      <c r="B14" s="6">
        <v>1</v>
      </c>
      <c r="C14" s="7" t="s">
        <v>45</v>
      </c>
      <c r="D14" s="7" t="s">
        <v>43</v>
      </c>
      <c r="E14" s="7" t="s">
        <v>14</v>
      </c>
      <c r="F14" s="7" t="s">
        <v>46</v>
      </c>
      <c r="G14" s="7" t="s">
        <v>14</v>
      </c>
      <c r="H14" s="7" t="s">
        <v>47</v>
      </c>
      <c r="I14" s="11"/>
      <c r="J14" s="11">
        <f t="shared" si="0"/>
        <v>0</v>
      </c>
      <c r="K14" s="6"/>
    </row>
    <row r="15" spans="1:12" x14ac:dyDescent="0.25">
      <c r="A15" s="6">
        <v>11</v>
      </c>
      <c r="B15" s="6">
        <v>4</v>
      </c>
      <c r="C15" s="7" t="s">
        <v>48</v>
      </c>
      <c r="D15" s="7" t="s">
        <v>49</v>
      </c>
      <c r="E15" s="7" t="s">
        <v>14</v>
      </c>
      <c r="F15" s="7" t="s">
        <v>50</v>
      </c>
      <c r="G15" s="7" t="s">
        <v>51</v>
      </c>
      <c r="H15" s="7" t="s">
        <v>52</v>
      </c>
      <c r="I15" s="11">
        <v>0.21</v>
      </c>
      <c r="J15" s="11">
        <f t="shared" si="0"/>
        <v>0.84</v>
      </c>
      <c r="K15" s="10" t="s">
        <v>190</v>
      </c>
      <c r="L15" s="2" t="s">
        <v>191</v>
      </c>
    </row>
    <row r="16" spans="1:12" x14ac:dyDescent="0.25">
      <c r="A16" s="6">
        <v>12</v>
      </c>
      <c r="B16" s="6">
        <v>1</v>
      </c>
      <c r="C16" s="7" t="s">
        <v>53</v>
      </c>
      <c r="D16" s="7" t="s">
        <v>53</v>
      </c>
      <c r="E16" s="7" t="s">
        <v>14</v>
      </c>
      <c r="F16" s="7" t="s">
        <v>54</v>
      </c>
      <c r="G16" s="7" t="s">
        <v>14</v>
      </c>
      <c r="H16" s="7" t="s">
        <v>55</v>
      </c>
      <c r="I16" s="11">
        <v>3.12</v>
      </c>
      <c r="J16" s="11">
        <f t="shared" si="0"/>
        <v>3.12</v>
      </c>
      <c r="K16" s="10" t="s">
        <v>193</v>
      </c>
      <c r="L16" s="2" t="s">
        <v>192</v>
      </c>
    </row>
    <row r="17" spans="1:12" x14ac:dyDescent="0.25">
      <c r="A17" s="6">
        <v>13</v>
      </c>
      <c r="B17" s="6">
        <v>2</v>
      </c>
      <c r="C17" s="7" t="s">
        <v>56</v>
      </c>
      <c r="D17" s="7" t="s">
        <v>57</v>
      </c>
      <c r="E17" s="7" t="s">
        <v>14</v>
      </c>
      <c r="F17" s="7" t="s">
        <v>58</v>
      </c>
      <c r="G17" s="7" t="s">
        <v>14</v>
      </c>
      <c r="H17" s="7" t="s">
        <v>59</v>
      </c>
      <c r="I17" s="11"/>
      <c r="J17" s="11">
        <f t="shared" si="0"/>
        <v>0</v>
      </c>
      <c r="K17" s="6"/>
    </row>
    <row r="18" spans="1:12" x14ac:dyDescent="0.25">
      <c r="A18" s="6">
        <v>14</v>
      </c>
      <c r="B18" s="6">
        <v>3</v>
      </c>
      <c r="C18" s="7" t="s">
        <v>60</v>
      </c>
      <c r="D18" s="7" t="s">
        <v>61</v>
      </c>
      <c r="E18" s="7" t="s">
        <v>14</v>
      </c>
      <c r="F18" s="7" t="s">
        <v>62</v>
      </c>
      <c r="G18" s="7" t="s">
        <v>14</v>
      </c>
      <c r="H18" s="7" t="s">
        <v>63</v>
      </c>
      <c r="I18" s="11"/>
      <c r="J18" s="11">
        <f t="shared" si="0"/>
        <v>0</v>
      </c>
      <c r="K18" s="6"/>
    </row>
    <row r="19" spans="1:12" x14ac:dyDescent="0.25">
      <c r="A19" s="6">
        <v>15</v>
      </c>
      <c r="B19" s="6">
        <v>1</v>
      </c>
      <c r="C19" s="7" t="s">
        <v>64</v>
      </c>
      <c r="D19" s="7" t="s">
        <v>65</v>
      </c>
      <c r="E19" s="7" t="s">
        <v>14</v>
      </c>
      <c r="F19" s="7" t="s">
        <v>66</v>
      </c>
      <c r="G19" s="7" t="s">
        <v>14</v>
      </c>
      <c r="H19" s="7" t="s">
        <v>67</v>
      </c>
      <c r="I19" s="11"/>
      <c r="J19" s="11">
        <f t="shared" si="0"/>
        <v>0</v>
      </c>
      <c r="K19" s="6"/>
    </row>
    <row r="20" spans="1:12" x14ac:dyDescent="0.25">
      <c r="A20" s="6">
        <v>16</v>
      </c>
      <c r="B20" s="6">
        <v>2</v>
      </c>
      <c r="C20" s="7" t="s">
        <v>68</v>
      </c>
      <c r="D20" s="7" t="s">
        <v>69</v>
      </c>
      <c r="E20" s="7" t="s">
        <v>14</v>
      </c>
      <c r="F20" s="7" t="s">
        <v>70</v>
      </c>
      <c r="G20" s="7" t="s">
        <v>71</v>
      </c>
      <c r="H20" s="7" t="s">
        <v>72</v>
      </c>
      <c r="I20" s="11"/>
      <c r="J20" s="11">
        <f t="shared" si="0"/>
        <v>0</v>
      </c>
      <c r="K20" s="6"/>
    </row>
    <row r="21" spans="1:12" x14ac:dyDescent="0.25">
      <c r="A21" s="6">
        <v>17</v>
      </c>
      <c r="B21" s="6">
        <v>1</v>
      </c>
      <c r="C21" s="7" t="s">
        <v>73</v>
      </c>
      <c r="D21" s="7" t="s">
        <v>74</v>
      </c>
      <c r="E21" s="7" t="s">
        <v>14</v>
      </c>
      <c r="F21" s="7" t="s">
        <v>74</v>
      </c>
      <c r="G21" s="7" t="s">
        <v>14</v>
      </c>
      <c r="H21" s="7" t="s">
        <v>75</v>
      </c>
      <c r="I21" s="11">
        <v>0.32</v>
      </c>
      <c r="J21" s="11">
        <f t="shared" si="0"/>
        <v>0.32</v>
      </c>
      <c r="K21" s="10" t="s">
        <v>195</v>
      </c>
      <c r="L21" s="2" t="s">
        <v>194</v>
      </c>
    </row>
    <row r="22" spans="1:12" x14ac:dyDescent="0.25">
      <c r="A22" s="6">
        <v>18</v>
      </c>
      <c r="B22" s="6">
        <v>1</v>
      </c>
      <c r="C22" s="7" t="s">
        <v>76</v>
      </c>
      <c r="D22" s="7" t="s">
        <v>76</v>
      </c>
      <c r="E22" s="7" t="s">
        <v>14</v>
      </c>
      <c r="F22" s="7" t="s">
        <v>77</v>
      </c>
      <c r="G22" s="7" t="s">
        <v>14</v>
      </c>
      <c r="H22" s="7" t="s">
        <v>78</v>
      </c>
      <c r="I22" s="11">
        <v>1.4</v>
      </c>
      <c r="J22" s="11">
        <f t="shared" si="0"/>
        <v>1.4</v>
      </c>
      <c r="K22" s="10" t="s">
        <v>197</v>
      </c>
      <c r="L22" s="2" t="s">
        <v>196</v>
      </c>
    </row>
    <row r="23" spans="1:12" x14ac:dyDescent="0.25">
      <c r="A23" s="6">
        <v>19</v>
      </c>
      <c r="B23" s="6">
        <v>5</v>
      </c>
      <c r="C23" s="7" t="s">
        <v>79</v>
      </c>
      <c r="D23" s="7" t="s">
        <v>80</v>
      </c>
      <c r="E23" s="7" t="s">
        <v>14</v>
      </c>
      <c r="F23" s="7" t="s">
        <v>81</v>
      </c>
      <c r="G23" s="7" t="s">
        <v>14</v>
      </c>
      <c r="H23" s="7" t="s">
        <v>82</v>
      </c>
      <c r="I23" s="11">
        <v>4</v>
      </c>
      <c r="J23" s="11">
        <f t="shared" si="0"/>
        <v>20</v>
      </c>
      <c r="K23" s="10" t="s">
        <v>198</v>
      </c>
    </row>
    <row r="24" spans="1:12" x14ac:dyDescent="0.25">
      <c r="A24" s="6">
        <v>20</v>
      </c>
      <c r="B24" s="6">
        <v>1</v>
      </c>
      <c r="C24" s="7" t="s">
        <v>83</v>
      </c>
      <c r="D24" s="7" t="s">
        <v>84</v>
      </c>
      <c r="E24" s="7" t="s">
        <v>14</v>
      </c>
      <c r="F24" s="7" t="s">
        <v>84</v>
      </c>
      <c r="G24" s="7" t="s">
        <v>14</v>
      </c>
      <c r="H24" s="7" t="s">
        <v>85</v>
      </c>
      <c r="I24" s="11">
        <v>0.42</v>
      </c>
      <c r="J24" s="11">
        <f t="shared" si="0"/>
        <v>0.42</v>
      </c>
      <c r="K24" s="10" t="s">
        <v>199</v>
      </c>
      <c r="L24" s="2" t="s">
        <v>200</v>
      </c>
    </row>
    <row r="25" spans="1:12" x14ac:dyDescent="0.25">
      <c r="A25" s="6">
        <v>21</v>
      </c>
      <c r="B25" s="6">
        <v>1</v>
      </c>
      <c r="C25" s="7" t="s">
        <v>86</v>
      </c>
      <c r="D25" s="7" t="s">
        <v>87</v>
      </c>
      <c r="E25" s="7" t="s">
        <v>14</v>
      </c>
      <c r="F25" s="7" t="s">
        <v>86</v>
      </c>
      <c r="G25" s="7" t="s">
        <v>14</v>
      </c>
      <c r="H25" s="7" t="s">
        <v>88</v>
      </c>
      <c r="I25" s="11"/>
      <c r="J25" s="11">
        <f>B25*I25</f>
        <v>0</v>
      </c>
    </row>
    <row r="26" spans="1:12" x14ac:dyDescent="0.25">
      <c r="A26" s="6">
        <v>22</v>
      </c>
      <c r="B26" s="6">
        <v>4</v>
      </c>
      <c r="C26" s="7" t="s">
        <v>89</v>
      </c>
      <c r="D26" s="7" t="s">
        <v>89</v>
      </c>
      <c r="E26" s="7" t="s">
        <v>90</v>
      </c>
      <c r="F26" s="7" t="s">
        <v>91</v>
      </c>
      <c r="G26" s="7" t="s">
        <v>14</v>
      </c>
      <c r="H26" s="7" t="s">
        <v>92</v>
      </c>
      <c r="I26" s="11">
        <v>0.17</v>
      </c>
      <c r="J26" s="11">
        <f>B26*I26</f>
        <v>0.68</v>
      </c>
      <c r="K26" s="10" t="s">
        <v>202</v>
      </c>
      <c r="L26" s="2" t="s">
        <v>201</v>
      </c>
    </row>
    <row r="27" spans="1:12" x14ac:dyDescent="0.25">
      <c r="A27" s="6">
        <v>23</v>
      </c>
      <c r="B27" s="6">
        <v>9</v>
      </c>
      <c r="C27" s="7" t="s">
        <v>89</v>
      </c>
      <c r="D27" s="7" t="s">
        <v>89</v>
      </c>
      <c r="E27" s="7" t="s">
        <v>93</v>
      </c>
      <c r="F27" s="7" t="s">
        <v>94</v>
      </c>
      <c r="G27" s="7" t="s">
        <v>14</v>
      </c>
      <c r="H27" s="7" t="s">
        <v>95</v>
      </c>
      <c r="I27" s="11">
        <v>0.501</v>
      </c>
      <c r="J27" s="11">
        <f t="shared" si="0"/>
        <v>4.5090000000000003</v>
      </c>
      <c r="K27" s="10" t="s">
        <v>203</v>
      </c>
      <c r="L27" s="2" t="s">
        <v>204</v>
      </c>
    </row>
    <row r="28" spans="1:12" x14ac:dyDescent="0.25">
      <c r="A28" s="6">
        <v>24</v>
      </c>
      <c r="B28" s="6">
        <v>4</v>
      </c>
      <c r="C28" s="7" t="s">
        <v>89</v>
      </c>
      <c r="D28" s="7" t="s">
        <v>89</v>
      </c>
      <c r="E28" s="7" t="s">
        <v>96</v>
      </c>
      <c r="F28" s="7" t="s">
        <v>97</v>
      </c>
      <c r="G28" s="7" t="s">
        <v>14</v>
      </c>
      <c r="H28" s="7" t="s">
        <v>98</v>
      </c>
      <c r="I28" s="11"/>
      <c r="J28" s="11">
        <f t="shared" si="0"/>
        <v>0</v>
      </c>
      <c r="K28" s="6"/>
    </row>
    <row r="29" spans="1:12" x14ac:dyDescent="0.25">
      <c r="A29" s="6">
        <v>25</v>
      </c>
      <c r="B29" s="6">
        <v>1</v>
      </c>
      <c r="C29" s="7" t="s">
        <v>89</v>
      </c>
      <c r="D29" s="7" t="s">
        <v>89</v>
      </c>
      <c r="E29" s="7" t="s">
        <v>99</v>
      </c>
      <c r="F29" s="7" t="s">
        <v>100</v>
      </c>
      <c r="G29" s="7" t="s">
        <v>14</v>
      </c>
      <c r="H29" s="7" t="s">
        <v>101</v>
      </c>
      <c r="I29" s="11"/>
      <c r="J29" s="11">
        <f t="shared" si="0"/>
        <v>0</v>
      </c>
      <c r="K29" s="6"/>
    </row>
    <row r="30" spans="1:12" x14ac:dyDescent="0.25">
      <c r="A30" s="6">
        <v>26</v>
      </c>
      <c r="B30" s="6">
        <v>4</v>
      </c>
      <c r="C30" s="7" t="s">
        <v>89</v>
      </c>
      <c r="D30" s="7" t="s">
        <v>89</v>
      </c>
      <c r="E30" s="7" t="s">
        <v>102</v>
      </c>
      <c r="F30" s="7" t="s">
        <v>103</v>
      </c>
      <c r="G30" s="7" t="s">
        <v>14</v>
      </c>
      <c r="H30" s="7" t="s">
        <v>104</v>
      </c>
      <c r="I30" s="11"/>
      <c r="J30" s="11">
        <f t="shared" si="0"/>
        <v>0</v>
      </c>
      <c r="K30" s="6"/>
    </row>
    <row r="31" spans="1:12" x14ac:dyDescent="0.25">
      <c r="A31" s="6">
        <v>27</v>
      </c>
      <c r="B31" s="6">
        <v>6</v>
      </c>
      <c r="C31" s="7" t="s">
        <v>89</v>
      </c>
      <c r="D31" s="7" t="s">
        <v>89</v>
      </c>
      <c r="E31" s="7" t="s">
        <v>105</v>
      </c>
      <c r="F31" s="7" t="s">
        <v>106</v>
      </c>
      <c r="G31" s="7" t="s">
        <v>14</v>
      </c>
      <c r="H31" s="7" t="s">
        <v>107</v>
      </c>
      <c r="I31" s="11"/>
      <c r="J31" s="11">
        <f t="shared" si="0"/>
        <v>0</v>
      </c>
      <c r="K31" s="6"/>
    </row>
    <row r="32" spans="1:12" x14ac:dyDescent="0.25">
      <c r="A32" s="6">
        <v>28</v>
      </c>
      <c r="B32" s="6">
        <v>3</v>
      </c>
      <c r="C32" s="7" t="s">
        <v>89</v>
      </c>
      <c r="D32" s="7" t="s">
        <v>89</v>
      </c>
      <c r="E32" s="7" t="s">
        <v>99</v>
      </c>
      <c r="F32" s="7" t="s">
        <v>108</v>
      </c>
      <c r="G32" s="7" t="s">
        <v>14</v>
      </c>
      <c r="H32" s="7" t="s">
        <v>109</v>
      </c>
      <c r="I32" s="11"/>
      <c r="J32" s="11">
        <f t="shared" si="0"/>
        <v>0</v>
      </c>
      <c r="K32" s="6"/>
    </row>
    <row r="33" spans="1:11" x14ac:dyDescent="0.25">
      <c r="A33" s="6">
        <v>29</v>
      </c>
      <c r="B33" s="6">
        <v>4</v>
      </c>
      <c r="C33" s="7" t="s">
        <v>110</v>
      </c>
      <c r="D33" s="7" t="s">
        <v>111</v>
      </c>
      <c r="E33" s="7" t="s">
        <v>96</v>
      </c>
      <c r="F33" s="7" t="s">
        <v>112</v>
      </c>
      <c r="G33" s="7" t="s">
        <v>14</v>
      </c>
      <c r="H33" s="7" t="s">
        <v>113</v>
      </c>
      <c r="I33" s="11"/>
      <c r="J33" s="11">
        <f t="shared" si="0"/>
        <v>0</v>
      </c>
      <c r="K33" s="6"/>
    </row>
    <row r="34" spans="1:11" x14ac:dyDescent="0.25">
      <c r="A34" s="6">
        <v>30</v>
      </c>
      <c r="B34" s="6">
        <v>1</v>
      </c>
      <c r="C34" s="7" t="s">
        <v>114</v>
      </c>
      <c r="D34" s="7" t="s">
        <v>89</v>
      </c>
      <c r="E34" s="7" t="s">
        <v>14</v>
      </c>
      <c r="F34" s="7" t="s">
        <v>115</v>
      </c>
      <c r="G34" s="7" t="s">
        <v>14</v>
      </c>
      <c r="H34" s="7" t="s">
        <v>116</v>
      </c>
      <c r="I34" s="11"/>
      <c r="J34" s="11">
        <f t="shared" si="0"/>
        <v>0</v>
      </c>
      <c r="K34" s="6"/>
    </row>
    <row r="35" spans="1:11" x14ac:dyDescent="0.25">
      <c r="A35" s="6">
        <v>31</v>
      </c>
      <c r="B35" s="6">
        <v>1</v>
      </c>
      <c r="C35" s="7" t="s">
        <v>114</v>
      </c>
      <c r="D35" s="7" t="s">
        <v>89</v>
      </c>
      <c r="E35" s="7" t="s">
        <v>14</v>
      </c>
      <c r="F35" s="7" t="s">
        <v>117</v>
      </c>
      <c r="G35" s="7" t="s">
        <v>14</v>
      </c>
      <c r="H35" s="7" t="s">
        <v>118</v>
      </c>
      <c r="I35" s="11"/>
      <c r="J35" s="11">
        <f t="shared" si="0"/>
        <v>0</v>
      </c>
      <c r="K35" s="6"/>
    </row>
    <row r="36" spans="1:11" x14ac:dyDescent="0.25">
      <c r="A36" s="6">
        <v>32</v>
      </c>
      <c r="B36" s="6">
        <v>13</v>
      </c>
      <c r="C36" s="7" t="s">
        <v>114</v>
      </c>
      <c r="D36" s="7" t="s">
        <v>89</v>
      </c>
      <c r="E36" s="7" t="s">
        <v>14</v>
      </c>
      <c r="F36" s="7" t="s">
        <v>119</v>
      </c>
      <c r="G36" s="7" t="s">
        <v>14</v>
      </c>
      <c r="H36" s="7" t="s">
        <v>120</v>
      </c>
      <c r="I36" s="11"/>
      <c r="J36" s="11">
        <f t="shared" si="0"/>
        <v>0</v>
      </c>
      <c r="K36" s="6"/>
    </row>
    <row r="37" spans="1:11" x14ac:dyDescent="0.25">
      <c r="A37" s="6">
        <v>33</v>
      </c>
      <c r="B37" s="6">
        <v>3</v>
      </c>
      <c r="C37" s="7" t="s">
        <v>89</v>
      </c>
      <c r="D37" s="7" t="s">
        <v>89</v>
      </c>
      <c r="E37" s="7" t="s">
        <v>121</v>
      </c>
      <c r="F37" s="7" t="s">
        <v>122</v>
      </c>
      <c r="G37" s="7" t="s">
        <v>14</v>
      </c>
      <c r="H37" s="7" t="s">
        <v>123</v>
      </c>
      <c r="I37" s="11"/>
      <c r="J37" s="11">
        <f t="shared" si="0"/>
        <v>0</v>
      </c>
      <c r="K37" s="6"/>
    </row>
    <row r="38" spans="1:11" x14ac:dyDescent="0.25">
      <c r="A38" s="6">
        <v>34</v>
      </c>
      <c r="B38" s="6">
        <v>3</v>
      </c>
      <c r="C38" s="7" t="s">
        <v>124</v>
      </c>
      <c r="D38" s="7" t="s">
        <v>125</v>
      </c>
      <c r="E38" s="7" t="s">
        <v>14</v>
      </c>
      <c r="F38" s="7" t="s">
        <v>126</v>
      </c>
      <c r="G38" s="7" t="s">
        <v>14</v>
      </c>
      <c r="H38" s="7" t="s">
        <v>127</v>
      </c>
      <c r="I38" s="11"/>
      <c r="J38" s="11">
        <f t="shared" si="0"/>
        <v>0</v>
      </c>
      <c r="K38" s="6"/>
    </row>
    <row r="39" spans="1:11" x14ac:dyDescent="0.25">
      <c r="A39" s="6">
        <v>35</v>
      </c>
      <c r="B39" s="6">
        <v>2</v>
      </c>
      <c r="C39" s="7" t="s">
        <v>128</v>
      </c>
      <c r="D39" s="7" t="s">
        <v>129</v>
      </c>
      <c r="E39" s="7" t="s">
        <v>14</v>
      </c>
      <c r="F39" s="7" t="s">
        <v>130</v>
      </c>
      <c r="G39" s="7" t="s">
        <v>14</v>
      </c>
      <c r="H39" s="7" t="s">
        <v>131</v>
      </c>
      <c r="I39" s="11"/>
      <c r="J39" s="11">
        <f t="shared" si="0"/>
        <v>0</v>
      </c>
      <c r="K39" s="6"/>
    </row>
    <row r="40" spans="1:11" x14ac:dyDescent="0.25">
      <c r="A40" s="6">
        <v>36</v>
      </c>
      <c r="B40" s="6">
        <v>1</v>
      </c>
      <c r="C40" s="7" t="s">
        <v>132</v>
      </c>
      <c r="D40" s="7" t="s">
        <v>133</v>
      </c>
      <c r="E40" s="7" t="s">
        <v>14</v>
      </c>
      <c r="F40" s="7" t="s">
        <v>132</v>
      </c>
      <c r="G40" s="7" t="s">
        <v>14</v>
      </c>
      <c r="H40" s="7" t="s">
        <v>134</v>
      </c>
      <c r="I40" s="11"/>
      <c r="J40" s="11">
        <f t="shared" si="0"/>
        <v>0</v>
      </c>
      <c r="K40" s="6"/>
    </row>
    <row r="41" spans="1:11" x14ac:dyDescent="0.25">
      <c r="A41" s="6">
        <v>37</v>
      </c>
      <c r="B41" s="6">
        <v>1</v>
      </c>
      <c r="C41" s="7" t="s">
        <v>135</v>
      </c>
      <c r="D41" s="7" t="s">
        <v>136</v>
      </c>
      <c r="E41" s="7" t="s">
        <v>14</v>
      </c>
      <c r="F41" s="7" t="s">
        <v>135</v>
      </c>
      <c r="G41" s="7" t="s">
        <v>14</v>
      </c>
      <c r="H41" s="7" t="s">
        <v>137</v>
      </c>
      <c r="I41" s="11"/>
      <c r="J41" s="11">
        <f t="shared" si="0"/>
        <v>0</v>
      </c>
      <c r="K41" s="6"/>
    </row>
    <row r="42" spans="1:11" x14ac:dyDescent="0.25">
      <c r="A42" s="6">
        <v>38</v>
      </c>
      <c r="B42" s="6">
        <v>1</v>
      </c>
      <c r="C42" s="7" t="s">
        <v>138</v>
      </c>
      <c r="D42" s="7" t="s">
        <v>139</v>
      </c>
      <c r="E42" s="7" t="s">
        <v>14</v>
      </c>
      <c r="F42" s="7" t="s">
        <v>138</v>
      </c>
      <c r="G42" s="7" t="s">
        <v>140</v>
      </c>
      <c r="H42" s="7" t="s">
        <v>141</v>
      </c>
      <c r="I42" s="11"/>
      <c r="J42" s="11">
        <f t="shared" si="0"/>
        <v>0</v>
      </c>
      <c r="K42" s="6"/>
    </row>
    <row r="43" spans="1:11" x14ac:dyDescent="0.25">
      <c r="A43" s="6">
        <v>39</v>
      </c>
      <c r="B43" s="6">
        <v>1</v>
      </c>
      <c r="C43" s="7" t="s">
        <v>142</v>
      </c>
      <c r="D43" s="7" t="s">
        <v>143</v>
      </c>
      <c r="E43" s="7" t="s">
        <v>14</v>
      </c>
      <c r="F43" s="7" t="s">
        <v>144</v>
      </c>
      <c r="G43" s="7" t="s">
        <v>14</v>
      </c>
      <c r="H43" s="7" t="s">
        <v>145</v>
      </c>
      <c r="I43" s="11"/>
      <c r="J43" s="11">
        <f t="shared" si="0"/>
        <v>0</v>
      </c>
      <c r="K43" s="6"/>
    </row>
    <row r="44" spans="1:11" x14ac:dyDescent="0.25">
      <c r="A44" s="6">
        <v>40</v>
      </c>
      <c r="B44" s="6">
        <v>4</v>
      </c>
      <c r="C44" s="7" t="s">
        <v>146</v>
      </c>
      <c r="D44" s="7" t="s">
        <v>147</v>
      </c>
      <c r="E44" s="7" t="s">
        <v>14</v>
      </c>
      <c r="F44" s="7" t="s">
        <v>146</v>
      </c>
      <c r="G44" s="7" t="s">
        <v>14</v>
      </c>
      <c r="H44" s="7" t="s">
        <v>148</v>
      </c>
      <c r="I44" s="11"/>
      <c r="J44" s="11">
        <f t="shared" si="0"/>
        <v>0</v>
      </c>
      <c r="K44" s="6"/>
    </row>
    <row r="45" spans="1:11" x14ac:dyDescent="0.25">
      <c r="A45" s="6">
        <v>41</v>
      </c>
      <c r="B45" s="6">
        <v>2</v>
      </c>
      <c r="C45" s="7" t="s">
        <v>149</v>
      </c>
      <c r="D45" s="7" t="s">
        <v>150</v>
      </c>
      <c r="E45" s="7" t="s">
        <v>14</v>
      </c>
      <c r="F45" s="7" t="s">
        <v>151</v>
      </c>
      <c r="G45" s="7" t="s">
        <v>14</v>
      </c>
      <c r="H45" s="7" t="s">
        <v>152</v>
      </c>
      <c r="I45" s="11"/>
      <c r="J45" s="11">
        <f t="shared" si="0"/>
        <v>0</v>
      </c>
      <c r="K45" s="6"/>
    </row>
    <row r="46" spans="1:11" x14ac:dyDescent="0.25">
      <c r="A46" s="6">
        <v>42</v>
      </c>
      <c r="B46" s="6">
        <v>1</v>
      </c>
      <c r="C46" s="7" t="s">
        <v>153</v>
      </c>
      <c r="D46" s="7" t="s">
        <v>154</v>
      </c>
      <c r="E46" s="7" t="s">
        <v>14</v>
      </c>
      <c r="F46" s="7" t="s">
        <v>155</v>
      </c>
      <c r="G46" s="7" t="s">
        <v>14</v>
      </c>
      <c r="H46" s="7" t="s">
        <v>156</v>
      </c>
      <c r="I46" s="11"/>
      <c r="J46" s="11">
        <f t="shared" si="0"/>
        <v>0</v>
      </c>
      <c r="K46" s="6"/>
    </row>
    <row r="47" spans="1:11" x14ac:dyDescent="0.25">
      <c r="A47" s="6">
        <v>43</v>
      </c>
      <c r="B47" s="6">
        <v>1</v>
      </c>
      <c r="C47" s="7" t="s">
        <v>157</v>
      </c>
      <c r="D47" s="7" t="s">
        <v>158</v>
      </c>
      <c r="E47" s="7" t="s">
        <v>14</v>
      </c>
      <c r="F47" s="7" t="s">
        <v>159</v>
      </c>
      <c r="G47" s="7" t="s">
        <v>14</v>
      </c>
      <c r="H47" s="7" t="s">
        <v>160</v>
      </c>
      <c r="I47" s="11"/>
      <c r="J47" s="11">
        <f t="shared" si="0"/>
        <v>0</v>
      </c>
      <c r="K47" s="6"/>
    </row>
    <row r="48" spans="1:11" x14ac:dyDescent="0.25">
      <c r="A48" s="6">
        <v>44</v>
      </c>
      <c r="B48" s="6">
        <v>1</v>
      </c>
      <c r="C48" s="7" t="s">
        <v>161</v>
      </c>
      <c r="D48" s="7" t="s">
        <v>162</v>
      </c>
      <c r="E48" s="7" t="s">
        <v>14</v>
      </c>
      <c r="F48" s="7" t="s">
        <v>161</v>
      </c>
      <c r="G48" s="7" t="s">
        <v>14</v>
      </c>
      <c r="H48" s="7" t="s">
        <v>163</v>
      </c>
      <c r="I48" s="11"/>
      <c r="J48" s="11">
        <f t="shared" si="0"/>
        <v>0</v>
      </c>
      <c r="K48" s="6"/>
    </row>
    <row r="49" spans="1:11" x14ac:dyDescent="0.25">
      <c r="A49" s="6">
        <v>45</v>
      </c>
      <c r="B49" s="6">
        <v>1</v>
      </c>
      <c r="C49" s="7" t="s">
        <v>164</v>
      </c>
      <c r="D49" s="7" t="s">
        <v>165</v>
      </c>
      <c r="E49" s="7" t="s">
        <v>166</v>
      </c>
      <c r="F49" s="7" t="s">
        <v>167</v>
      </c>
      <c r="G49" s="7" t="s">
        <v>14</v>
      </c>
      <c r="H49" s="7" t="s">
        <v>168</v>
      </c>
      <c r="I49" s="11"/>
      <c r="J49" s="11">
        <f t="shared" si="0"/>
        <v>0</v>
      </c>
      <c r="K49" s="6"/>
    </row>
    <row r="50" spans="1:11" x14ac:dyDescent="0.25">
      <c r="J50" s="3">
        <f>SUM(J5:J49)</f>
        <v>46.314</v>
      </c>
    </row>
  </sheetData>
  <hyperlinks>
    <hyperlink ref="K5" r:id="rId1" xr:uid="{B5514259-8E47-426F-AA72-628F3E67CA35}"/>
    <hyperlink ref="K6" r:id="rId2" xr:uid="{FB564BD1-5CB6-4DDD-A964-8615F1A0FF20}"/>
    <hyperlink ref="K7" r:id="rId3" xr:uid="{909A382D-5491-465A-9262-DC141550638C}"/>
    <hyperlink ref="L5" r:id="rId4" xr:uid="{7A71DBB0-0550-4C34-BBFA-1E9F1FA21F6C}"/>
    <hyperlink ref="L6" r:id="rId5" xr:uid="{3254D1DC-7D8C-4CC0-9BED-F85AD86EBDCF}"/>
    <hyperlink ref="L7" r:id="rId6" xr:uid="{DB92ED29-703B-439B-BC87-5A4794AF8253}"/>
    <hyperlink ref="K8" r:id="rId7" xr:uid="{6AFFD073-0B03-49DF-B347-8D46BEE366ED}"/>
    <hyperlink ref="L8" r:id="rId8" xr:uid="{1C7790B2-68DA-4123-9B3F-B646C8B81F3B}"/>
    <hyperlink ref="K9" r:id="rId9" xr:uid="{93C44D1E-0095-4917-8EAE-B9FA342121FD}"/>
    <hyperlink ref="L9" r:id="rId10" xr:uid="{64F5E9FB-9859-4DBB-85BB-FB73056F955E}"/>
    <hyperlink ref="L10" r:id="rId11" xr:uid="{01B2CA91-472F-48DF-838B-C9D5C94FA37F}"/>
    <hyperlink ref="K10" r:id="rId12" xr:uid="{5F9AB1AA-153D-4933-8DC8-BD7A1BDABABA}"/>
    <hyperlink ref="L11" r:id="rId13" xr:uid="{06497A54-BBED-40A6-BD40-D46696B7F62C}"/>
    <hyperlink ref="K11" r:id="rId14" xr:uid="{DB057D31-13D3-430A-9EE4-2B6C079B54EA}"/>
    <hyperlink ref="L12" r:id="rId15" xr:uid="{46C00863-2A14-47F5-8325-E43523526003}"/>
    <hyperlink ref="K12" r:id="rId16" xr:uid="{AE18F0CB-3811-47B7-B840-9D40D4ECACF6}"/>
    <hyperlink ref="L13" r:id="rId17" xr:uid="{07D7C369-72E6-4D22-95DB-69837B205656}"/>
    <hyperlink ref="K13" r:id="rId18" xr:uid="{6B5B1BAF-2CD8-4267-832D-65695E124BA9}"/>
    <hyperlink ref="K15" r:id="rId19" xr:uid="{00D3D84B-89A9-425E-8F5C-1CF1CD20BF6B}"/>
    <hyperlink ref="L15" r:id="rId20" xr:uid="{44D80AAF-506E-4102-8975-83CBEABEDA39}"/>
    <hyperlink ref="L16" r:id="rId21" xr:uid="{C1830916-C6A9-4325-B1A1-D467B4E2251A}"/>
    <hyperlink ref="K16" r:id="rId22" xr:uid="{EAE8C6B1-EA0D-47FB-8C37-AF30B4A9FDBD}"/>
    <hyperlink ref="L21" r:id="rId23" xr:uid="{FA749BF5-B3AF-4936-A24C-9FD74D78744C}"/>
    <hyperlink ref="K21" r:id="rId24" xr:uid="{65BD2F59-F5C5-46E5-921C-01A1C6D5FECB}"/>
    <hyperlink ref="L22" r:id="rId25" xr:uid="{EF9BC638-4398-460C-B229-7444B53255DA}"/>
    <hyperlink ref="K22" r:id="rId26" xr:uid="{7A570AED-24BB-4335-A4DE-B8735B0A6800}"/>
    <hyperlink ref="K23" r:id="rId27" xr:uid="{FA38EF1B-C9C5-47BC-885D-08F6F4DEF2AC}"/>
    <hyperlink ref="K24" r:id="rId28" xr:uid="{81610B17-3A0B-40D7-BAF1-A59B0DFF3034}"/>
    <hyperlink ref="L24" r:id="rId29" xr:uid="{EE05324A-F6FE-4514-8AA0-C528D3739135}"/>
    <hyperlink ref="L26" r:id="rId30" xr:uid="{91127C31-1D6D-48ED-8D7B-4DE972707650}"/>
    <hyperlink ref="K27" r:id="rId31" xr:uid="{CB6D32BC-0B9E-46F6-B287-1E29DB25C649}"/>
    <hyperlink ref="L27" r:id="rId32" xr:uid="{FFE3A26A-7969-4DA7-9344-B95EBEF89C5B}"/>
  </hyperlinks>
  <pageMargins left="0.7" right="0.7" top="0.75" bottom="0.75" header="0.3" footer="0.3"/>
  <pageSetup orientation="portrait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SMART-HVAC_BASE_V1_TOP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Cindy</dc:creator>
  <cp:lastModifiedBy>Cindy</cp:lastModifiedBy>
  <dcterms:created xsi:type="dcterms:W3CDTF">2022-03-17T19:57:45Z</dcterms:created>
  <dcterms:modified xsi:type="dcterms:W3CDTF">2022-03-27T03:14:18Z</dcterms:modified>
</cp:coreProperties>
</file>