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osé Luis\Downloads\"/>
    </mc:Choice>
  </mc:AlternateContent>
  <xr:revisionPtr revIDLastSave="0" documentId="13_ncr:1_{88A1A6D9-25C5-4674-BD7E-1D82F34B1BDA}" xr6:coauthVersionLast="47" xr6:coauthVersionMax="47" xr10:uidLastSave="{00000000-0000-0000-0000-000000000000}"/>
  <bookViews>
    <workbookView xWindow="-120" yWindow="-120" windowWidth="15600" windowHeight="11160" xr2:uid="{324F2D8B-C4EB-423E-A38A-D51B1265453A}"/>
  </bookViews>
  <sheets>
    <sheet name="E1 Supuesto Completo" sheetId="2" r:id="rId1"/>
  </sheets>
  <definedNames>
    <definedName name="_xlnm.Print_Area" localSheetId="0">'E1 Supuesto Completo'!$A$3:$F$42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L48" i="2"/>
  <c r="L47" i="2"/>
  <c r="N37" i="2"/>
  <c r="K32" i="2"/>
  <c r="L49" i="2" s="1"/>
  <c r="I31" i="2"/>
  <c r="L38" i="2" s="1"/>
  <c r="K29" i="2"/>
  <c r="I28" i="2"/>
  <c r="L37" i="2" s="1"/>
  <c r="K26" i="2"/>
  <c r="I25" i="2"/>
  <c r="H21" i="2"/>
  <c r="K20" i="2"/>
  <c r="N52" i="2" s="1"/>
  <c r="I18" i="2"/>
  <c r="K17" i="2"/>
  <c r="N53" i="2" s="1"/>
  <c r="K14" i="2"/>
  <c r="N36" i="2" s="1"/>
  <c r="N39" i="2" s="1"/>
  <c r="I14" i="2"/>
  <c r="L36" i="2" s="1"/>
  <c r="K11" i="2"/>
  <c r="N51" i="2" s="1"/>
  <c r="I11" i="2"/>
  <c r="K7" i="2"/>
  <c r="I7" i="2"/>
  <c r="L52" i="2" s="1"/>
  <c r="K4" i="2"/>
  <c r="N49" i="2" s="1"/>
  <c r="I4" i="2"/>
  <c r="L39" i="2" l="1"/>
  <c r="N41" i="2" s="1"/>
  <c r="O40" i="2" s="1"/>
  <c r="N46" i="2"/>
  <c r="N47" i="2"/>
  <c r="L46" i="2"/>
  <c r="L54" i="2" s="1"/>
  <c r="N54" i="2" l="1"/>
  <c r="K56" i="2" s="1"/>
</calcChain>
</file>

<file path=xl/sharedStrings.xml><?xml version="1.0" encoding="utf-8"?>
<sst xmlns="http://schemas.openxmlformats.org/spreadsheetml/2006/main" count="75" uniqueCount="74">
  <si>
    <t>Nº asiento</t>
  </si>
  <si>
    <t>Nº CTA.</t>
  </si>
  <si>
    <t>NOMBRE DE LA CUENTA</t>
  </si>
  <si>
    <t>DESCRIPCION</t>
  </si>
  <si>
    <t>DEBE</t>
  </si>
  <si>
    <t>HABER</t>
  </si>
  <si>
    <t>BANCO</t>
  </si>
  <si>
    <t>Asiento de apertura</t>
  </si>
  <si>
    <t>CAPITAL SOCIAL</t>
  </si>
  <si>
    <t>Compra materias primas</t>
  </si>
  <si>
    <t>CAJA</t>
  </si>
  <si>
    <t>PROVEEDORES</t>
  </si>
  <si>
    <t>Devolución de patatas</t>
  </si>
  <si>
    <t>TIENDA</t>
  </si>
  <si>
    <t>PROVEEDORES INMOV. C.P.</t>
  </si>
  <si>
    <t>Compra máquina freidora</t>
  </si>
  <si>
    <t>COMPRA M.P.</t>
  </si>
  <si>
    <t>DEVOLUCIONES COMPRAS</t>
  </si>
  <si>
    <t>Anticipo de cliente</t>
  </si>
  <si>
    <t>IVA SOPORTADO</t>
  </si>
  <si>
    <t>IVA REPERCUTIDO</t>
  </si>
  <si>
    <t>Venta de patatas fritas</t>
  </si>
  <si>
    <t>Cuota Préstamo BBVA</t>
  </si>
  <si>
    <t>MÁQUINA</t>
  </si>
  <si>
    <t>ANTICIPO DE CLIENTES</t>
  </si>
  <si>
    <t>Amortización Tienda</t>
  </si>
  <si>
    <t>INTERESES</t>
  </si>
  <si>
    <t>VENTAS</t>
  </si>
  <si>
    <t>Amortización Máquina</t>
  </si>
  <si>
    <t>Liquidación de IVA</t>
  </si>
  <si>
    <t>AMORTIZACION</t>
  </si>
  <si>
    <t>AMORT. ACUMULADA TIENDA</t>
  </si>
  <si>
    <t>10A</t>
  </si>
  <si>
    <t>Regularización GASTOS</t>
  </si>
  <si>
    <t>AMORT. ACUMULADA FREIDORA</t>
  </si>
  <si>
    <t>H.P. ACREEDORA POR IVA</t>
  </si>
  <si>
    <t>Resultado del ejercicio</t>
  </si>
  <si>
    <t>10B</t>
  </si>
  <si>
    <t>Regularización INGRESOS</t>
  </si>
  <si>
    <t>Asiento de cierre</t>
  </si>
  <si>
    <t>BALANCE</t>
  </si>
  <si>
    <t>ACTIVO</t>
  </si>
  <si>
    <t>PATRIMONIO NETO + PASIVO</t>
  </si>
  <si>
    <t>ACTIVO NO CORRIENTE</t>
  </si>
  <si>
    <t>PATRIMONIO NETO</t>
  </si>
  <si>
    <t>211. Tienda</t>
  </si>
  <si>
    <t>100. Capital social</t>
  </si>
  <si>
    <t>281.1 A.A. Tienda</t>
  </si>
  <si>
    <t>129. Resultado del ejercicio</t>
  </si>
  <si>
    <t>213. Máquina</t>
  </si>
  <si>
    <t>PASIVO NO CORRIENTE</t>
  </si>
  <si>
    <t>281.2 A.A. Máquina</t>
  </si>
  <si>
    <t>170. Préstamo BBVA</t>
  </si>
  <si>
    <t>ACTIVO CORRIENTE</t>
  </si>
  <si>
    <t>PASIVO CORRIENTE</t>
  </si>
  <si>
    <t>572. Banco</t>
  </si>
  <si>
    <t>400. Proveedores</t>
  </si>
  <si>
    <t>570. Caja</t>
  </si>
  <si>
    <t>4750. HP acreedora por iva</t>
  </si>
  <si>
    <t>523. Proveedores inmov. C.P.</t>
  </si>
  <si>
    <t>TOTAL ACTIVO</t>
  </si>
  <si>
    <t>TOTAL PASIVO</t>
  </si>
  <si>
    <t>FUERA DE EXAMEN</t>
  </si>
  <si>
    <t>PRÉSTAMO BBVA</t>
  </si>
  <si>
    <t>GASTOS</t>
  </si>
  <si>
    <t>INGRESOS</t>
  </si>
  <si>
    <t>601. Compra M.P.</t>
  </si>
  <si>
    <t>608. Devoluciones de compras</t>
  </si>
  <si>
    <t>662. Intereses deudas</t>
  </si>
  <si>
    <t>700. Ventas</t>
  </si>
  <si>
    <t>681. Amortización I.M.</t>
  </si>
  <si>
    <t>TOTAL GASTOS</t>
  </si>
  <si>
    <t>TOTAL INGRESOS</t>
  </si>
  <si>
    <t xml:space="preserve">BENEFICIO = INGRESOS - GASTOS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</si>
</sst>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25"/>
      <color rgb="FFFF0000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horizontal="left"/>
    </xf>
    <xf numFmtId="3" fontId="0" fillId="0" borderId="0" xfId="0" applyNumberFormat="1"/>
    <xf numFmtId="4" fontId="0" fillId="0" borderId="0" xfId="0" applyNumberFormat="1"/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/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4" xfId="0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/>
    <xf numFmtId="3" fontId="0" fillId="0" borderId="10" xfId="0" applyNumberFormat="1" applyBorder="1"/>
    <xf numFmtId="3" fontId="0" fillId="0" borderId="11" xfId="0" applyNumberFormat="1" applyBorder="1"/>
    <xf numFmtId="3" fontId="1" fillId="0" borderId="6" xfId="0" applyNumberFormat="1" applyFont="1" applyBorder="1"/>
    <xf numFmtId="3" fontId="0" fillId="0" borderId="12" xfId="0" applyNumberFormat="1" applyBorder="1"/>
    <xf numFmtId="3" fontId="1" fillId="0" borderId="0" xfId="0" applyNumberFormat="1" applyFont="1"/>
    <xf numFmtId="0" fontId="0" fillId="0" borderId="14" xfId="0" applyBorder="1" applyAlignment="1">
      <alignment horizontal="center"/>
    </xf>
    <xf numFmtId="0" fontId="0" fillId="0" borderId="14" xfId="0" applyBorder="1"/>
    <xf numFmtId="3" fontId="0" fillId="0" borderId="14" xfId="0" applyNumberFormat="1" applyBorder="1"/>
    <xf numFmtId="3" fontId="0" fillId="0" borderId="15" xfId="0" applyNumberFormat="1" applyBorder="1"/>
    <xf numFmtId="3" fontId="3" fillId="0" borderId="0" xfId="0" applyNumberFormat="1" applyFont="1"/>
    <xf numFmtId="3" fontId="1" fillId="0" borderId="16" xfId="0" applyNumberFormat="1" applyFont="1" applyBorder="1"/>
    <xf numFmtId="3" fontId="1" fillId="0" borderId="12" xfId="0" applyNumberFormat="1" applyFont="1" applyBorder="1"/>
    <xf numFmtId="3" fontId="3" fillId="0" borderId="6" xfId="0" applyNumberFormat="1" applyFont="1" applyBorder="1"/>
    <xf numFmtId="4" fontId="2" fillId="0" borderId="0" xfId="0" applyNumberFormat="1" applyFont="1"/>
    <xf numFmtId="3" fontId="4" fillId="0" borderId="0" xfId="0" applyNumberFormat="1" applyFont="1"/>
    <xf numFmtId="0" fontId="2" fillId="2" borderId="1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3" fontId="2" fillId="0" borderId="20" xfId="0" applyNumberFormat="1" applyFont="1" applyBorder="1"/>
    <xf numFmtId="3" fontId="0" fillId="0" borderId="20" xfId="0" applyNumberFormat="1" applyBorder="1" applyAlignment="1">
      <alignment horizontal="left" indent="2"/>
    </xf>
    <xf numFmtId="3" fontId="0" fillId="0" borderId="20" xfId="0" applyNumberFormat="1" applyBorder="1" applyAlignment="1">
      <alignment horizontal="right" indent="1"/>
    </xf>
    <xf numFmtId="3" fontId="0" fillId="0" borderId="21" xfId="0" applyNumberFormat="1" applyBorder="1" applyAlignment="1">
      <alignment horizontal="left" indent="2"/>
    </xf>
    <xf numFmtId="3" fontId="0" fillId="0" borderId="21" xfId="0" applyNumberFormat="1" applyBorder="1" applyAlignment="1">
      <alignment horizontal="right" indent="1"/>
    </xf>
    <xf numFmtId="0" fontId="0" fillId="0" borderId="0" xfId="0" applyAlignment="1">
      <alignment horizontal="left" indent="2"/>
    </xf>
    <xf numFmtId="3" fontId="2" fillId="0" borderId="21" xfId="0" applyNumberFormat="1" applyFont="1" applyBorder="1"/>
    <xf numFmtId="3" fontId="0" fillId="0" borderId="22" xfId="0" applyNumberFormat="1" applyBorder="1"/>
    <xf numFmtId="3" fontId="0" fillId="0" borderId="22" xfId="0" applyNumberFormat="1" applyBorder="1" applyAlignment="1">
      <alignment horizontal="left" indent="2"/>
    </xf>
    <xf numFmtId="3" fontId="0" fillId="0" borderId="22" xfId="0" applyNumberFormat="1" applyBorder="1" applyAlignment="1">
      <alignment horizontal="right" indent="1"/>
    </xf>
    <xf numFmtId="3" fontId="2" fillId="2" borderId="1" xfId="0" applyNumberFormat="1" applyFont="1" applyFill="1" applyBorder="1"/>
    <xf numFmtId="0" fontId="2" fillId="5" borderId="1" xfId="0" applyFont="1" applyFill="1" applyBorder="1"/>
    <xf numFmtId="3" fontId="2" fillId="5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right" indent="1"/>
    </xf>
    <xf numFmtId="3" fontId="3" fillId="0" borderId="16" xfId="0" applyNumberFormat="1" applyFont="1" applyBorder="1"/>
    <xf numFmtId="3" fontId="0" fillId="0" borderId="20" xfId="0" applyNumberFormat="1" applyBorder="1"/>
    <xf numFmtId="0" fontId="0" fillId="0" borderId="20" xfId="0" applyBorder="1"/>
    <xf numFmtId="3" fontId="0" fillId="0" borderId="21" xfId="0" applyNumberFormat="1" applyBorder="1" applyAlignment="1">
      <alignment horizontal="left"/>
    </xf>
    <xf numFmtId="0" fontId="0" fillId="0" borderId="21" xfId="0" applyBorder="1"/>
    <xf numFmtId="4" fontId="0" fillId="0" borderId="22" xfId="0" applyNumberFormat="1" applyBorder="1"/>
    <xf numFmtId="0" fontId="0" fillId="0" borderId="22" xfId="0" applyBorder="1"/>
    <xf numFmtId="3" fontId="2" fillId="2" borderId="1" xfId="0" applyNumberFormat="1" applyFont="1" applyFill="1" applyBorder="1" applyAlignment="1">
      <alignment horizontal="right" indent="1"/>
    </xf>
    <xf numFmtId="4" fontId="8" fillId="0" borderId="1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10" xfId="0" applyFont="1" applyBorder="1"/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right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4" fontId="5" fillId="4" borderId="18" xfId="0" applyNumberFormat="1" applyFont="1" applyFill="1" applyBorder="1" applyAlignment="1">
      <alignment horizontal="center"/>
    </xf>
    <xf numFmtId="4" fontId="5" fillId="4" borderId="8" xfId="0" applyNumberFormat="1" applyFont="1" applyFill="1" applyBorder="1" applyAlignment="1">
      <alignment horizontal="center"/>
    </xf>
    <xf numFmtId="4" fontId="5" fillId="4" borderId="7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17F1-0745-48D0-8830-29F90DACDFAD}">
  <sheetPr>
    <tabColor rgb="FF92D050"/>
  </sheetPr>
  <dimension ref="A2:P56"/>
  <sheetViews>
    <sheetView showGridLines="0" tabSelected="1" zoomScaleNormal="100" workbookViewId="0">
      <selection activeCell="B4" sqref="B4"/>
    </sheetView>
  </sheetViews>
  <sheetFormatPr baseColWidth="10" defaultColWidth="10.85546875" defaultRowHeight="15" x14ac:dyDescent="0.25"/>
  <cols>
    <col min="1" max="1" width="10.42578125" style="49" bestFit="1" customWidth="1"/>
    <col min="2" max="2" width="8" style="49" customWidth="1"/>
    <col min="3" max="3" width="24.140625" bestFit="1" customWidth="1"/>
    <col min="4" max="4" width="25" bestFit="1" customWidth="1"/>
    <col min="5" max="6" width="11.140625" style="2" bestFit="1" customWidth="1"/>
    <col min="7" max="7" width="7.85546875" style="2" customWidth="1"/>
    <col min="8" max="8" width="7.7109375" style="2" bestFit="1" customWidth="1"/>
    <col min="9" max="9" width="7.7109375" style="2" customWidth="1"/>
    <col min="10" max="10" width="6.42578125" style="3" customWidth="1"/>
    <col min="11" max="11" width="21.5703125" style="2" bestFit="1" customWidth="1"/>
    <col min="12" max="12" width="11.7109375" style="2" bestFit="1" customWidth="1"/>
    <col min="13" max="13" width="29.7109375" style="3" bestFit="1" customWidth="1"/>
    <col min="14" max="14" width="10.140625" customWidth="1"/>
    <col min="15" max="16" width="14.7109375" customWidth="1"/>
  </cols>
  <sheetData>
    <row r="2" spans="1:12" x14ac:dyDescent="0.25">
      <c r="A2" s="1"/>
      <c r="B2" s="1"/>
      <c r="E2" s="4"/>
      <c r="F2" s="4"/>
      <c r="H2" s="67" t="s">
        <v>6</v>
      </c>
      <c r="I2" s="67"/>
      <c r="K2" s="66" t="s">
        <v>63</v>
      </c>
      <c r="L2" s="66"/>
    </row>
    <row r="3" spans="1:12" s="9" customFormat="1" x14ac:dyDescent="0.25">
      <c r="A3" s="5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8"/>
      <c r="H3" s="14"/>
      <c r="I3" s="2"/>
      <c r="J3" s="3"/>
      <c r="K3" s="29"/>
      <c r="L3" s="52"/>
    </row>
    <row r="4" spans="1:12" x14ac:dyDescent="0.25">
      <c r="A4" s="63">
        <v>1</v>
      </c>
      <c r="B4" s="10"/>
      <c r="C4" s="11"/>
      <c r="D4" s="61" t="s">
        <v>7</v>
      </c>
      <c r="E4" s="12"/>
      <c r="F4" s="13"/>
      <c r="H4" s="20"/>
      <c r="I4" s="21">
        <f>SUM(H3:H4)-I3</f>
        <v>0</v>
      </c>
      <c r="K4" s="28">
        <f>L3-K3</f>
        <v>0</v>
      </c>
    </row>
    <row r="5" spans="1:12" x14ac:dyDescent="0.25">
      <c r="A5" s="64"/>
      <c r="B5" s="15"/>
      <c r="C5" s="16"/>
      <c r="D5" s="16"/>
      <c r="E5" s="17"/>
      <c r="F5" s="18"/>
    </row>
    <row r="6" spans="1:12" x14ac:dyDescent="0.25">
      <c r="A6" s="64"/>
      <c r="B6" s="15"/>
      <c r="C6" s="16"/>
      <c r="D6" s="16"/>
      <c r="E6" s="17"/>
      <c r="F6" s="18"/>
      <c r="H6" s="67" t="s">
        <v>10</v>
      </c>
      <c r="I6" s="67"/>
      <c r="K6" s="66" t="s">
        <v>8</v>
      </c>
      <c r="L6" s="66"/>
    </row>
    <row r="7" spans="1:12" x14ac:dyDescent="0.25">
      <c r="A7" s="64"/>
      <c r="B7" s="15"/>
      <c r="C7" s="16"/>
      <c r="D7" s="16"/>
      <c r="E7" s="17"/>
      <c r="F7" s="18"/>
      <c r="H7" s="14"/>
      <c r="I7" s="27">
        <f>SUM(H7:H8)</f>
        <v>0</v>
      </c>
      <c r="K7" s="19">
        <f>L7</f>
        <v>0</v>
      </c>
      <c r="L7" s="26"/>
    </row>
    <row r="8" spans="1:12" x14ac:dyDescent="0.25">
      <c r="A8" s="65"/>
      <c r="B8" s="22"/>
      <c r="C8" s="23"/>
      <c r="D8" s="23"/>
      <c r="E8" s="24"/>
      <c r="F8" s="25"/>
      <c r="H8" s="20"/>
    </row>
    <row r="9" spans="1:12" x14ac:dyDescent="0.25">
      <c r="A9" s="63">
        <v>2</v>
      </c>
      <c r="B9" s="10"/>
      <c r="C9" s="11"/>
      <c r="D9" s="61" t="s">
        <v>9</v>
      </c>
      <c r="E9" s="12"/>
      <c r="F9" s="13"/>
      <c r="K9" s="66" t="s">
        <v>11</v>
      </c>
      <c r="L9" s="66"/>
    </row>
    <row r="10" spans="1:12" x14ac:dyDescent="0.25">
      <c r="A10" s="64"/>
      <c r="B10" s="15"/>
      <c r="C10" s="16"/>
      <c r="D10" s="16"/>
      <c r="E10" s="17"/>
      <c r="F10" s="18"/>
      <c r="H10" s="66" t="s">
        <v>13</v>
      </c>
      <c r="I10" s="66"/>
      <c r="K10" s="14"/>
      <c r="L10" s="52"/>
    </row>
    <row r="11" spans="1:12" x14ac:dyDescent="0.25">
      <c r="A11" s="65"/>
      <c r="B11" s="22"/>
      <c r="C11" s="23"/>
      <c r="D11" s="23"/>
      <c r="E11" s="24"/>
      <c r="F11" s="25"/>
      <c r="H11" s="14"/>
      <c r="I11" s="21">
        <f>H11</f>
        <v>0</v>
      </c>
      <c r="K11" s="28">
        <f>L10-K10</f>
        <v>0</v>
      </c>
    </row>
    <row r="12" spans="1:12" x14ac:dyDescent="0.25">
      <c r="A12" s="63">
        <v>3</v>
      </c>
      <c r="B12" s="10"/>
      <c r="C12" s="11"/>
      <c r="D12" s="61" t="s">
        <v>12</v>
      </c>
      <c r="E12" s="12"/>
      <c r="F12" s="13"/>
    </row>
    <row r="13" spans="1:12" x14ac:dyDescent="0.25">
      <c r="A13" s="64"/>
      <c r="B13" s="15"/>
      <c r="C13" s="16"/>
      <c r="D13" s="16"/>
      <c r="E13" s="17"/>
      <c r="F13" s="18"/>
      <c r="H13" s="66" t="s">
        <v>16</v>
      </c>
      <c r="I13" s="66"/>
      <c r="K13" s="66" t="s">
        <v>17</v>
      </c>
      <c r="L13" s="66"/>
    </row>
    <row r="14" spans="1:12" x14ac:dyDescent="0.25">
      <c r="A14" s="65"/>
      <c r="B14" s="22"/>
      <c r="C14" s="23"/>
      <c r="D14" s="23"/>
      <c r="E14" s="24"/>
      <c r="F14" s="25"/>
      <c r="H14" s="29"/>
      <c r="I14" s="21">
        <f>H14</f>
        <v>0</v>
      </c>
      <c r="K14" s="19">
        <f>L14</f>
        <v>0</v>
      </c>
      <c r="L14" s="26"/>
    </row>
    <row r="15" spans="1:12" x14ac:dyDescent="0.25">
      <c r="A15" s="63">
        <v>4</v>
      </c>
      <c r="B15" s="10"/>
      <c r="C15" s="11"/>
      <c r="D15" s="61" t="s">
        <v>15</v>
      </c>
      <c r="E15" s="12"/>
      <c r="F15" s="13"/>
    </row>
    <row r="16" spans="1:12" x14ac:dyDescent="0.25">
      <c r="A16" s="64"/>
      <c r="B16" s="15"/>
      <c r="C16" s="16"/>
      <c r="D16" s="16"/>
      <c r="E16" s="17"/>
      <c r="F16" s="18"/>
      <c r="H16" s="68" t="s">
        <v>19</v>
      </c>
      <c r="I16" s="68"/>
      <c r="K16" s="66" t="s">
        <v>14</v>
      </c>
      <c r="L16" s="66"/>
    </row>
    <row r="17" spans="1:12" x14ac:dyDescent="0.25">
      <c r="A17" s="65"/>
      <c r="B17" s="22"/>
      <c r="C17" s="23"/>
      <c r="D17" s="23"/>
      <c r="E17" s="24"/>
      <c r="F17" s="25"/>
      <c r="H17" s="14"/>
      <c r="K17" s="19">
        <f>L17</f>
        <v>0</v>
      </c>
      <c r="L17" s="26"/>
    </row>
    <row r="18" spans="1:12" x14ac:dyDescent="0.25">
      <c r="A18" s="63">
        <v>5</v>
      </c>
      <c r="B18" s="10"/>
      <c r="C18" s="11"/>
      <c r="D18" s="61" t="s">
        <v>18</v>
      </c>
      <c r="E18" s="12"/>
      <c r="F18" s="13"/>
      <c r="H18" s="20"/>
      <c r="I18" s="21">
        <f>SUM(H17:H18)-SUM(I17)</f>
        <v>0</v>
      </c>
    </row>
    <row r="19" spans="1:12" x14ac:dyDescent="0.25">
      <c r="A19" s="64"/>
      <c r="B19" s="15"/>
      <c r="C19" s="16"/>
      <c r="D19" s="16"/>
      <c r="E19" s="17"/>
      <c r="F19" s="18"/>
      <c r="K19" s="66" t="s">
        <v>35</v>
      </c>
      <c r="L19" s="66"/>
    </row>
    <row r="20" spans="1:12" x14ac:dyDescent="0.25">
      <c r="A20" s="65"/>
      <c r="B20" s="22"/>
      <c r="C20" s="23"/>
      <c r="D20" s="23"/>
      <c r="E20" s="24"/>
      <c r="F20" s="25"/>
      <c r="H20" s="68" t="s">
        <v>20</v>
      </c>
      <c r="I20" s="68"/>
      <c r="K20" s="19">
        <f>L20</f>
        <v>0</v>
      </c>
      <c r="L20" s="26"/>
    </row>
    <row r="21" spans="1:12" x14ac:dyDescent="0.25">
      <c r="A21" s="63">
        <v>6</v>
      </c>
      <c r="B21" s="10"/>
      <c r="C21" s="11"/>
      <c r="D21" s="61" t="s">
        <v>21</v>
      </c>
      <c r="E21" s="12"/>
      <c r="F21" s="13"/>
      <c r="H21" s="28">
        <f>SUM(I21:I22)</f>
        <v>0</v>
      </c>
    </row>
    <row r="22" spans="1:12" x14ac:dyDescent="0.25">
      <c r="A22" s="64"/>
      <c r="B22" s="15"/>
      <c r="C22" s="16"/>
      <c r="D22" s="16"/>
      <c r="E22" s="17"/>
      <c r="F22" s="18"/>
      <c r="H22" s="20"/>
      <c r="K22" s="66" t="s">
        <v>24</v>
      </c>
      <c r="L22" s="66"/>
    </row>
    <row r="23" spans="1:12" x14ac:dyDescent="0.25">
      <c r="A23" s="64"/>
      <c r="B23" s="15"/>
      <c r="C23" s="16"/>
      <c r="D23" s="16"/>
      <c r="E23" s="17"/>
      <c r="F23" s="18"/>
      <c r="K23" s="29"/>
      <c r="L23" s="26"/>
    </row>
    <row r="24" spans="1:12" x14ac:dyDescent="0.25">
      <c r="A24" s="65"/>
      <c r="B24" s="22"/>
      <c r="C24" s="23"/>
      <c r="D24" s="23"/>
      <c r="E24" s="24"/>
      <c r="F24" s="25"/>
      <c r="H24" s="66" t="s">
        <v>23</v>
      </c>
      <c r="I24" s="66"/>
      <c r="J24" s="30"/>
    </row>
    <row r="25" spans="1:12" x14ac:dyDescent="0.25">
      <c r="A25" s="63">
        <v>7</v>
      </c>
      <c r="B25" s="10"/>
      <c r="C25" s="11"/>
      <c r="D25" s="61" t="s">
        <v>22</v>
      </c>
      <c r="E25" s="12"/>
      <c r="F25" s="13"/>
      <c r="H25" s="14"/>
      <c r="I25" s="21">
        <f>H25</f>
        <v>0</v>
      </c>
      <c r="K25" s="66" t="s">
        <v>27</v>
      </c>
      <c r="L25" s="66"/>
    </row>
    <row r="26" spans="1:12" x14ac:dyDescent="0.25">
      <c r="A26" s="64"/>
      <c r="B26" s="15"/>
      <c r="C26" s="16"/>
      <c r="D26" s="16"/>
      <c r="E26" s="17"/>
      <c r="F26" s="18"/>
      <c r="K26" s="19">
        <f>L26</f>
        <v>0</v>
      </c>
      <c r="L26" s="26"/>
    </row>
    <row r="27" spans="1:12" x14ac:dyDescent="0.25">
      <c r="A27" s="65"/>
      <c r="B27" s="22"/>
      <c r="C27" s="23"/>
      <c r="D27" s="23"/>
      <c r="E27" s="24"/>
      <c r="F27" s="25"/>
      <c r="H27" s="66" t="s">
        <v>26</v>
      </c>
      <c r="I27" s="66"/>
    </row>
    <row r="28" spans="1:12" x14ac:dyDescent="0.25">
      <c r="A28" s="63">
        <v>8</v>
      </c>
      <c r="B28" s="10"/>
      <c r="C28" s="11"/>
      <c r="D28" s="61" t="s">
        <v>25</v>
      </c>
      <c r="E28" s="12"/>
      <c r="F28" s="13"/>
      <c r="H28" s="14"/>
      <c r="I28" s="21">
        <f>H28</f>
        <v>0</v>
      </c>
      <c r="K28" s="66" t="s">
        <v>31</v>
      </c>
      <c r="L28" s="66"/>
    </row>
    <row r="29" spans="1:12" x14ac:dyDescent="0.25">
      <c r="A29" s="64"/>
      <c r="B29" s="15"/>
      <c r="C29" s="16"/>
      <c r="D29" s="16"/>
      <c r="E29" s="17"/>
      <c r="F29" s="18"/>
      <c r="K29" s="19">
        <f>L29</f>
        <v>0</v>
      </c>
      <c r="L29" s="26"/>
    </row>
    <row r="30" spans="1:12" x14ac:dyDescent="0.25">
      <c r="A30" s="64"/>
      <c r="B30" s="15"/>
      <c r="C30" s="16"/>
      <c r="D30" s="62" t="s">
        <v>28</v>
      </c>
      <c r="E30" s="17"/>
      <c r="F30" s="18"/>
      <c r="H30" s="66" t="s">
        <v>30</v>
      </c>
      <c r="I30" s="66"/>
    </row>
    <row r="31" spans="1:12" x14ac:dyDescent="0.25">
      <c r="A31" s="65"/>
      <c r="B31" s="22"/>
      <c r="C31" s="23"/>
      <c r="D31" s="23"/>
      <c r="E31" s="24"/>
      <c r="F31" s="25"/>
      <c r="H31" s="14"/>
      <c r="I31" s="21">
        <f>SUM(H31:H32)</f>
        <v>0</v>
      </c>
      <c r="K31" s="66" t="s">
        <v>34</v>
      </c>
      <c r="L31" s="66"/>
    </row>
    <row r="32" spans="1:12" x14ac:dyDescent="0.25">
      <c r="A32" s="63">
        <v>9</v>
      </c>
      <c r="B32" s="10"/>
      <c r="C32" s="11"/>
      <c r="D32" s="61" t="s">
        <v>29</v>
      </c>
      <c r="E32" s="12"/>
      <c r="F32" s="13"/>
      <c r="H32" s="20"/>
      <c r="K32" s="19">
        <f>L32</f>
        <v>0</v>
      </c>
      <c r="L32" s="26"/>
    </row>
    <row r="33" spans="1:16" x14ac:dyDescent="0.25">
      <c r="A33" s="64"/>
      <c r="B33" s="15"/>
      <c r="C33" s="16"/>
      <c r="D33" s="16"/>
      <c r="E33" s="17"/>
      <c r="F33" s="18"/>
    </row>
    <row r="34" spans="1:16" x14ac:dyDescent="0.25">
      <c r="A34" s="65"/>
      <c r="B34" s="22"/>
      <c r="C34" s="23"/>
      <c r="D34" s="23"/>
      <c r="E34" s="24"/>
      <c r="F34" s="25"/>
    </row>
    <row r="35" spans="1:16" x14ac:dyDescent="0.25">
      <c r="A35" s="63" t="s">
        <v>32</v>
      </c>
      <c r="B35" s="10"/>
      <c r="C35" s="11"/>
      <c r="D35" s="61" t="s">
        <v>33</v>
      </c>
      <c r="E35" s="12"/>
      <c r="F35" s="13"/>
      <c r="K35" s="32" t="s">
        <v>64</v>
      </c>
      <c r="L35" s="33"/>
      <c r="M35" s="34" t="s">
        <v>65</v>
      </c>
      <c r="N35" s="35"/>
    </row>
    <row r="36" spans="1:16" x14ac:dyDescent="0.25">
      <c r="A36" s="64"/>
      <c r="B36" s="15"/>
      <c r="C36" s="16"/>
      <c r="D36" s="16"/>
      <c r="E36" s="17"/>
      <c r="F36" s="18"/>
      <c r="K36" s="53" t="s">
        <v>66</v>
      </c>
      <c r="L36" s="38">
        <f>I14</f>
        <v>0</v>
      </c>
      <c r="M36" s="54" t="s">
        <v>67</v>
      </c>
      <c r="N36" s="38">
        <f>K14</f>
        <v>0</v>
      </c>
    </row>
    <row r="37" spans="1:16" x14ac:dyDescent="0.25">
      <c r="A37" s="64"/>
      <c r="B37" s="15"/>
      <c r="C37" s="16"/>
      <c r="D37" s="16"/>
      <c r="E37" s="17"/>
      <c r="F37" s="18"/>
      <c r="K37" s="55" t="s">
        <v>68</v>
      </c>
      <c r="L37" s="40">
        <f>I28</f>
        <v>0</v>
      </c>
      <c r="M37" s="56" t="s">
        <v>69</v>
      </c>
      <c r="N37" s="40">
        <f>K26</f>
        <v>0</v>
      </c>
    </row>
    <row r="38" spans="1:16" x14ac:dyDescent="0.25">
      <c r="A38" s="64"/>
      <c r="B38" s="15"/>
      <c r="C38" s="16"/>
      <c r="D38" s="16"/>
      <c r="E38" s="17"/>
      <c r="F38" s="18"/>
      <c r="K38" s="43" t="s">
        <v>70</v>
      </c>
      <c r="L38" s="45">
        <f>I31</f>
        <v>0</v>
      </c>
      <c r="M38" s="57"/>
      <c r="N38" s="58"/>
    </row>
    <row r="39" spans="1:16" x14ac:dyDescent="0.25">
      <c r="A39" s="65"/>
      <c r="B39" s="22">
        <v>129</v>
      </c>
      <c r="C39" s="23" t="s">
        <v>36</v>
      </c>
      <c r="D39" s="23"/>
      <c r="E39" s="24"/>
      <c r="F39" s="25"/>
      <c r="K39" s="46" t="s">
        <v>71</v>
      </c>
      <c r="L39" s="59">
        <f>SUM(L36:L38)</f>
        <v>0</v>
      </c>
      <c r="M39" s="47" t="s">
        <v>72</v>
      </c>
      <c r="N39" s="48">
        <f>SUM(N36:N38)</f>
        <v>0</v>
      </c>
    </row>
    <row r="40" spans="1:16" x14ac:dyDescent="0.25">
      <c r="A40" s="63" t="s">
        <v>37</v>
      </c>
      <c r="B40" s="10"/>
      <c r="C40" s="11"/>
      <c r="D40" s="61" t="s">
        <v>38</v>
      </c>
      <c r="E40" s="12"/>
      <c r="F40" s="13"/>
      <c r="K40" s="50"/>
      <c r="L40" s="51"/>
      <c r="M40" s="41"/>
      <c r="N40" s="51"/>
      <c r="O40" s="70" t="str">
        <f>IF(N41=5000,"HAS APROBADO!!!","REVISA LOS ASIENTOS")</f>
        <v>REVISA LOS ASIENTOS</v>
      </c>
      <c r="P40" s="70"/>
    </row>
    <row r="41" spans="1:16" ht="15" customHeight="1" x14ac:dyDescent="0.25">
      <c r="A41" s="64"/>
      <c r="B41" s="15"/>
      <c r="C41" s="16"/>
      <c r="D41" s="16"/>
      <c r="E41" s="17"/>
      <c r="F41" s="18"/>
      <c r="L41" s="71" t="s">
        <v>73</v>
      </c>
      <c r="M41" s="71"/>
      <c r="N41" s="60">
        <f>N39-L39</f>
        <v>0</v>
      </c>
      <c r="O41" s="70"/>
      <c r="P41" s="70"/>
    </row>
    <row r="42" spans="1:16" ht="15" customHeight="1" x14ac:dyDescent="0.25">
      <c r="A42" s="65"/>
      <c r="B42" s="22">
        <v>129</v>
      </c>
      <c r="C42" s="23" t="s">
        <v>36</v>
      </c>
      <c r="D42" s="23"/>
      <c r="E42" s="24"/>
      <c r="F42" s="25"/>
      <c r="G42" s="31"/>
      <c r="H42" s="31"/>
      <c r="I42" s="31"/>
      <c r="K42"/>
      <c r="L42" s="51"/>
      <c r="M42" s="41"/>
      <c r="N42" s="51"/>
      <c r="O42" s="70"/>
      <c r="P42" s="70"/>
    </row>
    <row r="43" spans="1:16" x14ac:dyDescent="0.25">
      <c r="A43" s="72" t="s">
        <v>62</v>
      </c>
      <c r="B43" s="10"/>
      <c r="C43" s="11"/>
      <c r="D43" s="61" t="s">
        <v>39</v>
      </c>
      <c r="E43" s="12"/>
      <c r="F43" s="13"/>
      <c r="K43" s="75" t="s">
        <v>40</v>
      </c>
      <c r="L43" s="76"/>
      <c r="M43" s="76"/>
      <c r="N43" s="77"/>
    </row>
    <row r="44" spans="1:16" x14ac:dyDescent="0.25">
      <c r="A44" s="73"/>
      <c r="B44" s="15"/>
      <c r="C44" s="16"/>
      <c r="D44" s="16"/>
      <c r="E44" s="17"/>
      <c r="F44" s="18"/>
      <c r="K44" s="78" t="s">
        <v>41</v>
      </c>
      <c r="L44" s="79"/>
      <c r="M44" s="80" t="s">
        <v>42</v>
      </c>
      <c r="N44" s="81"/>
    </row>
    <row r="45" spans="1:16" x14ac:dyDescent="0.25">
      <c r="A45" s="73"/>
      <c r="B45" s="15"/>
      <c r="C45" s="16"/>
      <c r="D45" s="16"/>
      <c r="E45" s="17"/>
      <c r="F45" s="18"/>
      <c r="K45" s="36" t="s">
        <v>43</v>
      </c>
      <c r="L45" s="37"/>
      <c r="M45" s="9" t="s">
        <v>44</v>
      </c>
      <c r="N45" s="38"/>
    </row>
    <row r="46" spans="1:16" x14ac:dyDescent="0.25">
      <c r="A46" s="73"/>
      <c r="B46" s="15"/>
      <c r="C46" s="16"/>
      <c r="D46" s="16"/>
      <c r="E46" s="17"/>
      <c r="F46" s="18"/>
      <c r="K46" s="39" t="s">
        <v>45</v>
      </c>
      <c r="L46" s="40">
        <f>F43</f>
        <v>0</v>
      </c>
      <c r="M46" s="41" t="s">
        <v>46</v>
      </c>
      <c r="N46" s="40">
        <f>E49</f>
        <v>0</v>
      </c>
    </row>
    <row r="47" spans="1:16" x14ac:dyDescent="0.25">
      <c r="A47" s="73"/>
      <c r="B47" s="15"/>
      <c r="C47" s="16"/>
      <c r="D47" s="16"/>
      <c r="E47" s="17"/>
      <c r="F47" s="18"/>
      <c r="G47" s="8"/>
      <c r="H47" s="8"/>
      <c r="I47" s="8"/>
      <c r="K47" s="39" t="s">
        <v>47</v>
      </c>
      <c r="L47" s="40">
        <f>F44</f>
        <v>0</v>
      </c>
      <c r="M47" s="41" t="s">
        <v>48</v>
      </c>
      <c r="N47" s="40">
        <f>E50</f>
        <v>0</v>
      </c>
    </row>
    <row r="48" spans="1:16" x14ac:dyDescent="0.25">
      <c r="A48" s="73"/>
      <c r="B48" s="15"/>
      <c r="C48" s="16"/>
      <c r="D48" s="16"/>
      <c r="E48" s="17"/>
      <c r="F48" s="18"/>
      <c r="G48" s="8"/>
      <c r="H48" s="8"/>
      <c r="I48" s="8"/>
      <c r="K48" s="39" t="s">
        <v>49</v>
      </c>
      <c r="L48" s="40">
        <f>F45</f>
        <v>0</v>
      </c>
      <c r="M48" s="9" t="s">
        <v>50</v>
      </c>
      <c r="N48" s="40"/>
    </row>
    <row r="49" spans="1:14" x14ac:dyDescent="0.25">
      <c r="A49" s="73"/>
      <c r="B49" s="15"/>
      <c r="C49" s="16"/>
      <c r="D49" s="16"/>
      <c r="E49" s="17"/>
      <c r="F49" s="18"/>
      <c r="K49" s="39" t="s">
        <v>51</v>
      </c>
      <c r="L49" s="40">
        <f>F46</f>
        <v>0</v>
      </c>
      <c r="M49" s="41" t="s">
        <v>52</v>
      </c>
      <c r="N49" s="40">
        <f>E51</f>
        <v>0</v>
      </c>
    </row>
    <row r="50" spans="1:14" x14ac:dyDescent="0.25">
      <c r="A50" s="73"/>
      <c r="B50" s="15"/>
      <c r="C50" s="16"/>
      <c r="D50" s="16"/>
      <c r="E50" s="17"/>
      <c r="F50" s="18"/>
      <c r="K50" s="42" t="s">
        <v>53</v>
      </c>
      <c r="L50" s="39"/>
      <c r="M50" s="9" t="s">
        <v>54</v>
      </c>
      <c r="N50" s="40"/>
    </row>
    <row r="51" spans="1:14" x14ac:dyDescent="0.25">
      <c r="A51" s="73"/>
      <c r="B51" s="15"/>
      <c r="C51" s="16"/>
      <c r="D51" s="16"/>
      <c r="E51" s="17"/>
      <c r="F51" s="18"/>
      <c r="K51" s="39" t="s">
        <v>55</v>
      </c>
      <c r="L51" s="40">
        <f>F47</f>
        <v>0</v>
      </c>
      <c r="M51" s="41" t="s">
        <v>56</v>
      </c>
      <c r="N51" s="40">
        <f>E52</f>
        <v>0</v>
      </c>
    </row>
    <row r="52" spans="1:14" x14ac:dyDescent="0.25">
      <c r="A52" s="73"/>
      <c r="B52" s="15"/>
      <c r="C52" s="16"/>
      <c r="D52" s="16"/>
      <c r="E52" s="17"/>
      <c r="F52" s="18"/>
      <c r="K52" s="39" t="s">
        <v>57</v>
      </c>
      <c r="L52" s="40">
        <f>F48</f>
        <v>0</v>
      </c>
      <c r="M52" s="41" t="s">
        <v>58</v>
      </c>
      <c r="N52" s="40">
        <f>E53</f>
        <v>0</v>
      </c>
    </row>
    <row r="53" spans="1:14" x14ac:dyDescent="0.25">
      <c r="A53" s="73"/>
      <c r="B53" s="15"/>
      <c r="C53" s="16"/>
      <c r="D53" s="16"/>
      <c r="E53" s="17"/>
      <c r="F53" s="18"/>
      <c r="K53" s="43"/>
      <c r="L53" s="44"/>
      <c r="M53" s="41" t="s">
        <v>59</v>
      </c>
      <c r="N53" s="45">
        <f>E54</f>
        <v>0</v>
      </c>
    </row>
    <row r="54" spans="1:14" x14ac:dyDescent="0.25">
      <c r="A54" s="74"/>
      <c r="B54" s="22"/>
      <c r="C54" s="23"/>
      <c r="D54" s="23"/>
      <c r="E54" s="24"/>
      <c r="F54" s="25"/>
      <c r="G54" s="8"/>
      <c r="H54" s="8"/>
      <c r="I54" s="8"/>
      <c r="K54" s="46" t="s">
        <v>60</v>
      </c>
      <c r="L54" s="59">
        <f>SUM(L46:L53)</f>
        <v>0</v>
      </c>
      <c r="M54" s="47" t="s">
        <v>61</v>
      </c>
      <c r="N54" s="48">
        <f>SUM(N46:N53)</f>
        <v>0</v>
      </c>
    </row>
    <row r="56" spans="1:14" ht="58.5" customHeight="1" x14ac:dyDescent="0.25">
      <c r="K56" s="69" t="str">
        <f>IF(L54=0,"OJO! Aún no te cuadra el balance!",IF(L54=N54,"Genial! Ya te cuadra el balance! SUPERCONTABLE!!!","OJO! Aún no te cuadra el balance!"))</f>
        <v>OJO! Aún no te cuadra el balance!</v>
      </c>
      <c r="L56" s="69"/>
      <c r="M56" s="69"/>
      <c r="N56" s="69"/>
    </row>
  </sheetData>
  <mergeCells count="37">
    <mergeCell ref="K56:N56"/>
    <mergeCell ref="A32:A34"/>
    <mergeCell ref="A35:A39"/>
    <mergeCell ref="A40:A42"/>
    <mergeCell ref="O40:P42"/>
    <mergeCell ref="L41:M41"/>
    <mergeCell ref="A43:A54"/>
    <mergeCell ref="K43:N43"/>
    <mergeCell ref="K44:L44"/>
    <mergeCell ref="M44:N44"/>
    <mergeCell ref="A25:A27"/>
    <mergeCell ref="K25:L25"/>
    <mergeCell ref="H27:I27"/>
    <mergeCell ref="A28:A31"/>
    <mergeCell ref="K28:L28"/>
    <mergeCell ref="H30:I30"/>
    <mergeCell ref="K31:L31"/>
    <mergeCell ref="A18:A20"/>
    <mergeCell ref="K19:L19"/>
    <mergeCell ref="H20:I20"/>
    <mergeCell ref="A21:A24"/>
    <mergeCell ref="K22:L22"/>
    <mergeCell ref="H24:I24"/>
    <mergeCell ref="A12:A14"/>
    <mergeCell ref="H13:I13"/>
    <mergeCell ref="K13:L13"/>
    <mergeCell ref="A15:A17"/>
    <mergeCell ref="H16:I16"/>
    <mergeCell ref="K16:L16"/>
    <mergeCell ref="A9:A11"/>
    <mergeCell ref="K9:L9"/>
    <mergeCell ref="H10:I10"/>
    <mergeCell ref="H2:I2"/>
    <mergeCell ref="K2:L2"/>
    <mergeCell ref="A4:A8"/>
    <mergeCell ref="H6:I6"/>
    <mergeCell ref="K6:L6"/>
  </mergeCells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E1 Supuesto Completo</vt:lpstr>
      <vt:lpstr>'E1 Supuesto Completo'!Área_de_impresión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Goyo</cp:lastModifiedBy>
  <cp:lastPrinted>2024-04-26T14:57:46Z</cp:lastPrinted>
  <dcterms:created xsi:type="dcterms:W3CDTF">2024-04-26T12:01:53Z</dcterms:created>
  <dcterms:modified xsi:type="dcterms:W3CDTF">2024-04-26T16:43:36Z</dcterms:modified>
</cp:coreProperties>
</file>