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"/>
    </mc:Choice>
  </mc:AlternateContent>
  <xr:revisionPtr revIDLastSave="0" documentId="13_ncr:1_{F9FA1A86-8458-4E76-B2E7-13EDF578ADAC}" xr6:coauthVersionLast="47" xr6:coauthVersionMax="47" xr10:uidLastSave="{00000000-0000-0000-0000-000000000000}"/>
  <bookViews>
    <workbookView xWindow="-120" yWindow="-120" windowWidth="20730" windowHeight="11160" xr2:uid="{FA4BF9C2-F6D2-43F1-9CFA-198815A104C2}"/>
  </bookViews>
  <sheets>
    <sheet name="E1 - ASIENTOS" sheetId="2" r:id="rId1"/>
    <sheet name="E2 - ASIEN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3" i="3"/>
  <c r="F14" i="3" s="1"/>
  <c r="E8" i="3"/>
  <c r="F9" i="3" s="1"/>
  <c r="F7" i="3"/>
  <c r="E6" i="3"/>
  <c r="F5" i="3"/>
  <c r="E4" i="3"/>
  <c r="F3" i="3"/>
  <c r="E2" i="3"/>
  <c r="I49" i="2"/>
  <c r="I50" i="2"/>
  <c r="I51" i="2"/>
  <c r="I48" i="2"/>
  <c r="F43" i="2"/>
  <c r="E42" i="2"/>
  <c r="F41" i="2"/>
  <c r="F39" i="2"/>
  <c r="E38" i="2"/>
  <c r="F37" i="2"/>
  <c r="F35" i="2"/>
  <c r="E34" i="2"/>
  <c r="F33" i="2"/>
  <c r="F31" i="2"/>
  <c r="E30" i="2"/>
  <c r="F29" i="2"/>
  <c r="F27" i="2"/>
  <c r="E26" i="2"/>
  <c r="F25" i="2"/>
  <c r="F23" i="2"/>
  <c r="F21" i="2"/>
  <c r="F19" i="2"/>
  <c r="F17" i="2"/>
  <c r="E16" i="2"/>
  <c r="F15" i="2"/>
  <c r="F13" i="2"/>
  <c r="E12" i="2"/>
  <c r="F11" i="2"/>
  <c r="F9" i="2"/>
  <c r="E8" i="2"/>
  <c r="F7" i="2"/>
  <c r="F5" i="2"/>
  <c r="E4" i="2"/>
  <c r="F3" i="2"/>
</calcChain>
</file>

<file path=xl/sharedStrings.xml><?xml version="1.0" encoding="utf-8"?>
<sst xmlns="http://schemas.openxmlformats.org/spreadsheetml/2006/main" count="160" uniqueCount="97">
  <si>
    <t>Nº CTA</t>
  </si>
  <si>
    <t>CUENTA</t>
  </si>
  <si>
    <t>DESCRIPCIÓN</t>
  </si>
  <si>
    <t>DEBE</t>
  </si>
  <si>
    <t>HABER</t>
  </si>
  <si>
    <t>436.1</t>
  </si>
  <si>
    <t>Dudoso cobro Repalsa</t>
  </si>
  <si>
    <t>430.1</t>
  </si>
  <si>
    <t>Repalsa</t>
  </si>
  <si>
    <t>694</t>
  </si>
  <si>
    <t>Provisión deterioro valor</t>
  </si>
  <si>
    <t>490.1</t>
  </si>
  <si>
    <t>Deterioro valor Repalsa</t>
  </si>
  <si>
    <t>FECHA</t>
  </si>
  <si>
    <t>436.2</t>
  </si>
  <si>
    <t>Dudoso cobro Travia</t>
  </si>
  <si>
    <t>430.2</t>
  </si>
  <si>
    <t>Travia</t>
  </si>
  <si>
    <t>490.2</t>
  </si>
  <si>
    <t>Deterioro valor Travia</t>
  </si>
  <si>
    <t>436.3</t>
  </si>
  <si>
    <t>430.3</t>
  </si>
  <si>
    <t>490.3</t>
  </si>
  <si>
    <t>Dudoso cobro Vieca</t>
  </si>
  <si>
    <t>Vieva</t>
  </si>
  <si>
    <t>Deterioro valor Vieca</t>
  </si>
  <si>
    <t>572</t>
  </si>
  <si>
    <t>Bancos</t>
  </si>
  <si>
    <t>794</t>
  </si>
  <si>
    <t>Reversión deterioro valor</t>
  </si>
  <si>
    <t>Cobro Repalsa</t>
  </si>
  <si>
    <t>Provisión Repalsa</t>
  </si>
  <si>
    <t>Provisión Travia</t>
  </si>
  <si>
    <t>Provisión Vieca</t>
  </si>
  <si>
    <t>Cobro Travia</t>
  </si>
  <si>
    <t>650</t>
  </si>
  <si>
    <t>Pérdidas créditos incobrables</t>
  </si>
  <si>
    <t>430.5</t>
  </si>
  <si>
    <t>Pialsa</t>
  </si>
  <si>
    <t>Quiebra Pialsa</t>
  </si>
  <si>
    <t>Gurmesa Concurso</t>
  </si>
  <si>
    <t>430.8</t>
  </si>
  <si>
    <t>Gurmesa</t>
  </si>
  <si>
    <t>Provisión Rinalsa</t>
  </si>
  <si>
    <t>Dudoso cobro Rinalsa</t>
  </si>
  <si>
    <t>Rinalsa</t>
  </si>
  <si>
    <t>Deterioro valor Rinalsa</t>
  </si>
  <si>
    <t>436.4</t>
  </si>
  <si>
    <t>430.4</t>
  </si>
  <si>
    <t>490.4</t>
  </si>
  <si>
    <t>Provisión Tisas</t>
  </si>
  <si>
    <t>Dudoso cobro Tisas</t>
  </si>
  <si>
    <t>Tisas</t>
  </si>
  <si>
    <t>Deterioro valor Tisas</t>
  </si>
  <si>
    <t>436.6</t>
  </si>
  <si>
    <t>430.6</t>
  </si>
  <si>
    <t>490.6</t>
  </si>
  <si>
    <t>Provisión Manilsa</t>
  </si>
  <si>
    <t>Dudoso cobro Manilsa</t>
  </si>
  <si>
    <t>Manilsa</t>
  </si>
  <si>
    <t>Deterioro valor Manilsa</t>
  </si>
  <si>
    <t>436.7</t>
  </si>
  <si>
    <t>430.7</t>
  </si>
  <si>
    <t>490.7</t>
  </si>
  <si>
    <t>CONTROL DE COBROS</t>
  </si>
  <si>
    <t>Totales</t>
  </si>
  <si>
    <t>%</t>
  </si>
  <si>
    <t>700.</t>
  </si>
  <si>
    <t>Ventas</t>
  </si>
  <si>
    <t>Menos mal que sólo es un ejercicio…</t>
  </si>
  <si>
    <t>572.</t>
  </si>
  <si>
    <t>Cobros</t>
  </si>
  <si>
    <t>650.</t>
  </si>
  <si>
    <t>Pérdidas</t>
  </si>
  <si>
    <t>430.</t>
  </si>
  <si>
    <t>Pendientes de cobro</t>
  </si>
  <si>
    <t>436.</t>
  </si>
  <si>
    <t>Dudoso cobro</t>
  </si>
  <si>
    <t>490</t>
  </si>
  <si>
    <t>Provisión por deterioro de valor</t>
  </si>
  <si>
    <t>Deterioro de valor</t>
  </si>
  <si>
    <t>Provisión 60%</t>
  </si>
  <si>
    <t>bancos</t>
  </si>
  <si>
    <t>430</t>
  </si>
  <si>
    <t>clientes</t>
  </si>
  <si>
    <t>Cobro 30% (60%)</t>
  </si>
  <si>
    <t>Anular provisión anterior</t>
  </si>
  <si>
    <t>Dotar nueva provisión</t>
  </si>
  <si>
    <t>Liquidación cliente X</t>
  </si>
  <si>
    <t>436</t>
  </si>
  <si>
    <t>Cliente X Dudoso cobro</t>
  </si>
  <si>
    <t>Cliente X</t>
  </si>
  <si>
    <t>Anular provisión cliente X</t>
  </si>
  <si>
    <t>Cobro cliente en pérdidas</t>
  </si>
  <si>
    <t>778</t>
  </si>
  <si>
    <t>Ingresos excepcionales</t>
  </si>
  <si>
    <t>En realidad esto es lo importante, los asientos son "FÁCILES", pero  los hacemos para poder controlar cosas así en la empresa, VAMOS SUPERCONTABLES!!!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</si>
</sst>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9"/>
      <color rgb="FFFF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</font>
    <font>
      <b/>
      <sz val="18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165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3" fillId="0" borderId="0" xfId="0" applyNumberFormat="1" applyFont="1"/>
    <xf numFmtId="0" fontId="5" fillId="3" borderId="2" xfId="0" applyFont="1" applyFill="1" applyBorder="1" applyAlignment="1">
      <alignment horizontal="center" vertical="center" wrapText="1"/>
    </xf>
    <xf numFmtId="4" fontId="5" fillId="3" borderId="2" xfId="0" applyNumberFormat="1" applyFont="1" applyFill="1" applyBorder="1" applyAlignment="1">
      <alignment horizontal="center" vertical="center" wrapText="1"/>
    </xf>
    <xf numFmtId="4" fontId="6" fillId="3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right"/>
    </xf>
    <xf numFmtId="4" fontId="3" fillId="4" borderId="2" xfId="0" applyNumberFormat="1" applyFont="1" applyFill="1" applyBorder="1"/>
    <xf numFmtId="9" fontId="3" fillId="4" borderId="2" xfId="1" applyFont="1" applyFill="1" applyBorder="1" applyAlignment="1">
      <alignment horizontal="center"/>
    </xf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4" fontId="7" fillId="2" borderId="5" xfId="0" applyNumberFormat="1" applyFont="1" applyFill="1" applyBorder="1" applyAlignment="1">
      <alignment horizontal="center" vertical="center" wrapText="1"/>
    </xf>
    <xf numFmtId="4" fontId="3" fillId="5" borderId="2" xfId="0" applyNumberFormat="1" applyFont="1" applyFill="1" applyBorder="1"/>
    <xf numFmtId="9" fontId="3" fillId="5" borderId="2" xfId="1" applyFont="1" applyFill="1" applyBorder="1" applyAlignment="1">
      <alignment horizontal="center"/>
    </xf>
    <xf numFmtId="4" fontId="7" fillId="2" borderId="6" xfId="0" applyNumberFormat="1" applyFont="1" applyFill="1" applyBorder="1" applyAlignment="1">
      <alignment horizontal="center" vertical="center" wrapText="1"/>
    </xf>
    <xf numFmtId="4" fontId="7" fillId="2" borderId="0" xfId="0" applyNumberFormat="1" applyFont="1" applyFill="1" applyAlignment="1">
      <alignment horizontal="center" vertical="center" wrapText="1"/>
    </xf>
    <xf numFmtId="4" fontId="7" fillId="2" borderId="7" xfId="0" applyNumberFormat="1" applyFont="1" applyFill="1" applyBorder="1" applyAlignment="1">
      <alignment horizontal="center" vertical="center" wrapText="1"/>
    </xf>
    <xf numFmtId="4" fontId="7" fillId="2" borderId="8" xfId="0" applyNumberFormat="1" applyFont="1" applyFill="1" applyBorder="1" applyAlignment="1">
      <alignment horizontal="center" vertical="center" wrapText="1"/>
    </xf>
    <xf numFmtId="4" fontId="7" fillId="2" borderId="9" xfId="0" applyNumberFormat="1" applyFont="1" applyFill="1" applyBorder="1" applyAlignment="1">
      <alignment horizontal="center" vertical="center" wrapText="1"/>
    </xf>
    <xf numFmtId="4" fontId="7" fillId="2" borderId="10" xfId="0" applyNumberFormat="1" applyFont="1" applyFill="1" applyBorder="1" applyAlignment="1">
      <alignment horizontal="center" vertical="center" wrapText="1"/>
    </xf>
    <xf numFmtId="4" fontId="6" fillId="4" borderId="0" xfId="0" applyNumberFormat="1" applyFont="1" applyFill="1" applyBorder="1" applyAlignment="1">
      <alignment horizontal="left" indent="2"/>
    </xf>
    <xf numFmtId="4" fontId="6" fillId="4" borderId="7" xfId="0" applyNumberFormat="1" applyFont="1" applyFill="1" applyBorder="1" applyAlignment="1">
      <alignment horizontal="left" indent="2"/>
    </xf>
    <xf numFmtId="4" fontId="6" fillId="5" borderId="0" xfId="0" applyNumberFormat="1" applyFont="1" applyFill="1" applyBorder="1" applyAlignment="1">
      <alignment horizontal="left" indent="2"/>
    </xf>
    <xf numFmtId="4" fontId="6" fillId="5" borderId="7" xfId="0" applyNumberFormat="1" applyFont="1" applyFill="1" applyBorder="1" applyAlignment="1">
      <alignment horizontal="left" indent="2"/>
    </xf>
    <xf numFmtId="4" fontId="4" fillId="0" borderId="0" xfId="0" applyNumberFormat="1" applyFont="1" applyBorder="1" applyAlignment="1">
      <alignment horizontal="left" indent="2"/>
    </xf>
    <xf numFmtId="4" fontId="4" fillId="0" borderId="7" xfId="0" applyNumberFormat="1" applyFont="1" applyBorder="1" applyAlignment="1">
      <alignment horizontal="left" indent="2"/>
    </xf>
    <xf numFmtId="4" fontId="4" fillId="0" borderId="2" xfId="0" applyNumberFormat="1" applyFont="1" applyBorder="1"/>
    <xf numFmtId="9" fontId="4" fillId="0" borderId="2" xfId="1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left" vertical="center" wrapText="1"/>
    </xf>
    <xf numFmtId="4" fontId="8" fillId="2" borderId="7" xfId="0" applyNumberFormat="1" applyFont="1" applyFill="1" applyBorder="1" applyAlignment="1">
      <alignment horizontal="left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9" fillId="2" borderId="9" xfId="0" applyNumberFormat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2AF5-A8D6-4945-9A84-9775AE355580}">
  <dimension ref="A1:M55"/>
  <sheetViews>
    <sheetView showGridLines="0" tabSelected="1" zoomScale="115" zoomScaleNormal="115" workbookViewId="0">
      <pane ySplit="1" topLeftCell="A2" activePane="bottomLeft" state="frozen"/>
      <selection pane="bottomLeft" activeCell="C51" sqref="C51"/>
    </sheetView>
  </sheetViews>
  <sheetFormatPr baseColWidth="10" defaultRowHeight="15" x14ac:dyDescent="0.25"/>
  <cols>
    <col min="1" max="1" width="9.140625" style="7" customWidth="1"/>
    <col min="2" max="2" width="7.5703125" style="4" bestFit="1" customWidth="1"/>
    <col min="3" max="3" width="27.85546875" bestFit="1" customWidth="1"/>
    <col min="4" max="4" width="18" bestFit="1" customWidth="1"/>
    <col min="5" max="6" width="10" style="5" bestFit="1" customWidth="1"/>
    <col min="7" max="7" width="8" bestFit="1" customWidth="1"/>
    <col min="8" max="8" width="8.85546875" bestFit="1" customWidth="1"/>
    <col min="9" max="9" width="7.28515625" bestFit="1" customWidth="1"/>
  </cols>
  <sheetData>
    <row r="1" spans="1:6" x14ac:dyDescent="0.25">
      <c r="A1" s="6" t="s">
        <v>13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spans="1:6" x14ac:dyDescent="0.25">
      <c r="A2" s="7">
        <v>44926</v>
      </c>
      <c r="B2" s="4" t="s">
        <v>5</v>
      </c>
      <c r="C2" t="s">
        <v>6</v>
      </c>
      <c r="D2" t="s">
        <v>31</v>
      </c>
      <c r="E2" s="5">
        <v>34000</v>
      </c>
    </row>
    <row r="3" spans="1:6" x14ac:dyDescent="0.25">
      <c r="B3" s="4" t="s">
        <v>7</v>
      </c>
      <c r="C3" t="s">
        <v>8</v>
      </c>
      <c r="F3" s="5">
        <f>E2</f>
        <v>34000</v>
      </c>
    </row>
    <row r="4" spans="1:6" x14ac:dyDescent="0.25">
      <c r="B4" s="4" t="s">
        <v>9</v>
      </c>
      <c r="C4" t="s">
        <v>10</v>
      </c>
      <c r="E4" s="5">
        <f>E2</f>
        <v>34000</v>
      </c>
    </row>
    <row r="5" spans="1:6" x14ac:dyDescent="0.25">
      <c r="A5" s="8"/>
      <c r="B5" s="9" t="s">
        <v>11</v>
      </c>
      <c r="C5" s="10" t="s">
        <v>12</v>
      </c>
      <c r="D5" s="10"/>
      <c r="E5" s="11"/>
      <c r="F5" s="11">
        <f>E2</f>
        <v>34000</v>
      </c>
    </row>
    <row r="6" spans="1:6" x14ac:dyDescent="0.25">
      <c r="A6" s="7">
        <v>44926</v>
      </c>
      <c r="B6" s="4" t="s">
        <v>14</v>
      </c>
      <c r="C6" t="s">
        <v>15</v>
      </c>
      <c r="D6" t="s">
        <v>32</v>
      </c>
      <c r="E6" s="5">
        <v>10500</v>
      </c>
    </row>
    <row r="7" spans="1:6" x14ac:dyDescent="0.25">
      <c r="B7" s="4" t="s">
        <v>16</v>
      </c>
      <c r="C7" t="s">
        <v>17</v>
      </c>
      <c r="F7" s="5">
        <f>E6</f>
        <v>10500</v>
      </c>
    </row>
    <row r="8" spans="1:6" x14ac:dyDescent="0.25">
      <c r="B8" s="4" t="s">
        <v>9</v>
      </c>
      <c r="C8" t="s">
        <v>10</v>
      </c>
      <c r="E8" s="5">
        <f>E6</f>
        <v>10500</v>
      </c>
    </row>
    <row r="9" spans="1:6" x14ac:dyDescent="0.25">
      <c r="A9" s="8"/>
      <c r="B9" s="9" t="s">
        <v>18</v>
      </c>
      <c r="C9" s="10" t="s">
        <v>19</v>
      </c>
      <c r="D9" s="10"/>
      <c r="E9" s="11"/>
      <c r="F9" s="11">
        <f>E6</f>
        <v>10500</v>
      </c>
    </row>
    <row r="10" spans="1:6" x14ac:dyDescent="0.25">
      <c r="A10" s="7">
        <v>44926</v>
      </c>
      <c r="B10" s="4" t="s">
        <v>20</v>
      </c>
      <c r="C10" t="s">
        <v>23</v>
      </c>
      <c r="D10" t="s">
        <v>33</v>
      </c>
      <c r="E10" s="5">
        <v>6000</v>
      </c>
    </row>
    <row r="11" spans="1:6" x14ac:dyDescent="0.25">
      <c r="B11" s="4" t="s">
        <v>21</v>
      </c>
      <c r="C11" t="s">
        <v>24</v>
      </c>
      <c r="F11" s="5">
        <f>E10</f>
        <v>6000</v>
      </c>
    </row>
    <row r="12" spans="1:6" x14ac:dyDescent="0.25">
      <c r="B12" s="4" t="s">
        <v>9</v>
      </c>
      <c r="C12" t="s">
        <v>10</v>
      </c>
      <c r="E12" s="5">
        <f>E10</f>
        <v>6000</v>
      </c>
    </row>
    <row r="13" spans="1:6" x14ac:dyDescent="0.25">
      <c r="A13" s="8"/>
      <c r="B13" s="9" t="s">
        <v>22</v>
      </c>
      <c r="C13" s="10" t="s">
        <v>25</v>
      </c>
      <c r="D13" s="10"/>
      <c r="E13" s="11"/>
      <c r="F13" s="11">
        <f>E10</f>
        <v>6000</v>
      </c>
    </row>
    <row r="14" spans="1:6" x14ac:dyDescent="0.25">
      <c r="A14" s="7">
        <v>45016</v>
      </c>
      <c r="B14" s="4" t="s">
        <v>26</v>
      </c>
      <c r="C14" s="12" t="s">
        <v>27</v>
      </c>
      <c r="D14" t="s">
        <v>30</v>
      </c>
      <c r="E14" s="5">
        <v>10000</v>
      </c>
    </row>
    <row r="15" spans="1:6" x14ac:dyDescent="0.25">
      <c r="B15" s="4" t="s">
        <v>5</v>
      </c>
      <c r="C15" s="12" t="s">
        <v>6</v>
      </c>
      <c r="F15" s="5">
        <f>E14</f>
        <v>10000</v>
      </c>
    </row>
    <row r="16" spans="1:6" x14ac:dyDescent="0.25">
      <c r="B16" s="4" t="s">
        <v>11</v>
      </c>
      <c r="C16" t="s">
        <v>12</v>
      </c>
      <c r="E16" s="5">
        <f>E14</f>
        <v>10000</v>
      </c>
    </row>
    <row r="17" spans="1:6" x14ac:dyDescent="0.25">
      <c r="A17" s="8"/>
      <c r="B17" s="9" t="s">
        <v>28</v>
      </c>
      <c r="C17" s="10" t="s">
        <v>29</v>
      </c>
      <c r="D17" s="10"/>
      <c r="E17" s="11"/>
      <c r="F17" s="11">
        <f>E14</f>
        <v>10000</v>
      </c>
    </row>
    <row r="18" spans="1:6" x14ac:dyDescent="0.25">
      <c r="A18" s="7">
        <v>45016</v>
      </c>
      <c r="B18" s="4" t="s">
        <v>26</v>
      </c>
      <c r="C18" s="12" t="s">
        <v>27</v>
      </c>
      <c r="D18" t="s">
        <v>34</v>
      </c>
      <c r="E18" s="5">
        <v>5000</v>
      </c>
    </row>
    <row r="19" spans="1:6" x14ac:dyDescent="0.25">
      <c r="A19" s="8"/>
      <c r="B19" s="9" t="s">
        <v>16</v>
      </c>
      <c r="C19" s="13" t="s">
        <v>6</v>
      </c>
      <c r="D19" s="10"/>
      <c r="E19" s="11"/>
      <c r="F19" s="11">
        <f>E18</f>
        <v>5000</v>
      </c>
    </row>
    <row r="20" spans="1:6" x14ac:dyDescent="0.25">
      <c r="A20" s="7">
        <v>45077</v>
      </c>
      <c r="B20" s="4" t="s">
        <v>35</v>
      </c>
      <c r="C20" s="12" t="s">
        <v>36</v>
      </c>
      <c r="D20" t="s">
        <v>39</v>
      </c>
      <c r="E20" s="5">
        <v>10000</v>
      </c>
    </row>
    <row r="21" spans="1:6" x14ac:dyDescent="0.25">
      <c r="A21" s="8"/>
      <c r="B21" s="9" t="s">
        <v>37</v>
      </c>
      <c r="C21" s="13" t="s">
        <v>38</v>
      </c>
      <c r="D21" s="10"/>
      <c r="E21" s="11"/>
      <c r="F21" s="11">
        <f>E20</f>
        <v>10000</v>
      </c>
    </row>
    <row r="22" spans="1:6" x14ac:dyDescent="0.25">
      <c r="A22" s="7">
        <v>45230</v>
      </c>
      <c r="B22" s="4" t="s">
        <v>35</v>
      </c>
      <c r="C22" s="12" t="s">
        <v>36</v>
      </c>
      <c r="D22" t="s">
        <v>40</v>
      </c>
      <c r="E22" s="5">
        <v>25000</v>
      </c>
    </row>
    <row r="23" spans="1:6" x14ac:dyDescent="0.25">
      <c r="A23" s="8"/>
      <c r="B23" s="9" t="s">
        <v>41</v>
      </c>
      <c r="C23" s="13" t="s">
        <v>42</v>
      </c>
      <c r="D23" s="10"/>
      <c r="E23" s="11"/>
      <c r="F23" s="11">
        <f>E22</f>
        <v>25000</v>
      </c>
    </row>
    <row r="24" spans="1:6" x14ac:dyDescent="0.25">
      <c r="A24" s="7">
        <v>45291</v>
      </c>
      <c r="B24" s="4" t="s">
        <v>14</v>
      </c>
      <c r="C24" t="s">
        <v>15</v>
      </c>
      <c r="D24" t="s">
        <v>32</v>
      </c>
      <c r="E24" s="5">
        <v>5500</v>
      </c>
    </row>
    <row r="25" spans="1:6" x14ac:dyDescent="0.25">
      <c r="B25" s="4" t="s">
        <v>16</v>
      </c>
      <c r="C25" t="s">
        <v>17</v>
      </c>
      <c r="F25" s="5">
        <f>E24</f>
        <v>5500</v>
      </c>
    </row>
    <row r="26" spans="1:6" x14ac:dyDescent="0.25">
      <c r="B26" s="4" t="s">
        <v>9</v>
      </c>
      <c r="C26" t="s">
        <v>10</v>
      </c>
      <c r="E26" s="5">
        <f>E24</f>
        <v>5500</v>
      </c>
    </row>
    <row r="27" spans="1:6" x14ac:dyDescent="0.25">
      <c r="A27" s="8"/>
      <c r="B27" s="9" t="s">
        <v>18</v>
      </c>
      <c r="C27" s="10" t="s">
        <v>19</v>
      </c>
      <c r="D27" s="10"/>
      <c r="E27" s="11"/>
      <c r="F27" s="11">
        <f>E24</f>
        <v>5500</v>
      </c>
    </row>
    <row r="28" spans="1:6" x14ac:dyDescent="0.25">
      <c r="A28" s="7">
        <v>45291</v>
      </c>
      <c r="B28" s="4" t="s">
        <v>20</v>
      </c>
      <c r="C28" t="s">
        <v>23</v>
      </c>
      <c r="D28" t="s">
        <v>33</v>
      </c>
      <c r="E28" s="5">
        <v>12000</v>
      </c>
    </row>
    <row r="29" spans="1:6" x14ac:dyDescent="0.25">
      <c r="B29" s="4" t="s">
        <v>21</v>
      </c>
      <c r="C29" t="s">
        <v>24</v>
      </c>
      <c r="F29" s="5">
        <f>E28</f>
        <v>12000</v>
      </c>
    </row>
    <row r="30" spans="1:6" x14ac:dyDescent="0.25">
      <c r="B30" s="4" t="s">
        <v>9</v>
      </c>
      <c r="C30" t="s">
        <v>10</v>
      </c>
      <c r="E30" s="5">
        <f>E28</f>
        <v>12000</v>
      </c>
    </row>
    <row r="31" spans="1:6" x14ac:dyDescent="0.25">
      <c r="A31" s="8"/>
      <c r="B31" s="9" t="s">
        <v>22</v>
      </c>
      <c r="C31" s="10" t="s">
        <v>25</v>
      </c>
      <c r="D31" s="10"/>
      <c r="E31" s="11"/>
      <c r="F31" s="11">
        <f>E28</f>
        <v>12000</v>
      </c>
    </row>
    <row r="32" spans="1:6" x14ac:dyDescent="0.25">
      <c r="A32" s="7">
        <v>45291</v>
      </c>
      <c r="B32" s="4" t="s">
        <v>47</v>
      </c>
      <c r="C32" t="s">
        <v>44</v>
      </c>
      <c r="D32" t="s">
        <v>43</v>
      </c>
      <c r="E32" s="5">
        <v>9400</v>
      </c>
    </row>
    <row r="33" spans="1:13" x14ac:dyDescent="0.25">
      <c r="B33" s="4" t="s">
        <v>48</v>
      </c>
      <c r="C33" t="s">
        <v>45</v>
      </c>
      <c r="F33" s="5">
        <f>E32</f>
        <v>9400</v>
      </c>
    </row>
    <row r="34" spans="1:13" x14ac:dyDescent="0.25">
      <c r="B34" s="4" t="s">
        <v>9</v>
      </c>
      <c r="C34" t="s">
        <v>10</v>
      </c>
      <c r="E34" s="5">
        <f>E32</f>
        <v>9400</v>
      </c>
    </row>
    <row r="35" spans="1:13" x14ac:dyDescent="0.25">
      <c r="A35" s="8"/>
      <c r="B35" s="9" t="s">
        <v>49</v>
      </c>
      <c r="C35" s="10" t="s">
        <v>46</v>
      </c>
      <c r="D35" s="10"/>
      <c r="E35" s="11"/>
      <c r="F35" s="11">
        <f>E32</f>
        <v>9400</v>
      </c>
    </row>
    <row r="36" spans="1:13" x14ac:dyDescent="0.25">
      <c r="A36" s="7">
        <v>45291</v>
      </c>
      <c r="B36" s="4" t="s">
        <v>54</v>
      </c>
      <c r="C36" t="s">
        <v>51</v>
      </c>
      <c r="D36" t="s">
        <v>50</v>
      </c>
      <c r="E36" s="5">
        <v>11600</v>
      </c>
    </row>
    <row r="37" spans="1:13" x14ac:dyDescent="0.25">
      <c r="B37" s="4" t="s">
        <v>55</v>
      </c>
      <c r="C37" t="s">
        <v>52</v>
      </c>
      <c r="F37" s="5">
        <f>E36</f>
        <v>11600</v>
      </c>
    </row>
    <row r="38" spans="1:13" x14ac:dyDescent="0.25">
      <c r="B38" s="4" t="s">
        <v>9</v>
      </c>
      <c r="C38" t="s">
        <v>10</v>
      </c>
      <c r="E38" s="5">
        <f>E36</f>
        <v>11600</v>
      </c>
    </row>
    <row r="39" spans="1:13" x14ac:dyDescent="0.25">
      <c r="A39" s="8"/>
      <c r="B39" s="9" t="s">
        <v>56</v>
      </c>
      <c r="C39" s="10" t="s">
        <v>53</v>
      </c>
      <c r="D39" s="10"/>
      <c r="E39" s="11"/>
      <c r="F39" s="11">
        <f>E36</f>
        <v>11600</v>
      </c>
    </row>
    <row r="40" spans="1:13" x14ac:dyDescent="0.25">
      <c r="A40" s="7">
        <v>45291</v>
      </c>
      <c r="B40" s="4" t="s">
        <v>61</v>
      </c>
      <c r="C40" t="s">
        <v>58</v>
      </c>
      <c r="D40" t="s">
        <v>57</v>
      </c>
      <c r="E40" s="5">
        <v>6400</v>
      </c>
    </row>
    <row r="41" spans="1:13" x14ac:dyDescent="0.25">
      <c r="B41" s="4" t="s">
        <v>62</v>
      </c>
      <c r="C41" t="s">
        <v>59</v>
      </c>
      <c r="F41" s="5">
        <f>E40</f>
        <v>6400</v>
      </c>
    </row>
    <row r="42" spans="1:13" x14ac:dyDescent="0.25">
      <c r="B42" s="4" t="s">
        <v>9</v>
      </c>
      <c r="C42" t="s">
        <v>10</v>
      </c>
      <c r="E42" s="5">
        <f>E40</f>
        <v>6400</v>
      </c>
    </row>
    <row r="43" spans="1:13" x14ac:dyDescent="0.25">
      <c r="A43" s="8"/>
      <c r="B43" s="9" t="s">
        <v>63</v>
      </c>
      <c r="C43" s="10" t="s">
        <v>60</v>
      </c>
      <c r="D43" s="10"/>
      <c r="E43" s="11"/>
      <c r="F43" s="11">
        <f>E40</f>
        <v>6400</v>
      </c>
    </row>
    <row r="46" spans="1:13" ht="24" customHeight="1" x14ac:dyDescent="0.25">
      <c r="D46" s="44" t="s">
        <v>64</v>
      </c>
      <c r="E46" s="45"/>
      <c r="F46" s="19">
        <v>2022</v>
      </c>
      <c r="G46" s="19">
        <v>2023</v>
      </c>
      <c r="H46" s="20" t="s">
        <v>65</v>
      </c>
      <c r="I46" s="21" t="s">
        <v>66</v>
      </c>
      <c r="J46" s="18"/>
      <c r="K46" s="18"/>
      <c r="L46" s="18"/>
      <c r="M46" s="18"/>
    </row>
    <row r="47" spans="1:13" x14ac:dyDescent="0.25">
      <c r="C47" s="22" t="s">
        <v>67</v>
      </c>
      <c r="D47" s="36" t="s">
        <v>68</v>
      </c>
      <c r="E47" s="37"/>
      <c r="F47" s="23">
        <v>82400</v>
      </c>
      <c r="G47" s="23">
        <v>80000</v>
      </c>
      <c r="H47" s="23">
        <v>162400</v>
      </c>
      <c r="I47" s="24">
        <v>1</v>
      </c>
      <c r="J47" s="25" t="s">
        <v>69</v>
      </c>
      <c r="K47" s="26"/>
      <c r="L47" s="26"/>
      <c r="M47" s="27"/>
    </row>
    <row r="48" spans="1:13" x14ac:dyDescent="0.25">
      <c r="C48" s="22" t="s">
        <v>70</v>
      </c>
      <c r="D48" s="38" t="s">
        <v>71</v>
      </c>
      <c r="E48" s="39"/>
      <c r="F48" s="28">
        <v>15000</v>
      </c>
      <c r="G48" s="28">
        <v>0</v>
      </c>
      <c r="H48" s="28">
        <v>15000</v>
      </c>
      <c r="I48" s="29">
        <f>H48*$I$47/$H$47</f>
        <v>9.2364532019704432E-2</v>
      </c>
      <c r="J48" s="30"/>
      <c r="K48" s="31"/>
      <c r="L48" s="31"/>
      <c r="M48" s="32"/>
    </row>
    <row r="49" spans="3:13" x14ac:dyDescent="0.25">
      <c r="C49" s="22" t="s">
        <v>72</v>
      </c>
      <c r="D49" s="40" t="s">
        <v>73</v>
      </c>
      <c r="E49" s="41"/>
      <c r="F49" s="42">
        <v>0</v>
      </c>
      <c r="G49" s="42">
        <v>35000</v>
      </c>
      <c r="H49" s="42">
        <v>35000</v>
      </c>
      <c r="I49" s="43">
        <f t="shared" ref="I49:I51" si="0">H49*$I$47/$H$47</f>
        <v>0.21551724137931033</v>
      </c>
      <c r="J49" s="30"/>
      <c r="K49" s="31"/>
      <c r="L49" s="31"/>
      <c r="M49" s="32"/>
    </row>
    <row r="50" spans="3:13" x14ac:dyDescent="0.25">
      <c r="C50" s="22" t="s">
        <v>74</v>
      </c>
      <c r="D50" s="38" t="s">
        <v>75</v>
      </c>
      <c r="E50" s="39"/>
      <c r="F50" s="28">
        <v>0</v>
      </c>
      <c r="G50" s="28">
        <v>27000</v>
      </c>
      <c r="H50" s="28">
        <v>27000</v>
      </c>
      <c r="I50" s="29">
        <f t="shared" si="0"/>
        <v>0.16625615763546797</v>
      </c>
      <c r="J50" s="30"/>
      <c r="K50" s="31"/>
      <c r="L50" s="31"/>
      <c r="M50" s="32"/>
    </row>
    <row r="51" spans="3:13" x14ac:dyDescent="0.25">
      <c r="C51" s="22" t="s">
        <v>76</v>
      </c>
      <c r="D51" s="40" t="s">
        <v>77</v>
      </c>
      <c r="E51" s="41"/>
      <c r="F51" s="42">
        <v>67400</v>
      </c>
      <c r="G51" s="42">
        <v>18000</v>
      </c>
      <c r="H51" s="42">
        <v>85400</v>
      </c>
      <c r="I51" s="43">
        <f t="shared" si="0"/>
        <v>0.52586206896551724</v>
      </c>
      <c r="J51" s="33"/>
      <c r="K51" s="34"/>
      <c r="L51" s="34"/>
      <c r="M51" s="35"/>
    </row>
    <row r="53" spans="3:13" ht="25.5" customHeight="1" x14ac:dyDescent="0.25">
      <c r="D53" s="46" t="s">
        <v>96</v>
      </c>
      <c r="E53" s="47"/>
      <c r="F53" s="47"/>
      <c r="G53" s="47"/>
      <c r="H53" s="47"/>
      <c r="I53" s="47"/>
      <c r="J53" s="47"/>
      <c r="K53" s="47"/>
      <c r="L53" s="47"/>
      <c r="M53" s="48"/>
    </row>
    <row r="54" spans="3:13" ht="25.5" customHeight="1" x14ac:dyDescent="0.25">
      <c r="D54" s="49"/>
      <c r="E54" s="50"/>
      <c r="F54" s="50"/>
      <c r="G54" s="50"/>
      <c r="H54" s="50"/>
      <c r="I54" s="50"/>
      <c r="J54" s="50"/>
      <c r="K54" s="50"/>
      <c r="L54" s="50"/>
      <c r="M54" s="51"/>
    </row>
    <row r="55" spans="3:13" ht="25.5" customHeight="1" x14ac:dyDescent="0.25">
      <c r="D55" s="52"/>
      <c r="E55" s="53"/>
      <c r="F55" s="53"/>
      <c r="G55" s="53"/>
      <c r="H55" s="53"/>
      <c r="I55" s="53"/>
      <c r="J55" s="53"/>
      <c r="K55" s="53"/>
      <c r="L55" s="53"/>
      <c r="M55" s="54"/>
    </row>
  </sheetData>
  <mergeCells count="8">
    <mergeCell ref="D53:M55"/>
    <mergeCell ref="D46:E46"/>
    <mergeCell ref="D47:E47"/>
    <mergeCell ref="J47:M51"/>
    <mergeCell ref="D48:E48"/>
    <mergeCell ref="D49:E49"/>
    <mergeCell ref="D50:E50"/>
    <mergeCell ref="D51:E51"/>
  </mergeCells>
  <pageMargins left="0.7" right="0.7" top="0.75" bottom="0.75" header="0.3" footer="0.3"/>
  <ignoredErrors>
    <ignoredError sqref="B4 B8 B12 B14 B17 B18:B19 B26 B30 B34 B38:B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110E-C56C-4FED-940E-858CFFBCD955}">
  <dimension ref="A1:F44"/>
  <sheetViews>
    <sheetView zoomScale="115" zoomScaleNormal="115" workbookViewId="0">
      <pane ySplit="1" topLeftCell="A2" activePane="bottomLeft" state="frozen"/>
      <selection pane="bottomLeft" activeCell="C18" sqref="C18"/>
    </sheetView>
  </sheetViews>
  <sheetFormatPr baseColWidth="10" defaultRowHeight="15" x14ac:dyDescent="0.25"/>
  <cols>
    <col min="1" max="1" width="9.140625" style="7" customWidth="1"/>
    <col min="2" max="2" width="7.5703125" style="4" bestFit="1" customWidth="1"/>
    <col min="3" max="3" width="27.85546875" bestFit="1" customWidth="1"/>
    <col min="4" max="4" width="23.28515625" bestFit="1" customWidth="1"/>
    <col min="5" max="6" width="12.7109375" style="5" bestFit="1" customWidth="1"/>
  </cols>
  <sheetData>
    <row r="1" spans="1:6" x14ac:dyDescent="0.25">
      <c r="A1" s="6" t="s">
        <v>13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spans="1:6" x14ac:dyDescent="0.25">
      <c r="A2" s="14">
        <v>45107</v>
      </c>
      <c r="B2" s="15" t="s">
        <v>9</v>
      </c>
      <c r="C2" s="16" t="s">
        <v>79</v>
      </c>
      <c r="D2" s="16" t="s">
        <v>81</v>
      </c>
      <c r="E2" s="17">
        <f>6500000*60/100</f>
        <v>3900000</v>
      </c>
      <c r="F2" s="17"/>
    </row>
    <row r="3" spans="1:6" x14ac:dyDescent="0.25">
      <c r="A3" s="8"/>
      <c r="B3" s="9" t="s">
        <v>78</v>
      </c>
      <c r="C3" s="10" t="s">
        <v>80</v>
      </c>
      <c r="D3" s="10"/>
      <c r="E3" s="11"/>
      <c r="F3" s="11">
        <f>E2</f>
        <v>3900000</v>
      </c>
    </row>
    <row r="4" spans="1:6" x14ac:dyDescent="0.25">
      <c r="A4" s="14">
        <v>45291</v>
      </c>
      <c r="B4" s="15" t="s">
        <v>26</v>
      </c>
      <c r="C4" s="16" t="s">
        <v>82</v>
      </c>
      <c r="D4" s="16" t="s">
        <v>85</v>
      </c>
      <c r="E4" s="17">
        <f>E2*30/100</f>
        <v>1170000</v>
      </c>
      <c r="F4" s="17"/>
    </row>
    <row r="5" spans="1:6" x14ac:dyDescent="0.25">
      <c r="A5" s="14"/>
      <c r="B5" s="15" t="s">
        <v>83</v>
      </c>
      <c r="C5" s="12" t="s">
        <v>84</v>
      </c>
      <c r="D5" s="16"/>
      <c r="E5" s="17"/>
      <c r="F5" s="17">
        <f>E4</f>
        <v>1170000</v>
      </c>
    </row>
    <row r="6" spans="1:6" x14ac:dyDescent="0.25">
      <c r="A6" s="14"/>
      <c r="B6" s="15" t="s">
        <v>78</v>
      </c>
      <c r="C6" s="12" t="s">
        <v>80</v>
      </c>
      <c r="D6" s="12" t="s">
        <v>86</v>
      </c>
      <c r="E6" s="17">
        <f>F3</f>
        <v>3900000</v>
      </c>
      <c r="F6" s="17"/>
    </row>
    <row r="7" spans="1:6" x14ac:dyDescent="0.25">
      <c r="A7" s="14"/>
      <c r="B7" s="15" t="s">
        <v>28</v>
      </c>
      <c r="C7" s="12" t="s">
        <v>29</v>
      </c>
      <c r="D7" s="16"/>
      <c r="E7" s="17"/>
      <c r="F7" s="17">
        <f>E6</f>
        <v>3900000</v>
      </c>
    </row>
    <row r="8" spans="1:6" x14ac:dyDescent="0.25">
      <c r="A8" s="14"/>
      <c r="B8" s="15" t="s">
        <v>9</v>
      </c>
      <c r="C8" s="16" t="s">
        <v>79</v>
      </c>
      <c r="D8" s="16" t="s">
        <v>87</v>
      </c>
      <c r="E8" s="17">
        <f>E2-E4</f>
        <v>2730000</v>
      </c>
      <c r="F8" s="17"/>
    </row>
    <row r="9" spans="1:6" x14ac:dyDescent="0.25">
      <c r="A9" s="8"/>
      <c r="B9" s="9" t="s">
        <v>78</v>
      </c>
      <c r="C9" s="10" t="s">
        <v>80</v>
      </c>
      <c r="D9" s="10"/>
      <c r="E9" s="11"/>
      <c r="F9" s="11">
        <f>E8</f>
        <v>2730000</v>
      </c>
    </row>
    <row r="10" spans="1:6" x14ac:dyDescent="0.25">
      <c r="A10" s="14">
        <v>45291</v>
      </c>
      <c r="B10" s="15" t="s">
        <v>35</v>
      </c>
      <c r="C10" s="12" t="s">
        <v>36</v>
      </c>
      <c r="D10" s="16" t="s">
        <v>88</v>
      </c>
      <c r="E10" s="17">
        <v>60000</v>
      </c>
      <c r="F10" s="17"/>
    </row>
    <row r="11" spans="1:6" x14ac:dyDescent="0.25">
      <c r="A11" s="14"/>
      <c r="B11" s="15" t="s">
        <v>89</v>
      </c>
      <c r="C11" s="12" t="s">
        <v>90</v>
      </c>
      <c r="D11" s="16"/>
      <c r="E11" s="17"/>
      <c r="F11" s="17">
        <v>40000</v>
      </c>
    </row>
    <row r="12" spans="1:6" x14ac:dyDescent="0.25">
      <c r="A12" s="14"/>
      <c r="B12" s="15" t="s">
        <v>83</v>
      </c>
      <c r="C12" s="12" t="s">
        <v>91</v>
      </c>
      <c r="D12" s="16"/>
      <c r="E12" s="17"/>
      <c r="F12" s="17">
        <v>20000</v>
      </c>
    </row>
    <row r="13" spans="1:6" x14ac:dyDescent="0.25">
      <c r="A13" s="14"/>
      <c r="B13" s="15" t="s">
        <v>78</v>
      </c>
      <c r="C13" s="12" t="s">
        <v>80</v>
      </c>
      <c r="D13" s="12" t="s">
        <v>92</v>
      </c>
      <c r="E13" s="17">
        <f>F11</f>
        <v>40000</v>
      </c>
      <c r="F13" s="17"/>
    </row>
    <row r="14" spans="1:6" x14ac:dyDescent="0.25">
      <c r="A14" s="8"/>
      <c r="B14" s="9" t="s">
        <v>28</v>
      </c>
      <c r="C14" s="13" t="s">
        <v>29</v>
      </c>
      <c r="D14" s="10"/>
      <c r="E14" s="11"/>
      <c r="F14" s="11">
        <f>E13</f>
        <v>40000</v>
      </c>
    </row>
    <row r="15" spans="1:6" x14ac:dyDescent="0.25">
      <c r="A15" s="14">
        <v>45297</v>
      </c>
      <c r="B15" s="15" t="s">
        <v>26</v>
      </c>
      <c r="C15" s="12" t="s">
        <v>27</v>
      </c>
      <c r="D15" s="16" t="s">
        <v>93</v>
      </c>
      <c r="E15" s="17">
        <v>30000</v>
      </c>
      <c r="F15" s="17"/>
    </row>
    <row r="16" spans="1:6" x14ac:dyDescent="0.25">
      <c r="A16" s="8"/>
      <c r="B16" s="9" t="s">
        <v>94</v>
      </c>
      <c r="C16" s="13" t="s">
        <v>95</v>
      </c>
      <c r="D16" s="10"/>
      <c r="E16" s="11"/>
      <c r="F16" s="11">
        <f>E15</f>
        <v>30000</v>
      </c>
    </row>
    <row r="17" spans="1:6" x14ac:dyDescent="0.25">
      <c r="A17" s="14"/>
      <c r="B17" s="15"/>
      <c r="C17" s="16"/>
      <c r="D17" s="16"/>
      <c r="E17" s="17"/>
      <c r="F17" s="17"/>
    </row>
    <row r="18" spans="1:6" x14ac:dyDescent="0.25">
      <c r="A18" s="14"/>
      <c r="B18" s="15"/>
      <c r="C18" s="12"/>
      <c r="D18" s="16"/>
      <c r="E18" s="17"/>
      <c r="F18" s="17"/>
    </row>
    <row r="19" spans="1:6" x14ac:dyDescent="0.25">
      <c r="A19" s="14"/>
      <c r="B19" s="15"/>
      <c r="C19" s="12"/>
      <c r="D19" s="16"/>
      <c r="E19" s="17"/>
      <c r="F19" s="17"/>
    </row>
    <row r="20" spans="1:6" x14ac:dyDescent="0.25">
      <c r="A20" s="14"/>
      <c r="B20" s="15"/>
      <c r="C20" s="12"/>
      <c r="D20" s="16"/>
      <c r="E20" s="17"/>
      <c r="F20" s="17"/>
    </row>
    <row r="21" spans="1:6" x14ac:dyDescent="0.25">
      <c r="A21" s="14"/>
      <c r="B21" s="15"/>
      <c r="C21" s="12"/>
      <c r="D21" s="16"/>
      <c r="E21" s="17"/>
      <c r="F21" s="17"/>
    </row>
    <row r="22" spans="1:6" x14ac:dyDescent="0.25">
      <c r="A22" s="14"/>
      <c r="B22" s="15"/>
      <c r="C22" s="12"/>
      <c r="D22" s="16"/>
      <c r="E22" s="17"/>
      <c r="F22" s="17"/>
    </row>
    <row r="23" spans="1:6" x14ac:dyDescent="0.25">
      <c r="A23" s="14"/>
      <c r="B23" s="15"/>
      <c r="C23" s="12"/>
      <c r="D23" s="16"/>
      <c r="E23" s="17"/>
      <c r="F23" s="17"/>
    </row>
    <row r="24" spans="1:6" x14ac:dyDescent="0.25">
      <c r="A24" s="14"/>
      <c r="B24" s="15"/>
      <c r="C24" s="16"/>
      <c r="D24" s="16"/>
      <c r="E24" s="17"/>
      <c r="F24" s="17"/>
    </row>
    <row r="25" spans="1:6" x14ac:dyDescent="0.25">
      <c r="A25" s="14"/>
      <c r="B25" s="15"/>
      <c r="C25" s="16"/>
      <c r="D25" s="16"/>
      <c r="E25" s="17"/>
      <c r="F25" s="17"/>
    </row>
    <row r="26" spans="1:6" x14ac:dyDescent="0.25">
      <c r="A26" s="14"/>
      <c r="B26" s="15"/>
      <c r="C26" s="16"/>
      <c r="D26" s="16"/>
      <c r="E26" s="17"/>
      <c r="F26" s="17"/>
    </row>
    <row r="27" spans="1:6" x14ac:dyDescent="0.25">
      <c r="A27" s="14"/>
      <c r="B27" s="15"/>
      <c r="C27" s="16"/>
      <c r="D27" s="16"/>
      <c r="E27" s="17"/>
      <c r="F27" s="17"/>
    </row>
    <row r="28" spans="1:6" x14ac:dyDescent="0.25">
      <c r="A28" s="14"/>
      <c r="B28" s="15"/>
      <c r="C28" s="16"/>
      <c r="D28" s="16"/>
      <c r="E28" s="17"/>
      <c r="F28" s="17"/>
    </row>
    <row r="29" spans="1:6" x14ac:dyDescent="0.25">
      <c r="A29" s="14"/>
      <c r="B29" s="15"/>
      <c r="C29" s="16"/>
      <c r="D29" s="16"/>
      <c r="E29" s="17"/>
      <c r="F29" s="17"/>
    </row>
    <row r="30" spans="1:6" x14ac:dyDescent="0.25">
      <c r="A30" s="14"/>
      <c r="B30" s="15"/>
      <c r="C30" s="16"/>
      <c r="D30" s="16"/>
      <c r="E30" s="17"/>
      <c r="F30" s="17"/>
    </row>
    <row r="31" spans="1:6" x14ac:dyDescent="0.25">
      <c r="A31" s="14"/>
      <c r="B31" s="15"/>
      <c r="C31" s="16"/>
      <c r="D31" s="16"/>
      <c r="E31" s="17"/>
      <c r="F31" s="17"/>
    </row>
    <row r="32" spans="1:6" x14ac:dyDescent="0.25">
      <c r="A32" s="14"/>
      <c r="B32" s="15"/>
      <c r="C32" s="16"/>
      <c r="D32" s="16"/>
      <c r="E32" s="17"/>
      <c r="F32" s="17"/>
    </row>
    <row r="33" spans="1:6" x14ac:dyDescent="0.25">
      <c r="A33" s="14"/>
      <c r="B33" s="15"/>
      <c r="C33" s="16"/>
      <c r="D33" s="16"/>
      <c r="E33" s="17"/>
      <c r="F33" s="17"/>
    </row>
    <row r="34" spans="1:6" x14ac:dyDescent="0.25">
      <c r="A34" s="14"/>
      <c r="B34" s="15"/>
      <c r="C34" s="16"/>
      <c r="D34" s="16"/>
      <c r="E34" s="17"/>
      <c r="F34" s="17"/>
    </row>
    <row r="35" spans="1:6" x14ac:dyDescent="0.25">
      <c r="A35" s="14"/>
      <c r="B35" s="15"/>
      <c r="C35" s="16"/>
      <c r="D35" s="16"/>
      <c r="E35" s="17"/>
      <c r="F35" s="17"/>
    </row>
    <row r="36" spans="1:6" x14ac:dyDescent="0.25">
      <c r="A36" s="14"/>
      <c r="B36" s="15"/>
      <c r="C36" s="16"/>
      <c r="D36" s="16"/>
      <c r="E36" s="17"/>
      <c r="F36" s="17"/>
    </row>
    <row r="37" spans="1:6" x14ac:dyDescent="0.25">
      <c r="A37" s="14"/>
      <c r="B37" s="15"/>
      <c r="C37" s="16"/>
      <c r="D37" s="16"/>
      <c r="E37" s="17"/>
      <c r="F37" s="17"/>
    </row>
    <row r="38" spans="1:6" x14ac:dyDescent="0.25">
      <c r="A38" s="14"/>
      <c r="B38" s="15"/>
      <c r="C38" s="16"/>
      <c r="D38" s="16"/>
      <c r="E38" s="17"/>
      <c r="F38" s="17"/>
    </row>
    <row r="39" spans="1:6" x14ac:dyDescent="0.25">
      <c r="A39" s="14"/>
      <c r="B39" s="15"/>
      <c r="C39" s="16"/>
      <c r="D39" s="16"/>
      <c r="E39" s="17"/>
      <c r="F39" s="17"/>
    </row>
    <row r="40" spans="1:6" x14ac:dyDescent="0.25">
      <c r="A40" s="14"/>
      <c r="B40" s="15"/>
      <c r="C40" s="16"/>
      <c r="D40" s="16"/>
      <c r="E40" s="17"/>
      <c r="F40" s="17"/>
    </row>
    <row r="41" spans="1:6" x14ac:dyDescent="0.25">
      <c r="A41" s="14"/>
      <c r="B41" s="15"/>
      <c r="C41" s="16"/>
      <c r="D41" s="16"/>
      <c r="E41" s="17"/>
      <c r="F41" s="17"/>
    </row>
    <row r="42" spans="1:6" x14ac:dyDescent="0.25">
      <c r="A42" s="14"/>
      <c r="B42" s="15"/>
      <c r="C42" s="16"/>
      <c r="D42" s="16"/>
      <c r="E42" s="17"/>
      <c r="F42" s="17"/>
    </row>
    <row r="43" spans="1:6" x14ac:dyDescent="0.25">
      <c r="A43" s="14"/>
      <c r="B43" s="15"/>
      <c r="C43" s="16"/>
      <c r="D43" s="16"/>
      <c r="E43" s="17"/>
      <c r="F43" s="17"/>
    </row>
    <row r="44" spans="1:6" x14ac:dyDescent="0.25">
      <c r="A44" s="14"/>
      <c r="B44" s="15"/>
      <c r="C44" s="16"/>
      <c r="D44" s="16"/>
      <c r="E44" s="17"/>
      <c r="F44" s="17"/>
    </row>
  </sheetData>
  <pageMargins left="0.7" right="0.7" top="0.75" bottom="0.75" header="0.3" footer="0.3"/>
  <ignoredErrors>
    <ignoredError sqref="B2:B9 B10:B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E1 - ASIENTOS</vt:lpstr>
      <vt:lpstr>E2 - ASIENTOS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dcterms:created xsi:type="dcterms:W3CDTF">2024-05-08T19:51:40Z</dcterms:created>
  <dcterms:modified xsi:type="dcterms:W3CDTF">2024-05-08T20:31:58Z</dcterms:modified>
</cp:coreProperties>
</file>