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an\Desktop\CURSO CONTA\Manuales\Temario Ana\UF0315 Gestión Fiscal\UD4 IRPF\Ejercicios de IRPF\MODELO 111\7 NÓMINAS\"/>
    </mc:Choice>
  </mc:AlternateContent>
  <xr:revisionPtr revIDLastSave="0" documentId="13_ncr:1_{21BAA50C-4EC9-438C-8CBD-051F3FE8CE3D}" xr6:coauthVersionLast="47" xr6:coauthVersionMax="47" xr10:uidLastSave="{00000000-0000-0000-0000-000000000000}"/>
  <bookViews>
    <workbookView xWindow="-120" yWindow="-120" windowWidth="20730" windowHeight="11160" firstSheet="6" activeTab="7" xr2:uid="{C299A645-2AE0-4116-B61F-5B3A09A27543}"/>
  </bookViews>
  <sheets>
    <sheet name="Nómina 1" sheetId="1" r:id="rId1"/>
    <sheet name="Nómina 2" sheetId="2" r:id="rId2"/>
    <sheet name="Nómina 3" sheetId="3" r:id="rId3"/>
    <sheet name="Nómina 4" sheetId="4" r:id="rId4"/>
    <sheet name="Nómina 5" sheetId="6" r:id="rId5"/>
    <sheet name="Nómina 6" sheetId="7" r:id="rId6"/>
    <sheet name="Nómina 7" sheetId="8" r:id="rId7"/>
    <sheet name="PLANTILL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9" l="1"/>
  <c r="F49" i="9" s="1"/>
  <c r="I8" i="8"/>
  <c r="I8" i="7"/>
  <c r="I8" i="6"/>
  <c r="I8" i="4"/>
  <c r="I8" i="2"/>
  <c r="I8" i="1"/>
  <c r="D49" i="8"/>
  <c r="F49" i="8" s="1"/>
  <c r="E30" i="8"/>
  <c r="C40" i="7"/>
  <c r="F24" i="7"/>
  <c r="D50" i="7" s="1"/>
  <c r="D49" i="7"/>
  <c r="F49" i="7" s="1"/>
  <c r="E30" i="7"/>
  <c r="D49" i="6"/>
  <c r="F49" i="6" s="1"/>
  <c r="E30" i="6"/>
  <c r="F24" i="6"/>
  <c r="E30" i="4"/>
  <c r="D49" i="4"/>
  <c r="F49" i="4" s="1"/>
  <c r="D52" i="3"/>
  <c r="F52" i="3" s="1"/>
  <c r="D51" i="3"/>
  <c r="F51" i="3" s="1"/>
  <c r="F49" i="2"/>
  <c r="D49" i="2"/>
  <c r="E30" i="2"/>
  <c r="D49" i="1"/>
  <c r="F49" i="1" s="1"/>
  <c r="E30" i="1"/>
  <c r="D42" i="9" l="1"/>
  <c r="D47" i="9" s="1"/>
  <c r="F47" i="9" s="1"/>
  <c r="F24" i="9"/>
  <c r="D50" i="9" s="1"/>
  <c r="C42" i="3"/>
  <c r="F25" i="3"/>
  <c r="D53" i="3" s="1"/>
  <c r="E30" i="9"/>
  <c r="E31" i="3"/>
  <c r="E32" i="3"/>
  <c r="F24" i="8"/>
  <c r="D50" i="8" s="1"/>
  <c r="D42" i="8"/>
  <c r="E29" i="8" s="1"/>
  <c r="I4" i="7"/>
  <c r="F32" i="7"/>
  <c r="I5" i="7" s="1"/>
  <c r="M6" i="7" s="1"/>
  <c r="L13" i="7" s="1"/>
  <c r="M14" i="7" s="1"/>
  <c r="D50" i="6"/>
  <c r="F32" i="6"/>
  <c r="I5" i="6" s="1"/>
  <c r="M6" i="6" s="1"/>
  <c r="L13" i="6" s="1"/>
  <c r="M14" i="6" s="1"/>
  <c r="C40" i="6"/>
  <c r="I4" i="6"/>
  <c r="F24" i="4"/>
  <c r="D50" i="4" s="1"/>
  <c r="C40" i="4"/>
  <c r="D42" i="4" s="1"/>
  <c r="D44" i="3"/>
  <c r="F34" i="3"/>
  <c r="I5" i="3" s="1"/>
  <c r="M6" i="3" s="1"/>
  <c r="L13" i="3" s="1"/>
  <c r="M14" i="3" s="1"/>
  <c r="I4" i="3"/>
  <c r="F24" i="2"/>
  <c r="F24" i="1"/>
  <c r="I4" i="9" l="1"/>
  <c r="L4" i="9" s="1"/>
  <c r="F32" i="9"/>
  <c r="I5" i="9" s="1"/>
  <c r="M6" i="9" s="1"/>
  <c r="L13" i="9" s="1"/>
  <c r="M14" i="9" s="1"/>
  <c r="D46" i="9"/>
  <c r="F46" i="9" s="1"/>
  <c r="D44" i="9"/>
  <c r="F44" i="9" s="1"/>
  <c r="D45" i="9"/>
  <c r="F45" i="9" s="1"/>
  <c r="E28" i="9"/>
  <c r="E29" i="9"/>
  <c r="F42" i="9"/>
  <c r="E27" i="9"/>
  <c r="D45" i="4"/>
  <c r="E28" i="4" s="1"/>
  <c r="D44" i="4"/>
  <c r="D46" i="4"/>
  <c r="E29" i="4" s="1"/>
  <c r="E27" i="4"/>
  <c r="D47" i="4"/>
  <c r="F47" i="4" s="1"/>
  <c r="D50" i="2"/>
  <c r="C40" i="1"/>
  <c r="D42" i="1" s="1"/>
  <c r="D50" i="1"/>
  <c r="I4" i="1"/>
  <c r="L4" i="1" s="1"/>
  <c r="E28" i="8"/>
  <c r="D45" i="8"/>
  <c r="F45" i="8" s="1"/>
  <c r="D47" i="8"/>
  <c r="F47" i="8" s="1"/>
  <c r="E27" i="8"/>
  <c r="D44" i="8"/>
  <c r="F44" i="8" s="1"/>
  <c r="I4" i="8"/>
  <c r="L4" i="8" s="1"/>
  <c r="F32" i="8"/>
  <c r="I5" i="8" s="1"/>
  <c r="M6" i="8" s="1"/>
  <c r="L13" i="8" s="1"/>
  <c r="M14" i="8" s="1"/>
  <c r="F42" i="8"/>
  <c r="D46" i="8"/>
  <c r="F46" i="8" s="1"/>
  <c r="L4" i="7"/>
  <c r="D42" i="7"/>
  <c r="D42" i="6"/>
  <c r="D47" i="6" s="1"/>
  <c r="F47" i="6" s="1"/>
  <c r="D46" i="6"/>
  <c r="F46" i="6" s="1"/>
  <c r="L4" i="6"/>
  <c r="F32" i="4"/>
  <c r="I5" i="4" s="1"/>
  <c r="M6" i="4" s="1"/>
  <c r="L13" i="4" s="1"/>
  <c r="M14" i="4" s="1"/>
  <c r="I4" i="4"/>
  <c r="L4" i="4" s="1"/>
  <c r="F42" i="4"/>
  <c r="F44" i="4"/>
  <c r="F45" i="4"/>
  <c r="D47" i="3"/>
  <c r="E29" i="3" s="1"/>
  <c r="D48" i="3"/>
  <c r="E30" i="3" s="1"/>
  <c r="D49" i="3"/>
  <c r="F49" i="3" s="1"/>
  <c r="D46" i="3"/>
  <c r="F46" i="3" s="1"/>
  <c r="L4" i="3"/>
  <c r="F44" i="3"/>
  <c r="E28" i="3"/>
  <c r="C40" i="2"/>
  <c r="I4" i="2"/>
  <c r="L4" i="2" s="1"/>
  <c r="F32" i="2"/>
  <c r="I5" i="2" s="1"/>
  <c r="M6" i="2" s="1"/>
  <c r="L13" i="2" s="1"/>
  <c r="M14" i="2" s="1"/>
  <c r="F32" i="1"/>
  <c r="I7" i="9" l="1"/>
  <c r="L5" i="9" s="1"/>
  <c r="F31" i="9"/>
  <c r="F33" i="9" s="1"/>
  <c r="F34" i="9" s="1"/>
  <c r="F47" i="3"/>
  <c r="E27" i="6"/>
  <c r="E28" i="6"/>
  <c r="F42" i="6"/>
  <c r="D44" i="6"/>
  <c r="F44" i="6" s="1"/>
  <c r="E29" i="6"/>
  <c r="F33" i="3"/>
  <c r="F35" i="3" s="1"/>
  <c r="F36" i="3" s="1"/>
  <c r="F48" i="3"/>
  <c r="D42" i="2"/>
  <c r="E27" i="2" s="1"/>
  <c r="D47" i="2"/>
  <c r="F47" i="2" s="1"/>
  <c r="D44" i="2"/>
  <c r="F44" i="2" s="1"/>
  <c r="D45" i="2"/>
  <c r="F45" i="2" s="1"/>
  <c r="D46" i="2"/>
  <c r="F46" i="2" s="1"/>
  <c r="E28" i="2"/>
  <c r="I5" i="1"/>
  <c r="M6" i="1" s="1"/>
  <c r="L13" i="1" s="1"/>
  <c r="M14" i="1" s="1"/>
  <c r="E28" i="1"/>
  <c r="D47" i="1"/>
  <c r="F47" i="1" s="1"/>
  <c r="D46" i="1"/>
  <c r="F46" i="1" s="1"/>
  <c r="D44" i="1"/>
  <c r="F44" i="1" s="1"/>
  <c r="D45" i="1"/>
  <c r="F45" i="1" s="1"/>
  <c r="E29" i="1"/>
  <c r="F42" i="1"/>
  <c r="E27" i="1"/>
  <c r="F31" i="8"/>
  <c r="F33" i="8" s="1"/>
  <c r="F34" i="8" s="1"/>
  <c r="I7" i="8"/>
  <c r="L5" i="8" s="1"/>
  <c r="D47" i="7"/>
  <c r="F47" i="7" s="1"/>
  <c r="D45" i="7"/>
  <c r="F45" i="7" s="1"/>
  <c r="E29" i="7"/>
  <c r="F42" i="7"/>
  <c r="E28" i="7"/>
  <c r="D46" i="7"/>
  <c r="F46" i="7" s="1"/>
  <c r="D44" i="7"/>
  <c r="F44" i="7" s="1"/>
  <c r="E27" i="7"/>
  <c r="D45" i="6"/>
  <c r="F45" i="6" s="1"/>
  <c r="F31" i="6"/>
  <c r="I6" i="6" s="1"/>
  <c r="F46" i="4"/>
  <c r="I7" i="4" s="1"/>
  <c r="L5" i="4" s="1"/>
  <c r="F31" i="4"/>
  <c r="F33" i="4" s="1"/>
  <c r="F34" i="4" s="1"/>
  <c r="F42" i="2"/>
  <c r="E29" i="2"/>
  <c r="I6" i="9" l="1"/>
  <c r="I8" i="9" s="1"/>
  <c r="M8" i="9" s="1"/>
  <c r="L10" i="9" s="1"/>
  <c r="M11" i="9" s="1"/>
  <c r="I7" i="3"/>
  <c r="L5" i="3" s="1"/>
  <c r="F33" i="6"/>
  <c r="F34" i="6" s="1"/>
  <c r="I7" i="6"/>
  <c r="L5" i="6" s="1"/>
  <c r="F31" i="2"/>
  <c r="F33" i="2" s="1"/>
  <c r="F34" i="2" s="1"/>
  <c r="I7" i="2"/>
  <c r="L5" i="2" s="1"/>
  <c r="F31" i="1"/>
  <c r="I7" i="1"/>
  <c r="L5" i="1" s="1"/>
  <c r="I6" i="8"/>
  <c r="M8" i="8" s="1"/>
  <c r="L10" i="8" s="1"/>
  <c r="M11" i="8" s="1"/>
  <c r="F31" i="7"/>
  <c r="I6" i="7" s="1"/>
  <c r="I7" i="7"/>
  <c r="L5" i="7" s="1"/>
  <c r="F33" i="7"/>
  <c r="F34" i="7" s="1"/>
  <c r="M7" i="6"/>
  <c r="L16" i="6" s="1"/>
  <c r="M17" i="6" s="1"/>
  <c r="M8" i="6"/>
  <c r="L10" i="6" s="1"/>
  <c r="M11" i="6" s="1"/>
  <c r="I6" i="4"/>
  <c r="M7" i="4" s="1"/>
  <c r="L16" i="4" s="1"/>
  <c r="M17" i="4" s="1"/>
  <c r="I6" i="3"/>
  <c r="I6" i="2"/>
  <c r="M7" i="9" l="1"/>
  <c r="L16" i="9" s="1"/>
  <c r="M17" i="9" s="1"/>
  <c r="M7" i="3"/>
  <c r="L17" i="3" s="1"/>
  <c r="M18" i="3" s="1"/>
  <c r="I8" i="3"/>
  <c r="M8" i="3" s="1"/>
  <c r="L10" i="3" s="1"/>
  <c r="M11" i="3" s="1"/>
  <c r="M7" i="8"/>
  <c r="L16" i="8" s="1"/>
  <c r="M17" i="8" s="1"/>
  <c r="I6" i="1"/>
  <c r="F33" i="1"/>
  <c r="F34" i="1" s="1"/>
  <c r="M7" i="7"/>
  <c r="L16" i="7" s="1"/>
  <c r="M17" i="7" s="1"/>
  <c r="M8" i="7"/>
  <c r="L10" i="7" s="1"/>
  <c r="M11" i="7" s="1"/>
  <c r="M8" i="4"/>
  <c r="L10" i="4" s="1"/>
  <c r="M11" i="4" s="1"/>
  <c r="M7" i="2"/>
  <c r="L16" i="2" s="1"/>
  <c r="M17" i="2" s="1"/>
  <c r="M8" i="2"/>
  <c r="L10" i="2" s="1"/>
  <c r="M11" i="2" s="1"/>
  <c r="M7" i="1" l="1"/>
  <c r="L16" i="1" s="1"/>
  <c r="M17" i="1" s="1"/>
  <c r="M8" i="1"/>
  <c r="L10" i="1" s="1"/>
  <c r="M11" i="1" s="1"/>
</calcChain>
</file>

<file path=xl/sharedStrings.xml><?xml version="1.0" encoding="utf-8"?>
<sst xmlns="http://schemas.openxmlformats.org/spreadsheetml/2006/main" count="665" uniqueCount="92">
  <si>
    <t>Empresa:</t>
  </si>
  <si>
    <t>Trabajador:</t>
  </si>
  <si>
    <t>Domicilio:</t>
  </si>
  <si>
    <t>N.I.F.:</t>
  </si>
  <si>
    <t>C.I.F.:</t>
  </si>
  <si>
    <t>Nº de afiliación a la Seg. Social:</t>
  </si>
  <si>
    <t>Cód. Cta. Cotización Seg. Social:</t>
  </si>
  <si>
    <t>Categoría o grupo profesional:</t>
  </si>
  <si>
    <t>Grupo de cotización:</t>
  </si>
  <si>
    <t>I. DEVENGOS</t>
  </si>
  <si>
    <t>IMPORTE</t>
  </si>
  <si>
    <t>TOTALES</t>
  </si>
  <si>
    <t>1.Percepciones Salariales:</t>
  </si>
  <si>
    <t>Complementos Salariales</t>
  </si>
  <si>
    <t>Incentivo</t>
  </si>
  <si>
    <t>2.Percepciones No Salariales:</t>
  </si>
  <si>
    <t>II. DEDUCIONES</t>
  </si>
  <si>
    <t>1.-APORTACION DEL TRABAJADOR A LAS COTIZACIONES DE LA SEGURIDAD SOCIAL</t>
  </si>
  <si>
    <t>CONJUNTA Y DE LA BASE SUJETA A RETENCIÓN DEL IRPF Y APORTACIÓN DE LA EMPRESA</t>
  </si>
  <si>
    <t>CONCEPTO</t>
  </si>
  <si>
    <t>BASE</t>
  </si>
  <si>
    <t>TIPO</t>
  </si>
  <si>
    <t>APORTACIÓN</t>
  </si>
  <si>
    <t>EMPRESA</t>
  </si>
  <si>
    <t>1. Contingencias comunes</t>
  </si>
  <si>
    <t>2. Contingencias</t>
  </si>
  <si>
    <t>AT y EP</t>
  </si>
  <si>
    <t>profesionales y conceptos</t>
  </si>
  <si>
    <t>Desempleo</t>
  </si>
  <si>
    <t>de recaudación conjunta</t>
  </si>
  <si>
    <t>Formación profesional</t>
  </si>
  <si>
    <t>Fondo de Garantía Salarial</t>
  </si>
  <si>
    <t>Salario Base</t>
  </si>
  <si>
    <t>Horas extraordinarias</t>
  </si>
  <si>
    <t>Horas complementarias</t>
  </si>
  <si>
    <t>Gratificaciones extraordinarias</t>
  </si>
  <si>
    <t>Salario en especie</t>
  </si>
  <si>
    <t>Indemnizaciones o suplidos</t>
  </si>
  <si>
    <t>Prestaciones o indemnizaciones de la Seguridad Social</t>
  </si>
  <si>
    <t>Indemnizaciones por traslados, suspensiones o despidos</t>
  </si>
  <si>
    <t>Otras percepciones no salariales</t>
  </si>
  <si>
    <t>A.TOTAL DEVENGADO</t>
  </si>
  <si>
    <t>Contingencias comunes</t>
  </si>
  <si>
    <t>Formación Profesional</t>
  </si>
  <si>
    <t>Horas extras</t>
  </si>
  <si>
    <t>B. TOTAL A DEDUCIR</t>
  </si>
  <si>
    <t>LÍQUIDO TOTAL A PERCIBIR (A - B)</t>
  </si>
  <si>
    <t>Importe remuneración mensual</t>
  </si>
  <si>
    <t>Importe prorrata pagas extraordinarias</t>
  </si>
  <si>
    <t>TOTAL</t>
  </si>
  <si>
    <t>3. Cotización adicional horas extraordinarias</t>
  </si>
  <si>
    <t>4. Base sujeta a retención I.R.P.F</t>
  </si>
  <si>
    <t>Total días:</t>
  </si>
  <si>
    <t>Período de Liquidación:</t>
  </si>
  <si>
    <t>2.-IRPF</t>
  </si>
  <si>
    <t>TOTAL APORTACIONES S.S.</t>
  </si>
  <si>
    <t xml:space="preserve">DETERMINACIÓN DE LAS BASES DE COTIZACIÓN A LA SEG.SOCIAL Y CONCEPTOS DE RECAUDACION </t>
  </si>
  <si>
    <t>Asiento de la nómina (último día del mes):</t>
  </si>
  <si>
    <t>DEBE</t>
  </si>
  <si>
    <t>HABER</t>
  </si>
  <si>
    <t>Sueldo Bruto</t>
  </si>
  <si>
    <t>640. Sueldos y Salarios</t>
  </si>
  <si>
    <t>Retención IRPF ( %)</t>
  </si>
  <si>
    <t>642. Seguridad Social a Cargo de la empresa</t>
  </si>
  <si>
    <t>Aportación trabajador a la SS</t>
  </si>
  <si>
    <t>4751. H.P., Acreedora por retenciones practicadas</t>
  </si>
  <si>
    <t>Aportación empresa a la SS</t>
  </si>
  <si>
    <t>476. Organismos de la Seguridad Social, Acreedores</t>
  </si>
  <si>
    <t>Nómina Neta o "Líquida"</t>
  </si>
  <si>
    <t>465. Remuneraciones pendientes de pago</t>
  </si>
  <si>
    <t>Pago al trabajador:</t>
  </si>
  <si>
    <t>572. Bancos</t>
  </si>
  <si>
    <t>Pago a Hacienda (MODELO 111):</t>
  </si>
  <si>
    <t>Pago a la Seguridad Social (SEGUROS SOCIALES):</t>
  </si>
  <si>
    <t>Productividad</t>
  </si>
  <si>
    <t>Contable con contrato eventual a tiempo completo. Salario base: 1.000 €/mes, Antigüedad: 90 €/mes. Incentivos: 50 €/mes. 2 pagas extras de salario base + antigüedad, cada una. En mayo ha realizado horas extras por fuerza mayor por valor de 70 € y otras horas extras por valor de 52 €. IRPF del 5%.</t>
  </si>
  <si>
    <t>Antigüedad</t>
  </si>
  <si>
    <t>Incentivos</t>
  </si>
  <si>
    <t>Horas extraordinarias fuerza mayor</t>
  </si>
  <si>
    <t>Horas extraordinarias resto</t>
  </si>
  <si>
    <t>3. Cotización adicional horas extras fuerza mayor</t>
  </si>
  <si>
    <t>3. Cotización adicional horas extras resto</t>
  </si>
  <si>
    <t>Horas extras fuerza mayor</t>
  </si>
  <si>
    <t>Horas extras resto</t>
  </si>
  <si>
    <t>Contable con grupo 1 de cotización a la Seguridad Social, con un contrato de trabajo indefinido. Salario base: 1800 €. Incentivo: 250 €. Tiene dos pagas extraordinarias, que se cobran los 30/06 y los 31/12 de cada año, de 1800 € cada una de ellas. Tiene un tipo de IRPF del 9%.</t>
  </si>
  <si>
    <t>Contable con un contrato indefinido a tiempo completo. Retribuciones: Salario base: 25 €/día, Plus de Productividad: 5 €/día. Tiene 2 pagas extraordinarias de 30 días de salario base más el plus de productividad cada una de ellas. IRPF del 5%. Realiza la nómina del mes de abril.</t>
  </si>
  <si>
    <t>Un oficinista con contrato indefinido a tiempo completo. Ha sido contratado el 6 de junio. Salario base: 22 €/día, Plus de Productividad: 6 €/día. 2 pagas extras de 900 € + 1 paga de beneficios de 450 €. IRPF del 5%. Realiza la nómina del mes de junio.</t>
  </si>
  <si>
    <t>Un peón con un contrato eventual a tiempo completo, y cuya empresa carece de convenio. Cobra el Salario Mínimo Interprofesional de 21,84 euros/día. IRPF del 2%. Realiza la nómina del mes de abril.</t>
  </si>
  <si>
    <t>Un oficinista grupo 1 de cotización, contrato indefinido, entró a trabajar el 1 de febrero. Salario base: 1500 €. Plus de convenio: 150 €. 2 pagas extras de devengo semestral, que se cobran los 30/06 y los 31/12 de cada año, de 1 salario base cada una de ellas. IRPF del 12%. Realizar la nómina del mes de junio.</t>
  </si>
  <si>
    <t>Plus convenio</t>
  </si>
  <si>
    <t>Un oficinista con grupo 1 de cotización. Contrato indefinido. Salario base: 1.200 €. 3 pagas extras de 1 salario base cada una. IRPF del 8%. En abril ha comenzado una baja por enfermedad común el día 5 de la cual todavía no ha sido dado de alta. Realizar la nómina del mes de abril.</t>
  </si>
  <si>
    <t>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</si>
</sst>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Aptos Narrow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4" fontId="1" fillId="0" borderId="0" xfId="0" applyNumberFormat="1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1" fillId="0" borderId="5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" fontId="1" fillId="0" borderId="7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" fontId="5" fillId="0" borderId="5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 indent="4"/>
    </xf>
    <xf numFmtId="0" fontId="6" fillId="0" borderId="4" xfId="0" applyFont="1" applyBorder="1" applyAlignment="1">
      <alignment horizontal="left" vertical="center" indent="9"/>
    </xf>
    <xf numFmtId="0" fontId="5" fillId="0" borderId="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4" xfId="0" applyFont="1" applyBorder="1"/>
    <xf numFmtId="0" fontId="5" fillId="0" borderId="6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5" fillId="0" borderId="0" xfId="0" applyFont="1" applyAlignment="1">
      <alignment horizontal="right" vertical="center" indent="1"/>
    </xf>
    <xf numFmtId="4" fontId="5" fillId="0" borderId="5" xfId="0" applyNumberFormat="1" applyFont="1" applyBorder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4" fontId="1" fillId="0" borderId="5" xfId="0" applyNumberFormat="1" applyFont="1" applyBorder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0" fontId="5" fillId="0" borderId="9" xfId="0" applyFont="1" applyBorder="1" applyAlignment="1">
      <alignment horizontal="right" vertical="center" indent="1"/>
    </xf>
    <xf numFmtId="4" fontId="5" fillId="0" borderId="7" xfId="0" applyNumberFormat="1" applyFont="1" applyBorder="1" applyAlignment="1">
      <alignment horizontal="right" vertical="center" indent="1"/>
    </xf>
    <xf numFmtId="164" fontId="1" fillId="0" borderId="0" xfId="0" applyNumberFormat="1" applyFont="1" applyAlignment="1">
      <alignment horizontal="right" vertical="center" indent="1"/>
    </xf>
    <xf numFmtId="0" fontId="5" fillId="0" borderId="11" xfId="0" applyFont="1" applyBorder="1" applyAlignment="1">
      <alignment horizontal="right" vertical="center" indent="1"/>
    </xf>
    <xf numFmtId="4" fontId="5" fillId="0" borderId="12" xfId="0" applyNumberFormat="1" applyFont="1" applyBorder="1" applyAlignment="1">
      <alignment horizontal="right" vertical="center" indent="1"/>
    </xf>
    <xf numFmtId="4" fontId="1" fillId="0" borderId="7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4" fontId="1" fillId="0" borderId="0" xfId="0" applyNumberFormat="1" applyFont="1" applyAlignment="1">
      <alignment horizontal="right" vertical="center" indent="1"/>
    </xf>
    <xf numFmtId="4" fontId="5" fillId="0" borderId="0" xfId="0" applyNumberFormat="1" applyFont="1" applyAlignment="1">
      <alignment horizontal="right" vertical="center" indent="1"/>
    </xf>
    <xf numFmtId="4" fontId="1" fillId="0" borderId="0" xfId="0" applyNumberFormat="1" applyFont="1" applyAlignment="1">
      <alignment horizontal="right" indent="1"/>
    </xf>
    <xf numFmtId="4" fontId="5" fillId="0" borderId="9" xfId="0" applyNumberFormat="1" applyFont="1" applyBorder="1" applyAlignment="1">
      <alignment horizontal="right" vertical="center" indent="1"/>
    </xf>
    <xf numFmtId="4" fontId="1" fillId="0" borderId="9" xfId="0" applyNumberFormat="1" applyFont="1" applyBorder="1" applyAlignment="1">
      <alignment horizontal="right" vertical="center" indent="1"/>
    </xf>
    <xf numFmtId="10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right" indent="1"/>
    </xf>
    <xf numFmtId="0" fontId="1" fillId="0" borderId="9" xfId="0" applyFont="1" applyBorder="1" applyAlignment="1">
      <alignment horizontal="right" vertical="center" indent="1"/>
    </xf>
    <xf numFmtId="4" fontId="1" fillId="0" borderId="0" xfId="0" applyNumberFormat="1" applyFont="1" applyAlignment="1">
      <alignment wrapText="1"/>
    </xf>
    <xf numFmtId="0" fontId="9" fillId="2" borderId="13" xfId="0" applyFont="1" applyFill="1" applyBorder="1" applyAlignment="1">
      <alignment horizontal="justify" vertical="center" wrapText="1"/>
    </xf>
    <xf numFmtId="4" fontId="9" fillId="2" borderId="1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0" fillId="3" borderId="15" xfId="0" applyFont="1" applyFill="1" applyBorder="1" applyAlignment="1">
      <alignment horizontal="justify" vertical="center" wrapText="1"/>
    </xf>
    <xf numFmtId="4" fontId="10" fillId="3" borderId="16" xfId="0" applyNumberFormat="1" applyFont="1" applyFill="1" applyBorder="1" applyAlignment="1">
      <alignment horizontal="right" vertical="center" wrapText="1"/>
    </xf>
    <xf numFmtId="4" fontId="10" fillId="0" borderId="16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4" fontId="1" fillId="4" borderId="5" xfId="0" applyNumberFormat="1" applyFont="1" applyFill="1" applyBorder="1" applyAlignment="1">
      <alignment horizontal="right" vertical="center" indent="1"/>
    </xf>
    <xf numFmtId="4" fontId="5" fillId="4" borderId="5" xfId="0" applyNumberFormat="1" applyFont="1" applyFill="1" applyBorder="1" applyAlignment="1">
      <alignment horizontal="right" vertical="center" indent="1"/>
    </xf>
    <xf numFmtId="9" fontId="1" fillId="4" borderId="0" xfId="0" applyNumberFormat="1" applyFont="1" applyFill="1" applyAlignment="1">
      <alignment horizontal="right" vertical="center" indent="1"/>
    </xf>
    <xf numFmtId="4" fontId="1" fillId="4" borderId="0" xfId="0" applyNumberFormat="1" applyFont="1" applyFill="1" applyAlignment="1">
      <alignment horizontal="right" vertical="center" indent="1"/>
    </xf>
    <xf numFmtId="0" fontId="11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left"/>
    </xf>
    <xf numFmtId="0" fontId="5" fillId="0" borderId="0" xfId="0" applyFont="1"/>
    <xf numFmtId="0" fontId="2" fillId="4" borderId="10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3" fontId="1" fillId="4" borderId="12" xfId="0" applyNumberFormat="1" applyFont="1" applyFill="1" applyBorder="1" applyAlignment="1">
      <alignment horizontal="left" vertical="center"/>
    </xf>
    <xf numFmtId="0" fontId="1" fillId="4" borderId="0" xfId="0" applyFont="1" applyFill="1" applyAlignment="1">
      <alignment horizontal="right" vertical="center" inden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BCE2-C365-47C9-9A6E-6A9CDD89E91B}">
  <dimension ref="A1:M50"/>
  <sheetViews>
    <sheetView showGridLines="0" zoomScaleNormal="100" workbookViewId="0">
      <selection activeCell="H20" sqref="H20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8" t="s">
        <v>84</v>
      </c>
      <c r="B1" s="88"/>
      <c r="C1" s="88"/>
      <c r="D1" s="88"/>
      <c r="E1" s="88"/>
      <c r="F1" s="88"/>
    </row>
    <row r="2" spans="1:13" ht="13.5" thickBot="1" x14ac:dyDescent="0.25"/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0</v>
      </c>
      <c r="J4" s="69"/>
      <c r="K4" s="70" t="s">
        <v>61</v>
      </c>
      <c r="L4" s="71">
        <f>I4</f>
        <v>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0</v>
      </c>
      <c r="J5" s="69"/>
      <c r="K5" s="70" t="s">
        <v>63</v>
      </c>
      <c r="L5" s="71">
        <f>I7</f>
        <v>0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0</v>
      </c>
      <c r="J6" s="69"/>
      <c r="K6" s="70" t="s">
        <v>65</v>
      </c>
      <c r="L6" s="71"/>
      <c r="M6" s="71">
        <f>I5</f>
        <v>0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0</v>
      </c>
      <c r="J7" s="69"/>
      <c r="K7" s="70" t="s">
        <v>67</v>
      </c>
      <c r="L7" s="71"/>
      <c r="M7" s="71">
        <f>I6+I7</f>
        <v>0</v>
      </c>
    </row>
    <row r="8" spans="1:13" ht="12.95" customHeight="1" thickBot="1" x14ac:dyDescent="0.25">
      <c r="A8" s="19" t="s">
        <v>53</v>
      </c>
      <c r="B8" s="83"/>
      <c r="C8" s="84"/>
      <c r="D8" s="85"/>
      <c r="E8" s="20" t="s">
        <v>52</v>
      </c>
      <c r="F8" s="86"/>
      <c r="H8" s="70" t="s">
        <v>68</v>
      </c>
      <c r="I8" s="72">
        <f>I4-I5-I6</f>
        <v>0</v>
      </c>
      <c r="J8" s="69"/>
      <c r="K8" s="70" t="s">
        <v>69</v>
      </c>
      <c r="L8" s="71"/>
      <c r="M8" s="71">
        <f>I8</f>
        <v>0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0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48"/>
      <c r="F11" s="75"/>
      <c r="H11" s="69"/>
      <c r="I11" s="69"/>
      <c r="J11" s="69"/>
      <c r="K11" s="70" t="s">
        <v>71</v>
      </c>
      <c r="L11" s="71"/>
      <c r="M11" s="71">
        <f>L10</f>
        <v>0</v>
      </c>
    </row>
    <row r="12" spans="1:13" ht="12.95" customHeight="1" thickBot="1" x14ac:dyDescent="0.25">
      <c r="A12" s="24" t="s">
        <v>13</v>
      </c>
      <c r="B12" s="1"/>
      <c r="C12" s="1"/>
      <c r="D12" s="1"/>
      <c r="E12" s="50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14</v>
      </c>
      <c r="B13" s="1"/>
      <c r="C13" s="1"/>
      <c r="D13" s="1"/>
      <c r="E13" s="48"/>
      <c r="F13" s="75"/>
      <c r="H13" s="69"/>
      <c r="I13" s="69"/>
      <c r="J13" s="69"/>
      <c r="K13" s="70" t="s">
        <v>65</v>
      </c>
      <c r="L13" s="71">
        <f>M6</f>
        <v>0</v>
      </c>
      <c r="M13" s="71"/>
    </row>
    <row r="14" spans="1:13" ht="12.95" customHeight="1" thickBot="1" x14ac:dyDescent="0.25">
      <c r="A14" s="24"/>
      <c r="B14" s="1"/>
      <c r="C14" s="1"/>
      <c r="D14" s="1"/>
      <c r="E14" s="48"/>
      <c r="F14" s="75"/>
      <c r="H14" s="69"/>
      <c r="I14" s="69"/>
      <c r="J14" s="69"/>
      <c r="K14" s="70" t="s">
        <v>71</v>
      </c>
      <c r="L14" s="71"/>
      <c r="M14" s="71">
        <f>L13</f>
        <v>0</v>
      </c>
    </row>
    <row r="15" spans="1:13" ht="12.95" customHeight="1" thickBot="1" x14ac:dyDescent="0.25">
      <c r="A15" s="24" t="s">
        <v>33</v>
      </c>
      <c r="B15" s="5"/>
      <c r="C15" s="5"/>
      <c r="D15" s="5"/>
      <c r="E15" s="4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48"/>
      <c r="F16" s="75"/>
      <c r="H16" s="69"/>
      <c r="I16" s="69"/>
      <c r="J16" s="69"/>
      <c r="K16" s="70" t="s">
        <v>67</v>
      </c>
      <c r="L16" s="71">
        <f>M7</f>
        <v>0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48"/>
      <c r="F17" s="75"/>
      <c r="H17" s="69"/>
      <c r="I17" s="69"/>
      <c r="J17" s="69"/>
      <c r="K17" s="70" t="s">
        <v>71</v>
      </c>
      <c r="L17" s="71"/>
      <c r="M17" s="71">
        <f>L16</f>
        <v>0</v>
      </c>
    </row>
    <row r="18" spans="1:13" ht="12.95" customHeight="1" x14ac:dyDescent="0.2">
      <c r="A18" s="24" t="s">
        <v>36</v>
      </c>
      <c r="B18" s="5"/>
      <c r="C18" s="5"/>
      <c r="D18" s="5"/>
      <c r="E18" s="4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46"/>
      <c r="F19" s="76"/>
    </row>
    <row r="20" spans="1:13" ht="12.95" customHeight="1" x14ac:dyDescent="0.2">
      <c r="A20" s="24" t="s">
        <v>37</v>
      </c>
      <c r="B20" s="5"/>
      <c r="C20" s="5"/>
      <c r="D20" s="5"/>
      <c r="E20" s="48"/>
      <c r="F20" s="75"/>
    </row>
    <row r="21" spans="1:13" ht="12.95" customHeight="1" x14ac:dyDescent="0.2">
      <c r="A21" s="24" t="s">
        <v>38</v>
      </c>
      <c r="B21" s="5"/>
      <c r="C21" s="5"/>
      <c r="D21" s="5"/>
      <c r="E21" s="48"/>
      <c r="F21" s="75"/>
    </row>
    <row r="22" spans="1:13" ht="12.95" customHeight="1" x14ac:dyDescent="0.2">
      <c r="A22" s="24" t="s">
        <v>39</v>
      </c>
      <c r="B22" s="5"/>
      <c r="C22" s="5"/>
      <c r="D22" s="5"/>
      <c r="E22" s="48"/>
      <c r="F22" s="75"/>
    </row>
    <row r="23" spans="1:13" ht="12.95" customHeight="1" x14ac:dyDescent="0.2">
      <c r="A23" s="24" t="s">
        <v>40</v>
      </c>
      <c r="B23" s="5"/>
      <c r="C23" s="5"/>
      <c r="D23" s="5"/>
      <c r="E23" s="4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51"/>
      <c r="F24" s="52">
        <f>SUM(F11:F23)</f>
        <v>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0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 t="shared" ref="E28:E29" si="0">D28*$D$42</f>
        <v>0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0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0</v>
      </c>
    </row>
    <row r="32" spans="1:13" ht="12.95" customHeight="1" x14ac:dyDescent="0.2">
      <c r="A32" s="29" t="s">
        <v>54</v>
      </c>
      <c r="B32" s="6"/>
      <c r="C32" s="6"/>
      <c r="D32" s="77"/>
      <c r="E32" s="46"/>
      <c r="F32" s="49">
        <f>F24*D32</f>
        <v>0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0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0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F24</f>
        <v>0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/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0</v>
      </c>
      <c r="E42" s="63">
        <v>0.23599999999999999</v>
      </c>
      <c r="F42" s="49">
        <f>D42*E42</f>
        <v>0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0</v>
      </c>
      <c r="E44" s="63">
        <v>0.01</v>
      </c>
      <c r="F44" s="49">
        <f t="shared" ref="F44:F49" si="1">D44*E44</f>
        <v>0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0</v>
      </c>
      <c r="E45" s="63">
        <v>5.5E-2</v>
      </c>
      <c r="F45" s="49">
        <f t="shared" si="1"/>
        <v>0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0</v>
      </c>
      <c r="E46" s="63">
        <v>6.0000000000000001E-3</v>
      </c>
      <c r="F46" s="49">
        <f t="shared" si="1"/>
        <v>0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0</v>
      </c>
      <c r="E47" s="63">
        <v>2E-3</v>
      </c>
      <c r="F47" s="49">
        <f t="shared" si="1"/>
        <v>0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0</v>
      </c>
      <c r="E50" s="65"/>
      <c r="F50" s="56"/>
    </row>
  </sheetData>
  <mergeCells count="1">
    <mergeCell ref="A1:F1"/>
  </mergeCells>
  <phoneticPr fontId="8" type="noConversion"/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CE0B-423A-4B16-A018-B4939A2ED4C8}">
  <dimension ref="A1:M50"/>
  <sheetViews>
    <sheetView showGridLines="0" topLeftCell="D1" zoomScaleNormal="100" workbookViewId="0">
      <selection activeCell="P10" sqref="P10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8" t="s">
        <v>85</v>
      </c>
      <c r="B1" s="88"/>
      <c r="C1" s="88"/>
      <c r="D1" s="88"/>
      <c r="E1" s="88"/>
      <c r="F1" s="88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0</v>
      </c>
      <c r="J4" s="69"/>
      <c r="K4" s="70" t="s">
        <v>61</v>
      </c>
      <c r="L4" s="71">
        <f>I4</f>
        <v>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0</v>
      </c>
      <c r="J5" s="69"/>
      <c r="K5" s="70" t="s">
        <v>63</v>
      </c>
      <c r="L5" s="71">
        <f>I7</f>
        <v>0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0</v>
      </c>
      <c r="J6" s="69"/>
      <c r="K6" s="70" t="s">
        <v>65</v>
      </c>
      <c r="L6" s="71"/>
      <c r="M6" s="71">
        <f>I5</f>
        <v>0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0</v>
      </c>
      <c r="J7" s="69"/>
      <c r="K7" s="70" t="s">
        <v>67</v>
      </c>
      <c r="L7" s="71"/>
      <c r="M7" s="71">
        <f>I6+I7</f>
        <v>0</v>
      </c>
    </row>
    <row r="8" spans="1:13" ht="12.95" customHeight="1" thickBot="1" x14ac:dyDescent="0.25">
      <c r="A8" s="19" t="s">
        <v>53</v>
      </c>
      <c r="B8" s="83"/>
      <c r="C8" s="84"/>
      <c r="D8" s="85"/>
      <c r="E8" s="20" t="s">
        <v>52</v>
      </c>
      <c r="F8" s="86"/>
      <c r="H8" s="70" t="s">
        <v>68</v>
      </c>
      <c r="I8" s="72">
        <f>I4-I5-I6</f>
        <v>0</v>
      </c>
      <c r="J8" s="69"/>
      <c r="K8" s="70" t="s">
        <v>69</v>
      </c>
      <c r="L8" s="71"/>
      <c r="M8" s="71">
        <f>I8</f>
        <v>0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0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78"/>
      <c r="F11" s="75"/>
      <c r="H11" s="69"/>
      <c r="I11" s="69"/>
      <c r="J11" s="69"/>
      <c r="K11" s="70" t="s">
        <v>71</v>
      </c>
      <c r="L11" s="71"/>
      <c r="M11" s="71">
        <f>L10</f>
        <v>0</v>
      </c>
    </row>
    <row r="12" spans="1:13" ht="12.95" customHeight="1" thickBot="1" x14ac:dyDescent="0.25">
      <c r="A12" s="24" t="s">
        <v>13</v>
      </c>
      <c r="B12" s="1"/>
      <c r="C12" s="1"/>
      <c r="D12" s="1"/>
      <c r="E12" s="78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74</v>
      </c>
      <c r="B13" s="1"/>
      <c r="C13" s="1"/>
      <c r="D13" s="1"/>
      <c r="E13" s="78"/>
      <c r="F13" s="75"/>
      <c r="H13" s="69"/>
      <c r="I13" s="69"/>
      <c r="J13" s="69"/>
      <c r="K13" s="70" t="s">
        <v>65</v>
      </c>
      <c r="L13" s="71">
        <f>M6</f>
        <v>0</v>
      </c>
      <c r="M13" s="71"/>
    </row>
    <row r="14" spans="1:13" ht="12.95" customHeight="1" thickBot="1" x14ac:dyDescent="0.25">
      <c r="A14" s="24"/>
      <c r="B14" s="1"/>
      <c r="C14" s="1"/>
      <c r="D14" s="1"/>
      <c r="E14" s="58"/>
      <c r="F14" s="75"/>
      <c r="H14" s="69"/>
      <c r="I14" s="69"/>
      <c r="J14" s="69"/>
      <c r="K14" s="70" t="s">
        <v>71</v>
      </c>
      <c r="L14" s="71"/>
      <c r="M14" s="71">
        <f>L13</f>
        <v>0</v>
      </c>
    </row>
    <row r="15" spans="1:13" ht="12.95" customHeight="1" thickBot="1" x14ac:dyDescent="0.25">
      <c r="A15" s="24" t="s">
        <v>33</v>
      </c>
      <c r="B15" s="5"/>
      <c r="C15" s="5"/>
      <c r="D15" s="5"/>
      <c r="E15" s="5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58"/>
      <c r="F16" s="75"/>
      <c r="H16" s="69"/>
      <c r="I16" s="69"/>
      <c r="J16" s="69"/>
      <c r="K16" s="70" t="s">
        <v>67</v>
      </c>
      <c r="L16" s="71">
        <f>M7</f>
        <v>0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58"/>
      <c r="F17" s="75"/>
      <c r="H17" s="69"/>
      <c r="I17" s="69"/>
      <c r="J17" s="69"/>
      <c r="K17" s="70" t="s">
        <v>71</v>
      </c>
      <c r="L17" s="71"/>
      <c r="M17" s="71">
        <f>L16</f>
        <v>0</v>
      </c>
    </row>
    <row r="18" spans="1:13" ht="12.95" customHeight="1" x14ac:dyDescent="0.2">
      <c r="A18" s="24" t="s">
        <v>36</v>
      </c>
      <c r="B18" s="5"/>
      <c r="C18" s="5"/>
      <c r="D18" s="5"/>
      <c r="E18" s="5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59"/>
      <c r="F19" s="76"/>
    </row>
    <row r="20" spans="1:13" ht="12.95" customHeight="1" x14ac:dyDescent="0.2">
      <c r="A20" s="24" t="s">
        <v>37</v>
      </c>
      <c r="B20" s="5"/>
      <c r="C20" s="5"/>
      <c r="D20" s="5"/>
      <c r="E20" s="58"/>
      <c r="F20" s="75"/>
    </row>
    <row r="21" spans="1:13" ht="12.95" customHeight="1" x14ac:dyDescent="0.2">
      <c r="A21" s="24" t="s">
        <v>38</v>
      </c>
      <c r="B21" s="5"/>
      <c r="C21" s="5"/>
      <c r="D21" s="5"/>
      <c r="E21" s="58"/>
      <c r="F21" s="75"/>
    </row>
    <row r="22" spans="1:13" ht="12.95" customHeight="1" x14ac:dyDescent="0.2">
      <c r="A22" s="24" t="s">
        <v>39</v>
      </c>
      <c r="B22" s="5"/>
      <c r="C22" s="5"/>
      <c r="D22" s="5"/>
      <c r="E22" s="58"/>
      <c r="F22" s="75"/>
    </row>
    <row r="23" spans="1:13" ht="12.95" customHeight="1" x14ac:dyDescent="0.2">
      <c r="A23" s="24" t="s">
        <v>40</v>
      </c>
      <c r="B23" s="5"/>
      <c r="C23" s="5"/>
      <c r="D23" s="5"/>
      <c r="E23" s="5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61"/>
      <c r="F24" s="52">
        <f>SUM(F11:F23)</f>
        <v>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0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 t="shared" ref="E28:E29" si="0">D28*$D$42</f>
        <v>0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0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0</v>
      </c>
    </row>
    <row r="32" spans="1:13" ht="12.95" customHeight="1" x14ac:dyDescent="0.2">
      <c r="A32" s="29" t="s">
        <v>54</v>
      </c>
      <c r="B32" s="6"/>
      <c r="C32" s="6"/>
      <c r="D32" s="77"/>
      <c r="E32" s="46"/>
      <c r="F32" s="49">
        <f>F24*D32</f>
        <v>0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0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0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F24</f>
        <v>0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/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0</v>
      </c>
      <c r="E42" s="63">
        <v>0.23599999999999999</v>
      </c>
      <c r="F42" s="49">
        <f>D42*E42</f>
        <v>0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0</v>
      </c>
      <c r="E44" s="63">
        <v>0.01</v>
      </c>
      <c r="F44" s="49">
        <f t="shared" ref="F44:F49" si="1">D44*E44</f>
        <v>0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0</v>
      </c>
      <c r="E45" s="63">
        <v>5.5E-2</v>
      </c>
      <c r="F45" s="49">
        <f t="shared" si="1"/>
        <v>0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0</v>
      </c>
      <c r="E46" s="63">
        <v>6.0000000000000001E-3</v>
      </c>
      <c r="F46" s="49">
        <f t="shared" si="1"/>
        <v>0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0</v>
      </c>
      <c r="E47" s="63">
        <v>2E-3</v>
      </c>
      <c r="F47" s="49">
        <f t="shared" si="1"/>
        <v>0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0</v>
      </c>
      <c r="E50" s="65"/>
      <c r="F50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B05A-57BD-4021-AA09-508A16389B03}">
  <dimension ref="A1:M53"/>
  <sheetViews>
    <sheetView showGridLines="0" topLeftCell="A19" zoomScaleNormal="100" workbookViewId="0">
      <selection activeCell="D17" sqref="D17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8.14062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8" t="s">
        <v>75</v>
      </c>
      <c r="B1" s="88"/>
      <c r="C1" s="88"/>
      <c r="D1" s="88"/>
      <c r="E1" s="88"/>
      <c r="F1" s="88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F25</f>
        <v>0</v>
      </c>
      <c r="J4" s="69"/>
      <c r="K4" s="70" t="s">
        <v>61</v>
      </c>
      <c r="L4" s="71">
        <f>I4</f>
        <v>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F34</f>
        <v>0</v>
      </c>
      <c r="J5" s="69"/>
      <c r="K5" s="70" t="s">
        <v>63</v>
      </c>
      <c r="L5" s="71">
        <f>I7</f>
        <v>0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F33</f>
        <v>0</v>
      </c>
      <c r="J6" s="69"/>
      <c r="K6" s="70" t="s">
        <v>65</v>
      </c>
      <c r="L6" s="71"/>
      <c r="M6" s="71">
        <f>I5</f>
        <v>0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SUM(F44:F51)</f>
        <v>0</v>
      </c>
      <c r="J7" s="69"/>
      <c r="K7" s="70" t="s">
        <v>67</v>
      </c>
      <c r="L7" s="71"/>
      <c r="M7" s="71">
        <f>I6+I7</f>
        <v>0</v>
      </c>
    </row>
    <row r="8" spans="1:13" ht="12.95" customHeight="1" thickBot="1" x14ac:dyDescent="0.25">
      <c r="A8" s="19" t="s">
        <v>53</v>
      </c>
      <c r="B8" s="83"/>
      <c r="C8" s="84"/>
      <c r="D8" s="85"/>
      <c r="E8" s="20" t="s">
        <v>52</v>
      </c>
      <c r="F8" s="86"/>
      <c r="H8" s="70" t="s">
        <v>68</v>
      </c>
      <c r="I8" s="72">
        <f>I4-I5-I6</f>
        <v>0</v>
      </c>
      <c r="J8" s="69"/>
      <c r="K8" s="70" t="s">
        <v>69</v>
      </c>
      <c r="L8" s="71"/>
      <c r="M8" s="71">
        <f>I8</f>
        <v>0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0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48"/>
      <c r="F11" s="75"/>
      <c r="H11" s="69"/>
      <c r="I11" s="69"/>
      <c r="J11" s="69"/>
      <c r="K11" s="70" t="s">
        <v>71</v>
      </c>
      <c r="L11" s="71"/>
      <c r="M11" s="71">
        <f>L10</f>
        <v>0</v>
      </c>
    </row>
    <row r="12" spans="1:13" ht="12.95" customHeight="1" thickBot="1" x14ac:dyDescent="0.25">
      <c r="A12" s="24" t="s">
        <v>13</v>
      </c>
      <c r="B12" s="1"/>
      <c r="C12" s="1"/>
      <c r="D12" s="1"/>
      <c r="E12" s="50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76</v>
      </c>
      <c r="B13" s="1"/>
      <c r="C13" s="1"/>
      <c r="D13" s="1"/>
      <c r="E13" s="48"/>
      <c r="F13" s="75"/>
      <c r="H13" s="69"/>
      <c r="I13" s="69"/>
      <c r="J13" s="69"/>
      <c r="K13" s="70" t="s">
        <v>65</v>
      </c>
      <c r="L13" s="71">
        <f>M6</f>
        <v>0</v>
      </c>
      <c r="M13" s="71"/>
    </row>
    <row r="14" spans="1:13" ht="12.95" customHeight="1" thickBot="1" x14ac:dyDescent="0.25">
      <c r="A14" s="25" t="s">
        <v>77</v>
      </c>
      <c r="B14" s="1"/>
      <c r="C14" s="1"/>
      <c r="D14" s="1"/>
      <c r="E14" s="48"/>
      <c r="F14" s="75"/>
      <c r="H14" s="69"/>
      <c r="I14" s="69"/>
      <c r="J14" s="69"/>
      <c r="K14" s="70" t="s">
        <v>71</v>
      </c>
      <c r="L14" s="71"/>
      <c r="M14" s="71">
        <f>L13</f>
        <v>0</v>
      </c>
    </row>
    <row r="15" spans="1:13" ht="12.95" customHeight="1" thickBot="1" x14ac:dyDescent="0.25">
      <c r="A15" s="24" t="s">
        <v>78</v>
      </c>
      <c r="B15" s="5"/>
      <c r="C15" s="5"/>
      <c r="D15" s="5"/>
      <c r="E15" s="48"/>
      <c r="F15" s="75"/>
      <c r="H15" s="69"/>
      <c r="I15" s="69"/>
      <c r="J15" s="69"/>
      <c r="K15" s="70"/>
      <c r="L15" s="71"/>
      <c r="M15" s="71"/>
    </row>
    <row r="16" spans="1:13" ht="12.95" customHeight="1" thickBot="1" x14ac:dyDescent="0.25">
      <c r="A16" s="24" t="s">
        <v>79</v>
      </c>
      <c r="B16" s="5"/>
      <c r="C16" s="5"/>
      <c r="D16" s="5"/>
      <c r="E16" s="48"/>
      <c r="F16" s="75"/>
      <c r="H16" s="69"/>
      <c r="I16" s="69"/>
      <c r="J16" s="69"/>
      <c r="K16" s="67" t="s">
        <v>73</v>
      </c>
      <c r="L16" s="68"/>
      <c r="M16" s="68"/>
    </row>
    <row r="17" spans="1:13" ht="12.95" customHeight="1" thickBot="1" x14ac:dyDescent="0.25">
      <c r="A17" s="24" t="s">
        <v>34</v>
      </c>
      <c r="B17" s="5"/>
      <c r="C17" s="5"/>
      <c r="D17" s="5"/>
      <c r="E17" s="48"/>
      <c r="F17" s="75"/>
      <c r="H17" s="69"/>
      <c r="I17" s="69"/>
      <c r="J17" s="69"/>
      <c r="K17" s="70" t="s">
        <v>67</v>
      </c>
      <c r="L17" s="71">
        <f>M7</f>
        <v>0</v>
      </c>
      <c r="M17" s="71"/>
    </row>
    <row r="18" spans="1:13" ht="12.95" customHeight="1" thickBot="1" x14ac:dyDescent="0.25">
      <c r="A18" s="24" t="s">
        <v>35</v>
      </c>
      <c r="B18" s="5"/>
      <c r="C18" s="5"/>
      <c r="D18" s="5"/>
      <c r="E18" s="48"/>
      <c r="F18" s="75"/>
      <c r="H18" s="69"/>
      <c r="I18" s="69"/>
      <c r="J18" s="69"/>
      <c r="K18" s="70" t="s">
        <v>71</v>
      </c>
      <c r="L18" s="71"/>
      <c r="M18" s="71">
        <f>L17</f>
        <v>0</v>
      </c>
    </row>
    <row r="19" spans="1:13" ht="12.95" customHeight="1" x14ac:dyDescent="0.2">
      <c r="A19" s="24" t="s">
        <v>36</v>
      </c>
      <c r="B19" s="5"/>
      <c r="C19" s="5"/>
      <c r="D19" s="5"/>
      <c r="E19" s="48"/>
      <c r="F19" s="75"/>
      <c r="H19" s="69"/>
      <c r="I19" s="69"/>
      <c r="J19" s="69"/>
    </row>
    <row r="20" spans="1:13" ht="12.95" customHeight="1" x14ac:dyDescent="0.2">
      <c r="A20" s="22" t="s">
        <v>15</v>
      </c>
      <c r="B20" s="4"/>
      <c r="C20" s="4"/>
      <c r="D20" s="4"/>
      <c r="E20" s="46"/>
      <c r="F20" s="76"/>
    </row>
    <row r="21" spans="1:13" ht="12.95" customHeight="1" x14ac:dyDescent="0.2">
      <c r="A21" s="24" t="s">
        <v>37</v>
      </c>
      <c r="B21" s="5"/>
      <c r="C21" s="5"/>
      <c r="D21" s="5"/>
      <c r="E21" s="48"/>
      <c r="F21" s="75"/>
    </row>
    <row r="22" spans="1:13" ht="12.95" customHeight="1" x14ac:dyDescent="0.2">
      <c r="A22" s="24" t="s">
        <v>38</v>
      </c>
      <c r="B22" s="5"/>
      <c r="C22" s="5"/>
      <c r="D22" s="5"/>
      <c r="E22" s="48"/>
      <c r="F22" s="75"/>
    </row>
    <row r="23" spans="1:13" ht="12.95" customHeight="1" x14ac:dyDescent="0.2">
      <c r="A23" s="24" t="s">
        <v>39</v>
      </c>
      <c r="B23" s="5"/>
      <c r="C23" s="5"/>
      <c r="D23" s="5"/>
      <c r="E23" s="48"/>
      <c r="F23" s="75"/>
    </row>
    <row r="24" spans="1:13" ht="12.95" customHeight="1" x14ac:dyDescent="0.2">
      <c r="A24" s="24" t="s">
        <v>40</v>
      </c>
      <c r="B24" s="5"/>
      <c r="C24" s="5"/>
      <c r="D24" s="5"/>
      <c r="E24" s="48"/>
      <c r="F24" s="75"/>
    </row>
    <row r="25" spans="1:13" ht="12.95" customHeight="1" thickBot="1" x14ac:dyDescent="0.25">
      <c r="A25" s="26" t="s">
        <v>41</v>
      </c>
      <c r="B25" s="27"/>
      <c r="C25" s="27"/>
      <c r="D25" s="27"/>
      <c r="E25" s="51"/>
      <c r="F25" s="52">
        <f>SUM(F11:F24)</f>
        <v>0</v>
      </c>
    </row>
    <row r="26" spans="1:13" ht="12.95" customHeight="1" x14ac:dyDescent="0.2">
      <c r="A26" s="21" t="s">
        <v>16</v>
      </c>
      <c r="B26" s="14"/>
      <c r="C26" s="14"/>
      <c r="D26" s="14"/>
      <c r="E26" s="14"/>
      <c r="F26" s="15"/>
    </row>
    <row r="27" spans="1:13" ht="12.95" customHeight="1" x14ac:dyDescent="0.2">
      <c r="A27" s="22" t="s">
        <v>17</v>
      </c>
      <c r="B27" s="4"/>
      <c r="C27" s="4"/>
      <c r="D27" s="4"/>
      <c r="E27" s="4"/>
      <c r="F27" s="23"/>
    </row>
    <row r="28" spans="1:13" ht="12.95" customHeight="1" x14ac:dyDescent="0.2">
      <c r="A28" s="24" t="s">
        <v>42</v>
      </c>
      <c r="B28" s="5"/>
      <c r="C28" s="5"/>
      <c r="D28" s="63">
        <v>4.7E-2</v>
      </c>
      <c r="E28" s="53">
        <f>D28*$D$44</f>
        <v>0</v>
      </c>
      <c r="F28" s="49"/>
    </row>
    <row r="29" spans="1:13" ht="12.95" customHeight="1" x14ac:dyDescent="0.2">
      <c r="A29" s="24" t="s">
        <v>28</v>
      </c>
      <c r="B29" s="5"/>
      <c r="C29" s="5"/>
      <c r="D29" s="63">
        <v>1.6E-2</v>
      </c>
      <c r="E29" s="53">
        <f>D29*D47</f>
        <v>0</v>
      </c>
      <c r="F29" s="49"/>
    </row>
    <row r="30" spans="1:13" ht="12.95" customHeight="1" x14ac:dyDescent="0.2">
      <c r="A30" s="24" t="s">
        <v>43</v>
      </c>
      <c r="B30" s="5"/>
      <c r="C30" s="5"/>
      <c r="D30" s="63">
        <v>1E-3</v>
      </c>
      <c r="E30" s="53">
        <f>D30*D48</f>
        <v>0</v>
      </c>
      <c r="F30" s="49"/>
    </row>
    <row r="31" spans="1:13" ht="12.95" customHeight="1" x14ac:dyDescent="0.2">
      <c r="A31" s="24" t="s">
        <v>82</v>
      </c>
      <c r="B31" s="5"/>
      <c r="C31" s="5"/>
      <c r="D31" s="63">
        <v>0.02</v>
      </c>
      <c r="E31" s="53">
        <f>D31*D51</f>
        <v>0</v>
      </c>
      <c r="F31" s="49"/>
    </row>
    <row r="32" spans="1:13" ht="12.95" customHeight="1" x14ac:dyDescent="0.2">
      <c r="A32" s="24" t="s">
        <v>83</v>
      </c>
      <c r="B32" s="5"/>
      <c r="C32" s="5"/>
      <c r="D32" s="63">
        <v>4.7E-2</v>
      </c>
      <c r="E32" s="53">
        <f>D32*D52</f>
        <v>0</v>
      </c>
      <c r="F32" s="49"/>
    </row>
    <row r="33" spans="1:12" ht="12.95" customHeight="1" x14ac:dyDescent="0.2">
      <c r="A33" s="28" t="s">
        <v>55</v>
      </c>
      <c r="B33" s="6"/>
      <c r="C33" s="6"/>
      <c r="D33" s="46"/>
      <c r="E33" s="46"/>
      <c r="F33" s="49">
        <f>SUM(E28:E32)</f>
        <v>0</v>
      </c>
    </row>
    <row r="34" spans="1:12" ht="12.95" customHeight="1" x14ac:dyDescent="0.2">
      <c r="A34" s="29" t="s">
        <v>54</v>
      </c>
      <c r="B34" s="6"/>
      <c r="C34" s="6"/>
      <c r="D34" s="77"/>
      <c r="E34" s="46"/>
      <c r="F34" s="49">
        <f>F25*D34</f>
        <v>0</v>
      </c>
    </row>
    <row r="35" spans="1:12" ht="12.95" customHeight="1" thickBot="1" x14ac:dyDescent="0.25">
      <c r="A35" s="26" t="s">
        <v>45</v>
      </c>
      <c r="B35" s="27"/>
      <c r="C35" s="27"/>
      <c r="D35" s="51"/>
      <c r="E35" s="51"/>
      <c r="F35" s="52">
        <f>SUM(F33:F34)</f>
        <v>0</v>
      </c>
    </row>
    <row r="36" spans="1:12" ht="12.95" customHeight="1" thickBot="1" x14ac:dyDescent="0.25">
      <c r="A36" s="30" t="s">
        <v>46</v>
      </c>
      <c r="B36" s="31"/>
      <c r="C36" s="31"/>
      <c r="D36" s="31"/>
      <c r="E36" s="54"/>
      <c r="F36" s="55">
        <f>F25-F35</f>
        <v>0</v>
      </c>
    </row>
    <row r="37" spans="1:12" s="7" customFormat="1" ht="12.95" customHeight="1" x14ac:dyDescent="0.2">
      <c r="A37" s="44" t="s">
        <v>56</v>
      </c>
      <c r="B37" s="42"/>
      <c r="C37" s="42"/>
      <c r="D37" s="42"/>
      <c r="E37" s="42"/>
      <c r="F37" s="43"/>
      <c r="H37" s="66"/>
      <c r="I37" s="66"/>
      <c r="J37" s="66"/>
      <c r="K37" s="66"/>
      <c r="L37" s="66"/>
    </row>
    <row r="38" spans="1:12" s="7" customFormat="1" ht="12.95" customHeight="1" x14ac:dyDescent="0.2">
      <c r="A38" s="45" t="s">
        <v>18</v>
      </c>
      <c r="B38" s="40"/>
      <c r="C38" s="40"/>
      <c r="D38" s="40"/>
      <c r="E38" s="40"/>
      <c r="F38" s="41"/>
      <c r="H38" s="66"/>
      <c r="I38" s="66"/>
      <c r="J38" s="66"/>
      <c r="K38" s="66"/>
      <c r="L38" s="66"/>
    </row>
    <row r="39" spans="1:12" ht="12.95" customHeight="1" x14ac:dyDescent="0.2">
      <c r="A39" s="32" t="s">
        <v>19</v>
      </c>
      <c r="B39" s="33"/>
      <c r="C39" s="33"/>
      <c r="D39" s="34" t="s">
        <v>20</v>
      </c>
      <c r="E39" s="34" t="s">
        <v>21</v>
      </c>
      <c r="F39" s="35" t="s">
        <v>22</v>
      </c>
    </row>
    <row r="40" spans="1:12" ht="12.95" customHeight="1" x14ac:dyDescent="0.2">
      <c r="A40" s="36"/>
      <c r="B40" s="33"/>
      <c r="C40" s="57"/>
      <c r="D40" s="57"/>
      <c r="E40" s="57"/>
      <c r="F40" s="35" t="s">
        <v>23</v>
      </c>
    </row>
    <row r="41" spans="1:12" ht="12.95" customHeight="1" x14ac:dyDescent="0.2">
      <c r="A41" s="22" t="s">
        <v>24</v>
      </c>
      <c r="B41" s="4"/>
      <c r="C41" s="46"/>
      <c r="D41" s="46"/>
      <c r="E41" s="46"/>
      <c r="F41" s="47"/>
    </row>
    <row r="42" spans="1:12" ht="12.95" customHeight="1" x14ac:dyDescent="0.2">
      <c r="A42" s="10" t="s">
        <v>47</v>
      </c>
      <c r="B42" s="1"/>
      <c r="C42" s="58">
        <f>SUM(F11:F14)</f>
        <v>0</v>
      </c>
      <c r="D42" s="58"/>
      <c r="E42" s="50"/>
      <c r="F42" s="49"/>
    </row>
    <row r="43" spans="1:12" ht="12.95" customHeight="1" x14ac:dyDescent="0.2">
      <c r="A43" s="10" t="s">
        <v>48</v>
      </c>
      <c r="B43" s="1"/>
      <c r="C43" s="78"/>
      <c r="D43" s="58"/>
      <c r="E43" s="50"/>
      <c r="F43" s="49"/>
    </row>
    <row r="44" spans="1:12" ht="12.95" customHeight="1" x14ac:dyDescent="0.2">
      <c r="A44" s="10"/>
      <c r="B44" s="6" t="s">
        <v>49</v>
      </c>
      <c r="C44" s="59"/>
      <c r="D44" s="58">
        <f>SUM(C42:C43)</f>
        <v>0</v>
      </c>
      <c r="E44" s="63">
        <v>0.23599999999999999</v>
      </c>
      <c r="F44" s="49">
        <f>D44*E44</f>
        <v>0</v>
      </c>
    </row>
    <row r="45" spans="1:12" ht="12.95" customHeight="1" x14ac:dyDescent="0.2">
      <c r="A45" s="10"/>
      <c r="B45" s="6"/>
      <c r="C45" s="59"/>
      <c r="D45" s="58"/>
      <c r="E45" s="63"/>
      <c r="F45" s="49"/>
    </row>
    <row r="46" spans="1:12" ht="12.95" customHeight="1" x14ac:dyDescent="0.2">
      <c r="A46" s="22" t="s">
        <v>25</v>
      </c>
      <c r="B46" s="1" t="s">
        <v>26</v>
      </c>
      <c r="C46" s="58"/>
      <c r="D46" s="58">
        <f>$D$44+$F$15+$F$16</f>
        <v>0</v>
      </c>
      <c r="E46" s="63">
        <v>0.01</v>
      </c>
      <c r="F46" s="49">
        <f t="shared" ref="F46:F52" si="0">D46*E46</f>
        <v>0</v>
      </c>
    </row>
    <row r="47" spans="1:12" ht="12.95" customHeight="1" x14ac:dyDescent="0.2">
      <c r="A47" s="22" t="s">
        <v>27</v>
      </c>
      <c r="B47" s="1" t="s">
        <v>28</v>
      </c>
      <c r="C47" s="58"/>
      <c r="D47" s="58">
        <f t="shared" ref="D47:D49" si="1">$D$44+$F$15+$F$16</f>
        <v>0</v>
      </c>
      <c r="E47" s="63">
        <v>6.7000000000000004E-2</v>
      </c>
      <c r="F47" s="49">
        <f t="shared" si="0"/>
        <v>0</v>
      </c>
    </row>
    <row r="48" spans="1:12" ht="12.95" customHeight="1" x14ac:dyDescent="0.2">
      <c r="A48" s="22" t="s">
        <v>29</v>
      </c>
      <c r="B48" s="1" t="s">
        <v>30</v>
      </c>
      <c r="C48" s="58"/>
      <c r="D48" s="58">
        <f t="shared" si="1"/>
        <v>0</v>
      </c>
      <c r="E48" s="63">
        <v>6.0000000000000001E-3</v>
      </c>
      <c r="F48" s="49">
        <f t="shared" si="0"/>
        <v>0</v>
      </c>
    </row>
    <row r="49" spans="1:6" ht="12.95" customHeight="1" x14ac:dyDescent="0.2">
      <c r="A49" s="37"/>
      <c r="B49" s="1" t="s">
        <v>31</v>
      </c>
      <c r="C49" s="58"/>
      <c r="D49" s="58">
        <f t="shared" si="1"/>
        <v>0</v>
      </c>
      <c r="E49" s="63">
        <v>2E-3</v>
      </c>
      <c r="F49" s="49">
        <f t="shared" si="0"/>
        <v>0</v>
      </c>
    </row>
    <row r="50" spans="1:6" ht="12.95" customHeight="1" x14ac:dyDescent="0.2">
      <c r="A50" s="10"/>
      <c r="C50" s="60"/>
      <c r="D50" s="60"/>
      <c r="E50" s="64"/>
      <c r="F50" s="49"/>
    </row>
    <row r="51" spans="1:6" ht="12.95" customHeight="1" x14ac:dyDescent="0.2">
      <c r="A51" s="22" t="s">
        <v>80</v>
      </c>
      <c r="B51" s="4"/>
      <c r="C51" s="59"/>
      <c r="D51" s="58">
        <f>F15</f>
        <v>0</v>
      </c>
      <c r="E51" s="63">
        <v>0.23599999999999999</v>
      </c>
      <c r="F51" s="49">
        <f t="shared" si="0"/>
        <v>0</v>
      </c>
    </row>
    <row r="52" spans="1:6" ht="12.95" customHeight="1" x14ac:dyDescent="0.2">
      <c r="A52" s="22" t="s">
        <v>81</v>
      </c>
      <c r="B52" s="4"/>
      <c r="C52" s="59"/>
      <c r="D52" s="58">
        <f>F16</f>
        <v>0</v>
      </c>
      <c r="E52" s="63">
        <v>0.12</v>
      </c>
      <c r="F52" s="49">
        <f t="shared" si="0"/>
        <v>0</v>
      </c>
    </row>
    <row r="53" spans="1:6" ht="12.95" customHeight="1" thickBot="1" x14ac:dyDescent="0.25">
      <c r="A53" s="38" t="s">
        <v>51</v>
      </c>
      <c r="B53" s="39"/>
      <c r="C53" s="61"/>
      <c r="D53" s="62">
        <f>F25</f>
        <v>0</v>
      </c>
      <c r="E53" s="65"/>
      <c r="F53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  <ignoredErrors>
    <ignoredError sqref="C4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A467-5D6F-4629-90EF-B998B521D008}">
  <dimension ref="A1:M50"/>
  <sheetViews>
    <sheetView showGridLines="0" zoomScaleNormal="100" workbookViewId="0">
      <selection activeCell="D19" sqref="D19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8.14062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8" t="s">
        <v>86</v>
      </c>
      <c r="B1" s="88"/>
      <c r="C1" s="88"/>
      <c r="D1" s="88"/>
      <c r="E1" s="88"/>
      <c r="F1" s="88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0</v>
      </c>
      <c r="J4" s="69"/>
      <c r="K4" s="70" t="s">
        <v>61</v>
      </c>
      <c r="L4" s="71">
        <f>I4</f>
        <v>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0</v>
      </c>
      <c r="J5" s="69"/>
      <c r="K5" s="70" t="s">
        <v>63</v>
      </c>
      <c r="L5" s="71">
        <f>I7</f>
        <v>0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0</v>
      </c>
      <c r="J6" s="69"/>
      <c r="K6" s="70" t="s">
        <v>65</v>
      </c>
      <c r="L6" s="71"/>
      <c r="M6" s="71">
        <f>I5</f>
        <v>0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0</v>
      </c>
      <c r="J7" s="69"/>
      <c r="K7" s="70" t="s">
        <v>67</v>
      </c>
      <c r="L7" s="71"/>
      <c r="M7" s="71">
        <f>I6+I7</f>
        <v>0</v>
      </c>
    </row>
    <row r="8" spans="1:13" ht="12.95" customHeight="1" thickBot="1" x14ac:dyDescent="0.25">
      <c r="A8" s="19" t="s">
        <v>53</v>
      </c>
      <c r="B8" s="83"/>
      <c r="C8" s="84"/>
      <c r="D8" s="85"/>
      <c r="E8" s="20" t="s">
        <v>52</v>
      </c>
      <c r="F8" s="86"/>
      <c r="H8" s="70" t="s">
        <v>68</v>
      </c>
      <c r="I8" s="72">
        <f>I4-I5-I6</f>
        <v>0</v>
      </c>
      <c r="J8" s="69"/>
      <c r="K8" s="70" t="s">
        <v>69</v>
      </c>
      <c r="L8" s="71"/>
      <c r="M8" s="71">
        <f>I8</f>
        <v>0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0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87"/>
      <c r="F11" s="75"/>
      <c r="H11" s="69"/>
      <c r="I11" s="69"/>
      <c r="J11" s="69"/>
      <c r="K11" s="70" t="s">
        <v>71</v>
      </c>
      <c r="L11" s="71"/>
      <c r="M11" s="71">
        <f>L10</f>
        <v>0</v>
      </c>
    </row>
    <row r="12" spans="1:13" ht="12.95" customHeight="1" thickBot="1" x14ac:dyDescent="0.25">
      <c r="A12" s="24" t="s">
        <v>13</v>
      </c>
      <c r="B12" s="1"/>
      <c r="C12" s="1"/>
      <c r="D12" s="1"/>
      <c r="E12" s="87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74</v>
      </c>
      <c r="B13" s="1"/>
      <c r="C13" s="1"/>
      <c r="D13" s="1"/>
      <c r="E13" s="87"/>
      <c r="F13" s="75"/>
      <c r="H13" s="69"/>
      <c r="I13" s="69"/>
      <c r="J13" s="69"/>
      <c r="K13" s="70" t="s">
        <v>65</v>
      </c>
      <c r="L13" s="71">
        <f>M6</f>
        <v>0</v>
      </c>
      <c r="M13" s="71"/>
    </row>
    <row r="14" spans="1:13" ht="12.95" customHeight="1" thickBot="1" x14ac:dyDescent="0.25">
      <c r="A14" s="25"/>
      <c r="B14" s="1"/>
      <c r="C14" s="1"/>
      <c r="D14" s="1"/>
      <c r="E14" s="48"/>
      <c r="F14" s="75"/>
      <c r="H14" s="69"/>
      <c r="I14" s="69"/>
      <c r="J14" s="69"/>
      <c r="K14" s="70" t="s">
        <v>71</v>
      </c>
      <c r="L14" s="71"/>
      <c r="M14" s="71">
        <f>L13</f>
        <v>0</v>
      </c>
    </row>
    <row r="15" spans="1:13" ht="12.95" customHeight="1" thickBot="1" x14ac:dyDescent="0.25">
      <c r="A15" s="24" t="s">
        <v>33</v>
      </c>
      <c r="B15" s="5"/>
      <c r="C15" s="5"/>
      <c r="D15" s="5"/>
      <c r="E15" s="4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48"/>
      <c r="F16" s="75"/>
      <c r="H16" s="69"/>
      <c r="I16" s="69"/>
      <c r="J16" s="69"/>
      <c r="K16" s="70" t="s">
        <v>67</v>
      </c>
      <c r="L16" s="71">
        <f>M7</f>
        <v>0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48"/>
      <c r="F17" s="75"/>
      <c r="H17" s="69"/>
      <c r="I17" s="69"/>
      <c r="J17" s="69"/>
      <c r="K17" s="70" t="s">
        <v>71</v>
      </c>
      <c r="L17" s="71"/>
      <c r="M17" s="71">
        <f>L16</f>
        <v>0</v>
      </c>
    </row>
    <row r="18" spans="1:13" ht="12.95" customHeight="1" x14ac:dyDescent="0.2">
      <c r="A18" s="24" t="s">
        <v>36</v>
      </c>
      <c r="B18" s="5"/>
      <c r="C18" s="5"/>
      <c r="D18" s="5"/>
      <c r="E18" s="4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46"/>
      <c r="F19" s="76"/>
    </row>
    <row r="20" spans="1:13" ht="12.95" customHeight="1" x14ac:dyDescent="0.2">
      <c r="A20" s="24" t="s">
        <v>37</v>
      </c>
      <c r="B20" s="5"/>
      <c r="C20" s="5"/>
      <c r="D20" s="5"/>
      <c r="E20" s="48"/>
      <c r="F20" s="75"/>
    </row>
    <row r="21" spans="1:13" ht="12.95" customHeight="1" x14ac:dyDescent="0.2">
      <c r="A21" s="24" t="s">
        <v>38</v>
      </c>
      <c r="B21" s="5"/>
      <c r="C21" s="5"/>
      <c r="D21" s="5"/>
      <c r="E21" s="48"/>
      <c r="F21" s="75"/>
    </row>
    <row r="22" spans="1:13" ht="12.95" customHeight="1" x14ac:dyDescent="0.2">
      <c r="A22" s="24" t="s">
        <v>39</v>
      </c>
      <c r="B22" s="5"/>
      <c r="C22" s="5"/>
      <c r="D22" s="5"/>
      <c r="E22" s="48"/>
      <c r="F22" s="75"/>
    </row>
    <row r="23" spans="1:13" ht="12.95" customHeight="1" x14ac:dyDescent="0.2">
      <c r="A23" s="24" t="s">
        <v>40</v>
      </c>
      <c r="B23" s="5"/>
      <c r="C23" s="5"/>
      <c r="D23" s="5"/>
      <c r="E23" s="4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51"/>
      <c r="F24" s="52">
        <f>SUM(F11:F23)</f>
        <v>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D27*D42</f>
        <v>0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>D28*D45</f>
        <v>0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>D29*D46</f>
        <v>0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0</v>
      </c>
    </row>
    <row r="32" spans="1:13" ht="12.95" customHeight="1" x14ac:dyDescent="0.2">
      <c r="A32" s="29" t="s">
        <v>54</v>
      </c>
      <c r="B32" s="6"/>
      <c r="C32" s="6"/>
      <c r="D32" s="77"/>
      <c r="E32" s="46"/>
      <c r="F32" s="49">
        <f>F24*D32</f>
        <v>0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0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0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SUM(F11:F14)</f>
        <v>0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/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0</v>
      </c>
      <c r="E42" s="63">
        <v>0.23599999999999999</v>
      </c>
      <c r="F42" s="49">
        <f>D42*E42</f>
        <v>0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0</v>
      </c>
      <c r="E44" s="63">
        <v>0.01</v>
      </c>
      <c r="F44" s="49">
        <f t="shared" ref="F44:F49" si="0">D44*E44</f>
        <v>0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1">$D$42</f>
        <v>0</v>
      </c>
      <c r="E45" s="63">
        <v>5.5E-2</v>
      </c>
      <c r="F45" s="49">
        <f t="shared" si="0"/>
        <v>0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1"/>
        <v>0</v>
      </c>
      <c r="E46" s="63">
        <v>6.0000000000000001E-3</v>
      </c>
      <c r="F46" s="49">
        <f t="shared" si="0"/>
        <v>0</v>
      </c>
    </row>
    <row r="47" spans="1:12" ht="12.95" customHeight="1" x14ac:dyDescent="0.2">
      <c r="A47" s="37"/>
      <c r="B47" s="1" t="s">
        <v>31</v>
      </c>
      <c r="C47" s="58"/>
      <c r="D47" s="58">
        <f t="shared" si="1"/>
        <v>0</v>
      </c>
      <c r="E47" s="63">
        <v>2E-3</v>
      </c>
      <c r="F47" s="49">
        <f t="shared" si="0"/>
        <v>0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80</v>
      </c>
      <c r="B49" s="4"/>
      <c r="C49" s="59"/>
      <c r="D49" s="58">
        <f>F15</f>
        <v>0</v>
      </c>
      <c r="E49" s="63">
        <v>0.23599999999999999</v>
      </c>
      <c r="F49" s="49">
        <f t="shared" si="0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0</v>
      </c>
      <c r="E50" s="65"/>
      <c r="F50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DFBC-1214-43B7-94D3-FE08359CAFE3}">
  <dimension ref="A1:M50"/>
  <sheetViews>
    <sheetView showGridLines="0" zoomScaleNormal="100" workbookViewId="0">
      <selection activeCell="D17" sqref="D17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8" t="s">
        <v>87</v>
      </c>
      <c r="B1" s="88"/>
      <c r="C1" s="88"/>
      <c r="D1" s="88"/>
      <c r="E1" s="88"/>
      <c r="F1" s="88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0</v>
      </c>
      <c r="J4" s="69"/>
      <c r="K4" s="70" t="s">
        <v>61</v>
      </c>
      <c r="L4" s="71">
        <f>I4</f>
        <v>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0</v>
      </c>
      <c r="J5" s="69"/>
      <c r="K5" s="70" t="s">
        <v>63</v>
      </c>
      <c r="L5" s="71">
        <f>I7</f>
        <v>0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0</v>
      </c>
      <c r="J6" s="69"/>
      <c r="K6" s="70" t="s">
        <v>65</v>
      </c>
      <c r="L6" s="71"/>
      <c r="M6" s="71">
        <f>I5</f>
        <v>0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0</v>
      </c>
      <c r="J7" s="69"/>
      <c r="K7" s="70" t="s">
        <v>67</v>
      </c>
      <c r="L7" s="71"/>
      <c r="M7" s="71">
        <f>I6+I7</f>
        <v>0</v>
      </c>
    </row>
    <row r="8" spans="1:13" ht="12.95" customHeight="1" thickBot="1" x14ac:dyDescent="0.25">
      <c r="A8" s="19" t="s">
        <v>53</v>
      </c>
      <c r="B8" s="83"/>
      <c r="C8" s="84"/>
      <c r="D8" s="85"/>
      <c r="E8" s="20" t="s">
        <v>52</v>
      </c>
      <c r="F8" s="86"/>
      <c r="H8" s="70" t="s">
        <v>68</v>
      </c>
      <c r="I8" s="72">
        <f>I4-I5-I6</f>
        <v>0</v>
      </c>
      <c r="J8" s="69"/>
      <c r="K8" s="70" t="s">
        <v>69</v>
      </c>
      <c r="L8" s="71"/>
      <c r="M8" s="71">
        <f>I8</f>
        <v>0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0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78"/>
      <c r="F11" s="75"/>
      <c r="H11" s="69"/>
      <c r="I11" s="69"/>
      <c r="J11" s="69"/>
      <c r="K11" s="70" t="s">
        <v>71</v>
      </c>
      <c r="L11" s="71"/>
      <c r="M11" s="71">
        <f>L10</f>
        <v>0</v>
      </c>
    </row>
    <row r="12" spans="1:13" ht="12.95" customHeight="1" thickBot="1" x14ac:dyDescent="0.25">
      <c r="A12" s="24" t="s">
        <v>13</v>
      </c>
      <c r="B12" s="1"/>
      <c r="C12" s="1"/>
      <c r="D12" s="1"/>
      <c r="E12" s="58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/>
      <c r="B13" s="1"/>
      <c r="C13" s="1"/>
      <c r="D13" s="1"/>
      <c r="E13" s="58"/>
      <c r="F13" s="75"/>
      <c r="H13" s="69"/>
      <c r="I13" s="69"/>
      <c r="J13" s="69"/>
      <c r="K13" s="70" t="s">
        <v>65</v>
      </c>
      <c r="L13" s="71">
        <f>M6</f>
        <v>0</v>
      </c>
      <c r="M13" s="71"/>
    </row>
    <row r="14" spans="1:13" ht="12.95" customHeight="1" thickBot="1" x14ac:dyDescent="0.25">
      <c r="A14" s="24"/>
      <c r="B14" s="1"/>
      <c r="C14" s="1"/>
      <c r="D14" s="1"/>
      <c r="E14" s="58"/>
      <c r="F14" s="75"/>
      <c r="H14" s="69"/>
      <c r="I14" s="69"/>
      <c r="J14" s="69"/>
      <c r="K14" s="70" t="s">
        <v>71</v>
      </c>
      <c r="L14" s="71"/>
      <c r="M14" s="71">
        <f>L13</f>
        <v>0</v>
      </c>
    </row>
    <row r="15" spans="1:13" ht="12.95" customHeight="1" thickBot="1" x14ac:dyDescent="0.25">
      <c r="A15" s="24" t="s">
        <v>33</v>
      </c>
      <c r="B15" s="5"/>
      <c r="C15" s="5"/>
      <c r="D15" s="5"/>
      <c r="E15" s="5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58"/>
      <c r="F16" s="75"/>
      <c r="H16" s="69"/>
      <c r="I16" s="69"/>
      <c r="J16" s="69"/>
      <c r="K16" s="70" t="s">
        <v>67</v>
      </c>
      <c r="L16" s="71">
        <f>M7</f>
        <v>0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58"/>
      <c r="F17" s="75"/>
      <c r="H17" s="69"/>
      <c r="I17" s="69"/>
      <c r="J17" s="69"/>
      <c r="K17" s="70" t="s">
        <v>71</v>
      </c>
      <c r="L17" s="71"/>
      <c r="M17" s="71">
        <f>L16</f>
        <v>0</v>
      </c>
    </row>
    <row r="18" spans="1:13" ht="12.95" customHeight="1" x14ac:dyDescent="0.2">
      <c r="A18" s="24" t="s">
        <v>36</v>
      </c>
      <c r="B18" s="5"/>
      <c r="C18" s="5"/>
      <c r="D18" s="5"/>
      <c r="E18" s="5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59"/>
      <c r="F19" s="76"/>
    </row>
    <row r="20" spans="1:13" ht="12.95" customHeight="1" x14ac:dyDescent="0.2">
      <c r="A20" s="24" t="s">
        <v>37</v>
      </c>
      <c r="B20" s="5"/>
      <c r="C20" s="5"/>
      <c r="D20" s="5"/>
      <c r="E20" s="58"/>
      <c r="F20" s="75"/>
    </row>
    <row r="21" spans="1:13" ht="12.95" customHeight="1" x14ac:dyDescent="0.2">
      <c r="A21" s="24" t="s">
        <v>38</v>
      </c>
      <c r="B21" s="5"/>
      <c r="C21" s="5"/>
      <c r="D21" s="5"/>
      <c r="E21" s="58"/>
      <c r="F21" s="75"/>
    </row>
    <row r="22" spans="1:13" ht="12.95" customHeight="1" x14ac:dyDescent="0.2">
      <c r="A22" s="24" t="s">
        <v>39</v>
      </c>
      <c r="B22" s="5"/>
      <c r="C22" s="5"/>
      <c r="D22" s="5"/>
      <c r="E22" s="58"/>
      <c r="F22" s="75"/>
    </row>
    <row r="23" spans="1:13" ht="12.95" customHeight="1" x14ac:dyDescent="0.2">
      <c r="A23" s="24" t="s">
        <v>40</v>
      </c>
      <c r="B23" s="5"/>
      <c r="C23" s="5"/>
      <c r="D23" s="5"/>
      <c r="E23" s="5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61"/>
      <c r="F24" s="52">
        <f>SUM(F11:F23)</f>
        <v>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0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1.6E-2</v>
      </c>
      <c r="E28" s="53">
        <f t="shared" ref="E28:E29" si="0">D28*$D$42</f>
        <v>0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0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0</v>
      </c>
    </row>
    <row r="32" spans="1:13" ht="12.95" customHeight="1" x14ac:dyDescent="0.2">
      <c r="A32" s="29" t="s">
        <v>54</v>
      </c>
      <c r="B32" s="6"/>
      <c r="C32" s="6"/>
      <c r="D32" s="77"/>
      <c r="E32" s="46"/>
      <c r="F32" s="49">
        <f>F24*D32</f>
        <v>0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0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0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F24</f>
        <v>0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/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0</v>
      </c>
      <c r="E42" s="63">
        <v>0.23599999999999999</v>
      </c>
      <c r="F42" s="49">
        <f>D42*E42</f>
        <v>0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0</v>
      </c>
      <c r="E44" s="63">
        <v>6.7000000000000004E-2</v>
      </c>
      <c r="F44" s="49">
        <f t="shared" ref="F44:F49" si="1">D44*E44</f>
        <v>0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0</v>
      </c>
      <c r="E45" s="63">
        <v>6.7000000000000004E-2</v>
      </c>
      <c r="F45" s="49">
        <f t="shared" si="1"/>
        <v>0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0</v>
      </c>
      <c r="E46" s="63">
        <v>6.0000000000000001E-3</v>
      </c>
      <c r="F46" s="49">
        <f t="shared" si="1"/>
        <v>0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0</v>
      </c>
      <c r="E47" s="63">
        <v>2E-3</v>
      </c>
      <c r="F47" s="49">
        <f t="shared" si="1"/>
        <v>0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0</v>
      </c>
      <c r="E50" s="65"/>
      <c r="F50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311-E441-4EA8-B5F0-07E2F4DE5224}">
  <dimension ref="A1:M50"/>
  <sheetViews>
    <sheetView showGridLines="0" zoomScaleNormal="100" workbookViewId="0">
      <selection activeCell="H22" sqref="H22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8" t="s">
        <v>88</v>
      </c>
      <c r="B1" s="88"/>
      <c r="C1" s="88"/>
      <c r="D1" s="88"/>
      <c r="E1" s="88"/>
      <c r="F1" s="88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0</v>
      </c>
      <c r="J4" s="69"/>
      <c r="K4" s="70" t="s">
        <v>61</v>
      </c>
      <c r="L4" s="71">
        <f>I4</f>
        <v>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0</v>
      </c>
      <c r="J5" s="69"/>
      <c r="K5" s="70" t="s">
        <v>63</v>
      </c>
      <c r="L5" s="71">
        <f>I7</f>
        <v>0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0</v>
      </c>
      <c r="J6" s="69"/>
      <c r="K6" s="70" t="s">
        <v>65</v>
      </c>
      <c r="L6" s="71"/>
      <c r="M6" s="71">
        <f>I5</f>
        <v>0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0</v>
      </c>
      <c r="J7" s="69"/>
      <c r="K7" s="70" t="s">
        <v>67</v>
      </c>
      <c r="L7" s="71"/>
      <c r="M7" s="71">
        <f>I6+I7</f>
        <v>0</v>
      </c>
    </row>
    <row r="8" spans="1:13" ht="12.95" customHeight="1" thickBot="1" x14ac:dyDescent="0.25">
      <c r="A8" s="19" t="s">
        <v>53</v>
      </c>
      <c r="B8" s="83"/>
      <c r="C8" s="84"/>
      <c r="D8" s="85"/>
      <c r="E8" s="20" t="s">
        <v>52</v>
      </c>
      <c r="F8" s="86"/>
      <c r="H8" s="70" t="s">
        <v>68</v>
      </c>
      <c r="I8" s="72">
        <f>I4-I5-I6</f>
        <v>0</v>
      </c>
      <c r="J8" s="69"/>
      <c r="K8" s="70" t="s">
        <v>69</v>
      </c>
      <c r="L8" s="71"/>
      <c r="M8" s="71">
        <f>I8</f>
        <v>0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0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58"/>
      <c r="F11" s="75"/>
      <c r="H11" s="69"/>
      <c r="I11" s="69"/>
      <c r="J11" s="69"/>
      <c r="K11" s="70" t="s">
        <v>71</v>
      </c>
      <c r="L11" s="71"/>
      <c r="M11" s="71">
        <f>L10</f>
        <v>0</v>
      </c>
    </row>
    <row r="12" spans="1:13" ht="12.95" customHeight="1" thickBot="1" x14ac:dyDescent="0.25">
      <c r="A12" s="24" t="s">
        <v>13</v>
      </c>
      <c r="B12" s="1"/>
      <c r="C12" s="1"/>
      <c r="D12" s="1"/>
      <c r="E12" s="58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89</v>
      </c>
      <c r="B13" s="1"/>
      <c r="C13" s="1"/>
      <c r="D13" s="1"/>
      <c r="E13" s="58"/>
      <c r="F13" s="75"/>
      <c r="H13" s="69"/>
      <c r="I13" s="69"/>
      <c r="J13" s="69"/>
      <c r="K13" s="70" t="s">
        <v>65</v>
      </c>
      <c r="L13" s="71">
        <f>M6</f>
        <v>0</v>
      </c>
      <c r="M13" s="71"/>
    </row>
    <row r="14" spans="1:13" ht="12.95" customHeight="1" thickBot="1" x14ac:dyDescent="0.25">
      <c r="A14" s="24"/>
      <c r="B14" s="1"/>
      <c r="C14" s="1"/>
      <c r="D14" s="1"/>
      <c r="E14" s="58"/>
      <c r="F14" s="75"/>
      <c r="H14" s="69"/>
      <c r="I14" s="69"/>
      <c r="J14" s="69"/>
      <c r="K14" s="70" t="s">
        <v>71</v>
      </c>
      <c r="L14" s="71"/>
      <c r="M14" s="71">
        <f>L13</f>
        <v>0</v>
      </c>
    </row>
    <row r="15" spans="1:13" ht="12.95" customHeight="1" thickBot="1" x14ac:dyDescent="0.25">
      <c r="A15" s="24" t="s">
        <v>33</v>
      </c>
      <c r="B15" s="5"/>
      <c r="C15" s="5"/>
      <c r="D15" s="5"/>
      <c r="E15" s="5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58"/>
      <c r="F16" s="75"/>
      <c r="H16" s="69"/>
      <c r="I16" s="69"/>
      <c r="J16" s="69"/>
      <c r="K16" s="70" t="s">
        <v>67</v>
      </c>
      <c r="L16" s="71">
        <f>M7</f>
        <v>0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58"/>
      <c r="F17" s="75"/>
      <c r="H17" s="69"/>
      <c r="I17" s="69"/>
      <c r="J17" s="69"/>
      <c r="K17" s="70" t="s">
        <v>71</v>
      </c>
      <c r="L17" s="71"/>
      <c r="M17" s="71">
        <f>L16</f>
        <v>0</v>
      </c>
    </row>
    <row r="18" spans="1:13" ht="12.95" customHeight="1" x14ac:dyDescent="0.2">
      <c r="A18" s="24" t="s">
        <v>36</v>
      </c>
      <c r="B18" s="5"/>
      <c r="C18" s="5"/>
      <c r="D18" s="5"/>
      <c r="E18" s="5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59"/>
      <c r="F19" s="76"/>
    </row>
    <row r="20" spans="1:13" ht="12.95" customHeight="1" x14ac:dyDescent="0.2">
      <c r="A20" s="24" t="s">
        <v>37</v>
      </c>
      <c r="B20" s="5"/>
      <c r="C20" s="5"/>
      <c r="D20" s="5"/>
      <c r="E20" s="58"/>
      <c r="F20" s="75"/>
    </row>
    <row r="21" spans="1:13" ht="12.95" customHeight="1" x14ac:dyDescent="0.2">
      <c r="A21" s="24" t="s">
        <v>38</v>
      </c>
      <c r="B21" s="5"/>
      <c r="C21" s="5"/>
      <c r="D21" s="5"/>
      <c r="E21" s="58"/>
      <c r="F21" s="75"/>
    </row>
    <row r="22" spans="1:13" ht="12.95" customHeight="1" x14ac:dyDescent="0.2">
      <c r="A22" s="24" t="s">
        <v>39</v>
      </c>
      <c r="B22" s="5"/>
      <c r="C22" s="5"/>
      <c r="D22" s="5"/>
      <c r="E22" s="58"/>
      <c r="F22" s="75"/>
    </row>
    <row r="23" spans="1:13" ht="12.95" customHeight="1" x14ac:dyDescent="0.2">
      <c r="A23" s="24" t="s">
        <v>40</v>
      </c>
      <c r="B23" s="5"/>
      <c r="C23" s="5"/>
      <c r="D23" s="5"/>
      <c r="E23" s="5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61"/>
      <c r="F24" s="52">
        <f>SUM(F11:F23)</f>
        <v>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0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 t="shared" ref="E28:E29" si="0">D28*$D$42</f>
        <v>0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0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0</v>
      </c>
    </row>
    <row r="32" spans="1:13" ht="12.95" customHeight="1" x14ac:dyDescent="0.2">
      <c r="A32" s="29" t="s">
        <v>54</v>
      </c>
      <c r="B32" s="6"/>
      <c r="C32" s="6"/>
      <c r="D32" s="77"/>
      <c r="E32" s="46"/>
      <c r="F32" s="49">
        <f>F24*D32</f>
        <v>0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0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0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58">
        <f>SUM(F11:F13)</f>
        <v>0</v>
      </c>
      <c r="D40" s="58"/>
      <c r="E40" s="50"/>
      <c r="F40" s="49"/>
    </row>
    <row r="41" spans="1:12" ht="12.95" customHeight="1" x14ac:dyDescent="0.2">
      <c r="A41" s="10" t="s">
        <v>48</v>
      </c>
      <c r="B41" s="1"/>
      <c r="C41" s="78"/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0</v>
      </c>
      <c r="E42" s="63">
        <v>0.23599999999999999</v>
      </c>
      <c r="F42" s="49">
        <f>D42*E42</f>
        <v>0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0</v>
      </c>
      <c r="E44" s="63">
        <v>0.01</v>
      </c>
      <c r="F44" s="49">
        <f t="shared" ref="F44:F49" si="1">D44*E44</f>
        <v>0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0</v>
      </c>
      <c r="E45" s="63">
        <v>5.5E-2</v>
      </c>
      <c r="F45" s="49">
        <f t="shared" si="1"/>
        <v>0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0</v>
      </c>
      <c r="E46" s="63">
        <v>6.0000000000000001E-3</v>
      </c>
      <c r="F46" s="49">
        <f t="shared" si="1"/>
        <v>0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0</v>
      </c>
      <c r="E47" s="63">
        <v>2E-3</v>
      </c>
      <c r="F47" s="49">
        <f t="shared" si="1"/>
        <v>0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0</v>
      </c>
      <c r="E50" s="65"/>
      <c r="F50" s="56"/>
    </row>
  </sheetData>
  <mergeCells count="1">
    <mergeCell ref="A1:F1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21CE-471C-404C-92AF-DBBC4047C1EE}">
  <dimension ref="A1:M57"/>
  <sheetViews>
    <sheetView showGridLines="0" zoomScaleNormal="100" workbookViewId="0">
      <selection activeCell="H18" sqref="H18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8" t="s">
        <v>90</v>
      </c>
      <c r="B1" s="88"/>
      <c r="C1" s="88"/>
      <c r="D1" s="88"/>
      <c r="E1" s="88"/>
      <c r="F1" s="88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0</v>
      </c>
      <c r="J4" s="69"/>
      <c r="K4" s="70" t="s">
        <v>61</v>
      </c>
      <c r="L4" s="71">
        <f>I4</f>
        <v>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0</v>
      </c>
      <c r="J5" s="69"/>
      <c r="K5" s="70" t="s">
        <v>63</v>
      </c>
      <c r="L5" s="71">
        <f>I7</f>
        <v>0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0</v>
      </c>
      <c r="J6" s="69"/>
      <c r="K6" s="70" t="s">
        <v>65</v>
      </c>
      <c r="L6" s="71"/>
      <c r="M6" s="71">
        <f>I5</f>
        <v>0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0</v>
      </c>
      <c r="J7" s="69"/>
      <c r="K7" s="70" t="s">
        <v>67</v>
      </c>
      <c r="L7" s="71"/>
      <c r="M7" s="71">
        <f>I6+I7</f>
        <v>0</v>
      </c>
    </row>
    <row r="8" spans="1:13" ht="12.95" customHeight="1" thickBot="1" x14ac:dyDescent="0.25">
      <c r="A8" s="19" t="s">
        <v>53</v>
      </c>
      <c r="B8" s="83"/>
      <c r="C8" s="84"/>
      <c r="D8" s="85"/>
      <c r="E8" s="20" t="s">
        <v>52</v>
      </c>
      <c r="F8" s="86"/>
      <c r="H8" s="70" t="s">
        <v>68</v>
      </c>
      <c r="I8" s="72">
        <f>I4-I5-I6</f>
        <v>0</v>
      </c>
      <c r="J8" s="69"/>
      <c r="K8" s="70" t="s">
        <v>69</v>
      </c>
      <c r="L8" s="71"/>
      <c r="M8" s="71">
        <f>I8</f>
        <v>0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0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58"/>
      <c r="F11" s="75"/>
      <c r="H11" s="69"/>
      <c r="I11" s="69"/>
      <c r="J11" s="69"/>
      <c r="K11" s="70" t="s">
        <v>71</v>
      </c>
      <c r="L11" s="71"/>
      <c r="M11" s="71">
        <f>L10</f>
        <v>0</v>
      </c>
    </row>
    <row r="12" spans="1:13" ht="12.95" customHeight="1" thickBot="1" x14ac:dyDescent="0.25">
      <c r="A12" s="24" t="s">
        <v>13</v>
      </c>
      <c r="B12" s="1"/>
      <c r="C12" s="1"/>
      <c r="D12" s="1"/>
      <c r="E12" s="58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/>
      <c r="B13" s="1"/>
      <c r="C13" s="1"/>
      <c r="D13" s="1"/>
      <c r="E13" s="58"/>
      <c r="F13" s="75"/>
      <c r="H13" s="69"/>
      <c r="I13" s="69"/>
      <c r="J13" s="69"/>
      <c r="K13" s="70" t="s">
        <v>65</v>
      </c>
      <c r="L13" s="71">
        <f>M6</f>
        <v>0</v>
      </c>
      <c r="M13" s="71"/>
    </row>
    <row r="14" spans="1:13" ht="12.95" customHeight="1" thickBot="1" x14ac:dyDescent="0.25">
      <c r="A14" s="24"/>
      <c r="B14" s="1"/>
      <c r="C14" s="1"/>
      <c r="D14" s="1"/>
      <c r="E14" s="58"/>
      <c r="F14" s="75"/>
      <c r="H14" s="69"/>
      <c r="I14" s="69"/>
      <c r="J14" s="69"/>
      <c r="K14" s="70" t="s">
        <v>71</v>
      </c>
      <c r="L14" s="71"/>
      <c r="M14" s="71">
        <f>L13</f>
        <v>0</v>
      </c>
    </row>
    <row r="15" spans="1:13" ht="12.95" customHeight="1" thickBot="1" x14ac:dyDescent="0.25">
      <c r="A15" s="24" t="s">
        <v>33</v>
      </c>
      <c r="B15" s="5"/>
      <c r="C15" s="5"/>
      <c r="D15" s="5"/>
      <c r="E15" s="5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58"/>
      <c r="F16" s="75"/>
      <c r="H16" s="69"/>
      <c r="I16" s="69"/>
      <c r="J16" s="69"/>
      <c r="K16" s="70" t="s">
        <v>67</v>
      </c>
      <c r="L16" s="71">
        <f>M7</f>
        <v>0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58"/>
      <c r="F17" s="75"/>
      <c r="H17" s="69"/>
      <c r="I17" s="69"/>
      <c r="J17" s="69"/>
      <c r="K17" s="70" t="s">
        <v>71</v>
      </c>
      <c r="L17" s="71"/>
      <c r="M17" s="71">
        <f>L16</f>
        <v>0</v>
      </c>
    </row>
    <row r="18" spans="1:13" ht="12.95" customHeight="1" x14ac:dyDescent="0.2">
      <c r="A18" s="24" t="s">
        <v>36</v>
      </c>
      <c r="B18" s="5"/>
      <c r="C18" s="5"/>
      <c r="D18" s="5"/>
      <c r="E18" s="5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59"/>
      <c r="F19" s="76"/>
    </row>
    <row r="20" spans="1:13" ht="12.95" customHeight="1" x14ac:dyDescent="0.2">
      <c r="A20" s="24" t="s">
        <v>37</v>
      </c>
      <c r="B20" s="5"/>
      <c r="C20" s="5"/>
      <c r="D20" s="5"/>
      <c r="E20" s="58"/>
      <c r="F20" s="75"/>
    </row>
    <row r="21" spans="1:13" ht="12.95" customHeight="1" x14ac:dyDescent="0.2">
      <c r="A21" s="24" t="s">
        <v>38</v>
      </c>
      <c r="B21" s="5"/>
      <c r="C21" s="5"/>
      <c r="D21" s="5"/>
      <c r="E21" s="58"/>
      <c r="F21" s="75"/>
    </row>
    <row r="22" spans="1:13" ht="12.95" customHeight="1" x14ac:dyDescent="0.2">
      <c r="A22" s="24" t="s">
        <v>39</v>
      </c>
      <c r="B22" s="5"/>
      <c r="C22" s="5"/>
      <c r="D22" s="5"/>
      <c r="E22" s="58"/>
      <c r="F22" s="75"/>
    </row>
    <row r="23" spans="1:13" ht="12.95" customHeight="1" x14ac:dyDescent="0.2">
      <c r="A23" s="24" t="s">
        <v>40</v>
      </c>
      <c r="B23" s="5"/>
      <c r="C23" s="5"/>
      <c r="D23" s="5"/>
      <c r="E23" s="5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61"/>
      <c r="F24" s="52">
        <f>SUM(F11:F23)</f>
        <v>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0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 t="shared" ref="E28:E29" si="0">D28*$D$42</f>
        <v>0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0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0</v>
      </c>
    </row>
    <row r="32" spans="1:13" ht="12.95" customHeight="1" x14ac:dyDescent="0.2">
      <c r="A32" s="29" t="s">
        <v>54</v>
      </c>
      <c r="B32" s="6"/>
      <c r="C32" s="6"/>
      <c r="D32" s="77"/>
      <c r="E32" s="46"/>
      <c r="F32" s="49">
        <f>F24*D32</f>
        <v>0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0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0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78"/>
      <c r="D40" s="58"/>
      <c r="E40" s="50"/>
      <c r="F40" s="49"/>
    </row>
    <row r="41" spans="1:12" ht="12.95" customHeight="1" x14ac:dyDescent="0.2">
      <c r="A41" s="10" t="s">
        <v>48</v>
      </c>
      <c r="B41" s="1"/>
      <c r="C41" s="78"/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0</v>
      </c>
      <c r="E42" s="63">
        <v>0.23599999999999999</v>
      </c>
      <c r="F42" s="49">
        <f>D42*E42</f>
        <v>0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0</v>
      </c>
      <c r="E44" s="63">
        <v>0.01</v>
      </c>
      <c r="F44" s="49">
        <f t="shared" ref="F44:F49" si="1">D44*E44</f>
        <v>0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0</v>
      </c>
      <c r="E45" s="63">
        <v>5.5E-2</v>
      </c>
      <c r="F45" s="49">
        <f t="shared" si="1"/>
        <v>0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0</v>
      </c>
      <c r="E46" s="63">
        <v>6.0000000000000001E-3</v>
      </c>
      <c r="F46" s="49">
        <f t="shared" si="1"/>
        <v>0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0</v>
      </c>
      <c r="E47" s="63">
        <v>2E-3</v>
      </c>
      <c r="F47" s="49">
        <f t="shared" si="1"/>
        <v>0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0</v>
      </c>
      <c r="E50" s="65"/>
      <c r="F50" s="56"/>
    </row>
    <row r="52" spans="1:6" x14ac:dyDescent="0.2">
      <c r="A52" s="89"/>
      <c r="B52" s="89"/>
      <c r="C52" s="89"/>
      <c r="D52" s="89"/>
      <c r="E52" s="89"/>
      <c r="F52" s="89"/>
    </row>
    <row r="53" spans="1:6" x14ac:dyDescent="0.2">
      <c r="A53" s="1"/>
      <c r="C53" s="1"/>
      <c r="E53" s="80"/>
      <c r="F53" s="80"/>
    </row>
    <row r="54" spans="1:6" x14ac:dyDescent="0.2">
      <c r="B54" s="81"/>
    </row>
    <row r="55" spans="1:6" x14ac:dyDescent="0.2">
      <c r="B55" s="81"/>
    </row>
    <row r="56" spans="1:6" x14ac:dyDescent="0.2">
      <c r="B56" s="81"/>
    </row>
    <row r="57" spans="1:6" x14ac:dyDescent="0.2">
      <c r="A57" s="82"/>
      <c r="B57" s="82"/>
      <c r="C57" s="82"/>
    </row>
  </sheetData>
  <mergeCells count="2">
    <mergeCell ref="A1:F1"/>
    <mergeCell ref="A52:F52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EB08-93FC-4F9C-9C31-BC75371B3F14}">
  <dimension ref="A1:M57"/>
  <sheetViews>
    <sheetView showGridLines="0" tabSelected="1" topLeftCell="A13" zoomScale="85" zoomScaleNormal="85" workbookViewId="0">
      <selection activeCell="C54" sqref="C54"/>
    </sheetView>
  </sheetViews>
  <sheetFormatPr baseColWidth="10" defaultRowHeight="12.75" x14ac:dyDescent="0.2"/>
  <cols>
    <col min="1" max="1" width="26.42578125" style="2" customWidth="1"/>
    <col min="2" max="2" width="10.42578125" style="2" bestFit="1" customWidth="1"/>
    <col min="3" max="3" width="16.42578125" style="2" customWidth="1"/>
    <col min="4" max="4" width="13.140625" style="2" customWidth="1"/>
    <col min="5" max="5" width="12.7109375" style="2" customWidth="1"/>
    <col min="6" max="6" width="11.28515625" style="3" customWidth="1"/>
    <col min="7" max="7" width="4.140625" style="2" customWidth="1"/>
    <col min="8" max="8" width="35.140625" style="3" bestFit="1" customWidth="1"/>
    <col min="9" max="9" width="7.85546875" style="3" bestFit="1" customWidth="1"/>
    <col min="10" max="10" width="3.5703125" style="3" customWidth="1"/>
    <col min="11" max="11" width="43.5703125" style="3" bestFit="1" customWidth="1"/>
    <col min="12" max="12" width="7.85546875" style="3" bestFit="1" customWidth="1"/>
    <col min="13" max="13" width="7.85546875" style="2" bestFit="1" customWidth="1"/>
    <col min="14" max="16384" width="11.42578125" style="2"/>
  </cols>
  <sheetData>
    <row r="1" spans="1:13" ht="44.25" customHeight="1" x14ac:dyDescent="0.2">
      <c r="A1" s="88"/>
      <c r="B1" s="88"/>
      <c r="C1" s="88"/>
      <c r="D1" s="88"/>
      <c r="E1" s="88"/>
      <c r="F1" s="88"/>
      <c r="H1" s="79"/>
    </row>
    <row r="2" spans="1:13" ht="13.5" thickBot="1" x14ac:dyDescent="0.25">
      <c r="H2" s="79"/>
    </row>
    <row r="3" spans="1:13" ht="12.95" customHeight="1" thickBot="1" x14ac:dyDescent="0.25">
      <c r="A3" s="8" t="s">
        <v>0</v>
      </c>
      <c r="B3" s="9"/>
      <c r="C3" s="8" t="s">
        <v>1</v>
      </c>
      <c r="D3" s="14"/>
      <c r="E3" s="14"/>
      <c r="F3" s="15"/>
      <c r="H3" s="67" t="s">
        <v>57</v>
      </c>
      <c r="I3" s="68" t="s">
        <v>58</v>
      </c>
      <c r="J3" s="69"/>
      <c r="K3" s="67" t="s">
        <v>57</v>
      </c>
      <c r="L3" s="68" t="s">
        <v>58</v>
      </c>
      <c r="M3" s="68" t="s">
        <v>59</v>
      </c>
    </row>
    <row r="4" spans="1:13" ht="12.95" customHeight="1" thickBot="1" x14ac:dyDescent="0.25">
      <c r="A4" s="10" t="s">
        <v>2</v>
      </c>
      <c r="B4" s="11"/>
      <c r="C4" s="10" t="s">
        <v>3</v>
      </c>
      <c r="D4" s="1"/>
      <c r="E4" s="1"/>
      <c r="F4" s="16"/>
      <c r="H4" s="70" t="s">
        <v>60</v>
      </c>
      <c r="I4" s="72">
        <f>F24</f>
        <v>0</v>
      </c>
      <c r="J4" s="69"/>
      <c r="K4" s="70" t="s">
        <v>61</v>
      </c>
      <c r="L4" s="71">
        <f>I4</f>
        <v>0</v>
      </c>
      <c r="M4" s="71"/>
    </row>
    <row r="5" spans="1:13" ht="12.95" customHeight="1" thickBot="1" x14ac:dyDescent="0.25">
      <c r="A5" s="10" t="s">
        <v>4</v>
      </c>
      <c r="B5" s="11"/>
      <c r="C5" s="10" t="s">
        <v>5</v>
      </c>
      <c r="D5" s="1"/>
      <c r="E5" s="1"/>
      <c r="F5" s="16"/>
      <c r="H5" s="70" t="s">
        <v>62</v>
      </c>
      <c r="I5" s="72">
        <f>F32</f>
        <v>0</v>
      </c>
      <c r="J5" s="69"/>
      <c r="K5" s="70" t="s">
        <v>63</v>
      </c>
      <c r="L5" s="71">
        <f>I7</f>
        <v>0</v>
      </c>
      <c r="M5" s="71"/>
    </row>
    <row r="6" spans="1:13" ht="12.95" customHeight="1" thickBot="1" x14ac:dyDescent="0.25">
      <c r="A6" s="10" t="s">
        <v>6</v>
      </c>
      <c r="B6" s="11"/>
      <c r="C6" s="10" t="s">
        <v>7</v>
      </c>
      <c r="D6" s="1"/>
      <c r="E6" s="1"/>
      <c r="F6" s="16"/>
      <c r="H6" s="70" t="s">
        <v>64</v>
      </c>
      <c r="I6" s="72">
        <f>F31</f>
        <v>0</v>
      </c>
      <c r="J6" s="69"/>
      <c r="K6" s="70" t="s">
        <v>65</v>
      </c>
      <c r="L6" s="71"/>
      <c r="M6" s="71">
        <f>I5</f>
        <v>0</v>
      </c>
    </row>
    <row r="7" spans="1:13" ht="12.95" customHeight="1" thickBot="1" x14ac:dyDescent="0.25">
      <c r="A7" s="12"/>
      <c r="B7" s="13"/>
      <c r="C7" s="12" t="s">
        <v>8</v>
      </c>
      <c r="D7" s="17"/>
      <c r="E7" s="17"/>
      <c r="F7" s="18"/>
      <c r="H7" s="70" t="s">
        <v>66</v>
      </c>
      <c r="I7" s="72">
        <f>SUM(F42:F49)</f>
        <v>0</v>
      </c>
      <c r="J7" s="69"/>
      <c r="K7" s="70" t="s">
        <v>67</v>
      </c>
      <c r="L7" s="71"/>
      <c r="M7" s="71">
        <f>I6+I7</f>
        <v>0</v>
      </c>
    </row>
    <row r="8" spans="1:13" ht="12.95" customHeight="1" thickBot="1" x14ac:dyDescent="0.25">
      <c r="A8" s="19" t="s">
        <v>53</v>
      </c>
      <c r="B8" s="83"/>
      <c r="C8" s="84"/>
      <c r="D8" s="85"/>
      <c r="E8" s="20" t="s">
        <v>52</v>
      </c>
      <c r="F8" s="86"/>
      <c r="H8" s="70" t="s">
        <v>68</v>
      </c>
      <c r="I8" s="72">
        <f>I4-I5-I6</f>
        <v>0</v>
      </c>
      <c r="J8" s="69"/>
      <c r="K8" s="70" t="s">
        <v>69</v>
      </c>
      <c r="L8" s="71"/>
      <c r="M8" s="71">
        <f>I8</f>
        <v>0</v>
      </c>
    </row>
    <row r="9" spans="1:13" ht="12.95" customHeight="1" thickBot="1" x14ac:dyDescent="0.25">
      <c r="A9" s="21" t="s">
        <v>9</v>
      </c>
      <c r="B9" s="14"/>
      <c r="C9" s="14"/>
      <c r="D9" s="14"/>
      <c r="E9" s="73" t="s">
        <v>10</v>
      </c>
      <c r="F9" s="74" t="s">
        <v>11</v>
      </c>
      <c r="J9" s="69"/>
      <c r="K9" s="67" t="s">
        <v>70</v>
      </c>
      <c r="L9" s="68"/>
      <c r="M9" s="68"/>
    </row>
    <row r="10" spans="1:13" ht="12.95" customHeight="1" thickBot="1" x14ac:dyDescent="0.25">
      <c r="A10" s="22" t="s">
        <v>12</v>
      </c>
      <c r="B10" s="4"/>
      <c r="C10" s="4"/>
      <c r="D10" s="4"/>
      <c r="E10" s="46"/>
      <c r="F10" s="47"/>
      <c r="H10" s="69"/>
      <c r="I10" s="69"/>
      <c r="J10" s="69"/>
      <c r="K10" s="70" t="s">
        <v>69</v>
      </c>
      <c r="L10" s="71">
        <f>M8</f>
        <v>0</v>
      </c>
      <c r="M10" s="71"/>
    </row>
    <row r="11" spans="1:13" ht="12.95" customHeight="1" thickBot="1" x14ac:dyDescent="0.25">
      <c r="A11" s="24" t="s">
        <v>32</v>
      </c>
      <c r="B11" s="1"/>
      <c r="C11" s="1"/>
      <c r="D11" s="1"/>
      <c r="E11" s="58"/>
      <c r="F11" s="75"/>
      <c r="H11" s="69"/>
      <c r="I11" s="69"/>
      <c r="J11" s="69"/>
      <c r="K11" s="70" t="s">
        <v>71</v>
      </c>
      <c r="L11" s="71"/>
      <c r="M11" s="71">
        <f>L10</f>
        <v>0</v>
      </c>
    </row>
    <row r="12" spans="1:13" ht="12.95" customHeight="1" thickBot="1" x14ac:dyDescent="0.25">
      <c r="A12" s="24" t="s">
        <v>13</v>
      </c>
      <c r="B12" s="1"/>
      <c r="C12" s="1"/>
      <c r="D12" s="1"/>
      <c r="E12" s="58"/>
      <c r="F12" s="75"/>
      <c r="H12" s="69"/>
      <c r="I12" s="69"/>
      <c r="J12" s="69"/>
      <c r="K12" s="67" t="s">
        <v>72</v>
      </c>
      <c r="L12" s="68"/>
      <c r="M12" s="68"/>
    </row>
    <row r="13" spans="1:13" ht="12.95" customHeight="1" thickBot="1" x14ac:dyDescent="0.25">
      <c r="A13" s="25" t="s">
        <v>91</v>
      </c>
      <c r="B13" s="1"/>
      <c r="C13" s="1"/>
      <c r="D13" s="1"/>
      <c r="E13" s="58"/>
      <c r="F13" s="75"/>
      <c r="H13" s="69"/>
      <c r="I13" s="69"/>
      <c r="J13" s="69"/>
      <c r="K13" s="70" t="s">
        <v>65</v>
      </c>
      <c r="L13" s="71">
        <f>M6</f>
        <v>0</v>
      </c>
      <c r="M13" s="71"/>
    </row>
    <row r="14" spans="1:13" ht="12.95" customHeight="1" thickBot="1" x14ac:dyDescent="0.25">
      <c r="A14" s="25"/>
      <c r="B14" s="1"/>
      <c r="C14" s="1"/>
      <c r="D14" s="1"/>
      <c r="E14" s="58"/>
      <c r="F14" s="75"/>
      <c r="H14" s="69"/>
      <c r="I14" s="69"/>
      <c r="J14" s="69"/>
      <c r="K14" s="70" t="s">
        <v>71</v>
      </c>
      <c r="L14" s="71"/>
      <c r="M14" s="71">
        <f>L13</f>
        <v>0</v>
      </c>
    </row>
    <row r="15" spans="1:13" ht="12.95" customHeight="1" thickBot="1" x14ac:dyDescent="0.25">
      <c r="A15" s="24" t="s">
        <v>33</v>
      </c>
      <c r="B15" s="5"/>
      <c r="C15" s="5"/>
      <c r="D15" s="5"/>
      <c r="E15" s="58"/>
      <c r="F15" s="75"/>
      <c r="H15" s="69"/>
      <c r="I15" s="69"/>
      <c r="J15" s="69"/>
      <c r="K15" s="67" t="s">
        <v>73</v>
      </c>
      <c r="L15" s="68"/>
      <c r="M15" s="68"/>
    </row>
    <row r="16" spans="1:13" ht="12.95" customHeight="1" thickBot="1" x14ac:dyDescent="0.25">
      <c r="A16" s="24" t="s">
        <v>34</v>
      </c>
      <c r="B16" s="5"/>
      <c r="C16" s="5"/>
      <c r="D16" s="5"/>
      <c r="E16" s="58"/>
      <c r="F16" s="75"/>
      <c r="H16" s="69"/>
      <c r="I16" s="69"/>
      <c r="J16" s="69"/>
      <c r="K16" s="70" t="s">
        <v>67</v>
      </c>
      <c r="L16" s="71">
        <f>M7</f>
        <v>0</v>
      </c>
      <c r="M16" s="71"/>
    </row>
    <row r="17" spans="1:13" ht="12.95" customHeight="1" thickBot="1" x14ac:dyDescent="0.25">
      <c r="A17" s="24" t="s">
        <v>35</v>
      </c>
      <c r="B17" s="5"/>
      <c r="C17" s="5"/>
      <c r="D17" s="5"/>
      <c r="E17" s="58"/>
      <c r="F17" s="75"/>
      <c r="H17" s="69"/>
      <c r="I17" s="69"/>
      <c r="J17" s="69"/>
      <c r="K17" s="70" t="s">
        <v>71</v>
      </c>
      <c r="L17" s="71"/>
      <c r="M17" s="71">
        <f>L16</f>
        <v>0</v>
      </c>
    </row>
    <row r="18" spans="1:13" ht="12.95" customHeight="1" x14ac:dyDescent="0.2">
      <c r="A18" s="24" t="s">
        <v>36</v>
      </c>
      <c r="B18" s="5"/>
      <c r="C18" s="5"/>
      <c r="D18" s="5"/>
      <c r="E18" s="58"/>
      <c r="F18" s="75"/>
      <c r="H18" s="69"/>
      <c r="I18" s="69"/>
      <c r="J18" s="69"/>
    </row>
    <row r="19" spans="1:13" ht="12.95" customHeight="1" x14ac:dyDescent="0.2">
      <c r="A19" s="22" t="s">
        <v>15</v>
      </c>
      <c r="B19" s="4"/>
      <c r="C19" s="4"/>
      <c r="D19" s="4"/>
      <c r="E19" s="59"/>
      <c r="F19" s="76"/>
    </row>
    <row r="20" spans="1:13" ht="12.95" customHeight="1" x14ac:dyDescent="0.2">
      <c r="A20" s="24" t="s">
        <v>37</v>
      </c>
      <c r="B20" s="5"/>
      <c r="C20" s="5"/>
      <c r="D20" s="5"/>
      <c r="E20" s="58"/>
      <c r="F20" s="75"/>
    </row>
    <row r="21" spans="1:13" ht="12.95" customHeight="1" x14ac:dyDescent="0.2">
      <c r="A21" s="24" t="s">
        <v>38</v>
      </c>
      <c r="B21" s="5"/>
      <c r="C21" s="5"/>
      <c r="D21" s="5"/>
      <c r="E21" s="58"/>
      <c r="F21" s="75"/>
    </row>
    <row r="22" spans="1:13" ht="12.95" customHeight="1" x14ac:dyDescent="0.2">
      <c r="A22" s="24" t="s">
        <v>39</v>
      </c>
      <c r="B22" s="5"/>
      <c r="C22" s="5"/>
      <c r="D22" s="5"/>
      <c r="E22" s="58"/>
      <c r="F22" s="75"/>
    </row>
    <row r="23" spans="1:13" ht="12.95" customHeight="1" x14ac:dyDescent="0.2">
      <c r="A23" s="24" t="s">
        <v>40</v>
      </c>
      <c r="B23" s="5"/>
      <c r="C23" s="5"/>
      <c r="D23" s="5"/>
      <c r="E23" s="58"/>
      <c r="F23" s="75"/>
    </row>
    <row r="24" spans="1:13" ht="12.95" customHeight="1" thickBot="1" x14ac:dyDescent="0.25">
      <c r="A24" s="26" t="s">
        <v>41</v>
      </c>
      <c r="B24" s="27"/>
      <c r="C24" s="27"/>
      <c r="D24" s="27"/>
      <c r="E24" s="61"/>
      <c r="F24" s="52">
        <f>SUM(F11:F23)</f>
        <v>0</v>
      </c>
    </row>
    <row r="25" spans="1:13" ht="12.95" customHeight="1" x14ac:dyDescent="0.2">
      <c r="A25" s="21" t="s">
        <v>16</v>
      </c>
      <c r="B25" s="14"/>
      <c r="C25" s="14"/>
      <c r="D25" s="14"/>
      <c r="E25" s="14"/>
      <c r="F25" s="15"/>
    </row>
    <row r="26" spans="1:13" ht="12.95" customHeight="1" x14ac:dyDescent="0.2">
      <c r="A26" s="22" t="s">
        <v>17</v>
      </c>
      <c r="B26" s="4"/>
      <c r="C26" s="4"/>
      <c r="D26" s="4"/>
      <c r="E26" s="4"/>
      <c r="F26" s="23"/>
    </row>
    <row r="27" spans="1:13" ht="12.95" customHeight="1" x14ac:dyDescent="0.2">
      <c r="A27" s="24" t="s">
        <v>42</v>
      </c>
      <c r="B27" s="5"/>
      <c r="C27" s="5"/>
      <c r="D27" s="63">
        <v>4.7E-2</v>
      </c>
      <c r="E27" s="53">
        <f>D27*$D$42</f>
        <v>0</v>
      </c>
      <c r="F27" s="49"/>
    </row>
    <row r="28" spans="1:13" ht="12.95" customHeight="1" x14ac:dyDescent="0.2">
      <c r="A28" s="24" t="s">
        <v>28</v>
      </c>
      <c r="B28" s="5"/>
      <c r="C28" s="5"/>
      <c r="D28" s="63">
        <v>1.55E-2</v>
      </c>
      <c r="E28" s="53">
        <f t="shared" ref="E28:E29" si="0">D28*$D$42</f>
        <v>0</v>
      </c>
      <c r="F28" s="49"/>
    </row>
    <row r="29" spans="1:13" ht="12.95" customHeight="1" x14ac:dyDescent="0.2">
      <c r="A29" s="24" t="s">
        <v>43</v>
      </c>
      <c r="B29" s="5"/>
      <c r="C29" s="5"/>
      <c r="D29" s="63">
        <v>1E-3</v>
      </c>
      <c r="E29" s="53">
        <f t="shared" si="0"/>
        <v>0</v>
      </c>
      <c r="F29" s="49"/>
    </row>
    <row r="30" spans="1:13" ht="12.95" customHeight="1" x14ac:dyDescent="0.2">
      <c r="A30" s="24" t="s">
        <v>44</v>
      </c>
      <c r="B30" s="5"/>
      <c r="C30" s="5"/>
      <c r="D30" s="63">
        <v>4.7E-2</v>
      </c>
      <c r="E30" s="53">
        <f>D30*F15</f>
        <v>0</v>
      </c>
      <c r="F30" s="49"/>
    </row>
    <row r="31" spans="1:13" ht="12.95" customHeight="1" x14ac:dyDescent="0.2">
      <c r="A31" s="28" t="s">
        <v>55</v>
      </c>
      <c r="B31" s="6"/>
      <c r="C31" s="6"/>
      <c r="D31" s="46"/>
      <c r="E31" s="46"/>
      <c r="F31" s="49">
        <f>SUM(E27:E30)</f>
        <v>0</v>
      </c>
    </row>
    <row r="32" spans="1:13" ht="12.95" customHeight="1" x14ac:dyDescent="0.2">
      <c r="A32" s="29" t="s">
        <v>54</v>
      </c>
      <c r="B32" s="6"/>
      <c r="C32" s="6"/>
      <c r="D32" s="77"/>
      <c r="E32" s="46"/>
      <c r="F32" s="49">
        <f>F24*D32</f>
        <v>0</v>
      </c>
    </row>
    <row r="33" spans="1:12" ht="12.95" customHeight="1" thickBot="1" x14ac:dyDescent="0.25">
      <c r="A33" s="26" t="s">
        <v>45</v>
      </c>
      <c r="B33" s="27"/>
      <c r="C33" s="27"/>
      <c r="D33" s="51"/>
      <c r="E33" s="51"/>
      <c r="F33" s="52">
        <f>SUM(F31:F32)</f>
        <v>0</v>
      </c>
    </row>
    <row r="34" spans="1:12" ht="12.95" customHeight="1" thickBot="1" x14ac:dyDescent="0.25">
      <c r="A34" s="30" t="s">
        <v>46</v>
      </c>
      <c r="B34" s="31"/>
      <c r="C34" s="31"/>
      <c r="D34" s="31"/>
      <c r="E34" s="54"/>
      <c r="F34" s="55">
        <f>F24-F33</f>
        <v>0</v>
      </c>
    </row>
    <row r="35" spans="1:12" s="7" customFormat="1" ht="12.95" customHeight="1" x14ac:dyDescent="0.2">
      <c r="A35" s="44" t="s">
        <v>56</v>
      </c>
      <c r="B35" s="42"/>
      <c r="C35" s="42"/>
      <c r="D35" s="42"/>
      <c r="E35" s="42"/>
      <c r="F35" s="43"/>
      <c r="H35" s="66"/>
      <c r="I35" s="66"/>
      <c r="J35" s="66"/>
      <c r="K35" s="66"/>
      <c r="L35" s="66"/>
    </row>
    <row r="36" spans="1:12" s="7" customFormat="1" ht="12.95" customHeight="1" x14ac:dyDescent="0.2">
      <c r="A36" s="45" t="s">
        <v>18</v>
      </c>
      <c r="B36" s="40"/>
      <c r="C36" s="40"/>
      <c r="D36" s="40"/>
      <c r="E36" s="40"/>
      <c r="F36" s="41"/>
      <c r="H36" s="66"/>
      <c r="I36" s="66"/>
      <c r="J36" s="66"/>
      <c r="K36" s="66"/>
      <c r="L36" s="66"/>
    </row>
    <row r="37" spans="1:12" ht="12.95" customHeight="1" x14ac:dyDescent="0.2">
      <c r="A37" s="32" t="s">
        <v>19</v>
      </c>
      <c r="B37" s="33"/>
      <c r="C37" s="33"/>
      <c r="D37" s="34" t="s">
        <v>20</v>
      </c>
      <c r="E37" s="34" t="s">
        <v>21</v>
      </c>
      <c r="F37" s="35" t="s">
        <v>22</v>
      </c>
    </row>
    <row r="38" spans="1:12" ht="12.95" customHeight="1" x14ac:dyDescent="0.2">
      <c r="A38" s="36"/>
      <c r="B38" s="33"/>
      <c r="C38" s="57"/>
      <c r="D38" s="57"/>
      <c r="E38" s="57"/>
      <c r="F38" s="35" t="s">
        <v>23</v>
      </c>
    </row>
    <row r="39" spans="1:12" ht="12.95" customHeight="1" x14ac:dyDescent="0.2">
      <c r="A39" s="22" t="s">
        <v>24</v>
      </c>
      <c r="B39" s="4"/>
      <c r="C39" s="46"/>
      <c r="D39" s="46"/>
      <c r="E39" s="46"/>
      <c r="F39" s="47"/>
    </row>
    <row r="40" spans="1:12" ht="12.95" customHeight="1" x14ac:dyDescent="0.2">
      <c r="A40" s="10" t="s">
        <v>47</v>
      </c>
      <c r="B40" s="1"/>
      <c r="C40" s="78"/>
      <c r="D40" s="58"/>
      <c r="E40" s="50"/>
      <c r="F40" s="49"/>
    </row>
    <row r="41" spans="1:12" ht="12.95" customHeight="1" x14ac:dyDescent="0.2">
      <c r="A41" s="10" t="s">
        <v>48</v>
      </c>
      <c r="B41" s="1"/>
      <c r="C41" s="78"/>
      <c r="D41" s="58"/>
      <c r="E41" s="50"/>
      <c r="F41" s="49"/>
    </row>
    <row r="42" spans="1:12" ht="12.95" customHeight="1" x14ac:dyDescent="0.2">
      <c r="A42" s="10"/>
      <c r="B42" s="6" t="s">
        <v>49</v>
      </c>
      <c r="C42" s="59"/>
      <c r="D42" s="58">
        <f>SUM(C40:C41)</f>
        <v>0</v>
      </c>
      <c r="E42" s="63">
        <v>0.23599999999999999</v>
      </c>
      <c r="F42" s="49">
        <f>D42*E42</f>
        <v>0</v>
      </c>
    </row>
    <row r="43" spans="1:12" ht="12.95" customHeight="1" x14ac:dyDescent="0.2">
      <c r="A43" s="10"/>
      <c r="B43" s="6"/>
      <c r="C43" s="59"/>
      <c r="D43" s="58"/>
      <c r="E43" s="63"/>
      <c r="F43" s="49"/>
    </row>
    <row r="44" spans="1:12" ht="12.95" customHeight="1" x14ac:dyDescent="0.2">
      <c r="A44" s="22" t="s">
        <v>25</v>
      </c>
      <c r="B44" s="1" t="s">
        <v>26</v>
      </c>
      <c r="C44" s="58"/>
      <c r="D44" s="58">
        <f>$D$42</f>
        <v>0</v>
      </c>
      <c r="E44" s="63">
        <v>0.01</v>
      </c>
      <c r="F44" s="49">
        <f t="shared" ref="F44:F49" si="1">D44*E44</f>
        <v>0</v>
      </c>
    </row>
    <row r="45" spans="1:12" ht="12.95" customHeight="1" x14ac:dyDescent="0.2">
      <c r="A45" s="22" t="s">
        <v>27</v>
      </c>
      <c r="B45" s="1" t="s">
        <v>28</v>
      </c>
      <c r="C45" s="58"/>
      <c r="D45" s="58">
        <f t="shared" ref="D45:D47" si="2">$D$42</f>
        <v>0</v>
      </c>
      <c r="E45" s="63">
        <v>5.5E-2</v>
      </c>
      <c r="F45" s="49">
        <f t="shared" si="1"/>
        <v>0</v>
      </c>
    </row>
    <row r="46" spans="1:12" ht="12.95" customHeight="1" x14ac:dyDescent="0.2">
      <c r="A46" s="22" t="s">
        <v>29</v>
      </c>
      <c r="B46" s="1" t="s">
        <v>30</v>
      </c>
      <c r="C46" s="58"/>
      <c r="D46" s="58">
        <f t="shared" si="2"/>
        <v>0</v>
      </c>
      <c r="E46" s="63">
        <v>6.0000000000000001E-3</v>
      </c>
      <c r="F46" s="49">
        <f t="shared" si="1"/>
        <v>0</v>
      </c>
    </row>
    <row r="47" spans="1:12" ht="12.95" customHeight="1" x14ac:dyDescent="0.2">
      <c r="A47" s="37"/>
      <c r="B47" s="1" t="s">
        <v>31</v>
      </c>
      <c r="C47" s="58"/>
      <c r="D47" s="58">
        <f t="shared" si="2"/>
        <v>0</v>
      </c>
      <c r="E47" s="63">
        <v>2E-3</v>
      </c>
      <c r="F47" s="49">
        <f t="shared" si="1"/>
        <v>0</v>
      </c>
    </row>
    <row r="48" spans="1:12" ht="12.95" customHeight="1" x14ac:dyDescent="0.2">
      <c r="A48" s="10"/>
      <c r="C48" s="60"/>
      <c r="D48" s="60"/>
      <c r="E48" s="64"/>
      <c r="F48" s="49"/>
    </row>
    <row r="49" spans="1:6" ht="12.95" customHeight="1" x14ac:dyDescent="0.2">
      <c r="A49" s="22" t="s">
        <v>50</v>
      </c>
      <c r="B49" s="4"/>
      <c r="C49" s="59"/>
      <c r="D49" s="58">
        <f>F15</f>
        <v>0</v>
      </c>
      <c r="E49" s="63">
        <v>0.23599999999999999</v>
      </c>
      <c r="F49" s="49">
        <f t="shared" si="1"/>
        <v>0</v>
      </c>
    </row>
    <row r="50" spans="1:6" ht="12.95" customHeight="1" thickBot="1" x14ac:dyDescent="0.25">
      <c r="A50" s="38" t="s">
        <v>51</v>
      </c>
      <c r="B50" s="39"/>
      <c r="C50" s="61"/>
      <c r="D50" s="62">
        <f>F24</f>
        <v>0</v>
      </c>
      <c r="E50" s="65"/>
      <c r="F50" s="56"/>
    </row>
    <row r="52" spans="1:6" x14ac:dyDescent="0.2">
      <c r="A52" s="89"/>
      <c r="B52" s="89"/>
      <c r="C52" s="89"/>
      <c r="D52" s="89"/>
      <c r="E52" s="89"/>
      <c r="F52" s="89"/>
    </row>
    <row r="53" spans="1:6" x14ac:dyDescent="0.2">
      <c r="A53" s="1"/>
      <c r="C53" s="1"/>
      <c r="E53" s="80"/>
      <c r="F53" s="80"/>
    </row>
    <row r="54" spans="1:6" x14ac:dyDescent="0.2">
      <c r="B54" s="81"/>
    </row>
    <row r="55" spans="1:6" x14ac:dyDescent="0.2">
      <c r="B55" s="81"/>
    </row>
    <row r="56" spans="1:6" x14ac:dyDescent="0.2">
      <c r="B56" s="81"/>
    </row>
    <row r="57" spans="1:6" x14ac:dyDescent="0.2">
      <c r="A57" s="82"/>
      <c r="B57" s="82"/>
      <c r="C57" s="82"/>
    </row>
  </sheetData>
  <mergeCells count="2">
    <mergeCell ref="A1:F1"/>
    <mergeCell ref="A52:F52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9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Nómina 1</vt:lpstr>
      <vt:lpstr>Nómina 2</vt:lpstr>
      <vt:lpstr>Nómina 3</vt:lpstr>
      <vt:lpstr>Nómina 4</vt:lpstr>
      <vt:lpstr>Nómina 5</vt:lpstr>
      <vt:lpstr>Nómina 6</vt:lpstr>
      <vt:lpstr>Nómina 7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ANA CABRERIZO MARTINEZ</cp:lastModifiedBy>
  <cp:lastPrinted>2024-06-05T11:16:41Z</cp:lastPrinted>
  <dcterms:created xsi:type="dcterms:W3CDTF">2024-06-05T08:44:49Z</dcterms:created>
  <dcterms:modified xsi:type="dcterms:W3CDTF">2024-06-06T07:53:07Z</dcterms:modified>
</cp:coreProperties>
</file>