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cole/code/ccsb/mzn-attractors/data/"/>
    </mc:Choice>
  </mc:AlternateContent>
  <xr:revisionPtr revIDLastSave="0" documentId="13_ncr:1_{4A4D23D5-5767-B648-B155-13D50DD5CA42}" xr6:coauthVersionLast="47" xr6:coauthVersionMax="47" xr10:uidLastSave="{00000000-0000-0000-0000-000000000000}"/>
  <bookViews>
    <workbookView xWindow="0" yWindow="600" windowWidth="28800" windowHeight="17540" activeTab="1" xr2:uid="{00000000-000D-0000-FFFF-FFFF00000000}"/>
  </bookViews>
  <sheets>
    <sheet name="Sheet1" sheetId="1" r:id="rId1"/>
    <sheet name="Sheet2" sheetId="2" r:id="rId2"/>
  </sheets>
  <definedNames>
    <definedName name="steady_states_1" localSheetId="1">Sheet2!$A$1:$W$120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3" i="2" l="1"/>
  <c r="X59" i="2"/>
  <c r="X55" i="2"/>
  <c r="X51" i="2"/>
  <c r="X49" i="2"/>
  <c r="X46" i="2"/>
  <c r="X42" i="2"/>
  <c r="X39" i="2"/>
  <c r="X35" i="2"/>
  <c r="X31" i="2"/>
  <c r="X29" i="2"/>
  <c r="X26" i="2"/>
  <c r="X21" i="2"/>
  <c r="X18" i="2"/>
  <c r="X16" i="2"/>
  <c r="X13" i="2"/>
  <c r="X10" i="2"/>
  <c r="X5" i="2"/>
  <c r="X2" i="2"/>
  <c r="X6" i="2"/>
  <c r="X7" i="2"/>
  <c r="X8" i="2"/>
  <c r="X9" i="2"/>
  <c r="X11" i="2"/>
  <c r="X12" i="2"/>
  <c r="X14" i="2"/>
  <c r="X15" i="2"/>
  <c r="X17" i="2"/>
  <c r="X19" i="2"/>
  <c r="X20" i="2"/>
  <c r="X22" i="2"/>
  <c r="X24" i="2"/>
  <c r="X25" i="2"/>
  <c r="X27" i="2"/>
  <c r="X28" i="2"/>
  <c r="X30" i="2"/>
  <c r="X32" i="2"/>
  <c r="X33" i="2"/>
  <c r="X34" i="2"/>
  <c r="X36" i="2"/>
  <c r="X37" i="2"/>
  <c r="X38" i="2"/>
  <c r="X40" i="2"/>
  <c r="X41" i="2"/>
  <c r="X43" i="2"/>
  <c r="X44" i="2"/>
  <c r="X45" i="2"/>
  <c r="X47" i="2"/>
  <c r="X48" i="2"/>
  <c r="X50" i="2"/>
  <c r="X52" i="2"/>
  <c r="X53" i="2"/>
  <c r="X54" i="2"/>
  <c r="X56" i="2"/>
  <c r="X57" i="2"/>
  <c r="X58" i="2"/>
  <c r="X60" i="2"/>
  <c r="X61" i="2"/>
  <c r="X62" i="2"/>
  <c r="X63" i="2"/>
  <c r="X4" i="2"/>
  <c r="X3" i="2"/>
  <c r="W59" i="2"/>
  <c r="W55" i="2"/>
  <c r="W51" i="2"/>
  <c r="W49" i="2"/>
  <c r="W46" i="2"/>
  <c r="W42" i="2"/>
  <c r="W39" i="2"/>
  <c r="W35" i="2"/>
  <c r="W31" i="2"/>
  <c r="W29" i="2"/>
  <c r="W26" i="2"/>
  <c r="W23" i="2"/>
  <c r="W21" i="2"/>
  <c r="W18" i="2"/>
  <c r="W16" i="2"/>
  <c r="W13" i="2"/>
  <c r="W10" i="2"/>
  <c r="W5" i="2"/>
  <c r="W2" i="2"/>
  <c r="AB4" i="1" l="1"/>
  <c r="AB3" i="1"/>
  <c r="AB2" i="1" s="1"/>
  <c r="AB8" i="1"/>
  <c r="AB9" i="1"/>
  <c r="AB7" i="1"/>
  <c r="AB14" i="1"/>
  <c r="AB15" i="1"/>
  <c r="AB13" i="1"/>
  <c r="AB6" i="1" l="1"/>
  <c r="AB12" i="1"/>
  <c r="Y16" i="1" a="1"/>
  <c r="Y16" i="1" s="1"/>
  <c r="Y15" i="1" a="1"/>
  <c r="Y15" i="1" s="1"/>
  <c r="Y14" i="1" a="1"/>
  <c r="Y14" i="1" s="1"/>
  <c r="Y13" i="1" a="1"/>
  <c r="Y13" i="1" s="1"/>
  <c r="Y11" i="1" a="1"/>
  <c r="Y11" i="1" s="1"/>
  <c r="Y10" i="1" a="1"/>
  <c r="Y10" i="1" s="1"/>
  <c r="Y9" i="1" a="1"/>
  <c r="Y9" i="1" s="1"/>
  <c r="Y8" i="1" a="1"/>
  <c r="Y8" i="1" s="1"/>
  <c r="Y7" i="1" a="1"/>
  <c r="Y7" i="1" s="1"/>
  <c r="Y5" i="1" a="1"/>
  <c r="Y5" i="1" s="1"/>
  <c r="Y4" i="1" a="1"/>
  <c r="Y4" i="1" s="1"/>
  <c r="Y3" i="1" a="1"/>
  <c r="Y3" i="1" s="1"/>
  <c r="X12" i="1"/>
  <c r="X6" i="1"/>
  <c r="X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eady-states" type="6" refreshedVersion="6" background="1" saveData="1">
    <textPr sourceFile="/Users/cole/code/ccsb/corona_virus/steady-state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<sst xmlns="http://schemas.openxmlformats.org/spreadsheetml/2006/main" count="116" uniqueCount="35">
  <si>
    <t>Cytokine storm</t>
  </si>
  <si>
    <t>CV off</t>
  </si>
  <si>
    <t>None</t>
  </si>
  <si>
    <t>Found</t>
  </si>
  <si>
    <t>CV on</t>
  </si>
  <si>
    <t>Model</t>
  </si>
  <si>
    <t>CCL5</t>
  </si>
  <si>
    <t>CD200R1</t>
  </si>
  <si>
    <t>CD40</t>
  </si>
  <si>
    <t>CD80</t>
  </si>
  <si>
    <t>CD86</t>
  </si>
  <si>
    <t>CSF3</t>
  </si>
  <si>
    <t>CTSB</t>
  </si>
  <si>
    <t>CTSL</t>
  </si>
  <si>
    <t>CXCL10</t>
  </si>
  <si>
    <t>CXCL2</t>
  </si>
  <si>
    <t>FGL2</t>
  </si>
  <si>
    <t>IFNG</t>
  </si>
  <si>
    <t>IFNL1</t>
  </si>
  <si>
    <t>NFKB1</t>
  </si>
  <si>
    <t>NFKB2</t>
  </si>
  <si>
    <t>STAT1</t>
  </si>
  <si>
    <t>STAT2</t>
  </si>
  <si>
    <t>TNF</t>
  </si>
  <si>
    <t>coronavirus infection</t>
  </si>
  <si>
    <t>Type</t>
  </si>
  <si>
    <t>Frequency</t>
  </si>
  <si>
    <t>Percentage</t>
  </si>
  <si>
    <t>Start</t>
  </si>
  <si>
    <t>Drug</t>
  </si>
  <si>
    <t>Difference from Health</t>
  </si>
  <si>
    <t>Difference from Cytokine Storm</t>
  </si>
  <si>
    <t>Normalized Immune Senescen Score</t>
  </si>
  <si>
    <t>CV off Model</t>
  </si>
  <si>
    <t>Difference from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</si>
</sst>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 applyFont="1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ady-states_1" connectionId="1" xr16:uid="{C5FEABCC-FB6D-BA49-A392-7A9B516A84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workbookViewId="0">
      <selection activeCell="AB3" sqref="AB3"/>
    </sheetView>
  </sheetViews>
  <sheetFormatPr baseColWidth="10" defaultColWidth="8.83203125" defaultRowHeight="15" x14ac:dyDescent="0.2"/>
  <cols>
    <col min="2" max="19" width="0" hidden="1" customWidth="1"/>
    <col min="28" max="28" width="12" bestFit="1" customWidth="1"/>
  </cols>
  <sheetData>
    <row r="1" spans="1:28" ht="16" x14ac:dyDescent="0.2">
      <c r="A1" s="4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30</v>
      </c>
      <c r="Y1" t="s">
        <v>31</v>
      </c>
      <c r="Z1" t="s">
        <v>28</v>
      </c>
      <c r="AA1" t="s">
        <v>29</v>
      </c>
      <c r="AB1" t="s">
        <v>32</v>
      </c>
    </row>
    <row r="2" spans="1:28" ht="16" x14ac:dyDescent="0.2">
      <c r="A2" s="1">
        <v>15</v>
      </c>
      <c r="B2" s="1">
        <v>2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2</v>
      </c>
      <c r="K2" s="1">
        <v>1</v>
      </c>
      <c r="L2" s="1">
        <v>0</v>
      </c>
      <c r="M2" s="1">
        <v>0</v>
      </c>
      <c r="N2" s="1">
        <v>2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2</v>
      </c>
      <c r="U2" s="1" t="s">
        <v>0</v>
      </c>
      <c r="V2" s="1">
        <v>1</v>
      </c>
      <c r="W2" s="1">
        <v>0</v>
      </c>
      <c r="X2" s="1">
        <f>SUM(B2:T2)</f>
        <v>14</v>
      </c>
      <c r="Y2" s="1">
        <v>0</v>
      </c>
      <c r="Z2" t="s">
        <v>1</v>
      </c>
      <c r="AA2" t="s">
        <v>2</v>
      </c>
      <c r="AB2" s="5">
        <f>SUM(AB3:AB4)</f>
        <v>1.1420588235294118E-3</v>
      </c>
    </row>
    <row r="3" spans="1:28" x14ac:dyDescent="0.2">
      <c r="A3" s="2">
        <v>15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 t="s">
        <v>3</v>
      </c>
      <c r="V3" s="2">
        <v>3</v>
      </c>
      <c r="W3" s="3">
        <v>3.0000000000000001E-5</v>
      </c>
      <c r="X3" s="2">
        <v>1</v>
      </c>
      <c r="Y3" s="2">
        <f t="array" ref="Y3">SUM(ABS(B2:T2-B3:T3))</f>
        <v>15</v>
      </c>
      <c r="Z3" t="s">
        <v>1</v>
      </c>
      <c r="AA3" t="s">
        <v>2</v>
      </c>
      <c r="AB3">
        <f>W3 / (X3 + 1)</f>
        <v>1.5E-5</v>
      </c>
    </row>
    <row r="4" spans="1:28" x14ac:dyDescent="0.2">
      <c r="A4" s="2">
        <v>15</v>
      </c>
      <c r="B4" s="2">
        <v>0</v>
      </c>
      <c r="C4" s="2">
        <v>1</v>
      </c>
      <c r="D4" s="2">
        <v>1</v>
      </c>
      <c r="E4" s="2">
        <v>1</v>
      </c>
      <c r="F4" s="2">
        <v>1</v>
      </c>
      <c r="G4" s="2">
        <v>0</v>
      </c>
      <c r="H4" s="2">
        <v>1</v>
      </c>
      <c r="I4" s="2">
        <v>0</v>
      </c>
      <c r="J4" s="2">
        <v>1</v>
      </c>
      <c r="K4" s="2">
        <v>1</v>
      </c>
      <c r="L4" s="2">
        <v>0</v>
      </c>
      <c r="M4" s="2">
        <v>1</v>
      </c>
      <c r="N4" s="2">
        <v>1</v>
      </c>
      <c r="O4" s="2">
        <v>1</v>
      </c>
      <c r="P4" s="2">
        <v>2</v>
      </c>
      <c r="Q4" s="2">
        <v>1</v>
      </c>
      <c r="R4" s="2">
        <v>1</v>
      </c>
      <c r="S4" s="2">
        <v>2</v>
      </c>
      <c r="T4" s="2">
        <v>0</v>
      </c>
      <c r="U4" s="2" t="s">
        <v>3</v>
      </c>
      <c r="V4" s="2">
        <v>1916</v>
      </c>
      <c r="W4" s="2">
        <v>1.916E-2</v>
      </c>
      <c r="X4" s="2">
        <v>16</v>
      </c>
      <c r="Y4" s="2">
        <f t="array" ref="Y4">SUM(ABS(B2:T2-B4:T4))</f>
        <v>16</v>
      </c>
      <c r="Z4" t="s">
        <v>1</v>
      </c>
      <c r="AA4" t="s">
        <v>2</v>
      </c>
      <c r="AB4">
        <f>W4 / (X4 + 1)</f>
        <v>1.1270588235294118E-3</v>
      </c>
    </row>
    <row r="5" spans="1:28" x14ac:dyDescent="0.2">
      <c r="A5" s="2">
        <v>15</v>
      </c>
      <c r="B5" s="2">
        <v>2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2</v>
      </c>
      <c r="K5" s="2">
        <v>1</v>
      </c>
      <c r="L5" s="2">
        <v>0</v>
      </c>
      <c r="M5" s="2">
        <v>0</v>
      </c>
      <c r="N5" s="2">
        <v>2</v>
      </c>
      <c r="O5" s="2">
        <v>1</v>
      </c>
      <c r="P5" s="2">
        <v>0</v>
      </c>
      <c r="Q5" s="2">
        <v>1</v>
      </c>
      <c r="R5" s="2">
        <v>0</v>
      </c>
      <c r="S5" s="2">
        <v>1</v>
      </c>
      <c r="T5" s="2">
        <v>2</v>
      </c>
      <c r="U5" s="2" t="s">
        <v>3</v>
      </c>
      <c r="V5" s="2">
        <v>11181</v>
      </c>
      <c r="W5" s="2">
        <v>0.11181000000000001</v>
      </c>
      <c r="X5" s="2">
        <v>14</v>
      </c>
      <c r="Y5" s="2">
        <f t="array" ref="Y5">SUM(ABS(B2:T2-B5:T5))</f>
        <v>0</v>
      </c>
      <c r="Z5" t="s">
        <v>4</v>
      </c>
      <c r="AA5" t="s">
        <v>2</v>
      </c>
    </row>
    <row r="6" spans="1:28" ht="16" x14ac:dyDescent="0.2">
      <c r="A6" s="1">
        <v>17</v>
      </c>
      <c r="B6" s="1">
        <v>2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2</v>
      </c>
      <c r="K6" s="1">
        <v>1</v>
      </c>
      <c r="L6" s="1">
        <v>0</v>
      </c>
      <c r="M6" s="1">
        <v>0</v>
      </c>
      <c r="N6" s="1">
        <v>2</v>
      </c>
      <c r="O6" s="1">
        <v>0</v>
      </c>
      <c r="P6" s="1">
        <v>0</v>
      </c>
      <c r="Q6" s="1">
        <v>1</v>
      </c>
      <c r="R6" s="1">
        <v>0</v>
      </c>
      <c r="S6" s="1">
        <v>1</v>
      </c>
      <c r="T6" s="1">
        <v>2</v>
      </c>
      <c r="U6" s="1" t="s">
        <v>0</v>
      </c>
      <c r="V6" s="1">
        <v>1</v>
      </c>
      <c r="W6" s="1">
        <v>0</v>
      </c>
      <c r="X6" s="1">
        <f>SUM(B6:T6)</f>
        <v>13</v>
      </c>
      <c r="Y6" s="1">
        <v>0</v>
      </c>
      <c r="Z6" t="s">
        <v>4</v>
      </c>
      <c r="AA6" t="s">
        <v>2</v>
      </c>
      <c r="AB6" s="5">
        <f>SUM(AB7:AB9)</f>
        <v>4.6052045454545457E-2</v>
      </c>
    </row>
    <row r="7" spans="1:28" x14ac:dyDescent="0.2">
      <c r="A7" s="2">
        <v>17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 t="s">
        <v>3</v>
      </c>
      <c r="V7" s="2">
        <v>3</v>
      </c>
      <c r="W7" s="3">
        <v>3.0000000000000001E-5</v>
      </c>
      <c r="X7" s="2">
        <v>1</v>
      </c>
      <c r="Y7" s="2">
        <f t="array" ref="Y7">SUM(ABS(B6:T6-B7:T7))</f>
        <v>14</v>
      </c>
      <c r="Z7" t="s">
        <v>1</v>
      </c>
      <c r="AA7" t="s">
        <v>2</v>
      </c>
      <c r="AB7">
        <f>W7 / (X7 + 1)</f>
        <v>1.5E-5</v>
      </c>
    </row>
    <row r="8" spans="1:28" x14ac:dyDescent="0.2">
      <c r="A8" s="2">
        <v>17</v>
      </c>
      <c r="B8" s="2">
        <v>0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 t="s">
        <v>3</v>
      </c>
      <c r="V8" s="2">
        <v>734</v>
      </c>
      <c r="W8" s="2">
        <v>7.3400000000000002E-3</v>
      </c>
      <c r="X8" s="2">
        <v>7</v>
      </c>
      <c r="Y8" s="2">
        <f t="array" ref="Y8">SUM(ABS(B6:T6-B8:T8))</f>
        <v>18</v>
      </c>
      <c r="Z8" t="s">
        <v>1</v>
      </c>
      <c r="AA8" t="s">
        <v>2</v>
      </c>
      <c r="AB8">
        <f t="shared" ref="AB8:AB9" si="0">W8 / (X8 + 1)</f>
        <v>9.1750000000000002E-4</v>
      </c>
    </row>
    <row r="9" spans="1:28" x14ac:dyDescent="0.2">
      <c r="A9" s="2">
        <v>17</v>
      </c>
      <c r="B9" s="2">
        <v>2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1</v>
      </c>
      <c r="I9" s="2">
        <v>0</v>
      </c>
      <c r="J9" s="2">
        <v>2</v>
      </c>
      <c r="K9" s="2">
        <v>2</v>
      </c>
      <c r="L9" s="2">
        <v>0</v>
      </c>
      <c r="M9" s="2">
        <v>1</v>
      </c>
      <c r="N9" s="2">
        <v>1</v>
      </c>
      <c r="O9" s="2">
        <v>2</v>
      </c>
      <c r="P9" s="2">
        <v>2</v>
      </c>
      <c r="Q9" s="2">
        <v>1</v>
      </c>
      <c r="R9" s="2">
        <v>1</v>
      </c>
      <c r="S9" s="2">
        <v>2</v>
      </c>
      <c r="T9" s="2">
        <v>0</v>
      </c>
      <c r="U9" s="2" t="s">
        <v>3</v>
      </c>
      <c r="V9" s="2">
        <v>99263</v>
      </c>
      <c r="W9" s="2">
        <v>0.99263000000000001</v>
      </c>
      <c r="X9" s="2">
        <v>21</v>
      </c>
      <c r="Y9" s="2">
        <f t="array" ref="Y9">SUM(ABS(B6:T6-B9:T9))</f>
        <v>16</v>
      </c>
      <c r="Z9" t="s">
        <v>1</v>
      </c>
      <c r="AA9" t="s">
        <v>2</v>
      </c>
      <c r="AB9">
        <f t="shared" si="0"/>
        <v>4.5119545454545454E-2</v>
      </c>
    </row>
    <row r="10" spans="1:28" x14ac:dyDescent="0.2">
      <c r="A10" s="2">
        <v>17</v>
      </c>
      <c r="B10" s="2">
        <v>2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2</v>
      </c>
      <c r="K10" s="2">
        <v>1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2">
        <v>2</v>
      </c>
      <c r="U10" s="2" t="s">
        <v>3</v>
      </c>
      <c r="V10" s="2">
        <v>3224</v>
      </c>
      <c r="W10" s="2">
        <v>3.2239999999999998E-2</v>
      </c>
      <c r="X10" s="2">
        <v>13</v>
      </c>
      <c r="Y10" s="2">
        <f t="array" ref="Y10">SUM(ABS(B6:T6-B10:T10))</f>
        <v>0</v>
      </c>
      <c r="Z10" t="s">
        <v>4</v>
      </c>
      <c r="AA10" t="s">
        <v>2</v>
      </c>
    </row>
    <row r="11" spans="1:28" x14ac:dyDescent="0.2">
      <c r="A11" s="2">
        <v>17</v>
      </c>
      <c r="B11" s="2">
        <v>2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2</v>
      </c>
      <c r="K11" s="2">
        <v>2</v>
      </c>
      <c r="L11" s="2">
        <v>1</v>
      </c>
      <c r="M11" s="2">
        <v>1</v>
      </c>
      <c r="N11" s="2">
        <v>1</v>
      </c>
      <c r="O11" s="2">
        <v>2</v>
      </c>
      <c r="P11" s="2">
        <v>0</v>
      </c>
      <c r="Q11" s="2">
        <v>1</v>
      </c>
      <c r="R11" s="2">
        <v>1</v>
      </c>
      <c r="S11" s="2">
        <v>1</v>
      </c>
      <c r="T11" s="2">
        <v>1</v>
      </c>
      <c r="U11" s="2" t="s">
        <v>3</v>
      </c>
      <c r="V11" s="2">
        <v>96776</v>
      </c>
      <c r="W11" s="2">
        <v>0.96775999999999995</v>
      </c>
      <c r="X11" s="2">
        <v>22</v>
      </c>
      <c r="Y11" s="2">
        <f t="array" ref="Y11">SUM(ABS(B6:T6-B11:T11))</f>
        <v>13</v>
      </c>
      <c r="Z11" t="s">
        <v>4</v>
      </c>
      <c r="AA11" t="s">
        <v>2</v>
      </c>
    </row>
    <row r="12" spans="1:28" ht="16" x14ac:dyDescent="0.2">
      <c r="A12" s="1">
        <v>18</v>
      </c>
      <c r="B12" s="1">
        <v>2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2</v>
      </c>
      <c r="K12" s="1">
        <v>1</v>
      </c>
      <c r="L12" s="1">
        <v>0</v>
      </c>
      <c r="M12" s="1">
        <v>0</v>
      </c>
      <c r="N12" s="1">
        <v>2</v>
      </c>
      <c r="O12" s="1">
        <v>0</v>
      </c>
      <c r="P12" s="1">
        <v>0</v>
      </c>
      <c r="Q12" s="1">
        <v>1</v>
      </c>
      <c r="R12" s="1">
        <v>0</v>
      </c>
      <c r="S12" s="1">
        <v>1</v>
      </c>
      <c r="T12" s="1">
        <v>2</v>
      </c>
      <c r="U12" s="1" t="s">
        <v>0</v>
      </c>
      <c r="V12" s="1">
        <v>1</v>
      </c>
      <c r="W12" s="1">
        <v>0</v>
      </c>
      <c r="X12" s="1">
        <f>SUM(B12:T12)</f>
        <v>13</v>
      </c>
      <c r="Y12" s="1">
        <v>0</v>
      </c>
      <c r="Z12" t="s">
        <v>4</v>
      </c>
      <c r="AA12" t="s">
        <v>2</v>
      </c>
      <c r="AB12" s="5">
        <f>SUM(AB13:AB15)</f>
        <v>0.1990142857142857</v>
      </c>
    </row>
    <row r="13" spans="1:28" x14ac:dyDescent="0.2">
      <c r="A13" s="2">
        <v>18</v>
      </c>
      <c r="B13" s="2">
        <v>0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H13" s="2">
        <v>1</v>
      </c>
      <c r="I13" s="2">
        <v>1</v>
      </c>
      <c r="J13" s="2">
        <v>2</v>
      </c>
      <c r="K13" s="2">
        <v>2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2</v>
      </c>
      <c r="T13" s="2">
        <v>0</v>
      </c>
      <c r="U13" s="2" t="s">
        <v>3</v>
      </c>
      <c r="V13" s="2">
        <v>117</v>
      </c>
      <c r="W13" s="2">
        <v>1.17E-3</v>
      </c>
      <c r="X13" s="2">
        <v>17</v>
      </c>
      <c r="Y13" s="2">
        <f t="array" ref="Y13">SUM(ABS(B12:T12-B13:T13))</f>
        <v>16</v>
      </c>
      <c r="Z13" t="s">
        <v>1</v>
      </c>
      <c r="AA13" t="s">
        <v>2</v>
      </c>
      <c r="AB13">
        <f>W13 / (X13 + 1)</f>
        <v>6.5000000000000008E-5</v>
      </c>
    </row>
    <row r="14" spans="1:28" x14ac:dyDescent="0.2">
      <c r="A14" s="2">
        <v>18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 t="s">
        <v>3</v>
      </c>
      <c r="V14" s="2">
        <v>17581</v>
      </c>
      <c r="W14" s="2">
        <v>0.17580999999999999</v>
      </c>
      <c r="X14" s="2">
        <v>1</v>
      </c>
      <c r="Y14" s="2">
        <f t="array" ref="Y14">SUM(ABS(B12:T12-B14:T14))</f>
        <v>14</v>
      </c>
      <c r="Z14" t="s">
        <v>1</v>
      </c>
      <c r="AA14" t="s">
        <v>2</v>
      </c>
      <c r="AB14">
        <f t="shared" ref="AB14:AB15" si="1">W14 / (X14 + 1)</f>
        <v>8.7904999999999997E-2</v>
      </c>
    </row>
    <row r="15" spans="1:28" x14ac:dyDescent="0.2">
      <c r="A15" s="2">
        <v>18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 t="s">
        <v>3</v>
      </c>
      <c r="V15" s="2">
        <v>77731</v>
      </c>
      <c r="W15" s="2">
        <v>0.77730999999999995</v>
      </c>
      <c r="X15" s="2">
        <v>6</v>
      </c>
      <c r="Y15" s="2">
        <f t="array" ref="Y15">SUM(ABS(B12:T12-B15:T15))</f>
        <v>9</v>
      </c>
      <c r="Z15" t="s">
        <v>1</v>
      </c>
      <c r="AA15" t="s">
        <v>2</v>
      </c>
      <c r="AB15">
        <f t="shared" si="1"/>
        <v>0.11104428571428571</v>
      </c>
    </row>
    <row r="16" spans="1:28" x14ac:dyDescent="0.2">
      <c r="A16" s="2">
        <v>18</v>
      </c>
      <c r="B16" s="2">
        <v>2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0</v>
      </c>
      <c r="I16" s="2">
        <v>0</v>
      </c>
      <c r="J16" s="2">
        <v>2</v>
      </c>
      <c r="K16" s="2">
        <v>1</v>
      </c>
      <c r="L16" s="2">
        <v>0</v>
      </c>
      <c r="M16" s="2">
        <v>0</v>
      </c>
      <c r="N16" s="2">
        <v>2</v>
      </c>
      <c r="O16" s="2">
        <v>0</v>
      </c>
      <c r="P16" s="2">
        <v>0</v>
      </c>
      <c r="Q16" s="2">
        <v>1</v>
      </c>
      <c r="R16" s="2">
        <v>0</v>
      </c>
      <c r="S16" s="2">
        <v>1</v>
      </c>
      <c r="T16" s="2">
        <v>2</v>
      </c>
      <c r="U16" s="2" t="s">
        <v>3</v>
      </c>
      <c r="V16" s="2">
        <v>26373</v>
      </c>
      <c r="W16" s="2">
        <v>0.26373000000000002</v>
      </c>
      <c r="X16" s="2">
        <v>13</v>
      </c>
      <c r="Y16" s="2">
        <f t="array" ref="Y16">SUM(ABS(B12:T12-B16:T16))</f>
        <v>0</v>
      </c>
      <c r="Z16" t="s">
        <v>4</v>
      </c>
      <c r="AA16" t="s">
        <v>2</v>
      </c>
    </row>
  </sheetData>
  <sortState xmlns:xlrd2="http://schemas.microsoft.com/office/spreadsheetml/2017/richdata2" ref="A2:AA16">
    <sortCondition ref="A2:A16"/>
    <sortCondition ref="U2:U16"/>
    <sortCondition ref="Z2:Z16"/>
    <sortCondition ref="V2:V16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ABDA-026A-6049-B178-9C37AB50CFFF}">
  <dimension ref="A1:X118"/>
  <sheetViews>
    <sheetView tabSelected="1" workbookViewId="0">
      <selection activeCell="Y59" sqref="Y59"/>
    </sheetView>
  </sheetViews>
  <sheetFormatPr baseColWidth="10" defaultRowHeight="15" x14ac:dyDescent="0.2"/>
  <cols>
    <col min="2" max="19" width="0" hidden="1" customWidth="1"/>
    <col min="24" max="24" width="11.83203125" bestFit="1" customWidth="1"/>
  </cols>
  <sheetData>
    <row r="1" spans="1:24" ht="16" x14ac:dyDescent="0.2">
      <c r="A1" s="4" t="s">
        <v>33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34</v>
      </c>
      <c r="X1" t="s">
        <v>32</v>
      </c>
    </row>
    <row r="2" spans="1:24" ht="16" x14ac:dyDescent="0.2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2</v>
      </c>
      <c r="K2" s="1">
        <v>2</v>
      </c>
      <c r="L2" s="1">
        <v>0</v>
      </c>
      <c r="M2" s="1">
        <v>0</v>
      </c>
      <c r="N2" s="1">
        <v>2</v>
      </c>
      <c r="O2" s="1">
        <v>0</v>
      </c>
      <c r="P2" s="1">
        <v>0</v>
      </c>
      <c r="Q2" s="1">
        <v>1</v>
      </c>
      <c r="R2" s="1">
        <v>1</v>
      </c>
      <c r="S2" s="1">
        <v>1</v>
      </c>
      <c r="T2" s="1">
        <v>2</v>
      </c>
      <c r="U2" s="1" t="s">
        <v>0</v>
      </c>
      <c r="V2" s="1">
        <v>0</v>
      </c>
      <c r="W2" s="1">
        <f>SUM(B2:T2)</f>
        <v>15</v>
      </c>
      <c r="X2" s="5">
        <f>SUM(X3:X4)</f>
        <v>5.019333333333334E-2</v>
      </c>
    </row>
    <row r="3" spans="1:24" x14ac:dyDescent="0.2">
      <c r="A3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2</v>
      </c>
      <c r="P3">
        <v>0</v>
      </c>
      <c r="Q3">
        <v>1</v>
      </c>
      <c r="R3">
        <v>1</v>
      </c>
      <c r="S3">
        <v>2</v>
      </c>
      <c r="T3">
        <v>0</v>
      </c>
      <c r="U3">
        <v>99099</v>
      </c>
      <c r="V3">
        <v>0.99099000000000004</v>
      </c>
      <c r="W3">
        <v>20</v>
      </c>
      <c r="X3">
        <f>V3 / (W3 + 1)</f>
        <v>4.7190000000000003E-2</v>
      </c>
    </row>
    <row r="4" spans="1:24" x14ac:dyDescent="0.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901</v>
      </c>
      <c r="V4">
        <v>9.0100000000000006E-3</v>
      </c>
      <c r="W4">
        <v>2</v>
      </c>
      <c r="X4">
        <f>V4 / (W4 + 1)</f>
        <v>3.0033333333333335E-3</v>
      </c>
    </row>
    <row r="5" spans="1:24" ht="16" x14ac:dyDescent="0.2">
      <c r="A5" s="1">
        <v>2</v>
      </c>
      <c r="B5" s="1">
        <v>2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2</v>
      </c>
      <c r="K5" s="1">
        <v>2</v>
      </c>
      <c r="L5" s="1">
        <v>0</v>
      </c>
      <c r="M5" s="1">
        <v>0</v>
      </c>
      <c r="N5" s="1">
        <v>2</v>
      </c>
      <c r="O5" s="1">
        <v>1</v>
      </c>
      <c r="P5" s="1">
        <v>0</v>
      </c>
      <c r="Q5" s="1">
        <v>1</v>
      </c>
      <c r="R5" s="1">
        <v>1</v>
      </c>
      <c r="S5" s="1">
        <v>1</v>
      </c>
      <c r="T5" s="1">
        <v>2</v>
      </c>
      <c r="U5" s="1" t="s">
        <v>0</v>
      </c>
      <c r="V5" s="1">
        <v>0</v>
      </c>
      <c r="W5" s="1">
        <f>SUM(B5:T5)</f>
        <v>17</v>
      </c>
      <c r="X5" s="5">
        <f>SUM(X6:X9)</f>
        <v>4.1173474025974023E-2</v>
      </c>
    </row>
    <row r="6" spans="1:24" x14ac:dyDescent="0.2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1</v>
      </c>
      <c r="O6">
        <v>2</v>
      </c>
      <c r="P6">
        <v>2</v>
      </c>
      <c r="Q6">
        <v>1</v>
      </c>
      <c r="R6">
        <v>1</v>
      </c>
      <c r="S6">
        <v>2</v>
      </c>
      <c r="T6">
        <v>0</v>
      </c>
      <c r="U6">
        <v>38534</v>
      </c>
      <c r="V6">
        <v>0.38534000000000002</v>
      </c>
      <c r="W6">
        <v>23</v>
      </c>
      <c r="X6">
        <f t="shared" ref="X5:X63" si="0">V6 / (W6 + 1)</f>
        <v>1.6055833333333335E-2</v>
      </c>
    </row>
    <row r="7" spans="1:24" x14ac:dyDescent="0.2">
      <c r="A7">
        <v>2</v>
      </c>
      <c r="B7">
        <v>2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21737</v>
      </c>
      <c r="V7">
        <v>0.21737000000000001</v>
      </c>
      <c r="W7">
        <v>13</v>
      </c>
      <c r="X7">
        <f t="shared" si="0"/>
        <v>1.5526428571428571E-2</v>
      </c>
    </row>
    <row r="8" spans="1:24" x14ac:dyDescent="0.2">
      <c r="A8">
        <v>2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10521</v>
      </c>
      <c r="V8">
        <v>0.10521</v>
      </c>
      <c r="W8">
        <v>10</v>
      </c>
      <c r="X8">
        <f t="shared" si="0"/>
        <v>9.564545454545454E-3</v>
      </c>
    </row>
    <row r="9" spans="1:24" x14ac:dyDescent="0.2">
      <c r="A9">
        <v>2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 s="6">
        <v>8.0000000000000007E-5</v>
      </c>
      <c r="W9">
        <v>2</v>
      </c>
      <c r="X9">
        <f t="shared" si="0"/>
        <v>2.666666666666667E-5</v>
      </c>
    </row>
    <row r="10" spans="1:24" ht="16" x14ac:dyDescent="0.2">
      <c r="A10" s="1">
        <v>3</v>
      </c>
      <c r="B10" s="1">
        <v>2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2</v>
      </c>
      <c r="K10" s="1">
        <v>2</v>
      </c>
      <c r="L10" s="1">
        <v>0</v>
      </c>
      <c r="M10" s="1">
        <v>0</v>
      </c>
      <c r="N10" s="1">
        <v>2</v>
      </c>
      <c r="O10" s="1">
        <v>2</v>
      </c>
      <c r="P10" s="1">
        <v>1</v>
      </c>
      <c r="Q10" s="1">
        <v>1</v>
      </c>
      <c r="R10" s="1">
        <v>1</v>
      </c>
      <c r="S10" s="1">
        <v>2</v>
      </c>
      <c r="T10" s="1">
        <v>2</v>
      </c>
      <c r="U10" s="1" t="s">
        <v>0</v>
      </c>
      <c r="V10" s="1">
        <v>0</v>
      </c>
      <c r="W10" s="1">
        <f>SUM(B10:T10)</f>
        <v>20</v>
      </c>
      <c r="X10" s="5">
        <f>SUM(X11:X12)</f>
        <v>3.091424242424242E-2</v>
      </c>
    </row>
    <row r="11" spans="1:24" x14ac:dyDescent="0.2">
      <c r="A11">
        <v>3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2</v>
      </c>
      <c r="K11">
        <v>2</v>
      </c>
      <c r="L11">
        <v>1</v>
      </c>
      <c r="M11">
        <v>1</v>
      </c>
      <c r="N11">
        <v>1</v>
      </c>
      <c r="O11">
        <v>2</v>
      </c>
      <c r="P11">
        <v>2</v>
      </c>
      <c r="Q11">
        <v>1</v>
      </c>
      <c r="R11">
        <v>1</v>
      </c>
      <c r="S11">
        <v>2</v>
      </c>
      <c r="T11">
        <v>0</v>
      </c>
      <c r="U11">
        <v>73808</v>
      </c>
      <c r="V11">
        <v>0.73807999999999996</v>
      </c>
      <c r="W11">
        <v>23</v>
      </c>
      <c r="X11">
        <f t="shared" si="0"/>
        <v>3.075333333333333E-2</v>
      </c>
    </row>
    <row r="12" spans="1:24" x14ac:dyDescent="0.2">
      <c r="A12">
        <v>3</v>
      </c>
      <c r="B12">
        <v>2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2</v>
      </c>
      <c r="K12">
        <v>2</v>
      </c>
      <c r="L12">
        <v>1</v>
      </c>
      <c r="M12">
        <v>0</v>
      </c>
      <c r="N12">
        <v>1</v>
      </c>
      <c r="O12">
        <v>2</v>
      </c>
      <c r="P12">
        <v>2</v>
      </c>
      <c r="Q12">
        <v>1</v>
      </c>
      <c r="R12">
        <v>1</v>
      </c>
      <c r="S12">
        <v>2</v>
      </c>
      <c r="T12">
        <v>0</v>
      </c>
      <c r="U12">
        <v>354</v>
      </c>
      <c r="V12">
        <v>3.5400000000000002E-3</v>
      </c>
      <c r="W12">
        <v>21</v>
      </c>
      <c r="X12">
        <f t="shared" si="0"/>
        <v>1.6090909090909092E-4</v>
      </c>
    </row>
    <row r="13" spans="1:24" ht="16" x14ac:dyDescent="0.2">
      <c r="A13" s="1">
        <v>4</v>
      </c>
      <c r="B13" s="1">
        <v>2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2</v>
      </c>
      <c r="K13" s="1">
        <v>2</v>
      </c>
      <c r="L13" s="1">
        <v>0</v>
      </c>
      <c r="M13" s="1">
        <v>0</v>
      </c>
      <c r="N13" s="1">
        <v>2</v>
      </c>
      <c r="O13" s="1">
        <v>2</v>
      </c>
      <c r="P13" s="1">
        <v>0</v>
      </c>
      <c r="Q13" s="1">
        <v>1</v>
      </c>
      <c r="R13" s="1">
        <v>0</v>
      </c>
      <c r="S13" s="1">
        <v>1</v>
      </c>
      <c r="T13" s="1">
        <v>2</v>
      </c>
      <c r="U13" s="1" t="s">
        <v>0</v>
      </c>
      <c r="V13" s="1">
        <v>0</v>
      </c>
      <c r="W13" s="1">
        <f>SUM(B13:T13)</f>
        <v>16</v>
      </c>
      <c r="X13" s="5">
        <f>SUM(X14:X15)</f>
        <v>9.6709583333333335E-2</v>
      </c>
    </row>
    <row r="14" spans="1:24" x14ac:dyDescent="0.2">
      <c r="A14">
        <v>4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1</v>
      </c>
      <c r="M14">
        <v>1</v>
      </c>
      <c r="N14">
        <v>1</v>
      </c>
      <c r="O14">
        <v>2</v>
      </c>
      <c r="P14">
        <v>2</v>
      </c>
      <c r="Q14">
        <v>1</v>
      </c>
      <c r="R14">
        <v>1</v>
      </c>
      <c r="S14">
        <v>2</v>
      </c>
      <c r="T14">
        <v>0</v>
      </c>
      <c r="U14">
        <v>39881</v>
      </c>
      <c r="V14">
        <v>0.39881</v>
      </c>
      <c r="W14">
        <v>23</v>
      </c>
      <c r="X14">
        <f t="shared" si="0"/>
        <v>1.6617083333333334E-2</v>
      </c>
    </row>
    <row r="15" spans="1:24" x14ac:dyDescent="0.2">
      <c r="A15">
        <v>4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32037</v>
      </c>
      <c r="V15">
        <v>0.32036999999999999</v>
      </c>
      <c r="W15">
        <v>3</v>
      </c>
      <c r="X15">
        <f t="shared" si="0"/>
        <v>8.0092499999999997E-2</v>
      </c>
    </row>
    <row r="16" spans="1:24" ht="16" x14ac:dyDescent="0.2">
      <c r="A16" s="1">
        <v>5</v>
      </c>
      <c r="B16" s="1">
        <v>2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2</v>
      </c>
      <c r="K16" s="1">
        <v>2</v>
      </c>
      <c r="L16" s="1">
        <v>0</v>
      </c>
      <c r="M16" s="1">
        <v>0</v>
      </c>
      <c r="N16" s="1">
        <v>2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2</v>
      </c>
      <c r="U16" s="1" t="s">
        <v>0</v>
      </c>
      <c r="V16" s="1">
        <v>0</v>
      </c>
      <c r="W16" s="1">
        <f>SUM(B16:T16)</f>
        <v>17</v>
      </c>
      <c r="X16" s="5">
        <f>SUM(X17)</f>
        <v>0.04</v>
      </c>
    </row>
    <row r="17" spans="1:24" x14ac:dyDescent="0.2">
      <c r="A17">
        <v>5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2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1</v>
      </c>
      <c r="S17">
        <v>2</v>
      </c>
      <c r="T17">
        <v>0</v>
      </c>
      <c r="U17">
        <v>100000</v>
      </c>
      <c r="V17">
        <v>1</v>
      </c>
      <c r="W17">
        <v>24</v>
      </c>
      <c r="X17">
        <f t="shared" si="0"/>
        <v>0.04</v>
      </c>
    </row>
    <row r="18" spans="1:24" ht="16" x14ac:dyDescent="0.2">
      <c r="A18" s="1">
        <v>6</v>
      </c>
      <c r="B18" s="1">
        <v>2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2</v>
      </c>
      <c r="K18" s="1">
        <v>2</v>
      </c>
      <c r="L18" s="1">
        <v>0</v>
      </c>
      <c r="M18" s="1">
        <v>0</v>
      </c>
      <c r="N18" s="1">
        <v>2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2</v>
      </c>
      <c r="U18" s="1" t="s">
        <v>0</v>
      </c>
      <c r="V18" s="1">
        <v>0</v>
      </c>
      <c r="W18" s="1">
        <f>SUM(B18:T18)</f>
        <v>15</v>
      </c>
      <c r="X18" s="5">
        <f>SUM(X19:X20)</f>
        <v>4.5492424242424244E-2</v>
      </c>
    </row>
    <row r="19" spans="1:24" x14ac:dyDescent="0.2">
      <c r="A19">
        <v>6</v>
      </c>
      <c r="B19">
        <v>2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2</v>
      </c>
      <c r="P19">
        <v>2</v>
      </c>
      <c r="Q19">
        <v>1</v>
      </c>
      <c r="R19">
        <v>1</v>
      </c>
      <c r="S19">
        <v>2</v>
      </c>
      <c r="T19">
        <v>0</v>
      </c>
      <c r="U19">
        <v>99944</v>
      </c>
      <c r="V19">
        <v>0.99944</v>
      </c>
      <c r="W19">
        <v>21</v>
      </c>
      <c r="X19">
        <f t="shared" si="0"/>
        <v>4.5429090909090912E-2</v>
      </c>
    </row>
    <row r="20" spans="1:24" x14ac:dyDescent="0.2">
      <c r="A20">
        <v>6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38</v>
      </c>
      <c r="V20">
        <v>3.8000000000000002E-4</v>
      </c>
      <c r="W20">
        <v>5</v>
      </c>
      <c r="X20">
        <f t="shared" si="0"/>
        <v>6.3333333333333332E-5</v>
      </c>
    </row>
    <row r="21" spans="1:24" ht="16" x14ac:dyDescent="0.2">
      <c r="A21" s="1">
        <v>7</v>
      </c>
      <c r="B21" s="1">
        <v>2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2</v>
      </c>
      <c r="K21" s="1">
        <v>2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1</v>
      </c>
      <c r="R21" s="1">
        <v>1</v>
      </c>
      <c r="S21" s="1">
        <v>1</v>
      </c>
      <c r="T21" s="1">
        <v>2</v>
      </c>
      <c r="U21" s="1" t="s">
        <v>0</v>
      </c>
      <c r="V21" s="1">
        <v>0</v>
      </c>
      <c r="W21" s="1">
        <f>SUM(B21:T21)</f>
        <v>15</v>
      </c>
      <c r="X21" s="5">
        <f>SUM(X22)</f>
        <v>0.04</v>
      </c>
    </row>
    <row r="22" spans="1:24" x14ac:dyDescent="0.2">
      <c r="A22">
        <v>7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2</v>
      </c>
      <c r="L22">
        <v>1</v>
      </c>
      <c r="M22">
        <v>1</v>
      </c>
      <c r="N22">
        <v>1</v>
      </c>
      <c r="O22">
        <v>2</v>
      </c>
      <c r="P22">
        <v>2</v>
      </c>
      <c r="Q22">
        <v>1</v>
      </c>
      <c r="R22">
        <v>1</v>
      </c>
      <c r="S22">
        <v>2</v>
      </c>
      <c r="T22">
        <v>0</v>
      </c>
      <c r="U22">
        <v>100000</v>
      </c>
      <c r="V22">
        <v>1</v>
      </c>
      <c r="W22">
        <v>24</v>
      </c>
      <c r="X22">
        <f t="shared" si="0"/>
        <v>0.04</v>
      </c>
    </row>
    <row r="23" spans="1:24" ht="16" x14ac:dyDescent="0.2">
      <c r="A23" s="1">
        <v>8</v>
      </c>
      <c r="B23" s="1">
        <v>2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2</v>
      </c>
      <c r="K23" s="1">
        <v>2</v>
      </c>
      <c r="L23" s="1">
        <v>0</v>
      </c>
      <c r="M23" s="1">
        <v>0</v>
      </c>
      <c r="N23" s="1">
        <v>2</v>
      </c>
      <c r="O23" s="1">
        <v>1</v>
      </c>
      <c r="P23" s="1">
        <v>0</v>
      </c>
      <c r="Q23" s="1">
        <v>1</v>
      </c>
      <c r="R23" s="1">
        <v>1</v>
      </c>
      <c r="S23" s="1">
        <v>1</v>
      </c>
      <c r="T23" s="1">
        <v>2</v>
      </c>
      <c r="U23" s="1" t="s">
        <v>0</v>
      </c>
      <c r="V23" s="1">
        <v>0</v>
      </c>
      <c r="W23" s="1">
        <f>SUM(B23:T23)</f>
        <v>16</v>
      </c>
      <c r="X23" s="5">
        <f>SUM(X24:X25)</f>
        <v>4.0016799999999998E-2</v>
      </c>
    </row>
    <row r="24" spans="1:24" x14ac:dyDescent="0.2">
      <c r="A24">
        <v>8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2</v>
      </c>
      <c r="L24">
        <v>1</v>
      </c>
      <c r="M24">
        <v>1</v>
      </c>
      <c r="N24">
        <v>1</v>
      </c>
      <c r="O24">
        <v>2</v>
      </c>
      <c r="P24">
        <v>2</v>
      </c>
      <c r="Q24">
        <v>1</v>
      </c>
      <c r="R24">
        <v>1</v>
      </c>
      <c r="S24">
        <v>2</v>
      </c>
      <c r="T24">
        <v>0</v>
      </c>
      <c r="U24">
        <v>99992</v>
      </c>
      <c r="V24">
        <v>0.99992000000000003</v>
      </c>
      <c r="W24">
        <v>24</v>
      </c>
      <c r="X24">
        <f t="shared" si="0"/>
        <v>3.9996799999999999E-2</v>
      </c>
    </row>
    <row r="25" spans="1:24" x14ac:dyDescent="0.2">
      <c r="A25">
        <v>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</v>
      </c>
      <c r="V25" s="6">
        <v>8.0000000000000007E-5</v>
      </c>
      <c r="W25">
        <v>3</v>
      </c>
      <c r="X25">
        <f t="shared" si="0"/>
        <v>2.0000000000000002E-5</v>
      </c>
    </row>
    <row r="26" spans="1:24" ht="16" x14ac:dyDescent="0.2">
      <c r="A26" s="1">
        <v>9</v>
      </c>
      <c r="B26" s="1">
        <v>2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2</v>
      </c>
      <c r="K26" s="1">
        <v>2</v>
      </c>
      <c r="L26" s="1">
        <v>0</v>
      </c>
      <c r="M26" s="1">
        <v>0</v>
      </c>
      <c r="N26" s="1">
        <v>2</v>
      </c>
      <c r="O26" s="1">
        <v>1</v>
      </c>
      <c r="P26" s="1">
        <v>0</v>
      </c>
      <c r="Q26" s="1">
        <v>1</v>
      </c>
      <c r="R26" s="1">
        <v>1</v>
      </c>
      <c r="S26" s="1">
        <v>1</v>
      </c>
      <c r="T26" s="1">
        <v>2</v>
      </c>
      <c r="U26" s="1" t="s">
        <v>0</v>
      </c>
      <c r="V26" s="1">
        <v>0</v>
      </c>
      <c r="W26" s="1">
        <f>SUM(B26:T26)</f>
        <v>16</v>
      </c>
      <c r="X26" s="5">
        <f>SUM(X27:X28)</f>
        <v>4.00224E-2</v>
      </c>
    </row>
    <row r="27" spans="1:24" x14ac:dyDescent="0.2">
      <c r="A27">
        <v>9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1</v>
      </c>
      <c r="M27">
        <v>1</v>
      </c>
      <c r="N27">
        <v>1</v>
      </c>
      <c r="O27">
        <v>2</v>
      </c>
      <c r="P27">
        <v>2</v>
      </c>
      <c r="Q27">
        <v>1</v>
      </c>
      <c r="R27">
        <v>1</v>
      </c>
      <c r="S27">
        <v>2</v>
      </c>
      <c r="T27">
        <v>0</v>
      </c>
      <c r="U27">
        <v>99986</v>
      </c>
      <c r="V27">
        <v>0.99985999999999997</v>
      </c>
      <c r="W27">
        <v>24</v>
      </c>
      <c r="X27">
        <f t="shared" si="0"/>
        <v>3.9994399999999999E-2</v>
      </c>
    </row>
    <row r="28" spans="1:24" x14ac:dyDescent="0.2">
      <c r="A28">
        <v>9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</v>
      </c>
      <c r="V28">
        <v>1.3999999999999999E-4</v>
      </c>
      <c r="W28">
        <v>4</v>
      </c>
      <c r="X28">
        <f t="shared" si="0"/>
        <v>2.7999999999999996E-5</v>
      </c>
    </row>
    <row r="29" spans="1:24" ht="16" x14ac:dyDescent="0.2">
      <c r="A29" s="1">
        <v>10</v>
      </c>
      <c r="B29" s="1">
        <v>2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2</v>
      </c>
      <c r="K29" s="1">
        <v>2</v>
      </c>
      <c r="L29" s="1">
        <v>0</v>
      </c>
      <c r="M29" s="1">
        <v>0</v>
      </c>
      <c r="N29" s="1">
        <v>2</v>
      </c>
      <c r="O29" s="1">
        <v>2</v>
      </c>
      <c r="P29" s="1">
        <v>0</v>
      </c>
      <c r="Q29" s="1">
        <v>1</v>
      </c>
      <c r="R29" s="1">
        <v>1</v>
      </c>
      <c r="S29" s="1">
        <v>1</v>
      </c>
      <c r="T29" s="1">
        <v>2</v>
      </c>
      <c r="U29" s="1" t="s">
        <v>0</v>
      </c>
      <c r="V29" s="1">
        <v>0</v>
      </c>
      <c r="W29" s="1">
        <f>SUM(B29:T29)</f>
        <v>17</v>
      </c>
      <c r="X29" s="5">
        <f>SUM(X30)</f>
        <v>0.05</v>
      </c>
    </row>
    <row r="30" spans="1:24" x14ac:dyDescent="0.2">
      <c r="A30">
        <v>10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2</v>
      </c>
      <c r="K30">
        <v>2</v>
      </c>
      <c r="L30">
        <v>0</v>
      </c>
      <c r="M30">
        <v>1</v>
      </c>
      <c r="N30">
        <v>1</v>
      </c>
      <c r="O30">
        <v>2</v>
      </c>
      <c r="P30">
        <v>0</v>
      </c>
      <c r="Q30">
        <v>1</v>
      </c>
      <c r="R30">
        <v>1</v>
      </c>
      <c r="S30">
        <v>1</v>
      </c>
      <c r="T30">
        <v>0</v>
      </c>
      <c r="U30">
        <v>100000</v>
      </c>
      <c r="V30">
        <v>1</v>
      </c>
      <c r="W30">
        <v>19</v>
      </c>
      <c r="X30">
        <f t="shared" si="0"/>
        <v>0.05</v>
      </c>
    </row>
    <row r="31" spans="1:24" ht="16" x14ac:dyDescent="0.2">
      <c r="A31" s="1">
        <v>11</v>
      </c>
      <c r="B31" s="1">
        <v>2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2</v>
      </c>
      <c r="K31" s="1">
        <v>2</v>
      </c>
      <c r="L31" s="1">
        <v>0</v>
      </c>
      <c r="M31" s="1">
        <v>0</v>
      </c>
      <c r="N31" s="1">
        <v>2</v>
      </c>
      <c r="O31" s="1">
        <v>2</v>
      </c>
      <c r="P31" s="1">
        <v>0</v>
      </c>
      <c r="Q31" s="1">
        <v>1</v>
      </c>
      <c r="R31" s="1">
        <v>1</v>
      </c>
      <c r="S31" s="1">
        <v>1</v>
      </c>
      <c r="T31" s="1">
        <v>2</v>
      </c>
      <c r="U31" s="1" t="s">
        <v>0</v>
      </c>
      <c r="V31" s="1">
        <v>0</v>
      </c>
      <c r="W31" s="1">
        <f>SUM(B31:T31)</f>
        <v>17</v>
      </c>
      <c r="X31" s="5">
        <f>SUM(X32:X34)</f>
        <v>3.6014583333333336E-2</v>
      </c>
    </row>
    <row r="32" spans="1:24" x14ac:dyDescent="0.2">
      <c r="A32">
        <v>11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2</v>
      </c>
      <c r="L32">
        <v>0</v>
      </c>
      <c r="M32">
        <v>1</v>
      </c>
      <c r="N32">
        <v>1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28070</v>
      </c>
      <c r="V32">
        <v>0.28070000000000001</v>
      </c>
      <c r="W32">
        <v>19</v>
      </c>
      <c r="X32">
        <f t="shared" si="0"/>
        <v>1.4035000000000001E-2</v>
      </c>
    </row>
    <row r="33" spans="1:24" x14ac:dyDescent="0.2">
      <c r="A33">
        <v>11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0</v>
      </c>
      <c r="M33">
        <v>1</v>
      </c>
      <c r="N33">
        <v>1</v>
      </c>
      <c r="O33">
        <v>2</v>
      </c>
      <c r="P33">
        <v>2</v>
      </c>
      <c r="Q33">
        <v>1</v>
      </c>
      <c r="R33">
        <v>1</v>
      </c>
      <c r="S33">
        <v>2</v>
      </c>
      <c r="T33">
        <v>0</v>
      </c>
      <c r="U33">
        <v>22781</v>
      </c>
      <c r="V33">
        <v>0.22781000000000001</v>
      </c>
      <c r="W33">
        <v>23</v>
      </c>
      <c r="X33">
        <f t="shared" si="0"/>
        <v>9.4920833333333333E-3</v>
      </c>
    </row>
    <row r="34" spans="1:24" x14ac:dyDescent="0.2">
      <c r="A34">
        <v>11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4995</v>
      </c>
      <c r="V34">
        <v>4.9950000000000001E-2</v>
      </c>
      <c r="W34">
        <v>3</v>
      </c>
      <c r="X34">
        <f t="shared" si="0"/>
        <v>1.24875E-2</v>
      </c>
    </row>
    <row r="35" spans="1:24" ht="16" x14ac:dyDescent="0.2">
      <c r="A35" s="1">
        <v>12</v>
      </c>
      <c r="B35" s="1">
        <v>2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2</v>
      </c>
      <c r="K35" s="1">
        <v>2</v>
      </c>
      <c r="L35" s="1">
        <v>0</v>
      </c>
      <c r="M35" s="1">
        <v>0</v>
      </c>
      <c r="N35" s="1">
        <v>2</v>
      </c>
      <c r="O35" s="1">
        <v>2</v>
      </c>
      <c r="P35" s="1">
        <v>0</v>
      </c>
      <c r="Q35" s="1">
        <v>1</v>
      </c>
      <c r="R35" s="1">
        <v>1</v>
      </c>
      <c r="S35" s="1">
        <v>1</v>
      </c>
      <c r="T35" s="1">
        <v>2</v>
      </c>
      <c r="U35" s="1" t="s">
        <v>0</v>
      </c>
      <c r="V35" s="1">
        <v>0</v>
      </c>
      <c r="W35" s="1">
        <f>SUM(B35:T35)</f>
        <v>17</v>
      </c>
      <c r="X35" s="5">
        <f>SUM(X36:X38)</f>
        <v>4.2843353174603173E-2</v>
      </c>
    </row>
    <row r="36" spans="1:24" x14ac:dyDescent="0.2">
      <c r="A36">
        <v>12</v>
      </c>
      <c r="B36">
        <v>2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2</v>
      </c>
      <c r="K36">
        <v>2</v>
      </c>
      <c r="L36">
        <v>1</v>
      </c>
      <c r="M36">
        <v>1</v>
      </c>
      <c r="N36">
        <v>1</v>
      </c>
      <c r="O36">
        <v>2</v>
      </c>
      <c r="P36">
        <v>2</v>
      </c>
      <c r="Q36">
        <v>1</v>
      </c>
      <c r="R36">
        <v>1</v>
      </c>
      <c r="S36">
        <v>2</v>
      </c>
      <c r="T36">
        <v>0</v>
      </c>
      <c r="U36">
        <v>37709</v>
      </c>
      <c r="V36">
        <v>0.37708999999999998</v>
      </c>
      <c r="W36">
        <v>23</v>
      </c>
      <c r="X36">
        <f t="shared" si="0"/>
        <v>1.5712083333333331E-2</v>
      </c>
    </row>
    <row r="37" spans="1:24" x14ac:dyDescent="0.2">
      <c r="A37">
        <v>12</v>
      </c>
      <c r="B37">
        <v>2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37570</v>
      </c>
      <c r="V37">
        <v>0.37569999999999998</v>
      </c>
      <c r="W37">
        <v>13</v>
      </c>
      <c r="X37">
        <f t="shared" si="0"/>
        <v>2.6835714285714286E-2</v>
      </c>
    </row>
    <row r="38" spans="1:24" x14ac:dyDescent="0.2">
      <c r="A38">
        <v>12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266</v>
      </c>
      <c r="V38">
        <v>2.66E-3</v>
      </c>
      <c r="W38">
        <v>8</v>
      </c>
      <c r="X38">
        <f t="shared" si="0"/>
        <v>2.9555555555555558E-4</v>
      </c>
    </row>
    <row r="39" spans="1:24" ht="16" x14ac:dyDescent="0.2">
      <c r="A39" s="1">
        <v>13</v>
      </c>
      <c r="B39" s="1">
        <v>2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2</v>
      </c>
      <c r="K39" s="1">
        <v>2</v>
      </c>
      <c r="L39" s="1">
        <v>0</v>
      </c>
      <c r="M39" s="1">
        <v>0</v>
      </c>
      <c r="N39" s="1">
        <v>2</v>
      </c>
      <c r="O39" s="1">
        <v>2</v>
      </c>
      <c r="P39" s="1">
        <v>0</v>
      </c>
      <c r="Q39" s="1">
        <v>1</v>
      </c>
      <c r="R39" s="1">
        <v>1</v>
      </c>
      <c r="S39" s="1">
        <v>1</v>
      </c>
      <c r="T39" s="1">
        <v>2</v>
      </c>
      <c r="U39" s="1" t="s">
        <v>0</v>
      </c>
      <c r="V39" s="1">
        <v>0</v>
      </c>
      <c r="W39" s="1">
        <f>SUM(B39:T39)</f>
        <v>17</v>
      </c>
      <c r="X39" s="5">
        <f>SUM(X40:X41)</f>
        <v>0.10910166666666668</v>
      </c>
    </row>
    <row r="40" spans="1:24" x14ac:dyDescent="0.2">
      <c r="A40">
        <v>13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72996</v>
      </c>
      <c r="V40">
        <v>0.72996000000000005</v>
      </c>
      <c r="W40">
        <v>6</v>
      </c>
      <c r="X40">
        <f t="shared" si="0"/>
        <v>0.10428000000000001</v>
      </c>
    </row>
    <row r="41" spans="1:24" x14ac:dyDescent="0.2">
      <c r="A41">
        <v>13</v>
      </c>
      <c r="B41">
        <v>2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2</v>
      </c>
      <c r="K41">
        <v>2</v>
      </c>
      <c r="L41">
        <v>1</v>
      </c>
      <c r="M41">
        <v>1</v>
      </c>
      <c r="N41">
        <v>1</v>
      </c>
      <c r="O41">
        <v>2</v>
      </c>
      <c r="P41">
        <v>2</v>
      </c>
      <c r="Q41">
        <v>1</v>
      </c>
      <c r="R41">
        <v>1</v>
      </c>
      <c r="S41">
        <v>2</v>
      </c>
      <c r="T41">
        <v>0</v>
      </c>
      <c r="U41">
        <v>11572</v>
      </c>
      <c r="V41">
        <v>0.11572</v>
      </c>
      <c r="W41">
        <v>23</v>
      </c>
      <c r="X41">
        <f t="shared" si="0"/>
        <v>4.8216666666666668E-3</v>
      </c>
    </row>
    <row r="42" spans="1:24" ht="16" x14ac:dyDescent="0.2">
      <c r="A42" s="1">
        <v>14</v>
      </c>
      <c r="B42" s="1">
        <v>2</v>
      </c>
      <c r="C42" s="1">
        <v>0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0</v>
      </c>
      <c r="J42" s="1">
        <v>2</v>
      </c>
      <c r="K42" s="1">
        <v>2</v>
      </c>
      <c r="L42" s="1">
        <v>0</v>
      </c>
      <c r="M42" s="1">
        <v>0</v>
      </c>
      <c r="N42" s="1">
        <v>2</v>
      </c>
      <c r="O42" s="1">
        <v>2</v>
      </c>
      <c r="P42" s="1">
        <v>0</v>
      </c>
      <c r="Q42" s="1">
        <v>1</v>
      </c>
      <c r="R42" s="1">
        <v>1</v>
      </c>
      <c r="S42" s="1">
        <v>1</v>
      </c>
      <c r="T42" s="1">
        <v>2</v>
      </c>
      <c r="U42" s="1" t="s">
        <v>0</v>
      </c>
      <c r="V42" s="1">
        <v>0</v>
      </c>
      <c r="W42" s="1">
        <f>SUM(B42:T42)</f>
        <v>17</v>
      </c>
      <c r="X42" s="5">
        <f>SUM(X43:X45)</f>
        <v>5.9319642857142862E-2</v>
      </c>
    </row>
    <row r="43" spans="1:24" x14ac:dyDescent="0.2">
      <c r="A43">
        <v>14</v>
      </c>
      <c r="B43">
        <v>2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2</v>
      </c>
      <c r="L43">
        <v>1</v>
      </c>
      <c r="M43">
        <v>1</v>
      </c>
      <c r="N43">
        <v>1</v>
      </c>
      <c r="O43">
        <v>2</v>
      </c>
      <c r="P43">
        <v>0</v>
      </c>
      <c r="Q43">
        <v>1</v>
      </c>
      <c r="R43">
        <v>1</v>
      </c>
      <c r="S43">
        <v>1</v>
      </c>
      <c r="T43">
        <v>0</v>
      </c>
      <c r="U43">
        <v>27099</v>
      </c>
      <c r="V43">
        <v>0.27099000000000001</v>
      </c>
      <c r="W43">
        <v>17</v>
      </c>
      <c r="X43">
        <f t="shared" si="0"/>
        <v>1.5055000000000001E-2</v>
      </c>
    </row>
    <row r="44" spans="1:24" x14ac:dyDescent="0.2">
      <c r="A44">
        <v>14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20305</v>
      </c>
      <c r="V44">
        <v>0.20305000000000001</v>
      </c>
      <c r="W44">
        <v>6</v>
      </c>
      <c r="X44">
        <f t="shared" si="0"/>
        <v>2.900714285714286E-2</v>
      </c>
    </row>
    <row r="45" spans="1:24" x14ac:dyDescent="0.2">
      <c r="A45">
        <v>14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18309</v>
      </c>
      <c r="V45">
        <v>0.18309</v>
      </c>
      <c r="W45">
        <v>11</v>
      </c>
      <c r="X45">
        <f t="shared" si="0"/>
        <v>1.52575E-2</v>
      </c>
    </row>
    <row r="46" spans="1:24" ht="16" x14ac:dyDescent="0.2">
      <c r="A46" s="1">
        <v>15</v>
      </c>
      <c r="B46" s="1">
        <v>2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2</v>
      </c>
      <c r="K46" s="1">
        <v>1</v>
      </c>
      <c r="L46" s="1">
        <v>0</v>
      </c>
      <c r="M46" s="1">
        <v>0</v>
      </c>
      <c r="N46" s="1">
        <v>2</v>
      </c>
      <c r="O46" s="1">
        <v>1</v>
      </c>
      <c r="P46" s="1">
        <v>0</v>
      </c>
      <c r="Q46" s="1">
        <v>1</v>
      </c>
      <c r="R46" s="1">
        <v>0</v>
      </c>
      <c r="S46" s="1">
        <v>1</v>
      </c>
      <c r="T46" s="1">
        <v>2</v>
      </c>
      <c r="U46" s="1" t="s">
        <v>0</v>
      </c>
      <c r="V46" s="1">
        <v>0</v>
      </c>
      <c r="W46" s="1">
        <f>SUM(B46:T46)</f>
        <v>14</v>
      </c>
      <c r="X46" s="5">
        <f>SUM(X47:X48)</f>
        <v>1.1420588235294118E-3</v>
      </c>
    </row>
    <row r="47" spans="1:24" x14ac:dyDescent="0.2">
      <c r="A47">
        <v>15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2</v>
      </c>
      <c r="Q47">
        <v>1</v>
      </c>
      <c r="R47">
        <v>1</v>
      </c>
      <c r="S47">
        <v>2</v>
      </c>
      <c r="T47">
        <v>0</v>
      </c>
      <c r="U47">
        <v>1916</v>
      </c>
      <c r="V47">
        <v>1.916E-2</v>
      </c>
      <c r="W47">
        <v>16</v>
      </c>
      <c r="X47">
        <f t="shared" si="0"/>
        <v>1.1270588235294118E-3</v>
      </c>
    </row>
    <row r="48" spans="1:24" x14ac:dyDescent="0.2">
      <c r="A48">
        <v>15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 s="6">
        <v>3.0000000000000001E-5</v>
      </c>
      <c r="W48">
        <v>1</v>
      </c>
      <c r="X48">
        <f t="shared" si="0"/>
        <v>1.5E-5</v>
      </c>
    </row>
    <row r="49" spans="1:24" ht="16" x14ac:dyDescent="0.2">
      <c r="A49" s="1">
        <v>16</v>
      </c>
      <c r="B49" s="1">
        <v>2</v>
      </c>
      <c r="C49" s="1">
        <v>0</v>
      </c>
      <c r="D49" s="1">
        <v>0</v>
      </c>
      <c r="E49" s="1">
        <v>0</v>
      </c>
      <c r="F49" s="1">
        <v>1</v>
      </c>
      <c r="G49" s="1">
        <v>1</v>
      </c>
      <c r="H49" s="1">
        <v>0</v>
      </c>
      <c r="I49" s="1">
        <v>0</v>
      </c>
      <c r="J49" s="1">
        <v>2</v>
      </c>
      <c r="K49" s="1">
        <v>2</v>
      </c>
      <c r="L49" s="1">
        <v>0</v>
      </c>
      <c r="M49" s="1">
        <v>0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1</v>
      </c>
      <c r="T49" s="1">
        <v>2</v>
      </c>
      <c r="U49" s="1" t="s">
        <v>0</v>
      </c>
      <c r="V49" s="1">
        <v>0</v>
      </c>
      <c r="W49" s="1">
        <f>SUM(B49:T49)</f>
        <v>14</v>
      </c>
      <c r="X49" s="5">
        <f>SUM(X50)</f>
        <v>3.9530000000000003E-2</v>
      </c>
    </row>
    <row r="50" spans="1:24" x14ac:dyDescent="0.2">
      <c r="A50">
        <v>16</v>
      </c>
      <c r="B50">
        <v>2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2</v>
      </c>
      <c r="K50">
        <v>2</v>
      </c>
      <c r="L50">
        <v>0</v>
      </c>
      <c r="M50">
        <v>1</v>
      </c>
      <c r="N50">
        <v>1</v>
      </c>
      <c r="O50">
        <v>1</v>
      </c>
      <c r="P50">
        <v>2</v>
      </c>
      <c r="Q50">
        <v>1</v>
      </c>
      <c r="R50">
        <v>1</v>
      </c>
      <c r="S50">
        <v>2</v>
      </c>
      <c r="T50">
        <v>0</v>
      </c>
      <c r="U50">
        <v>83013</v>
      </c>
      <c r="V50">
        <v>0.83013000000000003</v>
      </c>
      <c r="W50">
        <v>20</v>
      </c>
      <c r="X50">
        <f t="shared" si="0"/>
        <v>3.9530000000000003E-2</v>
      </c>
    </row>
    <row r="51" spans="1:24" ht="16" x14ac:dyDescent="0.2">
      <c r="A51" s="1">
        <v>17</v>
      </c>
      <c r="B51" s="1">
        <v>2</v>
      </c>
      <c r="C51" s="1">
        <v>0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0</v>
      </c>
      <c r="J51" s="1">
        <v>2</v>
      </c>
      <c r="K51" s="1">
        <v>1</v>
      </c>
      <c r="L51" s="1">
        <v>0</v>
      </c>
      <c r="M51" s="1">
        <v>0</v>
      </c>
      <c r="N51" s="1">
        <v>2</v>
      </c>
      <c r="O51" s="1">
        <v>0</v>
      </c>
      <c r="P51" s="1">
        <v>0</v>
      </c>
      <c r="Q51" s="1">
        <v>1</v>
      </c>
      <c r="R51" s="1">
        <v>0</v>
      </c>
      <c r="S51" s="1">
        <v>1</v>
      </c>
      <c r="T51" s="1">
        <v>2</v>
      </c>
      <c r="U51" s="1" t="s">
        <v>0</v>
      </c>
      <c r="V51" s="1">
        <v>0</v>
      </c>
      <c r="W51" s="1">
        <f>SUM(B51:T51)</f>
        <v>13</v>
      </c>
      <c r="X51" s="5">
        <f>SUM(X52:X54)</f>
        <v>4.6052045454545457E-2</v>
      </c>
    </row>
    <row r="52" spans="1:24" x14ac:dyDescent="0.2">
      <c r="A52">
        <v>17</v>
      </c>
      <c r="B52">
        <v>2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2</v>
      </c>
      <c r="K52">
        <v>2</v>
      </c>
      <c r="L52">
        <v>0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>
        <v>2</v>
      </c>
      <c r="T52">
        <v>0</v>
      </c>
      <c r="U52">
        <v>99263</v>
      </c>
      <c r="V52">
        <v>0.99263000000000001</v>
      </c>
      <c r="W52">
        <v>21</v>
      </c>
      <c r="X52">
        <f t="shared" si="0"/>
        <v>4.5119545454545454E-2</v>
      </c>
    </row>
    <row r="53" spans="1:24" x14ac:dyDescent="0.2">
      <c r="A53">
        <v>17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734</v>
      </c>
      <c r="V53">
        <v>7.3400000000000002E-3</v>
      </c>
      <c r="W53">
        <v>7</v>
      </c>
      <c r="X53">
        <f t="shared" si="0"/>
        <v>9.1750000000000002E-4</v>
      </c>
    </row>
    <row r="54" spans="1:24" x14ac:dyDescent="0.2">
      <c r="A54">
        <v>17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 s="6">
        <v>3.0000000000000001E-5</v>
      </c>
      <c r="W54">
        <v>1</v>
      </c>
      <c r="X54">
        <f t="shared" si="0"/>
        <v>1.5E-5</v>
      </c>
    </row>
    <row r="55" spans="1:24" ht="16" x14ac:dyDescent="0.2">
      <c r="A55" s="1">
        <v>18</v>
      </c>
      <c r="B55" s="1">
        <v>2</v>
      </c>
      <c r="C55" s="1">
        <v>0</v>
      </c>
      <c r="D55" s="1">
        <v>0</v>
      </c>
      <c r="E55" s="1">
        <v>0</v>
      </c>
      <c r="F55" s="1">
        <v>1</v>
      </c>
      <c r="G55" s="1">
        <v>1</v>
      </c>
      <c r="H55" s="1">
        <v>0</v>
      </c>
      <c r="I55" s="1">
        <v>0</v>
      </c>
      <c r="J55" s="1">
        <v>2</v>
      </c>
      <c r="K55" s="1">
        <v>1</v>
      </c>
      <c r="L55" s="1">
        <v>0</v>
      </c>
      <c r="M55" s="1">
        <v>0</v>
      </c>
      <c r="N55" s="1">
        <v>2</v>
      </c>
      <c r="O55" s="1">
        <v>0</v>
      </c>
      <c r="P55" s="1">
        <v>0</v>
      </c>
      <c r="Q55" s="1">
        <v>1</v>
      </c>
      <c r="R55" s="1">
        <v>0</v>
      </c>
      <c r="S55" s="1">
        <v>1</v>
      </c>
      <c r="T55" s="1">
        <v>2</v>
      </c>
      <c r="U55" s="1" t="s">
        <v>0</v>
      </c>
      <c r="V55" s="1">
        <v>0</v>
      </c>
      <c r="W55" s="1">
        <f>SUM(B55:T55)</f>
        <v>13</v>
      </c>
      <c r="X55" s="5">
        <f>SUM(X56:X58)</f>
        <v>0.19901428571428573</v>
      </c>
    </row>
    <row r="56" spans="1:24" x14ac:dyDescent="0.2">
      <c r="A56">
        <v>18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77731</v>
      </c>
      <c r="V56">
        <v>0.77730999999999995</v>
      </c>
      <c r="W56">
        <v>6</v>
      </c>
      <c r="X56">
        <f t="shared" si="0"/>
        <v>0.11104428571428571</v>
      </c>
    </row>
    <row r="57" spans="1:24" x14ac:dyDescent="0.2">
      <c r="A57">
        <v>18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17581</v>
      </c>
      <c r="V57">
        <v>0.17580999999999999</v>
      </c>
      <c r="W57">
        <v>1</v>
      </c>
      <c r="X57">
        <f t="shared" si="0"/>
        <v>8.7904999999999997E-2</v>
      </c>
    </row>
    <row r="58" spans="1:24" x14ac:dyDescent="0.2">
      <c r="A58">
        <v>18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2</v>
      </c>
      <c r="K58">
        <v>2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0</v>
      </c>
      <c r="U58">
        <v>117</v>
      </c>
      <c r="V58">
        <v>1.17E-3</v>
      </c>
      <c r="W58">
        <v>17</v>
      </c>
      <c r="X58">
        <f t="shared" si="0"/>
        <v>6.5000000000000008E-5</v>
      </c>
    </row>
    <row r="59" spans="1:24" ht="16" x14ac:dyDescent="0.2">
      <c r="A59" s="1">
        <v>19</v>
      </c>
      <c r="B59" s="1">
        <v>2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2</v>
      </c>
      <c r="K59" s="1">
        <v>2</v>
      </c>
      <c r="L59" s="1">
        <v>0</v>
      </c>
      <c r="M59" s="1">
        <v>0</v>
      </c>
      <c r="N59" s="1">
        <v>2</v>
      </c>
      <c r="O59" s="1">
        <v>0</v>
      </c>
      <c r="P59" s="1">
        <v>0</v>
      </c>
      <c r="Q59" s="1">
        <v>1</v>
      </c>
      <c r="R59" s="1">
        <v>0</v>
      </c>
      <c r="S59" s="1">
        <v>1</v>
      </c>
      <c r="T59" s="1">
        <v>2</v>
      </c>
      <c r="U59" s="1" t="s">
        <v>0</v>
      </c>
      <c r="V59" s="1">
        <v>0</v>
      </c>
      <c r="W59" s="1">
        <f>SUM(B59:T59)</f>
        <v>14</v>
      </c>
      <c r="X59" s="5">
        <f>SUM(X60:X63)</f>
        <v>2.6255742857142862E-2</v>
      </c>
    </row>
    <row r="60" spans="1:24" x14ac:dyDescent="0.2">
      <c r="A60">
        <v>19</v>
      </c>
      <c r="B60">
        <v>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2</v>
      </c>
      <c r="K60">
        <v>2</v>
      </c>
      <c r="L60">
        <v>1</v>
      </c>
      <c r="M60">
        <v>1</v>
      </c>
      <c r="N60">
        <v>1</v>
      </c>
      <c r="O60">
        <v>2</v>
      </c>
      <c r="P60">
        <v>2</v>
      </c>
      <c r="Q60">
        <v>1</v>
      </c>
      <c r="R60">
        <v>1</v>
      </c>
      <c r="S60">
        <v>2</v>
      </c>
      <c r="T60">
        <v>0</v>
      </c>
      <c r="U60">
        <v>62289</v>
      </c>
      <c r="V60">
        <v>0.62289000000000005</v>
      </c>
      <c r="W60">
        <v>24</v>
      </c>
      <c r="X60">
        <f t="shared" si="0"/>
        <v>2.4915600000000003E-2</v>
      </c>
    </row>
    <row r="61" spans="1:24" x14ac:dyDescent="0.2">
      <c r="A61">
        <v>19</v>
      </c>
      <c r="B61">
        <v>2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2</v>
      </c>
      <c r="K61">
        <v>2</v>
      </c>
      <c r="L61">
        <v>1</v>
      </c>
      <c r="M61">
        <v>0</v>
      </c>
      <c r="N61">
        <v>1</v>
      </c>
      <c r="O61">
        <v>1</v>
      </c>
      <c r="P61">
        <v>2</v>
      </c>
      <c r="Q61">
        <v>1</v>
      </c>
      <c r="R61">
        <v>1</v>
      </c>
      <c r="S61">
        <v>2</v>
      </c>
      <c r="T61">
        <v>0</v>
      </c>
      <c r="U61">
        <v>2355</v>
      </c>
      <c r="V61">
        <v>2.3550000000000001E-2</v>
      </c>
      <c r="W61">
        <v>20</v>
      </c>
      <c r="X61">
        <f t="shared" si="0"/>
        <v>1.1214285714285714E-3</v>
      </c>
    </row>
    <row r="62" spans="1:24" x14ac:dyDescent="0.2">
      <c r="A62">
        <v>19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123</v>
      </c>
      <c r="V62">
        <v>1.23E-3</v>
      </c>
      <c r="W62">
        <v>6</v>
      </c>
      <c r="X62">
        <f t="shared" si="0"/>
        <v>1.7571428571428572E-4</v>
      </c>
    </row>
    <row r="63" spans="1:24" x14ac:dyDescent="0.2">
      <c r="A63">
        <v>19</v>
      </c>
      <c r="B63">
        <v>2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43</v>
      </c>
      <c r="V63">
        <v>4.2999999999999999E-4</v>
      </c>
      <c r="W63">
        <v>9</v>
      </c>
      <c r="X63">
        <f t="shared" si="0"/>
        <v>4.3000000000000002E-5</v>
      </c>
    </row>
    <row r="64" spans="1:24" ht="16" x14ac:dyDescent="0.2">
      <c r="A64" s="4"/>
    </row>
    <row r="65" spans="1:23" ht="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8" spans="1:23" x14ac:dyDescent="0.2">
      <c r="V68" s="6"/>
    </row>
    <row r="69" spans="1:23" ht="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2" spans="1:23" ht="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5" spans="1:23" ht="1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7" spans="1:23" ht="1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80" spans="1:23" ht="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3" spans="1:23" ht="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6" spans="1:23" ht="1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9" spans="1:23" ht="1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2" spans="1:23" ht="1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5" spans="1:23" ht="1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9" spans="1:23" ht="1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3" spans="1:23" ht="1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5" spans="1:23" ht="1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8" spans="1:23" ht="1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10" spans="1:23" ht="1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3" spans="1:23" ht="1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6" spans="1:23" ht="1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8" spans="1:23" ht="1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Sheet2!steady_states_1</vt:lpstr>
    </vt:vector>
  </TitlesOfParts>
  <Company>Rochester Regional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C317245</dc:creator>
  <cp:lastModifiedBy>Microsoft Office User</cp:lastModifiedBy>
  <dcterms:created xsi:type="dcterms:W3CDTF">2020-10-16T18:33:19Z</dcterms:created>
  <dcterms:modified xsi:type="dcterms:W3CDTF">2021-06-14T19:50:33Z</dcterms:modified>
</cp:coreProperties>
</file>