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k\Desktop\Work\Python\PHYS219\Experiment 1\"/>
    </mc:Choice>
  </mc:AlternateContent>
  <bookViews>
    <workbookView xWindow="0" yWindow="0" windowWidth="10884" windowHeight="3156" xr2:uid="{00000000-000D-0000-FFFF-FFFF00000000}"/>
  </bookViews>
  <sheets>
    <sheet name="RCVoltageMeasurements" sheetId="1" r:id="rId1"/>
  </sheets>
  <calcPr calcId="171027"/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4" i="1" l="1"/>
  <c r="G4" i="1" s="1"/>
  <c r="E5" i="1"/>
  <c r="G5" i="1" s="1"/>
  <c r="E8" i="1"/>
  <c r="G8" i="1" s="1"/>
  <c r="E9" i="1"/>
  <c r="G9" i="1" s="1"/>
  <c r="B4" i="1"/>
  <c r="B5" i="1"/>
  <c r="B6" i="1"/>
  <c r="E6" i="1" s="1"/>
  <c r="G6" i="1" s="1"/>
  <c r="B7" i="1"/>
  <c r="E7" i="1" s="1"/>
  <c r="G7" i="1" s="1"/>
  <c r="B8" i="1"/>
  <c r="B9" i="1"/>
  <c r="B10" i="1"/>
  <c r="E10" i="1" s="1"/>
  <c r="G10" i="1" s="1"/>
  <c r="B11" i="1"/>
  <c r="E11" i="1" s="1"/>
  <c r="G11" i="1" s="1"/>
  <c r="B12" i="1"/>
  <c r="E12" i="1" s="1"/>
  <c r="G12" i="1" s="1"/>
  <c r="B13" i="1"/>
  <c r="E13" i="1" s="1"/>
  <c r="G13" i="1" s="1"/>
  <c r="B14" i="1"/>
  <c r="E14" i="1" s="1"/>
  <c r="G14" i="1" s="1"/>
  <c r="B15" i="1"/>
  <c r="E15" i="1" s="1"/>
  <c r="G15" i="1" s="1"/>
  <c r="B16" i="1"/>
  <c r="E16" i="1" s="1"/>
  <c r="G16" i="1" s="1"/>
  <c r="B17" i="1"/>
  <c r="E17" i="1" s="1"/>
  <c r="G17" i="1" s="1"/>
  <c r="B18" i="1"/>
  <c r="E18" i="1" s="1"/>
  <c r="G18" i="1" s="1"/>
  <c r="B19" i="1"/>
  <c r="E19" i="1" s="1"/>
  <c r="G19" i="1" s="1"/>
  <c r="B20" i="1"/>
  <c r="E20" i="1" s="1"/>
  <c r="G20" i="1" s="1"/>
  <c r="B21" i="1"/>
  <c r="E21" i="1" s="1"/>
  <c r="G21" i="1" s="1"/>
  <c r="B22" i="1"/>
  <c r="E22" i="1" s="1"/>
  <c r="G22" i="1" s="1"/>
  <c r="B23" i="1"/>
  <c r="E23" i="1" s="1"/>
  <c r="G23" i="1" s="1"/>
  <c r="B24" i="1"/>
  <c r="E24" i="1" s="1"/>
  <c r="G24" i="1" s="1"/>
  <c r="B25" i="1"/>
  <c r="E25" i="1" s="1"/>
  <c r="G25" i="1" s="1"/>
  <c r="B26" i="1"/>
  <c r="E26" i="1" s="1"/>
  <c r="G26" i="1" s="1"/>
  <c r="B3" i="1"/>
  <c r="E3" i="1" s="1"/>
  <c r="G3" i="1" s="1"/>
  <c r="H18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4" i="1"/>
  <c r="H25" i="1"/>
  <c r="H26" i="1"/>
</calcChain>
</file>

<file path=xl/sharedStrings.xml><?xml version="1.0" encoding="utf-8"?>
<sst xmlns="http://schemas.openxmlformats.org/spreadsheetml/2006/main" count="20" uniqueCount="13">
  <si>
    <t>Voltage Scale</t>
  </si>
  <si>
    <t>Time Scale</t>
  </si>
  <si>
    <t>Uncertainty in Phase Shift</t>
  </si>
  <si>
    <t>Phase Shift</t>
  </si>
  <si>
    <t>Uncertainty of Amplitude</t>
  </si>
  <si>
    <t>Amplitude</t>
  </si>
  <si>
    <t>Omega</t>
  </si>
  <si>
    <t>Frequency</t>
  </si>
  <si>
    <t>Volts</t>
  </si>
  <si>
    <t>seconds</t>
  </si>
  <si>
    <t>radians</t>
  </si>
  <si>
    <t>rad/seconds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</si>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</sst>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topLeftCell="E1" zoomScale="90" zoomScaleNormal="90" workbookViewId="0">
      <selection activeCell="K14" sqref="K14"/>
    </sheetView>
  </sheetViews>
  <sheetFormatPr defaultRowHeight="14.4" x14ac:dyDescent="0.3"/>
  <cols>
    <col min="1" max="1" width="8.88671875" style="2"/>
    <col min="2" max="2" width="11" style="2" bestFit="1" customWidth="1"/>
    <col min="3" max="3" width="8.88671875" style="2"/>
    <col min="4" max="4" width="21.77734375" style="2" bestFit="1" customWidth="1"/>
    <col min="5" max="6" width="9.88671875" style="2" bestFit="1" customWidth="1"/>
    <col min="7" max="8" width="22.109375" style="2" bestFit="1" customWidth="1"/>
    <col min="9" max="9" width="9.6640625" style="2" bestFit="1" customWidth="1"/>
    <col min="10" max="10" width="11.88671875" style="2" bestFit="1" customWidth="1"/>
    <col min="11" max="16384" width="8.88671875" style="2"/>
  </cols>
  <sheetData>
    <row r="1" spans="1:10" x14ac:dyDescent="0.3">
      <c r="A1" s="1" t="s">
        <v>7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3</v>
      </c>
      <c r="G1" s="1" t="s">
        <v>2</v>
      </c>
      <c r="H1" s="1" t="s">
        <v>2</v>
      </c>
      <c r="I1" s="1" t="s">
        <v>1</v>
      </c>
      <c r="J1" s="1" t="s">
        <v>0</v>
      </c>
    </row>
    <row r="2" spans="1:10" x14ac:dyDescent="0.3">
      <c r="A2" s="1" t="s">
        <v>12</v>
      </c>
      <c r="B2" s="1" t="s">
        <v>11</v>
      </c>
      <c r="C2" s="1" t="s">
        <v>8</v>
      </c>
      <c r="D2" s="1" t="s">
        <v>8</v>
      </c>
      <c r="E2" s="1" t="s">
        <v>10</v>
      </c>
      <c r="F2" s="1" t="s">
        <v>9</v>
      </c>
      <c r="G2" s="1" t="s">
        <v>10</v>
      </c>
      <c r="H2" s="1" t="s">
        <v>9</v>
      </c>
      <c r="I2" s="1" t="s">
        <v>9</v>
      </c>
      <c r="J2" s="1" t="s">
        <v>8</v>
      </c>
    </row>
    <row r="3" spans="1:10" x14ac:dyDescent="0.3">
      <c r="A3" s="1">
        <v>5</v>
      </c>
      <c r="B3" s="1">
        <f>2*PI()*A3</f>
        <v>31.415926535897931</v>
      </c>
      <c r="C3" s="1">
        <v>1</v>
      </c>
      <c r="D3" s="1">
        <f>1/25*J3</f>
        <v>0.02</v>
      </c>
      <c r="E3" s="1">
        <f>B3*F3</f>
        <v>0.16210618092523332</v>
      </c>
      <c r="F3" s="1">
        <v>5.1599999999999997E-3</v>
      </c>
      <c r="G3" s="1">
        <f>E3*H3/F3</f>
        <v>5.0265482457436698E-3</v>
      </c>
      <c r="H3" s="1">
        <f>4/25*I3</f>
        <v>1.6000000000000001E-4</v>
      </c>
      <c r="I3" s="1">
        <v>1E-3</v>
      </c>
      <c r="J3" s="1">
        <v>0.5</v>
      </c>
    </row>
    <row r="4" spans="1:10" x14ac:dyDescent="0.3">
      <c r="A4" s="1">
        <v>10</v>
      </c>
      <c r="B4" s="1">
        <f t="shared" ref="B4:B26" si="0">2*PI()*A4</f>
        <v>62.831853071795862</v>
      </c>
      <c r="C4" s="1">
        <v>0.96</v>
      </c>
      <c r="D4" s="1">
        <f>1/5*J4</f>
        <v>0.1</v>
      </c>
      <c r="E4" s="1">
        <f t="shared" ref="E4:E26" si="1">B4*F4</f>
        <v>0.28651325000738914</v>
      </c>
      <c r="F4" s="1">
        <v>4.5599999999999998E-3</v>
      </c>
      <c r="G4" s="1">
        <f t="shared" ref="G4:G26" si="2">E4*H4/F4</f>
        <v>1.5707963267948967E-2</v>
      </c>
      <c r="H4" s="1">
        <f>1/4*I4</f>
        <v>2.5000000000000001E-4</v>
      </c>
      <c r="I4" s="1">
        <v>1E-3</v>
      </c>
      <c r="J4" s="1">
        <v>0.5</v>
      </c>
    </row>
    <row r="5" spans="1:10" x14ac:dyDescent="0.3">
      <c r="A5" s="1">
        <v>15</v>
      </c>
      <c r="B5" s="1">
        <f t="shared" si="0"/>
        <v>94.247779607693786</v>
      </c>
      <c r="C5" s="1">
        <v>0.9</v>
      </c>
      <c r="D5" s="1">
        <f>1/5*J5</f>
        <v>0.1</v>
      </c>
      <c r="E5" s="1">
        <f t="shared" si="1"/>
        <v>0.44861943093262246</v>
      </c>
      <c r="F5" s="1">
        <v>4.7600000000000003E-3</v>
      </c>
      <c r="G5" s="1">
        <f t="shared" si="2"/>
        <v>2.3561944901923447E-2</v>
      </c>
      <c r="H5" s="1">
        <f>1/4*I5</f>
        <v>2.5000000000000001E-4</v>
      </c>
      <c r="I5" s="1">
        <v>1E-3</v>
      </c>
      <c r="J5" s="1">
        <v>0.5</v>
      </c>
    </row>
    <row r="6" spans="1:10" x14ac:dyDescent="0.3">
      <c r="A6" s="1">
        <v>20</v>
      </c>
      <c r="B6" s="1">
        <f t="shared" si="0"/>
        <v>125.66370614359172</v>
      </c>
      <c r="C6" s="1">
        <v>0.83</v>
      </c>
      <c r="D6" s="1">
        <f>1/5*J6</f>
        <v>0.1</v>
      </c>
      <c r="E6" s="1">
        <f t="shared" si="1"/>
        <v>0.53784066229457261</v>
      </c>
      <c r="F6" s="1">
        <v>4.28E-3</v>
      </c>
      <c r="G6" s="1">
        <f t="shared" si="2"/>
        <v>3.1415926535897934E-2</v>
      </c>
      <c r="H6" s="1">
        <f>1/4*I6</f>
        <v>2.5000000000000001E-4</v>
      </c>
      <c r="I6" s="1">
        <v>1E-3</v>
      </c>
      <c r="J6" s="1">
        <v>0.5</v>
      </c>
    </row>
    <row r="7" spans="1:10" x14ac:dyDescent="0.3">
      <c r="A7" s="1">
        <v>30</v>
      </c>
      <c r="B7" s="1">
        <f t="shared" si="0"/>
        <v>188.49555921538757</v>
      </c>
      <c r="C7" s="1">
        <v>0.72</v>
      </c>
      <c r="D7" s="1">
        <f>1/5*J7</f>
        <v>0.1</v>
      </c>
      <c r="E7" s="1">
        <f t="shared" si="1"/>
        <v>0.742672503308627</v>
      </c>
      <c r="F7" s="1">
        <v>3.9399999999999999E-3</v>
      </c>
      <c r="G7" s="1">
        <f t="shared" si="2"/>
        <v>4.7123889803846887E-2</v>
      </c>
      <c r="H7" s="1">
        <f>1/2*I7</f>
        <v>2.5000000000000001E-4</v>
      </c>
      <c r="I7" s="1">
        <v>5.0000000000000001E-4</v>
      </c>
      <c r="J7" s="1">
        <v>0.5</v>
      </c>
    </row>
    <row r="8" spans="1:10" x14ac:dyDescent="0.3">
      <c r="A8" s="1">
        <v>50</v>
      </c>
      <c r="B8" s="1">
        <f t="shared" si="0"/>
        <v>314.15926535897933</v>
      </c>
      <c r="C8" s="1">
        <v>0.55000000000000004</v>
      </c>
      <c r="D8" s="1">
        <f>1/4*J8</f>
        <v>0.05</v>
      </c>
      <c r="E8" s="1">
        <f t="shared" si="1"/>
        <v>0.99274327853437472</v>
      </c>
      <c r="F8" s="1">
        <v>3.16E-3</v>
      </c>
      <c r="G8" s="1">
        <f t="shared" si="2"/>
        <v>7.8539816339744842E-2</v>
      </c>
      <c r="H8" s="1">
        <f>1/2*I8</f>
        <v>2.5000000000000001E-4</v>
      </c>
      <c r="I8" s="1">
        <v>5.0000000000000001E-4</v>
      </c>
      <c r="J8" s="1">
        <v>0.2</v>
      </c>
    </row>
    <row r="9" spans="1:10" x14ac:dyDescent="0.3">
      <c r="A9" s="1">
        <v>75</v>
      </c>
      <c r="B9" s="1">
        <f t="shared" si="0"/>
        <v>471.23889803846896</v>
      </c>
      <c r="C9" s="1">
        <v>0.40799999999999997</v>
      </c>
      <c r="D9" s="1">
        <f>1/4*J9</f>
        <v>0.05</v>
      </c>
      <c r="E9" s="1">
        <f t="shared" si="1"/>
        <v>1.168672467135403</v>
      </c>
      <c r="F9" s="1">
        <v>2.48E-3</v>
      </c>
      <c r="G9" s="1">
        <f t="shared" si="2"/>
        <v>5.8904862254808621E-2</v>
      </c>
      <c r="H9" s="1">
        <f>1/4*I9</f>
        <v>1.25E-4</v>
      </c>
      <c r="I9" s="1">
        <v>5.0000000000000001E-4</v>
      </c>
      <c r="J9" s="1">
        <v>0.2</v>
      </c>
    </row>
    <row r="10" spans="1:10" x14ac:dyDescent="0.3">
      <c r="A10" s="1">
        <v>100</v>
      </c>
      <c r="B10" s="1">
        <f t="shared" si="0"/>
        <v>628.31853071795865</v>
      </c>
      <c r="C10" s="1">
        <v>0.31</v>
      </c>
      <c r="D10" s="1">
        <f>2/5*J10</f>
        <v>4.0000000000000008E-2</v>
      </c>
      <c r="E10" s="1">
        <f t="shared" si="1"/>
        <v>1.2817698026646358</v>
      </c>
      <c r="F10" s="1">
        <v>2.0400000000000001E-3</v>
      </c>
      <c r="G10" s="1">
        <f t="shared" si="2"/>
        <v>7.8539816339744842E-2</v>
      </c>
      <c r="H10" s="1">
        <f>1/4*I10</f>
        <v>1.25E-4</v>
      </c>
      <c r="I10" s="1">
        <v>5.0000000000000001E-4</v>
      </c>
      <c r="J10" s="1">
        <v>0.1</v>
      </c>
    </row>
    <row r="11" spans="1:10" x14ac:dyDescent="0.3">
      <c r="A11" s="1">
        <v>150</v>
      </c>
      <c r="B11" s="1">
        <f t="shared" si="0"/>
        <v>942.47779607693792</v>
      </c>
      <c r="C11" s="1">
        <v>0.218</v>
      </c>
      <c r="D11" s="1">
        <f>2/5*J11</f>
        <v>4.0000000000000008E-2</v>
      </c>
      <c r="E11" s="1">
        <f t="shared" si="1"/>
        <v>1.349628203982175</v>
      </c>
      <c r="F11" s="1">
        <v>1.4319999999999999E-3</v>
      </c>
      <c r="G11" s="1">
        <f t="shared" si="2"/>
        <v>9.4247779607693802E-2</v>
      </c>
      <c r="H11" s="1">
        <f>1/2*I11</f>
        <v>1E-4</v>
      </c>
      <c r="I11" s="1">
        <v>2.0000000000000001E-4</v>
      </c>
      <c r="J11" s="1">
        <v>0.1</v>
      </c>
    </row>
    <row r="12" spans="1:10" x14ac:dyDescent="0.3">
      <c r="A12" s="1">
        <v>200</v>
      </c>
      <c r="B12" s="1">
        <f t="shared" si="0"/>
        <v>1256.6370614359173</v>
      </c>
      <c r="C12" s="1">
        <v>0.16400000000000001</v>
      </c>
      <c r="D12" s="1">
        <f>1/2*J12</f>
        <v>2.5000000000000001E-2</v>
      </c>
      <c r="E12" s="1">
        <f t="shared" si="1"/>
        <v>1.4476458947741768</v>
      </c>
      <c r="F12" s="1">
        <v>1.152E-3</v>
      </c>
      <c r="G12" s="1">
        <f t="shared" si="2"/>
        <v>0.12566370614359174</v>
      </c>
      <c r="H12" s="1">
        <f>1/2*I12</f>
        <v>1E-4</v>
      </c>
      <c r="I12" s="1">
        <v>2.0000000000000001E-4</v>
      </c>
      <c r="J12" s="1">
        <v>0.05</v>
      </c>
    </row>
    <row r="13" spans="1:10" x14ac:dyDescent="0.3">
      <c r="A13" s="1">
        <v>250</v>
      </c>
      <c r="B13" s="1">
        <f t="shared" si="0"/>
        <v>1570.7963267948965</v>
      </c>
      <c r="C13" s="1">
        <v>0.13600000000000001</v>
      </c>
      <c r="D13" s="1">
        <f>1/2*J13</f>
        <v>2.5000000000000001E-2</v>
      </c>
      <c r="E13" s="1">
        <f t="shared" si="1"/>
        <v>1.470265361880023</v>
      </c>
      <c r="F13" s="1">
        <v>9.3599999999999998E-4</v>
      </c>
      <c r="G13" s="1">
        <f t="shared" si="2"/>
        <v>0.18849555921538758</v>
      </c>
      <c r="H13" s="1">
        <f>3/5*I13</f>
        <v>1.2E-4</v>
      </c>
      <c r="I13" s="1">
        <v>2.0000000000000001E-4</v>
      </c>
      <c r="J13" s="1">
        <v>0.05</v>
      </c>
    </row>
    <row r="14" spans="1:10" x14ac:dyDescent="0.3">
      <c r="A14" s="1">
        <v>300</v>
      </c>
      <c r="B14" s="1">
        <f t="shared" si="0"/>
        <v>1884.9555921538758</v>
      </c>
      <c r="C14" s="1">
        <v>0.108</v>
      </c>
      <c r="D14" s="1">
        <f>1/2*J14</f>
        <v>2.5000000000000001E-2</v>
      </c>
      <c r="E14" s="1">
        <f t="shared" si="1"/>
        <v>1.5004246513544852</v>
      </c>
      <c r="F14" s="1">
        <v>7.9600000000000005E-4</v>
      </c>
      <c r="G14" s="1">
        <f t="shared" si="2"/>
        <v>9.4247779607693788E-2</v>
      </c>
      <c r="H14" s="1">
        <f>1/2*I14</f>
        <v>5.0000000000000002E-5</v>
      </c>
      <c r="I14" s="1">
        <v>1E-4</v>
      </c>
      <c r="J14" s="1">
        <v>0.05</v>
      </c>
    </row>
    <row r="15" spans="1:10" x14ac:dyDescent="0.3">
      <c r="A15" s="1">
        <v>375</v>
      </c>
      <c r="B15" s="1">
        <f t="shared" si="0"/>
        <v>2356.1944901923448</v>
      </c>
      <c r="C15" s="1">
        <v>9.1999999999999998E-2</v>
      </c>
      <c r="D15" s="1">
        <f>1/2*J15</f>
        <v>2.5000000000000001E-2</v>
      </c>
      <c r="E15" s="1">
        <f t="shared" si="1"/>
        <v>1.5550883635269475</v>
      </c>
      <c r="F15" s="1">
        <v>6.6E-4</v>
      </c>
      <c r="G15" s="1">
        <f t="shared" si="2"/>
        <v>0.11780972450961724</v>
      </c>
      <c r="H15" s="1">
        <f>1/2*I15</f>
        <v>5.0000000000000002E-5</v>
      </c>
      <c r="I15" s="1">
        <v>1E-4</v>
      </c>
      <c r="J15" s="1">
        <v>0.05</v>
      </c>
    </row>
    <row r="16" spans="1:10" x14ac:dyDescent="0.3">
      <c r="A16" s="1">
        <v>450</v>
      </c>
      <c r="B16" s="1">
        <f t="shared" si="0"/>
        <v>2827.4333882308138</v>
      </c>
      <c r="C16" s="1">
        <v>0.08</v>
      </c>
      <c r="D16" s="1">
        <f>3/5*J16</f>
        <v>0.03</v>
      </c>
      <c r="E16" s="1">
        <f t="shared" si="1"/>
        <v>1.5607432303034092</v>
      </c>
      <c r="F16" s="1">
        <v>5.5199999999999997E-4</v>
      </c>
      <c r="G16" s="1">
        <f t="shared" si="2"/>
        <v>0.1413716694115407</v>
      </c>
      <c r="H16" s="1">
        <f>1/2*I16</f>
        <v>5.0000000000000002E-5</v>
      </c>
      <c r="I16" s="1">
        <v>1E-4</v>
      </c>
      <c r="J16" s="1">
        <v>0.05</v>
      </c>
    </row>
    <row r="17" spans="1:10" x14ac:dyDescent="0.3">
      <c r="A17" s="1">
        <v>500</v>
      </c>
      <c r="B17" s="1">
        <f t="shared" si="0"/>
        <v>3141.5926535897929</v>
      </c>
      <c r="C17" s="1">
        <v>7.0000000000000007E-2</v>
      </c>
      <c r="D17" s="1">
        <f>4/5*J17</f>
        <v>1.6E-2</v>
      </c>
      <c r="E17" s="1">
        <f t="shared" si="1"/>
        <v>1.5959290680236147</v>
      </c>
      <c r="F17" s="1">
        <v>5.0799999999999999E-4</v>
      </c>
      <c r="G17" s="1">
        <f t="shared" si="2"/>
        <v>0.12566370614359174</v>
      </c>
      <c r="H17" s="1">
        <f>2/5*I17</f>
        <v>4.0000000000000003E-5</v>
      </c>
      <c r="I17" s="1">
        <v>1E-4</v>
      </c>
      <c r="J17" s="1">
        <v>0.02</v>
      </c>
    </row>
    <row r="18" spans="1:10" x14ac:dyDescent="0.3">
      <c r="A18" s="1">
        <v>750</v>
      </c>
      <c r="B18" s="1">
        <f t="shared" si="0"/>
        <v>4712.3889803846896</v>
      </c>
      <c r="C18" s="1">
        <v>4.4400000000000002E-2</v>
      </c>
      <c r="D18" s="1">
        <f>J18</f>
        <v>0.02</v>
      </c>
      <c r="E18" s="1">
        <f t="shared" si="1"/>
        <v>1.6399113651738719</v>
      </c>
      <c r="F18" s="1">
        <v>3.48E-4</v>
      </c>
      <c r="G18" s="1">
        <f t="shared" si="2"/>
        <v>0.18849555921538758</v>
      </c>
      <c r="H18" s="1">
        <f>4/5*I18</f>
        <v>4.0000000000000003E-5</v>
      </c>
      <c r="I18" s="1">
        <v>5.0000000000000002E-5</v>
      </c>
      <c r="J18" s="1">
        <v>0.02</v>
      </c>
    </row>
    <row r="19" spans="1:10" x14ac:dyDescent="0.3">
      <c r="A19" s="1">
        <v>1000</v>
      </c>
      <c r="B19" s="1">
        <f t="shared" si="0"/>
        <v>6283.1853071795858</v>
      </c>
      <c r="C19" s="1">
        <v>3.9199999999999999E-2</v>
      </c>
      <c r="D19" s="1">
        <f>5/4*J19</f>
        <v>2.5000000000000001E-2</v>
      </c>
      <c r="E19" s="1">
        <f t="shared" si="1"/>
        <v>1.608495438637974</v>
      </c>
      <c r="F19" s="1">
        <v>2.5599999999999999E-4</v>
      </c>
      <c r="G19" s="1">
        <f t="shared" si="2"/>
        <v>0.31415926535897931</v>
      </c>
      <c r="H19" s="1">
        <f>1*I19</f>
        <v>5.0000000000000002E-5</v>
      </c>
      <c r="I19" s="1">
        <v>5.0000000000000002E-5</v>
      </c>
      <c r="J19" s="1">
        <v>0.02</v>
      </c>
    </row>
    <row r="20" spans="1:10" x14ac:dyDescent="0.3">
      <c r="A20" s="1">
        <v>1500</v>
      </c>
      <c r="B20" s="1">
        <f t="shared" si="0"/>
        <v>9424.7779607693792</v>
      </c>
      <c r="C20" s="1">
        <v>2.5600000000000001E-2</v>
      </c>
      <c r="D20" s="1">
        <f>2*J20</f>
        <v>0.02</v>
      </c>
      <c r="E20" s="1">
        <f t="shared" si="1"/>
        <v>1.7153095888600272</v>
      </c>
      <c r="F20" s="1">
        <v>1.8200000000000001E-4</v>
      </c>
      <c r="G20" s="1">
        <f t="shared" si="2"/>
        <v>0.47123889803846902</v>
      </c>
      <c r="H20" s="1">
        <f>1*I20</f>
        <v>5.0000000000000002E-5</v>
      </c>
      <c r="I20" s="1">
        <v>5.0000000000000002E-5</v>
      </c>
      <c r="J20" s="1">
        <v>0.01</v>
      </c>
    </row>
    <row r="21" spans="1:10" x14ac:dyDescent="0.3">
      <c r="A21" s="1">
        <v>2000</v>
      </c>
      <c r="B21" s="1">
        <f t="shared" si="0"/>
        <v>12566.370614359172</v>
      </c>
      <c r="C21" s="1">
        <v>2.1000000000000001E-2</v>
      </c>
      <c r="D21" s="1">
        <f>3/2*J21</f>
        <v>1.4999999999999999E-2</v>
      </c>
      <c r="E21" s="1">
        <f t="shared" si="1"/>
        <v>1.8598228509251573</v>
      </c>
      <c r="F21" s="1">
        <v>1.4799999999999999E-4</v>
      </c>
      <c r="G21" s="1">
        <f t="shared" si="2"/>
        <v>0.50265482457436694</v>
      </c>
      <c r="H21" s="1">
        <f>2*I21</f>
        <v>4.0000000000000003E-5</v>
      </c>
      <c r="I21" s="1">
        <v>2.0000000000000002E-5</v>
      </c>
      <c r="J21" s="1">
        <v>0.01</v>
      </c>
    </row>
    <row r="22" spans="1:10" x14ac:dyDescent="0.3">
      <c r="A22" s="1">
        <v>2500</v>
      </c>
      <c r="B22" s="1">
        <f t="shared" si="0"/>
        <v>15707.963267948966</v>
      </c>
      <c r="C22" s="1">
        <v>1.7999999999999999E-2</v>
      </c>
      <c r="D22" s="1">
        <f>6/5*J22</f>
        <v>1.2E-2</v>
      </c>
      <c r="E22" s="1">
        <f t="shared" si="1"/>
        <v>2.0106192982974678</v>
      </c>
      <c r="F22" s="1">
        <v>1.2799999999999999E-4</v>
      </c>
      <c r="G22" s="1">
        <f t="shared" si="2"/>
        <v>0.62831853071795873</v>
      </c>
      <c r="H22" s="1">
        <f>2*I22</f>
        <v>4.0000000000000003E-5</v>
      </c>
      <c r="I22" s="1">
        <v>2.0000000000000002E-5</v>
      </c>
      <c r="J22" s="1">
        <v>0.01</v>
      </c>
    </row>
    <row r="23" spans="1:10" x14ac:dyDescent="0.3">
      <c r="A23" s="1">
        <v>3000</v>
      </c>
      <c r="B23" s="1">
        <f t="shared" si="0"/>
        <v>18849.555921538758</v>
      </c>
      <c r="C23" s="1">
        <v>1.4999999999999999E-2</v>
      </c>
      <c r="D23" s="1">
        <f>3/2*J23</f>
        <v>1.4999999999999999E-2</v>
      </c>
      <c r="E23" s="1">
        <f t="shared" si="1"/>
        <v>2.0734511513692633</v>
      </c>
      <c r="F23" s="1">
        <v>1.1E-4</v>
      </c>
      <c r="G23" s="1">
        <f t="shared" si="2"/>
        <v>0.94247779607693782</v>
      </c>
      <c r="H23" s="1">
        <f>1*I23</f>
        <v>5.0000000000000002E-5</v>
      </c>
      <c r="I23" s="1">
        <v>5.0000000000000002E-5</v>
      </c>
      <c r="J23" s="1">
        <v>0.01</v>
      </c>
    </row>
    <row r="24" spans="1:10" x14ac:dyDescent="0.3">
      <c r="A24" s="1">
        <v>5000</v>
      </c>
      <c r="B24" s="1">
        <f t="shared" si="0"/>
        <v>31415.926535897932</v>
      </c>
      <c r="C24" s="1">
        <v>0.01</v>
      </c>
      <c r="D24" s="1">
        <f>J24</f>
        <v>0.01</v>
      </c>
      <c r="E24" s="1">
        <f t="shared" si="1"/>
        <v>2.1614157456697778</v>
      </c>
      <c r="F24" s="1">
        <v>6.8800000000000005E-5</v>
      </c>
      <c r="G24" s="1">
        <f t="shared" si="2"/>
        <v>0.62831853071795862</v>
      </c>
      <c r="H24" s="1">
        <f>1*I24</f>
        <v>2.0000000000000002E-5</v>
      </c>
      <c r="I24" s="1">
        <v>2.0000000000000002E-5</v>
      </c>
      <c r="J24" s="1">
        <v>0.01</v>
      </c>
    </row>
    <row r="25" spans="1:10" x14ac:dyDescent="0.3">
      <c r="A25" s="1">
        <v>7500</v>
      </c>
      <c r="B25" s="1">
        <f t="shared" si="0"/>
        <v>47123.889803846898</v>
      </c>
      <c r="C25" s="1">
        <v>0.01</v>
      </c>
      <c r="D25" s="1">
        <f>2*J25</f>
        <v>0.01</v>
      </c>
      <c r="E25" s="1">
        <f t="shared" si="1"/>
        <v>2.3750440461138838</v>
      </c>
      <c r="F25" s="1">
        <v>5.0399999999999999E-5</v>
      </c>
      <c r="G25" s="1">
        <f t="shared" si="2"/>
        <v>0.94247779607693816</v>
      </c>
      <c r="H25" s="1">
        <f>1*I25</f>
        <v>2.0000000000000002E-5</v>
      </c>
      <c r="I25" s="1">
        <v>2.0000000000000002E-5</v>
      </c>
      <c r="J25" s="1">
        <v>5.0000000000000001E-3</v>
      </c>
    </row>
    <row r="26" spans="1:10" x14ac:dyDescent="0.3">
      <c r="A26" s="1">
        <v>10000</v>
      </c>
      <c r="B26" s="1">
        <f t="shared" si="0"/>
        <v>62831.853071795864</v>
      </c>
      <c r="C26" s="1">
        <v>5.0000000000000001E-3</v>
      </c>
      <c r="D26" s="1">
        <f>J26</f>
        <v>5.0000000000000001E-3</v>
      </c>
      <c r="E26" s="1">
        <f t="shared" si="1"/>
        <v>2.0106192982974678</v>
      </c>
      <c r="F26" s="1">
        <v>3.1999999999999999E-5</v>
      </c>
      <c r="G26" s="1">
        <f t="shared" si="2"/>
        <v>1.2566370614359175</v>
      </c>
      <c r="H26" s="1">
        <f>1*I26</f>
        <v>2.0000000000000002E-5</v>
      </c>
      <c r="I26" s="1">
        <v>2.0000000000000002E-5</v>
      </c>
      <c r="J26" s="1">
        <v>5.0000000000000001E-3</v>
      </c>
    </row>
    <row r="33" spans="1:3" x14ac:dyDescent="0.3">
      <c r="A33" s="3"/>
      <c r="B33" s="3"/>
      <c r="C33" s="3"/>
    </row>
    <row r="34" spans="1:3" x14ac:dyDescent="0.3">
      <c r="A34" s="3"/>
      <c r="B34" s="3"/>
      <c r="C34" s="3"/>
    </row>
    <row r="35" spans="1:3" x14ac:dyDescent="0.3">
      <c r="A35" s="3"/>
      <c r="B35" s="3"/>
      <c r="C35" s="3"/>
    </row>
    <row r="36" spans="1:3" x14ac:dyDescent="0.3">
      <c r="A36" s="3"/>
      <c r="B36" s="3"/>
      <c r="C36" s="3"/>
    </row>
    <row r="37" spans="1:3" x14ac:dyDescent="0.3">
      <c r="A37" s="3"/>
      <c r="B37" s="3"/>
      <c r="C37" s="3"/>
    </row>
    <row r="38" spans="1:3" x14ac:dyDescent="0.3">
      <c r="A38" s="3"/>
      <c r="B38" s="3"/>
      <c r="C38" s="3"/>
    </row>
    <row r="39" spans="1:3" x14ac:dyDescent="0.3">
      <c r="A39" s="3"/>
      <c r="B39" s="3"/>
      <c r="C39" s="3"/>
    </row>
    <row r="40" spans="1:3" x14ac:dyDescent="0.3">
      <c r="A40" s="3"/>
      <c r="B40" s="3"/>
      <c r="C40" s="3"/>
    </row>
    <row r="41" spans="1:3" x14ac:dyDescent="0.3">
      <c r="A41" s="3"/>
      <c r="B41" s="3"/>
      <c r="C41" s="3"/>
    </row>
    <row r="42" spans="1:3" x14ac:dyDescent="0.3">
      <c r="A42" s="3"/>
      <c r="B42" s="3"/>
      <c r="C42" s="3"/>
    </row>
    <row r="43" spans="1:3" x14ac:dyDescent="0.3">
      <c r="A43" s="3"/>
      <c r="B43" s="3"/>
      <c r="C43" s="3"/>
    </row>
    <row r="44" spans="1:3" x14ac:dyDescent="0.3">
      <c r="A44" s="3"/>
      <c r="B44" s="3"/>
      <c r="C44" s="3"/>
    </row>
    <row r="45" spans="1:3" x14ac:dyDescent="0.3">
      <c r="A45" s="3"/>
      <c r="B45" s="3"/>
      <c r="C45" s="3"/>
    </row>
    <row r="46" spans="1:3" x14ac:dyDescent="0.3">
      <c r="A46" s="3"/>
      <c r="B46" s="3"/>
      <c r="C46" s="3"/>
    </row>
    <row r="47" spans="1:3" x14ac:dyDescent="0.3">
      <c r="A47" s="3"/>
      <c r="B47" s="3"/>
      <c r="C47" s="3"/>
    </row>
    <row r="48" spans="1:3" x14ac:dyDescent="0.3">
      <c r="A48" s="3"/>
      <c r="B48" s="3"/>
      <c r="C48" s="3"/>
    </row>
    <row r="49" spans="1:3" x14ac:dyDescent="0.3">
      <c r="A49" s="3"/>
      <c r="B49" s="3"/>
      <c r="C49" s="3"/>
    </row>
    <row r="50" spans="1:3" x14ac:dyDescent="0.3">
      <c r="A50" s="3"/>
      <c r="B50" s="3"/>
      <c r="C50" s="3"/>
    </row>
    <row r="51" spans="1:3" x14ac:dyDescent="0.3">
      <c r="A51" s="3"/>
      <c r="B51" s="3"/>
      <c r="C51" s="3"/>
    </row>
    <row r="52" spans="1:3" x14ac:dyDescent="0.3">
      <c r="A52" s="3"/>
      <c r="B52" s="3"/>
      <c r="C52" s="3"/>
    </row>
    <row r="53" spans="1:3" x14ac:dyDescent="0.3">
      <c r="A53" s="3"/>
      <c r="B53" s="3"/>
      <c r="C53" s="3"/>
    </row>
    <row r="54" spans="1:3" x14ac:dyDescent="0.3">
      <c r="A54" s="3"/>
      <c r="B54" s="3"/>
      <c r="C54" s="3"/>
    </row>
    <row r="55" spans="1:3" x14ac:dyDescent="0.3">
      <c r="A55" s="3"/>
      <c r="B55" s="3"/>
      <c r="C55" s="3"/>
    </row>
    <row r="56" spans="1:3" x14ac:dyDescent="0.3">
      <c r="A56" s="3"/>
      <c r="B56" s="3"/>
      <c r="C56" s="3"/>
    </row>
    <row r="57" spans="1:3" x14ac:dyDescent="0.3">
      <c r="A57" s="3"/>
      <c r="B57" s="3"/>
      <c r="C57" s="3"/>
    </row>
    <row r="58" spans="1:3" x14ac:dyDescent="0.3">
      <c r="A58" s="3"/>
      <c r="B58" s="3"/>
      <c r="C58" s="3"/>
    </row>
    <row r="59" spans="1:3" x14ac:dyDescent="0.3">
      <c r="A59" s="3"/>
      <c r="B59" s="3"/>
      <c r="C59" s="3"/>
    </row>
    <row r="60" spans="1:3" x14ac:dyDescent="0.3">
      <c r="A60" s="3"/>
      <c r="B60" s="3"/>
      <c r="C60" s="3"/>
    </row>
    <row r="61" spans="1:3" x14ac:dyDescent="0.3">
      <c r="A61" s="3"/>
      <c r="B61" s="3"/>
      <c r="C61" s="3"/>
    </row>
    <row r="62" spans="1:3" x14ac:dyDescent="0.3">
      <c r="A62" s="3"/>
      <c r="B62" s="3"/>
      <c r="C62" s="3"/>
    </row>
    <row r="63" spans="1:3" x14ac:dyDescent="0.3">
      <c r="A63" s="3"/>
      <c r="B63" s="3"/>
      <c r="C63" s="3"/>
    </row>
    <row r="64" spans="1:3" x14ac:dyDescent="0.3">
      <c r="A64" s="3"/>
      <c r="B64" s="3"/>
      <c r="C64" s="3"/>
    </row>
    <row r="65" spans="1:3" x14ac:dyDescent="0.3">
      <c r="A65" s="3"/>
      <c r="B65" s="3"/>
      <c r="C65" s="3"/>
    </row>
    <row r="66" spans="1:3" x14ac:dyDescent="0.3">
      <c r="A66" s="3"/>
      <c r="B66" s="3"/>
      <c r="C66" s="3"/>
    </row>
    <row r="67" spans="1:3" x14ac:dyDescent="0.3">
      <c r="A67" s="3"/>
      <c r="B67" s="3"/>
      <c r="C67" s="3"/>
    </row>
    <row r="68" spans="1:3" x14ac:dyDescent="0.3">
      <c r="A68" s="3"/>
      <c r="B68" s="3"/>
      <c r="C68" s="3"/>
    </row>
    <row r="69" spans="1:3" x14ac:dyDescent="0.3">
      <c r="A69" s="3"/>
      <c r="B69" s="3"/>
      <c r="C69" s="3"/>
    </row>
    <row r="70" spans="1:3" x14ac:dyDescent="0.3">
      <c r="A70" s="3"/>
      <c r="B70" s="3"/>
      <c r="C70" s="3"/>
    </row>
    <row r="71" spans="1:3" x14ac:dyDescent="0.3">
      <c r="A71" s="3"/>
      <c r="B71" s="3"/>
      <c r="C71" s="3"/>
    </row>
    <row r="72" spans="1:3" x14ac:dyDescent="0.3">
      <c r="A72" s="3"/>
      <c r="B72" s="3"/>
      <c r="C72" s="3"/>
    </row>
    <row r="73" spans="1:3" x14ac:dyDescent="0.3">
      <c r="A73" s="3"/>
      <c r="B73" s="3"/>
      <c r="C73" s="3"/>
    </row>
    <row r="74" spans="1:3" x14ac:dyDescent="0.3">
      <c r="A74" s="3"/>
      <c r="B74" s="3"/>
      <c r="C74" s="3"/>
    </row>
    <row r="75" spans="1:3" x14ac:dyDescent="0.3">
      <c r="A75" s="3"/>
      <c r="B75" s="3"/>
      <c r="C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RCVoltageMeasurements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Kaufmann</dc:creator>
  <cp:lastModifiedBy>Ryan Kaufmann</cp:lastModifiedBy>
  <dcterms:created xsi:type="dcterms:W3CDTF">2017-10-02T19:31:56Z</dcterms:created>
  <dcterms:modified xsi:type="dcterms:W3CDTF">2017-10-03T05:55:02Z</dcterms:modified>
</cp:coreProperties>
</file>