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k\Desktop\Work\Python\PHYS219\Experiment 3\"/>
    </mc:Choice>
  </mc:AlternateContent>
  <bookViews>
    <workbookView xWindow="0" yWindow="0" windowWidth="10884" windowHeight="3156" xr2:uid="{E56B61D4-1F6A-43FD-8BE7-6F8F751598C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C56" i="1"/>
  <c r="C57" i="1"/>
  <c r="C58" i="1"/>
  <c r="C59" i="1"/>
  <c r="C60" i="1"/>
  <c r="C61" i="1"/>
  <c r="C62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54" i="1" l="1"/>
  <c r="E54" i="1"/>
  <c r="F54" i="1" s="1"/>
  <c r="D53" i="1"/>
  <c r="E53" i="1"/>
  <c r="F53" i="1" s="1"/>
  <c r="D62" i="1"/>
  <c r="E62" i="1"/>
  <c r="F62" i="1" s="1"/>
  <c r="D61" i="1"/>
  <c r="E61" i="1"/>
  <c r="F61" i="1" s="1"/>
  <c r="D60" i="1"/>
  <c r="E60" i="1"/>
  <c r="F60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5" i="1"/>
  <c r="F55" i="1" s="1"/>
  <c r="E56" i="1"/>
  <c r="F56" i="1" s="1"/>
  <c r="E57" i="1"/>
  <c r="F57" i="1" s="1"/>
  <c r="E58" i="1"/>
  <c r="F58" i="1" s="1"/>
  <c r="E59" i="1"/>
  <c r="F59" i="1" s="1"/>
  <c r="E2" i="1"/>
  <c r="F2" i="1" s="1"/>
  <c r="D56" i="1"/>
  <c r="D57" i="1"/>
  <c r="D58" i="1"/>
  <c r="D59" i="1"/>
  <c r="D55" i="1"/>
  <c r="D52" i="1"/>
  <c r="D51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8" i="1"/>
  <c r="D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<sst xmlns="http://schemas.openxmlformats.org/spreadsheetml/2006/main" count="8" uniqueCount="8">
  <si>
    <t>Vd</t>
  </si>
  <si>
    <t>I</t>
  </si>
  <si>
    <t>sigma I</t>
  </si>
  <si>
    <t>Vin (HP)</t>
  </si>
  <si>
    <t>Vr (Keithley)</t>
  </si>
  <si>
    <t>Resistance</t>
  </si>
  <si>
    <t>sigma Vr</t>
  </si>
  <si>
    <t>sigma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</si>
</sst>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"/>
    <numFmt numFmtId="167" formatCode="0.000000"/>
    <numFmt numFmtId="168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AF39-247D-46A4-AA09-C4EE45EF6CB6}">
  <dimension ref="A1:H76"/>
  <sheetViews>
    <sheetView tabSelected="1" topLeftCell="A34" workbookViewId="0">
      <selection activeCell="I54" sqref="I54"/>
    </sheetView>
  </sheetViews>
  <sheetFormatPr defaultRowHeight="14.4" x14ac:dyDescent="0.3"/>
  <cols>
    <col min="1" max="1" width="10.21875" bestFit="1" customWidth="1"/>
    <col min="2" max="2" width="10.77734375" bestFit="1" customWidth="1"/>
    <col min="3" max="3" width="7.88671875" bestFit="1" customWidth="1"/>
    <col min="4" max="4" width="9.21875" bestFit="1" customWidth="1"/>
    <col min="5" max="5" width="14.44140625" customWidth="1"/>
    <col min="6" max="6" width="12" bestFit="1" customWidth="1"/>
  </cols>
  <sheetData>
    <row r="1" spans="1:8" x14ac:dyDescent="0.3">
      <c r="A1" s="1" t="s">
        <v>3</v>
      </c>
      <c r="B1" s="1" t="s">
        <v>4</v>
      </c>
      <c r="C1" s="1" t="s">
        <v>6</v>
      </c>
      <c r="D1" s="1" t="s">
        <v>0</v>
      </c>
      <c r="E1" s="1" t="s">
        <v>1</v>
      </c>
      <c r="F1" s="1" t="s">
        <v>2</v>
      </c>
      <c r="G1" s="1" t="s">
        <v>5</v>
      </c>
      <c r="H1">
        <v>9843.9</v>
      </c>
    </row>
    <row r="2" spans="1:8" x14ac:dyDescent="0.3">
      <c r="A2" s="3">
        <v>4.6090999999999998</v>
      </c>
      <c r="B2" s="2">
        <v>4.0439999999999996</v>
      </c>
      <c r="C2" s="2">
        <f>0.0004*B2+0.001</f>
        <v>2.6175999999999999E-3</v>
      </c>
      <c r="D2" s="3">
        <f t="shared" ref="D2:D33" si="0">A2-B2</f>
        <v>0.56510000000000016</v>
      </c>
      <c r="E2" s="6">
        <f t="shared" ref="E2:E33" si="1">B2/$H$1</f>
        <v>4.1081278761466488E-4</v>
      </c>
      <c r="F2">
        <f>E2*SQRT((C2/B2)^2+($H$2/$H$1)^2)</f>
        <v>2.6708720194185792E-7</v>
      </c>
      <c r="G2" t="s">
        <v>7</v>
      </c>
      <c r="H2">
        <v>0.6</v>
      </c>
    </row>
    <row r="3" spans="1:8" x14ac:dyDescent="0.3">
      <c r="A3" s="3">
        <v>4.4661999999999997</v>
      </c>
      <c r="B3" s="2">
        <v>3.903</v>
      </c>
      <c r="C3" s="2">
        <f t="shared" ref="C3:C62" si="2">0.0004*B3+0.001</f>
        <v>2.5612E-3</v>
      </c>
      <c r="D3" s="3">
        <f t="shared" si="0"/>
        <v>0.5631999999999997</v>
      </c>
      <c r="E3" s="6">
        <f t="shared" si="1"/>
        <v>3.9648919635510316E-4</v>
      </c>
      <c r="F3">
        <f t="shared" ref="F3:F62" si="3">E3*SQRT((C3/B3)^2+($H$2/$H$1)^2)</f>
        <v>2.613013620735357E-7</v>
      </c>
    </row>
    <row r="4" spans="1:8" x14ac:dyDescent="0.3">
      <c r="A4" s="3">
        <v>4.4461000000000004</v>
      </c>
      <c r="B4" s="2">
        <v>3.883</v>
      </c>
      <c r="C4" s="2">
        <f t="shared" si="2"/>
        <v>2.5532000000000003E-3</v>
      </c>
      <c r="D4" s="3">
        <f t="shared" si="0"/>
        <v>0.56310000000000038</v>
      </c>
      <c r="E4" s="6">
        <f t="shared" si="1"/>
        <v>3.9445748128282492E-4</v>
      </c>
      <c r="F4">
        <f t="shared" si="3"/>
        <v>2.60480710606665E-7</v>
      </c>
    </row>
    <row r="5" spans="1:8" x14ac:dyDescent="0.3">
      <c r="A5" s="3">
        <v>4.3898999999999999</v>
      </c>
      <c r="B5" s="2">
        <v>3.827</v>
      </c>
      <c r="C5" s="2">
        <f t="shared" si="2"/>
        <v>2.5308000000000002E-3</v>
      </c>
      <c r="D5" s="3">
        <f t="shared" si="0"/>
        <v>0.56289999999999996</v>
      </c>
      <c r="E5" s="6">
        <f t="shared" si="1"/>
        <v>3.8876867908044579E-4</v>
      </c>
      <c r="F5">
        <f t="shared" si="3"/>
        <v>2.5818293440943386E-7</v>
      </c>
    </row>
    <row r="6" spans="1:8" x14ac:dyDescent="0.3">
      <c r="A6" s="3">
        <v>4.3143000000000002</v>
      </c>
      <c r="B6" s="2">
        <v>3.7530000000000001</v>
      </c>
      <c r="C6" s="2">
        <f t="shared" si="2"/>
        <v>2.5012000000000003E-3</v>
      </c>
      <c r="D6" s="3">
        <f t="shared" si="0"/>
        <v>0.56130000000000013</v>
      </c>
      <c r="E6" s="6">
        <f t="shared" si="1"/>
        <v>3.8125133331301622E-4</v>
      </c>
      <c r="F6">
        <f t="shared" si="3"/>
        <v>2.551466981967568E-7</v>
      </c>
    </row>
    <row r="7" spans="1:8" x14ac:dyDescent="0.3">
      <c r="A7" s="3">
        <v>4.2287999999999997</v>
      </c>
      <c r="B7" s="2">
        <v>3.6680000000000001</v>
      </c>
      <c r="C7" s="2">
        <f t="shared" si="2"/>
        <v>2.4672000000000001E-3</v>
      </c>
      <c r="D7" s="3">
        <f t="shared" si="0"/>
        <v>0.56079999999999952</v>
      </c>
      <c r="E7" s="6">
        <f t="shared" si="1"/>
        <v>3.7261654425583358E-4</v>
      </c>
      <c r="F7">
        <f t="shared" si="3"/>
        <v>2.5165929084466256E-7</v>
      </c>
    </row>
    <row r="8" spans="1:8" x14ac:dyDescent="0.3">
      <c r="A8" s="3">
        <v>4.1496000000000004</v>
      </c>
      <c r="B8" s="2">
        <v>3.59</v>
      </c>
      <c r="C8" s="2">
        <f t="shared" si="2"/>
        <v>2.4359999999999998E-3</v>
      </c>
      <c r="D8" s="3">
        <f t="shared" si="0"/>
        <v>0.55960000000000054</v>
      </c>
      <c r="E8" s="6">
        <f t="shared" si="1"/>
        <v>3.6469285547394831E-4</v>
      </c>
      <c r="F8">
        <f t="shared" si="3"/>
        <v>2.484592393949914E-7</v>
      </c>
    </row>
    <row r="9" spans="1:8" x14ac:dyDescent="0.3">
      <c r="A9" s="3">
        <v>4.0697000000000001</v>
      </c>
      <c r="B9" s="2">
        <v>3.5110000000000001</v>
      </c>
      <c r="C9" s="2">
        <f t="shared" si="2"/>
        <v>2.4044000000000001E-3</v>
      </c>
      <c r="D9" s="3">
        <f t="shared" si="0"/>
        <v>0.55869999999999997</v>
      </c>
      <c r="E9" s="6">
        <f t="shared" si="1"/>
        <v>3.5666758093844922E-4</v>
      </c>
      <c r="F9">
        <f t="shared" si="3"/>
        <v>2.4521832166505069E-7</v>
      </c>
    </row>
    <row r="10" spans="1:8" x14ac:dyDescent="0.3">
      <c r="A10" s="3">
        <v>3.9845999999999999</v>
      </c>
      <c r="B10" s="2">
        <v>3.427</v>
      </c>
      <c r="C10" s="2">
        <f t="shared" si="2"/>
        <v>2.3708000000000002E-3</v>
      </c>
      <c r="D10" s="3">
        <f t="shared" si="0"/>
        <v>0.55759999999999987</v>
      </c>
      <c r="E10" s="6">
        <f t="shared" si="1"/>
        <v>3.481343776348805E-4</v>
      </c>
      <c r="F10">
        <f t="shared" si="3"/>
        <v>2.4177246643432295E-7</v>
      </c>
    </row>
    <row r="11" spans="1:8" x14ac:dyDescent="0.3">
      <c r="A11" s="3">
        <v>3.9066000000000001</v>
      </c>
      <c r="B11" s="2">
        <v>3.35</v>
      </c>
      <c r="C11" s="2">
        <f t="shared" si="2"/>
        <v>2.3400000000000001E-3</v>
      </c>
      <c r="D11" s="3">
        <f t="shared" si="0"/>
        <v>0.55659999999999998</v>
      </c>
      <c r="E11" s="6">
        <f t="shared" si="1"/>
        <v>3.4031227460660921E-4</v>
      </c>
      <c r="F11">
        <f t="shared" si="3"/>
        <v>2.3861393915886117E-7</v>
      </c>
    </row>
    <row r="12" spans="1:8" x14ac:dyDescent="0.3">
      <c r="A12" s="3">
        <v>3.8264</v>
      </c>
      <c r="B12" s="2">
        <v>3.2709999999999999</v>
      </c>
      <c r="C12" s="2">
        <f t="shared" si="2"/>
        <v>2.3083999999999999E-3</v>
      </c>
      <c r="D12" s="3">
        <f t="shared" si="0"/>
        <v>0.55540000000000012</v>
      </c>
      <c r="E12" s="6">
        <f t="shared" si="1"/>
        <v>3.3228700007111001E-4</v>
      </c>
      <c r="F12">
        <f t="shared" si="3"/>
        <v>2.3537355175380134E-7</v>
      </c>
    </row>
    <row r="13" spans="1:8" x14ac:dyDescent="0.3">
      <c r="A13" s="3">
        <v>3.7555000000000001</v>
      </c>
      <c r="B13" s="2">
        <v>3.2010000000000001</v>
      </c>
      <c r="C13" s="2">
        <f t="shared" si="2"/>
        <v>2.2804000000000001E-3</v>
      </c>
      <c r="D13" s="3">
        <f t="shared" si="0"/>
        <v>0.55449999999999999</v>
      </c>
      <c r="E13" s="6">
        <f t="shared" si="1"/>
        <v>3.2517599731813615E-4</v>
      </c>
      <c r="F13">
        <f t="shared" si="3"/>
        <v>2.325024804132715E-7</v>
      </c>
    </row>
    <row r="14" spans="1:8" x14ac:dyDescent="0.3">
      <c r="A14" s="3">
        <v>3.6686000000000001</v>
      </c>
      <c r="B14" s="2">
        <v>3.1160000000000001</v>
      </c>
      <c r="C14" s="2">
        <f t="shared" si="2"/>
        <v>2.2464E-3</v>
      </c>
      <c r="D14" s="3">
        <f t="shared" si="0"/>
        <v>0.55259999999999998</v>
      </c>
      <c r="E14" s="6">
        <f t="shared" si="1"/>
        <v>3.165412082609535E-4</v>
      </c>
      <c r="F14">
        <f t="shared" si="3"/>
        <v>2.2901638745432046E-7</v>
      </c>
    </row>
    <row r="15" spans="1:8" x14ac:dyDescent="0.3">
      <c r="A15" s="3">
        <v>3.5857999999999999</v>
      </c>
      <c r="B15" s="2">
        <v>3.0339999999999998</v>
      </c>
      <c r="C15" s="2">
        <f t="shared" si="2"/>
        <v>2.2136E-3</v>
      </c>
      <c r="D15" s="3">
        <f t="shared" si="0"/>
        <v>0.55180000000000007</v>
      </c>
      <c r="E15" s="6">
        <f t="shared" si="1"/>
        <v>3.0821117646461258E-4</v>
      </c>
      <c r="F15">
        <f t="shared" si="3"/>
        <v>2.2565355852735745E-7</v>
      </c>
    </row>
    <row r="16" spans="1:8" x14ac:dyDescent="0.3">
      <c r="A16" s="3">
        <v>3.5036</v>
      </c>
      <c r="B16" s="2">
        <v>2.9529999999999998</v>
      </c>
      <c r="C16" s="2">
        <f t="shared" si="2"/>
        <v>2.1812000000000003E-3</v>
      </c>
      <c r="D16" s="3">
        <f t="shared" si="0"/>
        <v>0.5506000000000002</v>
      </c>
      <c r="E16" s="6">
        <f t="shared" si="1"/>
        <v>2.9998273042188564E-4</v>
      </c>
      <c r="F16">
        <f t="shared" si="3"/>
        <v>2.2233196702611675E-7</v>
      </c>
    </row>
    <row r="17" spans="1:6" x14ac:dyDescent="0.3">
      <c r="A17" s="3">
        <v>3.4279999999999999</v>
      </c>
      <c r="B17" s="2">
        <v>2.879</v>
      </c>
      <c r="C17" s="2">
        <f t="shared" si="2"/>
        <v>2.1516E-3</v>
      </c>
      <c r="D17" s="3">
        <f t="shared" si="0"/>
        <v>0.54899999999999993</v>
      </c>
      <c r="E17" s="6">
        <f t="shared" si="1"/>
        <v>2.9246538465445607E-4</v>
      </c>
      <c r="F17">
        <f t="shared" si="3"/>
        <v>2.1929763287378532E-7</v>
      </c>
    </row>
    <row r="18" spans="1:6" x14ac:dyDescent="0.3">
      <c r="A18" s="3">
        <v>3.3491</v>
      </c>
      <c r="B18" s="2">
        <v>2.8010000000000002</v>
      </c>
      <c r="C18" s="2">
        <f t="shared" si="2"/>
        <v>2.1204000000000001E-3</v>
      </c>
      <c r="D18" s="3">
        <f t="shared" si="0"/>
        <v>0.54809999999999981</v>
      </c>
      <c r="E18" s="6">
        <f t="shared" si="1"/>
        <v>2.8454169587257085E-4</v>
      </c>
      <c r="F18">
        <f t="shared" si="3"/>
        <v>2.1609950325561692E-7</v>
      </c>
    </row>
    <row r="19" spans="1:6" x14ac:dyDescent="0.3">
      <c r="A19" s="3">
        <v>3.2696000000000001</v>
      </c>
      <c r="B19" s="2">
        <v>2.7229999999999999</v>
      </c>
      <c r="C19" s="2">
        <f t="shared" si="2"/>
        <v>2.0892000000000003E-3</v>
      </c>
      <c r="D19" s="3">
        <f t="shared" si="0"/>
        <v>0.5466000000000002</v>
      </c>
      <c r="E19" s="6">
        <f t="shared" si="1"/>
        <v>2.7661800709068558E-4</v>
      </c>
      <c r="F19">
        <f t="shared" si="3"/>
        <v>2.1290161221097153E-7</v>
      </c>
    </row>
    <row r="20" spans="1:6" x14ac:dyDescent="0.3">
      <c r="A20" s="3">
        <v>3.1861999999999999</v>
      </c>
      <c r="B20" s="2">
        <v>2.641</v>
      </c>
      <c r="C20" s="2">
        <f>0.0004*B20+0.001</f>
        <v>2.0563999999999999E-3</v>
      </c>
      <c r="D20" s="3">
        <f t="shared" si="0"/>
        <v>0.54519999999999991</v>
      </c>
      <c r="E20" s="6">
        <f t="shared" si="1"/>
        <v>2.6828797529434472E-4</v>
      </c>
      <c r="F20">
        <f t="shared" si="3"/>
        <v>2.0953999597168072E-7</v>
      </c>
    </row>
    <row r="21" spans="1:6" x14ac:dyDescent="0.3">
      <c r="A21" s="3">
        <v>3.1023000000000001</v>
      </c>
      <c r="B21" s="2">
        <v>2.5579999999999998</v>
      </c>
      <c r="C21" s="2">
        <f t="shared" si="2"/>
        <v>2.0232000000000002E-3</v>
      </c>
      <c r="D21" s="3">
        <f t="shared" si="0"/>
        <v>0.54430000000000023</v>
      </c>
      <c r="E21" s="6">
        <f t="shared" si="1"/>
        <v>2.5985635774438993E-4</v>
      </c>
      <c r="F21">
        <f t="shared" si="3"/>
        <v>2.061376790095713E-7</v>
      </c>
    </row>
    <row r="22" spans="1:6" x14ac:dyDescent="0.3">
      <c r="A22" s="3">
        <v>3.0213000000000001</v>
      </c>
      <c r="B22" s="2">
        <v>2.4790000000000001</v>
      </c>
      <c r="C22" s="2">
        <f t="shared" si="2"/>
        <v>1.9916000000000001E-3</v>
      </c>
      <c r="D22" s="3">
        <f t="shared" si="0"/>
        <v>0.5423</v>
      </c>
      <c r="E22" s="6">
        <f t="shared" si="1"/>
        <v>2.5183108320889078E-4</v>
      </c>
      <c r="F22">
        <f t="shared" si="3"/>
        <v>2.028996180025908E-7</v>
      </c>
    </row>
    <row r="23" spans="1:6" x14ac:dyDescent="0.3">
      <c r="A23" s="3">
        <v>2.9403999999999999</v>
      </c>
      <c r="B23" s="2">
        <v>2.399</v>
      </c>
      <c r="C23" s="2">
        <f t="shared" si="2"/>
        <v>1.9596000000000001E-3</v>
      </c>
      <c r="D23" s="3">
        <f t="shared" si="0"/>
        <v>0.54139999999999988</v>
      </c>
      <c r="E23" s="6">
        <f t="shared" si="1"/>
        <v>2.4370422291977774E-4</v>
      </c>
      <c r="F23">
        <f t="shared" si="3"/>
        <v>1.9962087026017783E-7</v>
      </c>
    </row>
    <row r="24" spans="1:6" x14ac:dyDescent="0.3">
      <c r="A24" s="3">
        <v>2.8592</v>
      </c>
      <c r="B24" s="2">
        <v>2.3199999999999998</v>
      </c>
      <c r="C24" s="2">
        <f t="shared" si="2"/>
        <v>1.928E-3</v>
      </c>
      <c r="D24" s="3">
        <f t="shared" si="0"/>
        <v>0.53920000000000012</v>
      </c>
      <c r="E24" s="6">
        <f t="shared" si="1"/>
        <v>2.3567894838427857E-4</v>
      </c>
      <c r="F24">
        <f t="shared" si="3"/>
        <v>1.963834192581127E-7</v>
      </c>
    </row>
    <row r="25" spans="1:6" x14ac:dyDescent="0.3">
      <c r="A25" s="3">
        <v>2.7763</v>
      </c>
      <c r="B25" s="2">
        <v>2.2389999999999999</v>
      </c>
      <c r="C25" s="2">
        <f t="shared" si="2"/>
        <v>1.8955999999999999E-3</v>
      </c>
      <c r="D25" s="3">
        <f t="shared" si="0"/>
        <v>0.53730000000000011</v>
      </c>
      <c r="E25" s="6">
        <f t="shared" si="1"/>
        <v>2.2745050234155163E-4</v>
      </c>
      <c r="F25">
        <f t="shared" si="3"/>
        <v>1.9306434620773679E-7</v>
      </c>
    </row>
    <row r="26" spans="1:6" x14ac:dyDescent="0.3">
      <c r="A26" s="3">
        <v>2.698</v>
      </c>
      <c r="B26" s="2">
        <v>2.1619999999999999</v>
      </c>
      <c r="C26" s="2">
        <f t="shared" si="2"/>
        <v>1.8648E-3</v>
      </c>
      <c r="D26" s="3">
        <f t="shared" si="0"/>
        <v>0.53600000000000003</v>
      </c>
      <c r="E26" s="6">
        <f t="shared" si="1"/>
        <v>2.1962839931328031E-4</v>
      </c>
      <c r="F26">
        <f t="shared" si="3"/>
        <v>1.8990951224374087E-7</v>
      </c>
    </row>
    <row r="27" spans="1:6" x14ac:dyDescent="0.3">
      <c r="A27" s="3">
        <v>2.6145</v>
      </c>
      <c r="B27" s="2">
        <v>2.08</v>
      </c>
      <c r="C27" s="2">
        <f t="shared" si="2"/>
        <v>1.8320000000000001E-3</v>
      </c>
      <c r="D27" s="3">
        <f t="shared" si="0"/>
        <v>0.53449999999999998</v>
      </c>
      <c r="E27" s="6">
        <f t="shared" si="1"/>
        <v>2.1129836751693944E-4</v>
      </c>
      <c r="F27">
        <f t="shared" si="3"/>
        <v>1.8655019601399111E-7</v>
      </c>
    </row>
    <row r="28" spans="1:6" x14ac:dyDescent="0.3">
      <c r="A28" s="3">
        <v>2.5322</v>
      </c>
      <c r="B28" s="2">
        <v>2</v>
      </c>
      <c r="C28" s="2">
        <f t="shared" si="2"/>
        <v>1.8E-3</v>
      </c>
      <c r="D28" s="3">
        <f t="shared" si="0"/>
        <v>0.53220000000000001</v>
      </c>
      <c r="E28" s="6">
        <f t="shared" si="1"/>
        <v>2.0317150722782637E-4</v>
      </c>
      <c r="F28">
        <f t="shared" si="3"/>
        <v>1.8327320917778519E-7</v>
      </c>
    </row>
    <row r="29" spans="1:6" x14ac:dyDescent="0.3">
      <c r="A29" s="3">
        <v>2.4504999999999999</v>
      </c>
      <c r="B29" s="2">
        <v>1.92</v>
      </c>
      <c r="C29" s="2">
        <f t="shared" si="2"/>
        <v>1.768E-3</v>
      </c>
      <c r="D29" s="3">
        <f t="shared" si="0"/>
        <v>0.53049999999999997</v>
      </c>
      <c r="E29" s="6">
        <f t="shared" si="1"/>
        <v>1.9504464693871331E-4</v>
      </c>
      <c r="F29">
        <f t="shared" si="3"/>
        <v>1.7999663379527671E-7</v>
      </c>
    </row>
    <row r="30" spans="1:6" x14ac:dyDescent="0.3">
      <c r="A30" s="3">
        <v>2.3681999999999999</v>
      </c>
      <c r="B30" s="2">
        <v>1.84</v>
      </c>
      <c r="C30" s="2">
        <f t="shared" si="2"/>
        <v>1.7360000000000001E-3</v>
      </c>
      <c r="D30" s="3">
        <f t="shared" si="0"/>
        <v>0.52819999999999978</v>
      </c>
      <c r="E30" s="6">
        <f t="shared" si="1"/>
        <v>1.8691778664960026E-4</v>
      </c>
      <c r="F30">
        <f t="shared" si="3"/>
        <v>1.7672049275276127E-7</v>
      </c>
    </row>
    <row r="31" spans="1:6" x14ac:dyDescent="0.3">
      <c r="A31" s="3">
        <v>2.2871000000000001</v>
      </c>
      <c r="B31" s="2">
        <v>1.7609999999999999</v>
      </c>
      <c r="C31" s="2">
        <f t="shared" si="2"/>
        <v>1.7044E-3</v>
      </c>
      <c r="D31" s="3">
        <f t="shared" si="0"/>
        <v>0.52610000000000023</v>
      </c>
      <c r="E31" s="6">
        <f t="shared" si="1"/>
        <v>1.7889251211410112E-4</v>
      </c>
      <c r="F31">
        <f t="shared" si="3"/>
        <v>1.7348575374977784E-7</v>
      </c>
    </row>
    <row r="32" spans="1:6" x14ac:dyDescent="0.3">
      <c r="A32" s="3">
        <v>2.2042999999999999</v>
      </c>
      <c r="B32" s="2">
        <v>1.68</v>
      </c>
      <c r="C32" s="2">
        <f t="shared" si="2"/>
        <v>1.6719999999999999E-3</v>
      </c>
      <c r="D32" s="3">
        <f t="shared" si="0"/>
        <v>0.52429999999999999</v>
      </c>
      <c r="E32" s="6">
        <f t="shared" si="1"/>
        <v>1.7066406607137415E-4</v>
      </c>
      <c r="F32">
        <f t="shared" si="3"/>
        <v>1.7016961402846711E-7</v>
      </c>
    </row>
    <row r="33" spans="1:6" x14ac:dyDescent="0.3">
      <c r="A33" s="3">
        <v>2.1185999999999998</v>
      </c>
      <c r="B33" s="2">
        <v>1.597</v>
      </c>
      <c r="C33" s="2">
        <f t="shared" si="2"/>
        <v>1.6388000000000002E-3</v>
      </c>
      <c r="D33" s="3">
        <f t="shared" si="0"/>
        <v>0.52159999999999984</v>
      </c>
      <c r="E33" s="6">
        <f t="shared" si="1"/>
        <v>1.6223244852141936E-4</v>
      </c>
      <c r="F33">
        <f t="shared" si="3"/>
        <v>1.667721412330056E-7</v>
      </c>
    </row>
    <row r="34" spans="1:6" x14ac:dyDescent="0.3">
      <c r="A34" s="3">
        <v>2.0390000000000001</v>
      </c>
      <c r="B34" s="2">
        <v>1.52</v>
      </c>
      <c r="C34" s="2">
        <f t="shared" si="2"/>
        <v>1.6080000000000001E-3</v>
      </c>
      <c r="D34" s="3">
        <f t="shared" ref="D34:D61" si="4">A34-B34</f>
        <v>0.51900000000000013</v>
      </c>
      <c r="E34" s="6">
        <f t="shared" ref="E34:E62" si="5">B34/$H$1</f>
        <v>1.5441034549314804E-4</v>
      </c>
      <c r="F34">
        <f t="shared" si="3"/>
        <v>1.6362079373288829E-7</v>
      </c>
    </row>
    <row r="35" spans="1:6" x14ac:dyDescent="0.3">
      <c r="A35" s="3">
        <v>1.9573</v>
      </c>
      <c r="B35" s="2">
        <v>1.44</v>
      </c>
      <c r="C35" s="2">
        <f t="shared" si="2"/>
        <v>1.5760000000000001E-3</v>
      </c>
      <c r="D35" s="3">
        <f t="shared" si="4"/>
        <v>0.51730000000000009</v>
      </c>
      <c r="E35" s="6">
        <f t="shared" si="5"/>
        <v>1.46283485204035E-4</v>
      </c>
      <c r="F35">
        <f t="shared" si="3"/>
        <v>1.6034723431395194E-7</v>
      </c>
    </row>
    <row r="36" spans="1:6" x14ac:dyDescent="0.3">
      <c r="A36" s="3">
        <v>1.8740000000000001</v>
      </c>
      <c r="B36" s="2">
        <v>1.36</v>
      </c>
      <c r="C36" s="2">
        <f t="shared" si="2"/>
        <v>1.5440000000000002E-3</v>
      </c>
      <c r="D36" s="3">
        <f t="shared" si="4"/>
        <v>0.51400000000000001</v>
      </c>
      <c r="E36" s="6">
        <f t="shared" si="5"/>
        <v>1.3815662491492196E-4</v>
      </c>
      <c r="F36">
        <f t="shared" si="3"/>
        <v>1.5707428932937272E-7</v>
      </c>
    </row>
    <row r="37" spans="1:6" x14ac:dyDescent="0.3">
      <c r="A37" s="3">
        <v>1.7912999999999999</v>
      </c>
      <c r="B37" s="2">
        <v>1.28</v>
      </c>
      <c r="C37" s="2">
        <f t="shared" si="2"/>
        <v>1.5120000000000001E-3</v>
      </c>
      <c r="D37" s="3">
        <f t="shared" si="4"/>
        <v>0.51129999999999987</v>
      </c>
      <c r="E37" s="6">
        <f t="shared" si="5"/>
        <v>1.3002976462580889E-4</v>
      </c>
      <c r="F37">
        <f t="shared" si="3"/>
        <v>1.5380199800510587E-7</v>
      </c>
    </row>
    <row r="38" spans="1:6" x14ac:dyDescent="0.3">
      <c r="A38" s="3">
        <v>1.7089000000000001</v>
      </c>
      <c r="B38" s="2">
        <v>1.2010000000000001</v>
      </c>
      <c r="C38" s="2">
        <f>0.0004*B38+0.001</f>
        <v>1.4804000000000002E-3</v>
      </c>
      <c r="D38" s="3">
        <f t="shared" si="4"/>
        <v>0.50790000000000002</v>
      </c>
      <c r="E38" s="6">
        <f t="shared" si="5"/>
        <v>1.2200449009030974E-4</v>
      </c>
      <c r="F38">
        <f t="shared" si="3"/>
        <v>1.5057129342470506E-7</v>
      </c>
    </row>
    <row r="39" spans="1:6" x14ac:dyDescent="0.3">
      <c r="A39" s="3">
        <v>1.6231</v>
      </c>
      <c r="B39" s="2">
        <v>1.1180000000000001</v>
      </c>
      <c r="C39" s="2">
        <f t="shared" si="2"/>
        <v>1.4472E-3</v>
      </c>
      <c r="D39" s="3">
        <f t="shared" si="4"/>
        <v>0.50509999999999988</v>
      </c>
      <c r="E39" s="6">
        <f t="shared" si="5"/>
        <v>1.1357287254035495E-4</v>
      </c>
      <c r="F39">
        <f t="shared" si="3"/>
        <v>1.4717778926628577E-7</v>
      </c>
    </row>
    <row r="40" spans="1:6" x14ac:dyDescent="0.3">
      <c r="A40" s="3">
        <v>1.542</v>
      </c>
      <c r="B40" s="2">
        <v>1.04</v>
      </c>
      <c r="C40" s="2">
        <f t="shared" si="2"/>
        <v>1.4160000000000002E-3</v>
      </c>
      <c r="D40" s="3">
        <f t="shared" si="4"/>
        <v>0.502</v>
      </c>
      <c r="E40" s="6">
        <f t="shared" si="5"/>
        <v>1.0564918375846972E-4</v>
      </c>
      <c r="F40">
        <f t="shared" si="3"/>
        <v>1.4398949160099917E-7</v>
      </c>
    </row>
    <row r="41" spans="1:6" x14ac:dyDescent="0.3">
      <c r="A41" s="3">
        <v>1.4571000000000001</v>
      </c>
      <c r="B41" s="2">
        <v>0.95899999999999996</v>
      </c>
      <c r="C41" s="2">
        <f t="shared" si="2"/>
        <v>1.3836E-3</v>
      </c>
      <c r="D41" s="3">
        <f t="shared" si="4"/>
        <v>0.4981000000000001</v>
      </c>
      <c r="E41" s="6">
        <f t="shared" si="5"/>
        <v>9.7420737715742741E-5</v>
      </c>
      <c r="F41">
        <f t="shared" si="3"/>
        <v>1.4067942167656339E-7</v>
      </c>
    </row>
    <row r="42" spans="1:6" x14ac:dyDescent="0.3">
      <c r="A42" s="3">
        <v>1.3734</v>
      </c>
      <c r="B42" s="2">
        <v>0.88</v>
      </c>
      <c r="C42" s="2">
        <f t="shared" si="2"/>
        <v>1.3520000000000001E-3</v>
      </c>
      <c r="D42" s="3">
        <f t="shared" si="4"/>
        <v>0.49339999999999995</v>
      </c>
      <c r="E42" s="6">
        <f t="shared" si="5"/>
        <v>8.9395463180243611E-5</v>
      </c>
      <c r="F42">
        <f t="shared" si="3"/>
        <v>1.3745197993537182E-7</v>
      </c>
    </row>
    <row r="43" spans="1:6" x14ac:dyDescent="0.3">
      <c r="A43" s="3">
        <v>1.2865</v>
      </c>
      <c r="B43" s="2">
        <v>0.79800000000000004</v>
      </c>
      <c r="C43" s="2">
        <f t="shared" si="2"/>
        <v>1.3192E-3</v>
      </c>
      <c r="D43" s="3">
        <f t="shared" si="4"/>
        <v>0.48849999999999993</v>
      </c>
      <c r="E43" s="6">
        <f t="shared" si="5"/>
        <v>8.1065431383902731E-5</v>
      </c>
      <c r="F43">
        <f t="shared" si="3"/>
        <v>1.3410298425901869E-7</v>
      </c>
    </row>
    <row r="44" spans="1:6" x14ac:dyDescent="0.3">
      <c r="A44" s="3">
        <v>1.2049000000000001</v>
      </c>
      <c r="B44" s="2">
        <v>0.72099999999999997</v>
      </c>
      <c r="C44" s="2">
        <f t="shared" si="2"/>
        <v>1.2884000000000001E-3</v>
      </c>
      <c r="D44" s="3">
        <f t="shared" si="4"/>
        <v>0.48390000000000011</v>
      </c>
      <c r="E44" s="6">
        <f t="shared" si="5"/>
        <v>7.3243328355631412E-5</v>
      </c>
      <c r="F44">
        <f t="shared" si="3"/>
        <v>1.3095919894405846E-7</v>
      </c>
    </row>
    <row r="45" spans="1:6" x14ac:dyDescent="0.3">
      <c r="A45" s="3">
        <v>1.1181000000000001</v>
      </c>
      <c r="B45" s="2">
        <v>0.64</v>
      </c>
      <c r="C45" s="2">
        <f t="shared" si="2"/>
        <v>1.2560000000000002E-3</v>
      </c>
      <c r="D45" s="3">
        <f t="shared" si="4"/>
        <v>0.47810000000000008</v>
      </c>
      <c r="E45" s="6">
        <f t="shared" si="5"/>
        <v>6.5014882312904444E-5</v>
      </c>
      <c r="F45">
        <f t="shared" si="3"/>
        <v>1.2765322940263271E-7</v>
      </c>
    </row>
    <row r="46" spans="1:6" x14ac:dyDescent="0.3">
      <c r="A46" s="3">
        <v>1.0306999999999999</v>
      </c>
      <c r="B46" s="2">
        <v>0.55900000000000005</v>
      </c>
      <c r="C46" s="2">
        <f t="shared" si="2"/>
        <v>1.2236E-3</v>
      </c>
      <c r="D46" s="3">
        <f t="shared" si="4"/>
        <v>0.4716999999999999</v>
      </c>
      <c r="E46" s="6">
        <f t="shared" si="5"/>
        <v>5.6786436270177477E-5</v>
      </c>
      <c r="F46">
        <f t="shared" si="3"/>
        <v>1.2434850857862987E-7</v>
      </c>
    </row>
    <row r="47" spans="1:6" x14ac:dyDescent="0.3">
      <c r="A47" s="4">
        <v>0.94457999999999998</v>
      </c>
      <c r="B47" s="2">
        <v>0.48</v>
      </c>
      <c r="C47" s="2">
        <f t="shared" si="2"/>
        <v>1.1919999999999999E-3</v>
      </c>
      <c r="D47" s="4">
        <f t="shared" si="4"/>
        <v>0.46457999999999999</v>
      </c>
      <c r="E47" s="6">
        <f t="shared" si="5"/>
        <v>4.8761161734678326E-5</v>
      </c>
      <c r="F47">
        <f t="shared" si="3"/>
        <v>1.2112668629154876E-7</v>
      </c>
    </row>
    <row r="48" spans="1:6" x14ac:dyDescent="0.3">
      <c r="A48" s="4">
        <v>0.85633999999999999</v>
      </c>
      <c r="B48" s="2">
        <v>0.4</v>
      </c>
      <c r="C48" s="2">
        <f t="shared" si="2"/>
        <v>1.16E-3</v>
      </c>
      <c r="D48" s="4">
        <f t="shared" si="4"/>
        <v>0.45633999999999997</v>
      </c>
      <c r="E48" s="6">
        <f t="shared" si="5"/>
        <v>4.0634301445565278E-5</v>
      </c>
      <c r="F48">
        <f t="shared" si="3"/>
        <v>1.1786549884617589E-7</v>
      </c>
    </row>
    <row r="49" spans="1:6" x14ac:dyDescent="0.3">
      <c r="A49" s="4">
        <v>0.76561999999999997</v>
      </c>
      <c r="B49" s="2">
        <v>0.32</v>
      </c>
      <c r="C49" s="2">
        <f t="shared" si="2"/>
        <v>1.1280000000000001E-3</v>
      </c>
      <c r="D49" s="4">
        <f t="shared" si="4"/>
        <v>0.44561999999999996</v>
      </c>
      <c r="E49" s="6">
        <f t="shared" si="5"/>
        <v>3.2507441156452222E-5</v>
      </c>
      <c r="F49">
        <f t="shared" si="3"/>
        <v>1.1460585897058472E-7</v>
      </c>
    </row>
    <row r="50" spans="1:6" x14ac:dyDescent="0.3">
      <c r="A50" s="4">
        <v>0.67052999999999996</v>
      </c>
      <c r="B50" s="2">
        <v>0.23899999999999999</v>
      </c>
      <c r="C50" s="2">
        <f t="shared" si="2"/>
        <v>1.0956E-3</v>
      </c>
      <c r="D50" s="4">
        <f t="shared" si="4"/>
        <v>0.43152999999999997</v>
      </c>
      <c r="E50" s="6">
        <f t="shared" si="5"/>
        <v>2.4278995113725251E-5</v>
      </c>
      <c r="F50">
        <f t="shared" si="3"/>
        <v>1.1130718940324658E-7</v>
      </c>
    </row>
    <row r="51" spans="1:6" x14ac:dyDescent="0.3">
      <c r="A51" s="4">
        <v>0.56569000000000003</v>
      </c>
      <c r="B51" s="2">
        <v>0.156</v>
      </c>
      <c r="C51" s="2">
        <f t="shared" si="2"/>
        <v>1.0624E-3</v>
      </c>
      <c r="D51" s="4">
        <f t="shared" si="4"/>
        <v>0.40969</v>
      </c>
      <c r="E51" s="6">
        <f t="shared" si="5"/>
        <v>1.5847377563770456E-5</v>
      </c>
      <c r="F51">
        <f t="shared" si="3"/>
        <v>1.0792902702358543E-7</v>
      </c>
    </row>
    <row r="52" spans="1:6" x14ac:dyDescent="0.3">
      <c r="A52" s="4">
        <v>0.45739000000000002</v>
      </c>
      <c r="B52" s="2">
        <v>0.08</v>
      </c>
      <c r="C52" s="2">
        <f t="shared" si="2"/>
        <v>1.0319999999999999E-3</v>
      </c>
      <c r="D52" s="4">
        <f t="shared" si="4"/>
        <v>0.37739</v>
      </c>
      <c r="E52" s="6">
        <f t="shared" si="5"/>
        <v>8.1268602891130555E-6</v>
      </c>
      <c r="F52">
        <f t="shared" si="3"/>
        <v>1.0483766795295872E-7</v>
      </c>
    </row>
    <row r="53" spans="1:6" x14ac:dyDescent="0.3">
      <c r="A53" s="5">
        <v>9.7088999999999995E-2</v>
      </c>
      <c r="B53" s="2">
        <v>5.8000000000000003E-2</v>
      </c>
      <c r="C53" s="2">
        <f t="shared" si="2"/>
        <v>1.0231999999999999E-3</v>
      </c>
      <c r="D53" s="5">
        <f t="shared" si="4"/>
        <v>3.9088999999999992E-2</v>
      </c>
      <c r="E53" s="6">
        <f t="shared" si="5"/>
        <v>5.8919737096069651E-6</v>
      </c>
      <c r="F53">
        <f t="shared" si="3"/>
        <v>1.0394316348817898E-7</v>
      </c>
    </row>
    <row r="54" spans="1:6" x14ac:dyDescent="0.3">
      <c r="A54" s="5">
        <v>1.8900000000000001E-4</v>
      </c>
      <c r="B54" s="2">
        <v>8.0000000000000002E-3</v>
      </c>
      <c r="C54" s="2">
        <f t="shared" si="2"/>
        <v>1.0032000000000001E-3</v>
      </c>
      <c r="D54" s="5">
        <f t="shared" si="4"/>
        <v>-7.8110000000000002E-3</v>
      </c>
      <c r="E54" s="6">
        <f t="shared" si="5"/>
        <v>8.1268602891130549E-7</v>
      </c>
      <c r="F54">
        <f t="shared" si="3"/>
        <v>1.0191084006372748E-7</v>
      </c>
    </row>
    <row r="55" spans="1:6" x14ac:dyDescent="0.3">
      <c r="A55" s="5">
        <v>-1.9599999999999999E-4</v>
      </c>
      <c r="B55" s="2">
        <v>-6.0000000000000001E-3</v>
      </c>
      <c r="C55" s="2">
        <f>0.0004*B55+0.001</f>
        <v>9.9759999999999996E-4</v>
      </c>
      <c r="D55" s="5">
        <f t="shared" si="4"/>
        <v>5.8040000000000001E-3</v>
      </c>
      <c r="E55" s="6">
        <f t="shared" si="5"/>
        <v>-6.0951452168347914E-7</v>
      </c>
      <c r="F55">
        <f t="shared" si="3"/>
        <v>-1.0134195461476718E-7</v>
      </c>
    </row>
    <row r="56" spans="1:6" x14ac:dyDescent="0.3">
      <c r="A56" s="4">
        <v>-0.60445000000000004</v>
      </c>
      <c r="B56" s="2">
        <v>-2.8000000000000001E-2</v>
      </c>
      <c r="C56" s="2">
        <f t="shared" si="2"/>
        <v>9.8879999999999997E-4</v>
      </c>
      <c r="D56" s="4">
        <f t="shared" si="4"/>
        <v>-0.57645000000000002</v>
      </c>
      <c r="E56" s="6">
        <f t="shared" si="5"/>
        <v>-2.8444011011895693E-6</v>
      </c>
      <c r="F56">
        <f t="shared" si="3"/>
        <v>-1.0044814278949496E-7</v>
      </c>
    </row>
    <row r="57" spans="1:6" x14ac:dyDescent="0.3">
      <c r="A57" s="3">
        <v>-1.4012</v>
      </c>
      <c r="B57" s="2">
        <v>-3.3000000000000002E-2</v>
      </c>
      <c r="C57" s="2">
        <f t="shared" si="2"/>
        <v>9.8679999999999992E-4</v>
      </c>
      <c r="D57" s="3">
        <f t="shared" si="4"/>
        <v>-1.3682000000000001</v>
      </c>
      <c r="E57" s="6">
        <f t="shared" si="5"/>
        <v>-3.3523298692591352E-6</v>
      </c>
      <c r="F57">
        <f t="shared" si="3"/>
        <v>-1.0024502990863487E-7</v>
      </c>
    </row>
    <row r="58" spans="1:6" x14ac:dyDescent="0.3">
      <c r="A58" s="3">
        <v>-2.1987999999999999</v>
      </c>
      <c r="B58" s="2">
        <v>-3.6999999999999998E-2</v>
      </c>
      <c r="C58" s="2">
        <f t="shared" si="2"/>
        <v>9.8520000000000009E-4</v>
      </c>
      <c r="D58" s="3">
        <f t="shared" si="4"/>
        <v>-2.1617999999999999</v>
      </c>
      <c r="E58" s="6">
        <f t="shared" si="5"/>
        <v>-3.7586728837147879E-6</v>
      </c>
      <c r="F58">
        <f t="shared" si="3"/>
        <v>-1.0008254667051841E-7</v>
      </c>
    </row>
    <row r="59" spans="1:6" x14ac:dyDescent="0.3">
      <c r="A59" s="3">
        <v>-3.0078</v>
      </c>
      <c r="B59" s="2">
        <v>-0.04</v>
      </c>
      <c r="C59" s="2">
        <f t="shared" si="2"/>
        <v>9.8400000000000007E-4</v>
      </c>
      <c r="D59" s="3">
        <f t="shared" si="4"/>
        <v>-2.9678</v>
      </c>
      <c r="E59" s="6">
        <f t="shared" si="5"/>
        <v>-4.0634301445565278E-6</v>
      </c>
      <c r="F59">
        <f t="shared" si="3"/>
        <v>-9.9960688384199293E-8</v>
      </c>
    </row>
    <row r="60" spans="1:6" x14ac:dyDescent="0.3">
      <c r="A60" s="3">
        <v>-3.8359999999999999</v>
      </c>
      <c r="B60" s="2">
        <v>-4.2999999999999997E-2</v>
      </c>
      <c r="C60" s="2">
        <f t="shared" si="2"/>
        <v>9.8280000000000004E-4</v>
      </c>
      <c r="D60" s="3">
        <f t="shared" si="4"/>
        <v>-3.7929999999999997</v>
      </c>
      <c r="E60" s="6">
        <f t="shared" si="5"/>
        <v>-4.3681874053982672E-6</v>
      </c>
      <c r="F60">
        <f t="shared" si="3"/>
        <v>-9.9838833662841147E-8</v>
      </c>
    </row>
    <row r="61" spans="1:6" x14ac:dyDescent="0.3">
      <c r="A61" s="3">
        <v>-4.4896000000000003</v>
      </c>
      <c r="B61" s="2">
        <v>-4.3999999999999997E-2</v>
      </c>
      <c r="C61" s="2">
        <f t="shared" si="2"/>
        <v>9.8240000000000003E-4</v>
      </c>
      <c r="D61" s="3">
        <f t="shared" si="4"/>
        <v>-4.4456000000000007</v>
      </c>
      <c r="E61" s="6">
        <f t="shared" si="5"/>
        <v>-4.46977315901218E-6</v>
      </c>
      <c r="F61">
        <f t="shared" si="3"/>
        <v>-9.9798216216859024E-8</v>
      </c>
    </row>
    <row r="62" spans="1:6" x14ac:dyDescent="0.3">
      <c r="A62" s="3">
        <v>-5.0189000000000004</v>
      </c>
      <c r="B62" s="2">
        <v>-4.7E-2</v>
      </c>
      <c r="C62" s="2">
        <f t="shared" si="2"/>
        <v>9.812E-4</v>
      </c>
      <c r="D62" s="3">
        <f t="shared" ref="D62" si="6">A62-B62</f>
        <v>-4.9719000000000007</v>
      </c>
      <c r="E62" s="6">
        <f t="shared" si="5"/>
        <v>-4.7745304198539203E-6</v>
      </c>
      <c r="F62">
        <f t="shared" si="3"/>
        <v>-9.9676366269122977E-8</v>
      </c>
    </row>
    <row r="73" spans="5:5" x14ac:dyDescent="0.3">
      <c r="E73" s="7"/>
    </row>
    <row r="74" spans="5:5" x14ac:dyDescent="0.3">
      <c r="E74" s="7"/>
    </row>
    <row r="75" spans="5:5" x14ac:dyDescent="0.3">
      <c r="E75" s="7"/>
    </row>
    <row r="76" spans="5:5" x14ac:dyDescent="0.3">
      <c r="E76" s="7"/>
    </row>
  </sheetData>
  <sortState ref="A2:E62">
    <sortCondition descending="1"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Kaufmann</dc:creator>
  <cp:lastModifiedBy>Ryan Kaufmann</cp:lastModifiedBy>
  <dcterms:created xsi:type="dcterms:W3CDTF">2017-10-23T21:19:32Z</dcterms:created>
  <dcterms:modified xsi:type="dcterms:W3CDTF">2017-11-06T01:25:18Z</dcterms:modified>
</cp:coreProperties>
</file>