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drigoantunez/Documents/"/>
    </mc:Choice>
  </mc:AlternateContent>
  <xr:revisionPtr revIDLastSave="0" documentId="13_ncr:1_{D97F0095-8103-EE43-970E-098724BD16AB}" xr6:coauthVersionLast="38" xr6:coauthVersionMax="38" xr10:uidLastSave="{00000000-0000-0000-0000-000000000000}"/>
  <bookViews>
    <workbookView xWindow="360" yWindow="500" windowWidth="28040" windowHeight="15800" xr2:uid="{10AC1390-37BA-584A-9160-F72E988707DE}"/>
  </bookViews>
  <sheets>
    <sheet name="Hoja1" sheetId="1" r:id="rId1"/>
  </sheets>
  <definedNames>
    <definedName name="_xlnm._FilterDatabase" localSheetId="0" hidden="1">Hoja1!#REF!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3" i="1" l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E173" i="1" l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93" i="1" l="1"/>
  <c r="F94" i="1"/>
  <c r="F95" i="1"/>
  <c r="F96" i="1"/>
  <c r="F97" i="1"/>
  <c r="F136" i="1"/>
  <c r="F137" i="1"/>
  <c r="F138" i="1"/>
  <c r="F139" i="1"/>
  <c r="F91" i="1"/>
  <c r="F92" i="1"/>
  <c r="F140" i="1"/>
  <c r="F141" i="1"/>
  <c r="F142" i="1"/>
  <c r="F165" i="1"/>
  <c r="F82" i="1" l="1"/>
  <c r="F83" i="1"/>
  <c r="F84" i="1"/>
  <c r="F85" i="1"/>
  <c r="F86" i="1"/>
  <c r="F87" i="1"/>
  <c r="F88" i="1"/>
  <c r="F68" i="1" l="1"/>
  <c r="F69" i="1"/>
  <c r="F70" i="1"/>
  <c r="F71" i="1"/>
  <c r="F72" i="1" l="1"/>
  <c r="F73" i="1"/>
  <c r="F74" i="1"/>
  <c r="F75" i="1"/>
  <c r="F76" i="1"/>
  <c r="F77" i="1"/>
  <c r="F78" i="1"/>
  <c r="F79" i="1"/>
  <c r="F13" i="1" l="1"/>
  <c r="F51" i="1"/>
  <c r="F4" i="1"/>
  <c r="F64" i="1" l="1"/>
  <c r="F65" i="1"/>
  <c r="F66" i="1"/>
  <c r="F67" i="1"/>
  <c r="F80" i="1"/>
  <c r="F81" i="1"/>
  <c r="F89" i="1"/>
  <c r="F90" i="1"/>
  <c r="F166" i="1"/>
  <c r="F167" i="1"/>
  <c r="F168" i="1"/>
  <c r="F169" i="1"/>
  <c r="F59" i="1"/>
  <c r="F60" i="1"/>
  <c r="F61" i="1"/>
  <c r="F62" i="1"/>
  <c r="F63" i="1"/>
  <c r="F28" i="1" l="1"/>
  <c r="F3" i="1" l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2" i="1"/>
  <c r="F53" i="1"/>
  <c r="F54" i="1"/>
  <c r="F55" i="1"/>
  <c r="F56" i="1"/>
  <c r="F57" i="1"/>
  <c r="F58" i="1"/>
  <c r="F170" i="1"/>
  <c r="F171" i="1"/>
  <c r="F172" i="1"/>
  <c r="F5" i="1"/>
  <c r="F6" i="1"/>
  <c r="F7" i="1"/>
  <c r="F8" i="1"/>
  <c r="F9" i="1"/>
  <c r="F10" i="1"/>
  <c r="F11" i="1"/>
  <c r="F12" i="1"/>
  <c r="D173" i="1" l="1"/>
</calcChain>
</file>

<file path=xl/sharedStrings.xml><?xml version="1.0" encoding="utf-8"?>
<sst xmlns="http://schemas.openxmlformats.org/spreadsheetml/2006/main" count="466" uniqueCount="135">
  <si>
    <t>GASTOS URUGUAY</t>
  </si>
  <si>
    <t>Mes</t>
  </si>
  <si>
    <t>Rubro</t>
  </si>
  <si>
    <t>Tienda</t>
  </si>
  <si>
    <t>Importe $</t>
  </si>
  <si>
    <t>Importe €</t>
  </si>
  <si>
    <t>Agosto</t>
  </si>
  <si>
    <t>Tata</t>
  </si>
  <si>
    <t>Demorondanga</t>
  </si>
  <si>
    <t>Super</t>
  </si>
  <si>
    <t>Restaurant</t>
  </si>
  <si>
    <t>Disco</t>
  </si>
  <si>
    <t>Natal</t>
  </si>
  <si>
    <t>Otros</t>
  </si>
  <si>
    <t>Antel</t>
  </si>
  <si>
    <t>Frog</t>
  </si>
  <si>
    <t>Transporte</t>
  </si>
  <si>
    <t>ColoniaExpress</t>
  </si>
  <si>
    <t>Panadería</t>
  </si>
  <si>
    <t xml:space="preserve">Taxi </t>
  </si>
  <si>
    <t>Total</t>
  </si>
  <si>
    <t>Dentista</t>
  </si>
  <si>
    <t>PeriodonciaUY</t>
  </si>
  <si>
    <t>TC del día</t>
  </si>
  <si>
    <t>Verdulería</t>
  </si>
  <si>
    <t>Ferretería</t>
  </si>
  <si>
    <t>Acodike</t>
  </si>
  <si>
    <t xml:space="preserve">Tata </t>
  </si>
  <si>
    <t>Papelería</t>
  </si>
  <si>
    <t xml:space="preserve">Super </t>
  </si>
  <si>
    <t>Modista</t>
  </si>
  <si>
    <t>Tabaco</t>
  </si>
  <si>
    <t>Subway + BK</t>
  </si>
  <si>
    <t>Peluquero</t>
  </si>
  <si>
    <t>Nuñez</t>
  </si>
  <si>
    <t>Cabify</t>
  </si>
  <si>
    <t>Ega</t>
  </si>
  <si>
    <t>Cargador PC</t>
  </si>
  <si>
    <t>Melo (x3)</t>
  </si>
  <si>
    <t>Setiembre</t>
  </si>
  <si>
    <t>Urquiza+Buque</t>
  </si>
  <si>
    <t>Examen CAE</t>
  </si>
  <si>
    <t>Academic</t>
  </si>
  <si>
    <t>Inglés Setiembre</t>
  </si>
  <si>
    <t>Inglés Agosto</t>
  </si>
  <si>
    <t>Euros</t>
  </si>
  <si>
    <t>INGRESO</t>
  </si>
  <si>
    <t>EGRESO</t>
  </si>
  <si>
    <t>Rodrigo</t>
  </si>
  <si>
    <t>CAE Exam</t>
  </si>
  <si>
    <t>Cuota Sept</t>
  </si>
  <si>
    <t>Jaguaron</t>
  </si>
  <si>
    <t>Laguna</t>
  </si>
  <si>
    <t>Pta del Este</t>
  </si>
  <si>
    <t>BnB BsAs</t>
  </si>
  <si>
    <t xml:space="preserve">Teatro </t>
  </si>
  <si>
    <t>Kathe</t>
  </si>
  <si>
    <t>Regalos</t>
  </si>
  <si>
    <t>Guillita</t>
  </si>
  <si>
    <t>AR$</t>
  </si>
  <si>
    <t xml:space="preserve">AR$ </t>
  </si>
  <si>
    <t>Pasaje Kathe</t>
  </si>
  <si>
    <t>El Dorado</t>
  </si>
  <si>
    <t>BnB Buenos Aires</t>
  </si>
  <si>
    <t>Melo</t>
  </si>
  <si>
    <t>MLO-MVD + Btos</t>
  </si>
  <si>
    <t>Nuñez Kathe</t>
  </si>
  <si>
    <t>Tata (previa)</t>
  </si>
  <si>
    <t>BsAs</t>
  </si>
  <si>
    <t>Subway + Frog</t>
  </si>
  <si>
    <t>Cabify &amp; Uber</t>
  </si>
  <si>
    <t>Dia &amp; Carrefour</t>
  </si>
  <si>
    <t>Cambio de Euros</t>
  </si>
  <si>
    <t>Tata, Disco &amp; Frog</t>
  </si>
  <si>
    <t>Octubre</t>
  </si>
  <si>
    <t>Libreta (ICL)</t>
  </si>
  <si>
    <t>Almacen Melo</t>
  </si>
  <si>
    <t>Peluquería Melo</t>
  </si>
  <si>
    <t>Freeshop (Instax)</t>
  </si>
  <si>
    <t>Jaguarao &amp; Lago</t>
  </si>
  <si>
    <t>Ocio</t>
  </si>
  <si>
    <t>Laguna-Melo</t>
  </si>
  <si>
    <t>MVD-PDE-MVD</t>
  </si>
  <si>
    <t>El Boliche Melo</t>
  </si>
  <si>
    <t>BurgerKing</t>
  </si>
  <si>
    <t>Frog (varios días)</t>
  </si>
  <si>
    <t>La Tabla (cdad Vieja)</t>
  </si>
  <si>
    <t>Panadería &amp; churros</t>
  </si>
  <si>
    <t>PdE (varios días)</t>
  </si>
  <si>
    <t xml:space="preserve">STM </t>
  </si>
  <si>
    <t>Pde (varios días)</t>
  </si>
  <si>
    <t>Nafta Auto Mati</t>
  </si>
  <si>
    <t xml:space="preserve">MVD-Melo </t>
  </si>
  <si>
    <t>Frutería</t>
  </si>
  <si>
    <t>Pizzería Belgrano</t>
  </si>
  <si>
    <t>Panadería &amp; Almacèn</t>
  </si>
  <si>
    <t>Lucía</t>
  </si>
  <si>
    <t>Melo Almacén &amp; +</t>
  </si>
  <si>
    <t>Tomi 1 año</t>
  </si>
  <si>
    <t>MELO-TyT-MELO</t>
  </si>
  <si>
    <t>MELO-MVD</t>
  </si>
  <si>
    <t>Cervezas Mi cumple</t>
  </si>
  <si>
    <t>Noviembre</t>
  </si>
  <si>
    <t>Frog &amp; Disco</t>
  </si>
  <si>
    <t>Mostaza</t>
  </si>
  <si>
    <t>Frog &amp; Mercadito</t>
  </si>
  <si>
    <t>Frog, Disco &amp; Frut</t>
  </si>
  <si>
    <t>Mitad MVD-MELO</t>
  </si>
  <si>
    <t>Consulta POLLIOTO</t>
  </si>
  <si>
    <t>Farmacia</t>
  </si>
  <si>
    <t>Pizzas Balotaje</t>
  </si>
  <si>
    <t>Nafta Auto Lucía</t>
  </si>
  <si>
    <t>Carta Anustup</t>
  </si>
  <si>
    <t>Ñoquis Don Giulio</t>
  </si>
  <si>
    <t>Frog, Tata &amp; Frutas</t>
  </si>
  <si>
    <t>Disco, Frog, Panadería</t>
  </si>
  <si>
    <t>Unknown</t>
  </si>
  <si>
    <t>Disco &amp; Frog</t>
  </si>
  <si>
    <t>Timbres &amp; papelería</t>
  </si>
  <si>
    <t>Disco, Frog &amp; Merc</t>
  </si>
  <si>
    <t>Baker`s &amp; Bacilón</t>
  </si>
  <si>
    <t>Frog &amp; Panadería</t>
  </si>
  <si>
    <t>Diciembre</t>
  </si>
  <si>
    <t>Rotisería</t>
  </si>
  <si>
    <t>MVD-JoseIg-Melo</t>
  </si>
  <si>
    <t>Nils Fest</t>
  </si>
  <si>
    <t>Horno de Tambor</t>
  </si>
  <si>
    <t>Carnicería 31 Dic</t>
  </si>
  <si>
    <t>Piriapolís</t>
  </si>
  <si>
    <t>Chacra-Rocha-Chac</t>
  </si>
  <si>
    <t>Rocha &amp; Piriapoís</t>
  </si>
  <si>
    <t>Bar Piria &amp; Playa V</t>
  </si>
  <si>
    <t>Enero</t>
  </si>
  <si>
    <t>Pizzería &amp; Barbacan</t>
  </si>
  <si>
    <t>Curso Inglés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</si>
</sst>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&quot;€&quot;"/>
    <numFmt numFmtId="165" formatCode="[$$-2C0A]\ #,##0"/>
  </numFmts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/>
    </xf>
    <xf numFmtId="4" fontId="1" fillId="2" borderId="0" xfId="0" applyNumberFormat="1" applyFont="1" applyFill="1" applyAlignment="1">
      <alignment horizontal="center"/>
    </xf>
    <xf numFmtId="4" fontId="0" fillId="0" borderId="0" xfId="0" applyNumberFormat="1"/>
    <xf numFmtId="0" fontId="2" fillId="3" borderId="0" xfId="0" applyFont="1" applyFill="1"/>
    <xf numFmtId="4" fontId="2" fillId="3" borderId="0" xfId="0" applyNumberFormat="1" applyFont="1" applyFill="1"/>
    <xf numFmtId="0" fontId="0" fillId="3" borderId="0" xfId="0" applyFill="1"/>
    <xf numFmtId="4" fontId="0" fillId="3" borderId="0" xfId="0" applyNumberFormat="1" applyFill="1"/>
    <xf numFmtId="1" fontId="0" fillId="0" borderId="0" xfId="0" applyNumberFormat="1"/>
    <xf numFmtId="1" fontId="3" fillId="0" borderId="0" xfId="0" applyNumberFormat="1" applyFont="1" applyAlignment="1">
      <alignment horizontal="center"/>
    </xf>
    <xf numFmtId="16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0" xfId="0" applyFont="1" applyAlignment="1">
      <alignment horizontal="center"/>
    </xf>
    <xf numFmtId="0" fontId="0" fillId="4" borderId="1" xfId="0" applyFont="1" applyFill="1" applyBorder="1"/>
    <xf numFmtId="0" fontId="0" fillId="0" borderId="1" xfId="0" applyFont="1" applyBorder="1"/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9">
    <dxf>
      <numFmt numFmtId="4" formatCode="#,##0.00"/>
      <fill>
        <patternFill patternType="solid">
          <fgColor indexed="64"/>
          <bgColor theme="0" tint="-0.24994659260841701"/>
        </patternFill>
      </fill>
    </dxf>
    <dxf>
      <numFmt numFmtId="4" formatCode="#,##0.00"/>
      <fill>
        <patternFill patternType="solid">
          <fgColor indexed="64"/>
          <bgColor theme="0" tint="-0.24994659260841701"/>
        </patternFill>
      </fill>
    </dxf>
    <dxf>
      <fill>
        <patternFill patternType="solid">
          <fgColor indexed="64"/>
          <bgColor theme="0" tint="-0.24994659260841701"/>
        </patternFill>
      </fill>
    </dxf>
    <dxf>
      <fill>
        <patternFill patternType="solid">
          <fgColor indexed="64"/>
          <bgColor theme="0" tint="-0.24994659260841701"/>
        </patternFill>
      </fill>
    </dxf>
    <dxf>
      <fill>
        <patternFill patternType="solid">
          <fgColor indexed="64"/>
          <bgColor theme="0" tint="-0.24994659260841701"/>
        </patternFill>
      </fill>
    </dxf>
    <dxf>
      <numFmt numFmtId="4" formatCode="#,##0.00"/>
    </dxf>
    <dxf>
      <numFmt numFmtId="4" formatCode="#,##0.00"/>
    </dxf>
    <dxf>
      <fill>
        <patternFill patternType="solid">
          <fgColor indexed="64"/>
          <bgColor theme="0" tint="-0.2499465926084170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B8AEAD-268F-DB4E-B386-168B3499EA1F}" name="Tabla1" displayName="Tabla1" ref="A2:E173" totalsRowCount="1" headerRowDxfId="8" totalsRowDxfId="7">
  <autoFilter ref="A2:E172" xr:uid="{7E2C8F82-AF89-404F-8C33-E392BED6E014}"/>
  <tableColumns count="5">
    <tableColumn id="1" xr3:uid="{79982886-290E-884A-96F1-8BC32441E016}" name="Mes" totalsRowLabel="Total" totalsRowDxfId="4"/>
    <tableColumn id="2" xr3:uid="{8706334C-53E3-BA47-92FC-4BB0ED869A91}" name="Rubro" totalsRowDxfId="3"/>
    <tableColumn id="3" xr3:uid="{2F2B2504-55BB-7240-A5D8-BEF0A3FB0A97}" name="Tienda" totalsRowDxfId="2"/>
    <tableColumn id="4" xr3:uid="{81CC98BE-D58B-C245-9204-89ECBE5E401A}" name="Importe $" totalsRowFunction="sum" dataDxfId="6" totalsRowDxfId="1"/>
    <tableColumn id="5" xr3:uid="{A6E890B7-7DCB-9542-ADBC-12664E80B18F}" name="Importe €" totalsRowFunction="sum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CF113-3F8C-FC4A-A4D0-E34323FC4E72}">
  <dimension ref="A1:N173"/>
  <sheetViews>
    <sheetView tabSelected="1" topLeftCell="A136" zoomScale="140" zoomScaleNormal="140" workbookViewId="0">
      <selection activeCell="E149" sqref="E149"/>
    </sheetView>
  </sheetViews>
  <sheetFormatPr baseColWidth="10" defaultRowHeight="16" x14ac:dyDescent="0.2"/>
  <cols>
    <col min="1" max="2" width="11" customWidth="1"/>
    <col min="3" max="3" width="16.6640625" customWidth="1"/>
    <col min="4" max="5" width="11" style="3" customWidth="1"/>
    <col min="6" max="6" width="10.83203125" style="8"/>
    <col min="11" max="11" width="4.33203125" customWidth="1"/>
    <col min="14" max="14" width="11.1640625" customWidth="1"/>
  </cols>
  <sheetData>
    <row r="1" spans="1:6" x14ac:dyDescent="0.2">
      <c r="A1" s="1"/>
      <c r="B1" s="1"/>
      <c r="C1" s="1" t="s">
        <v>0</v>
      </c>
      <c r="D1" s="2"/>
      <c r="E1" s="2"/>
    </row>
    <row r="2" spans="1:6" x14ac:dyDescent="0.2">
      <c r="A2" s="4" t="s">
        <v>1</v>
      </c>
      <c r="B2" s="4" t="s">
        <v>2</v>
      </c>
      <c r="C2" s="4" t="s">
        <v>3</v>
      </c>
      <c r="D2" s="5" t="s">
        <v>4</v>
      </c>
      <c r="E2" s="5" t="s">
        <v>5</v>
      </c>
      <c r="F2" s="9" t="s">
        <v>23</v>
      </c>
    </row>
    <row r="3" spans="1:6" x14ac:dyDescent="0.2">
      <c r="A3" s="16" t="s">
        <v>6</v>
      </c>
      <c r="B3" t="s">
        <v>16</v>
      </c>
      <c r="C3" t="s">
        <v>40</v>
      </c>
      <c r="D3" s="3">
        <v>5148</v>
      </c>
      <c r="E3" s="3">
        <v>117</v>
      </c>
      <c r="F3" s="8">
        <f>QUOTIENT(Tabla1[[#This Row],[Importe $]],Tabla1[[#This Row],[Importe €]])</f>
        <v>44</v>
      </c>
    </row>
    <row r="4" spans="1:6" x14ac:dyDescent="0.2">
      <c r="A4" t="s">
        <v>6</v>
      </c>
      <c r="B4" t="s">
        <v>9</v>
      </c>
      <c r="C4" t="s">
        <v>7</v>
      </c>
      <c r="D4" s="3">
        <v>1544</v>
      </c>
      <c r="E4" s="3">
        <v>35</v>
      </c>
      <c r="F4" s="8">
        <f>QUOTIENT(Tabla1[[#This Row],[Importe $]],Tabla1[[#This Row],[Importe €]])</f>
        <v>44</v>
      </c>
    </row>
    <row r="5" spans="1:6" x14ac:dyDescent="0.2">
      <c r="A5" t="s">
        <v>6</v>
      </c>
      <c r="B5" t="s">
        <v>10</v>
      </c>
      <c r="C5" t="s">
        <v>8</v>
      </c>
      <c r="D5" s="3">
        <v>824</v>
      </c>
      <c r="E5" s="3">
        <v>18.8</v>
      </c>
      <c r="F5" s="8">
        <f>QUOTIENT(Tabla1[[#This Row],[Importe $]],Tabla1[[#This Row],[Importe €]])</f>
        <v>43</v>
      </c>
    </row>
    <row r="6" spans="1:6" x14ac:dyDescent="0.2">
      <c r="A6" t="s">
        <v>6</v>
      </c>
      <c r="B6" t="s">
        <v>9</v>
      </c>
      <c r="C6" t="s">
        <v>11</v>
      </c>
      <c r="D6" s="3">
        <v>538</v>
      </c>
      <c r="E6" s="3">
        <v>12.16</v>
      </c>
      <c r="F6" s="8">
        <f>QUOTIENT(Tabla1[[#This Row],[Importe $]],Tabla1[[#This Row],[Importe €]])</f>
        <v>44</v>
      </c>
    </row>
    <row r="7" spans="1:6" x14ac:dyDescent="0.2">
      <c r="A7" t="s">
        <v>6</v>
      </c>
      <c r="B7" t="s">
        <v>13</v>
      </c>
      <c r="C7" t="s">
        <v>12</v>
      </c>
      <c r="D7" s="3">
        <v>428</v>
      </c>
      <c r="E7" s="3">
        <v>9.6999999999999993</v>
      </c>
      <c r="F7" s="8">
        <f>QUOTIENT(Tabla1[[#This Row],[Importe $]],Tabla1[[#This Row],[Importe €]])</f>
        <v>44</v>
      </c>
    </row>
    <row r="8" spans="1:6" x14ac:dyDescent="0.2">
      <c r="A8" t="s">
        <v>6</v>
      </c>
      <c r="B8" t="s">
        <v>13</v>
      </c>
      <c r="C8" t="s">
        <v>14</v>
      </c>
      <c r="D8" s="3">
        <v>315</v>
      </c>
      <c r="E8" s="3">
        <v>7.15</v>
      </c>
      <c r="F8" s="8">
        <f>QUOTIENT(Tabla1[[#This Row],[Importe $]],Tabla1[[#This Row],[Importe €]])</f>
        <v>44</v>
      </c>
    </row>
    <row r="9" spans="1:6" x14ac:dyDescent="0.2">
      <c r="A9" t="s">
        <v>6</v>
      </c>
      <c r="B9" t="s">
        <v>9</v>
      </c>
      <c r="C9" t="s">
        <v>15</v>
      </c>
      <c r="D9" s="3">
        <v>149</v>
      </c>
      <c r="E9" s="3">
        <v>3.38</v>
      </c>
      <c r="F9" s="8">
        <f>QUOTIENT(Tabla1[[#This Row],[Importe $]],Tabla1[[#This Row],[Importe €]])</f>
        <v>44</v>
      </c>
    </row>
    <row r="10" spans="1:6" x14ac:dyDescent="0.2">
      <c r="A10" t="s">
        <v>6</v>
      </c>
      <c r="B10" t="s">
        <v>16</v>
      </c>
      <c r="C10" t="s">
        <v>17</v>
      </c>
      <c r="D10" s="3">
        <v>1452</v>
      </c>
      <c r="E10" s="3">
        <v>33.75</v>
      </c>
      <c r="F10" s="8">
        <f>QUOTIENT(Tabla1[[#This Row],[Importe $]],Tabla1[[#This Row],[Importe €]])</f>
        <v>43</v>
      </c>
    </row>
    <row r="11" spans="1:6" x14ac:dyDescent="0.2">
      <c r="A11" t="s">
        <v>6</v>
      </c>
      <c r="B11" t="s">
        <v>9</v>
      </c>
      <c r="C11" t="s">
        <v>18</v>
      </c>
      <c r="D11" s="3">
        <v>321</v>
      </c>
      <c r="E11" s="3">
        <v>7.33</v>
      </c>
      <c r="F11" s="8">
        <f>QUOTIENT(Tabla1[[#This Row],[Importe $]],Tabla1[[#This Row],[Importe €]])</f>
        <v>43</v>
      </c>
    </row>
    <row r="12" spans="1:6" x14ac:dyDescent="0.2">
      <c r="A12" t="s">
        <v>6</v>
      </c>
      <c r="B12" t="s">
        <v>16</v>
      </c>
      <c r="C12" t="s">
        <v>19</v>
      </c>
      <c r="D12" s="3">
        <v>208</v>
      </c>
      <c r="E12" s="3">
        <v>4.76</v>
      </c>
      <c r="F12" s="8">
        <f>QUOTIENT(Tabla1[[#This Row],[Importe $]],Tabla1[[#This Row],[Importe €]])</f>
        <v>43</v>
      </c>
    </row>
    <row r="13" spans="1:6" x14ac:dyDescent="0.2">
      <c r="A13" t="s">
        <v>6</v>
      </c>
      <c r="B13" t="s">
        <v>42</v>
      </c>
      <c r="C13" t="s">
        <v>44</v>
      </c>
      <c r="D13" s="3">
        <v>3520</v>
      </c>
      <c r="E13" s="3">
        <v>80</v>
      </c>
      <c r="F13" s="8">
        <f>QUOTIENT(Tabla1[[#This Row],[Importe $]],Tabla1[[#This Row],[Importe €]])</f>
        <v>44</v>
      </c>
    </row>
    <row r="14" spans="1:6" x14ac:dyDescent="0.2">
      <c r="A14" t="s">
        <v>6</v>
      </c>
      <c r="B14" t="s">
        <v>9</v>
      </c>
      <c r="C14" t="s">
        <v>24</v>
      </c>
      <c r="D14" s="3">
        <v>367</v>
      </c>
      <c r="E14" s="3">
        <v>8.3800000000000008</v>
      </c>
      <c r="F14" s="8">
        <f>QUOTIENT(Tabla1[[#This Row],[Importe $]],Tabla1[[#This Row],[Importe €]])</f>
        <v>43</v>
      </c>
    </row>
    <row r="15" spans="1:6" x14ac:dyDescent="0.2">
      <c r="A15" t="s">
        <v>6</v>
      </c>
      <c r="B15" t="s">
        <v>13</v>
      </c>
      <c r="C15" t="s">
        <v>25</v>
      </c>
      <c r="D15" s="3">
        <v>2104</v>
      </c>
      <c r="E15" s="3">
        <v>48.15</v>
      </c>
      <c r="F15" s="8">
        <f>QUOTIENT(Tabla1[[#This Row],[Importe $]],Tabla1[[#This Row],[Importe €]])</f>
        <v>43</v>
      </c>
    </row>
    <row r="16" spans="1:6" x14ac:dyDescent="0.2">
      <c r="A16" t="s">
        <v>6</v>
      </c>
      <c r="B16" t="s">
        <v>9</v>
      </c>
      <c r="C16" t="s">
        <v>18</v>
      </c>
      <c r="D16" s="3">
        <v>167.75</v>
      </c>
      <c r="E16" s="3">
        <v>3.83</v>
      </c>
      <c r="F16" s="8">
        <f>QUOTIENT(Tabla1[[#This Row],[Importe $]],Tabla1[[#This Row],[Importe €]])</f>
        <v>43</v>
      </c>
    </row>
    <row r="17" spans="1:6" x14ac:dyDescent="0.2">
      <c r="A17" t="s">
        <v>6</v>
      </c>
      <c r="B17" t="s">
        <v>13</v>
      </c>
      <c r="C17" t="s">
        <v>25</v>
      </c>
      <c r="D17" s="3">
        <v>442.62</v>
      </c>
      <c r="E17" s="3">
        <v>10.11</v>
      </c>
      <c r="F17" s="8">
        <f>QUOTIENT(Tabla1[[#This Row],[Importe $]],Tabla1[[#This Row],[Importe €]])</f>
        <v>43</v>
      </c>
    </row>
    <row r="18" spans="1:6" x14ac:dyDescent="0.2">
      <c r="A18" t="s">
        <v>6</v>
      </c>
      <c r="B18" t="s">
        <v>9</v>
      </c>
      <c r="C18" t="s">
        <v>11</v>
      </c>
      <c r="D18" s="3">
        <v>765.15</v>
      </c>
      <c r="E18" s="3">
        <v>17.47</v>
      </c>
      <c r="F18" s="8">
        <f>QUOTIENT(Tabla1[[#This Row],[Importe $]],Tabla1[[#This Row],[Importe €]])</f>
        <v>43</v>
      </c>
    </row>
    <row r="19" spans="1:6" x14ac:dyDescent="0.2">
      <c r="A19" t="s">
        <v>6</v>
      </c>
      <c r="B19" t="s">
        <v>13</v>
      </c>
      <c r="C19" t="s">
        <v>25</v>
      </c>
      <c r="D19" s="3">
        <v>416.07</v>
      </c>
      <c r="E19" s="3">
        <v>9.51</v>
      </c>
      <c r="F19" s="8">
        <f>QUOTIENT(Tabla1[[#This Row],[Importe $]],Tabla1[[#This Row],[Importe €]])</f>
        <v>43</v>
      </c>
    </row>
    <row r="20" spans="1:6" x14ac:dyDescent="0.2">
      <c r="A20" t="s">
        <v>6</v>
      </c>
      <c r="B20" t="s">
        <v>13</v>
      </c>
      <c r="C20" t="s">
        <v>26</v>
      </c>
      <c r="D20" s="3">
        <v>1050</v>
      </c>
      <c r="E20" s="3">
        <v>23.99</v>
      </c>
      <c r="F20" s="8">
        <f>QUOTIENT(Tabla1[[#This Row],[Importe $]],Tabla1[[#This Row],[Importe €]])</f>
        <v>43</v>
      </c>
    </row>
    <row r="21" spans="1:6" x14ac:dyDescent="0.2">
      <c r="A21" t="s">
        <v>6</v>
      </c>
      <c r="B21" t="s">
        <v>9</v>
      </c>
      <c r="C21" t="s">
        <v>7</v>
      </c>
      <c r="D21" s="3">
        <v>200</v>
      </c>
      <c r="E21" s="3">
        <v>4.5199999999999996</v>
      </c>
      <c r="F21" s="8">
        <f>QUOTIENT(Tabla1[[#This Row],[Importe $]],Tabla1[[#This Row],[Importe €]])</f>
        <v>44</v>
      </c>
    </row>
    <row r="22" spans="1:6" x14ac:dyDescent="0.2">
      <c r="A22" t="s">
        <v>6</v>
      </c>
      <c r="B22" t="s">
        <v>9</v>
      </c>
      <c r="C22" t="s">
        <v>27</v>
      </c>
      <c r="D22" s="3">
        <v>757</v>
      </c>
      <c r="E22" s="3">
        <v>17.16</v>
      </c>
      <c r="F22" s="8">
        <f>QUOTIENT(Tabla1[[#This Row],[Importe $]],Tabla1[[#This Row],[Importe €]])</f>
        <v>44</v>
      </c>
    </row>
    <row r="23" spans="1:6" x14ac:dyDescent="0.2">
      <c r="A23" t="s">
        <v>6</v>
      </c>
      <c r="B23" t="s">
        <v>21</v>
      </c>
      <c r="C23" t="s">
        <v>22</v>
      </c>
      <c r="D23" s="3">
        <v>4300</v>
      </c>
      <c r="E23" s="3">
        <v>97.37</v>
      </c>
      <c r="F23" s="8">
        <f>QUOTIENT(Tabla1[[#This Row],[Importe $]],Tabla1[[#This Row],[Importe €]])</f>
        <v>44</v>
      </c>
    </row>
    <row r="24" spans="1:6" x14ac:dyDescent="0.2">
      <c r="A24" t="s">
        <v>6</v>
      </c>
      <c r="B24" t="s">
        <v>13</v>
      </c>
      <c r="C24" t="s">
        <v>25</v>
      </c>
      <c r="D24" s="3">
        <v>44.3</v>
      </c>
      <c r="E24" s="3">
        <v>1</v>
      </c>
      <c r="F24" s="8">
        <f>QUOTIENT(Tabla1[[#This Row],[Importe $]],Tabla1[[#This Row],[Importe €]])</f>
        <v>44</v>
      </c>
    </row>
    <row r="25" spans="1:6" x14ac:dyDescent="0.2">
      <c r="A25" t="s">
        <v>6</v>
      </c>
      <c r="B25" t="s">
        <v>9</v>
      </c>
      <c r="C25" t="s">
        <v>18</v>
      </c>
      <c r="D25" s="3">
        <v>117</v>
      </c>
      <c r="E25" s="3">
        <v>2.65</v>
      </c>
      <c r="F25" s="8">
        <f>QUOTIENT(Tabla1[[#This Row],[Importe $]],Tabla1[[#This Row],[Importe €]])</f>
        <v>44</v>
      </c>
    </row>
    <row r="26" spans="1:6" x14ac:dyDescent="0.2">
      <c r="A26" t="s">
        <v>6</v>
      </c>
      <c r="B26" t="s">
        <v>13</v>
      </c>
      <c r="C26" t="s">
        <v>28</v>
      </c>
      <c r="D26" s="3">
        <v>222</v>
      </c>
      <c r="E26" s="3">
        <v>5.05</v>
      </c>
      <c r="F26" s="8">
        <f>QUOTIENT(Tabla1[[#This Row],[Importe $]],Tabla1[[#This Row],[Importe €]])</f>
        <v>43</v>
      </c>
    </row>
    <row r="27" spans="1:6" x14ac:dyDescent="0.2">
      <c r="A27" t="s">
        <v>6</v>
      </c>
      <c r="B27" t="s">
        <v>9</v>
      </c>
      <c r="C27" t="s">
        <v>18</v>
      </c>
      <c r="D27" s="3">
        <v>126.9</v>
      </c>
      <c r="E27" s="3">
        <v>2.89</v>
      </c>
      <c r="F27" s="8">
        <f>QUOTIENT(Tabla1[[#This Row],[Importe $]],Tabla1[[#This Row],[Importe €]])</f>
        <v>43</v>
      </c>
    </row>
    <row r="28" spans="1:6" x14ac:dyDescent="0.2">
      <c r="A28" t="s">
        <v>6</v>
      </c>
      <c r="B28" t="s">
        <v>9</v>
      </c>
      <c r="C28" t="s">
        <v>15</v>
      </c>
      <c r="D28" s="3">
        <v>155.69999999999999</v>
      </c>
      <c r="E28" s="3">
        <v>3.53</v>
      </c>
      <c r="F28" s="8">
        <f>QUOTIENT(Tabla1[[#This Row],[Importe $]],Tabla1[[#This Row],[Importe €]])</f>
        <v>44</v>
      </c>
    </row>
    <row r="29" spans="1:6" x14ac:dyDescent="0.2">
      <c r="A29" t="s">
        <v>6</v>
      </c>
      <c r="B29" t="s">
        <v>9</v>
      </c>
      <c r="C29" t="s">
        <v>7</v>
      </c>
      <c r="D29" s="3">
        <v>671.44</v>
      </c>
      <c r="E29" s="3">
        <v>15.26</v>
      </c>
      <c r="F29" s="8">
        <f>QUOTIENT(Tabla1[[#This Row],[Importe $]],Tabla1[[#This Row],[Importe €]])</f>
        <v>44</v>
      </c>
    </row>
    <row r="30" spans="1:6" x14ac:dyDescent="0.2">
      <c r="A30" t="s">
        <v>6</v>
      </c>
      <c r="B30" t="s">
        <v>13</v>
      </c>
      <c r="C30" t="s">
        <v>28</v>
      </c>
      <c r="D30" s="3">
        <v>571</v>
      </c>
      <c r="E30" s="3">
        <v>12.91</v>
      </c>
      <c r="F30" s="8">
        <f>QUOTIENT(Tabla1[[#This Row],[Importe $]],Tabla1[[#This Row],[Importe €]])</f>
        <v>44</v>
      </c>
    </row>
    <row r="31" spans="1:6" x14ac:dyDescent="0.2">
      <c r="A31" t="s">
        <v>6</v>
      </c>
      <c r="B31" t="s">
        <v>9</v>
      </c>
      <c r="C31" t="s">
        <v>15</v>
      </c>
      <c r="D31" s="3">
        <v>266</v>
      </c>
      <c r="E31" s="3">
        <v>6.02</v>
      </c>
      <c r="F31" s="8">
        <f>QUOTIENT(Tabla1[[#This Row],[Importe $]],Tabla1[[#This Row],[Importe €]])</f>
        <v>44</v>
      </c>
    </row>
    <row r="32" spans="1:6" x14ac:dyDescent="0.2">
      <c r="A32" t="s">
        <v>6</v>
      </c>
      <c r="B32" t="s">
        <v>21</v>
      </c>
      <c r="C32" t="s">
        <v>22</v>
      </c>
      <c r="D32" s="3">
        <v>4200</v>
      </c>
      <c r="E32" s="3">
        <v>94.33</v>
      </c>
      <c r="F32" s="8">
        <f>QUOTIENT(Tabla1[[#This Row],[Importe $]],Tabla1[[#This Row],[Importe €]])</f>
        <v>44</v>
      </c>
    </row>
    <row r="33" spans="1:6" x14ac:dyDescent="0.2">
      <c r="A33" t="s">
        <v>6</v>
      </c>
      <c r="B33" t="s">
        <v>9</v>
      </c>
      <c r="C33" t="s">
        <v>15</v>
      </c>
      <c r="D33" s="3">
        <v>266</v>
      </c>
      <c r="E33" s="3">
        <v>6.01</v>
      </c>
      <c r="F33" s="8">
        <f>QUOTIENT(Tabla1[[#This Row],[Importe $]],Tabla1[[#This Row],[Importe €]])</f>
        <v>44</v>
      </c>
    </row>
    <row r="34" spans="1:6" x14ac:dyDescent="0.2">
      <c r="A34" t="s">
        <v>6</v>
      </c>
      <c r="B34" t="s">
        <v>29</v>
      </c>
      <c r="C34" t="s">
        <v>15</v>
      </c>
      <c r="D34" s="3">
        <v>128.69999999999999</v>
      </c>
      <c r="E34" s="3">
        <v>2.9</v>
      </c>
      <c r="F34" s="8">
        <f>QUOTIENT(Tabla1[[#This Row],[Importe $]],Tabla1[[#This Row],[Importe €]])</f>
        <v>44</v>
      </c>
    </row>
    <row r="35" spans="1:6" x14ac:dyDescent="0.2">
      <c r="A35" t="s">
        <v>6</v>
      </c>
      <c r="B35" t="s">
        <v>9</v>
      </c>
      <c r="C35" t="s">
        <v>11</v>
      </c>
      <c r="D35" s="3">
        <v>560</v>
      </c>
      <c r="E35" s="3">
        <v>12.55</v>
      </c>
      <c r="F35" s="8">
        <f>QUOTIENT(Tabla1[[#This Row],[Importe $]],Tabla1[[#This Row],[Importe €]])</f>
        <v>44</v>
      </c>
    </row>
    <row r="36" spans="1:6" x14ac:dyDescent="0.2">
      <c r="A36" t="s">
        <v>6</v>
      </c>
      <c r="B36" t="s">
        <v>13</v>
      </c>
      <c r="C36" t="s">
        <v>30</v>
      </c>
      <c r="D36" s="3">
        <v>1450</v>
      </c>
      <c r="E36" s="3">
        <v>33.72</v>
      </c>
      <c r="F36" s="8">
        <f>QUOTIENT(Tabla1[[#This Row],[Importe $]],Tabla1[[#This Row],[Importe €]])</f>
        <v>43</v>
      </c>
    </row>
    <row r="37" spans="1:6" x14ac:dyDescent="0.2">
      <c r="A37" t="s">
        <v>6</v>
      </c>
      <c r="B37" t="s">
        <v>9</v>
      </c>
      <c r="C37" t="s">
        <v>15</v>
      </c>
      <c r="D37" s="3">
        <v>215.9</v>
      </c>
      <c r="E37" s="3">
        <v>4.83</v>
      </c>
      <c r="F37" s="8">
        <f>QUOTIENT(Tabla1[[#This Row],[Importe $]],Tabla1[[#This Row],[Importe €]])</f>
        <v>44</v>
      </c>
    </row>
    <row r="38" spans="1:6" x14ac:dyDescent="0.2">
      <c r="A38" t="s">
        <v>6</v>
      </c>
      <c r="B38" t="s">
        <v>9</v>
      </c>
      <c r="C38" t="s">
        <v>11</v>
      </c>
      <c r="D38" s="3">
        <v>600</v>
      </c>
      <c r="E38" s="3">
        <v>13.42</v>
      </c>
      <c r="F38" s="8">
        <f>QUOTIENT(Tabla1[[#This Row],[Importe $]],Tabla1[[#This Row],[Importe €]])</f>
        <v>44</v>
      </c>
    </row>
    <row r="39" spans="1:6" x14ac:dyDescent="0.2">
      <c r="A39" t="s">
        <v>6</v>
      </c>
      <c r="B39" t="s">
        <v>9</v>
      </c>
      <c r="C39" t="s">
        <v>15</v>
      </c>
      <c r="D39" s="3">
        <v>171.5</v>
      </c>
      <c r="E39" s="3">
        <v>3.82</v>
      </c>
      <c r="F39" s="8">
        <f>QUOTIENT(Tabla1[[#This Row],[Importe $]],Tabla1[[#This Row],[Importe €]])</f>
        <v>44</v>
      </c>
    </row>
    <row r="40" spans="1:6" x14ac:dyDescent="0.2">
      <c r="A40" t="s">
        <v>6</v>
      </c>
      <c r="B40" t="s">
        <v>9</v>
      </c>
      <c r="C40" t="s">
        <v>11</v>
      </c>
      <c r="D40" s="3">
        <v>214</v>
      </c>
      <c r="E40" s="3">
        <v>4.7699999999999996</v>
      </c>
      <c r="F40" s="8">
        <f>QUOTIENT(Tabla1[[#This Row],[Importe $]],Tabla1[[#This Row],[Importe €]])</f>
        <v>44</v>
      </c>
    </row>
    <row r="41" spans="1:6" x14ac:dyDescent="0.2">
      <c r="A41" t="s">
        <v>6</v>
      </c>
      <c r="B41" t="s">
        <v>9</v>
      </c>
      <c r="C41" t="s">
        <v>15</v>
      </c>
      <c r="D41" s="3">
        <v>303.7</v>
      </c>
      <c r="E41" s="3">
        <v>6.78</v>
      </c>
      <c r="F41" s="8">
        <f>QUOTIENT(Tabla1[[#This Row],[Importe $]],Tabla1[[#This Row],[Importe €]])</f>
        <v>44</v>
      </c>
    </row>
    <row r="42" spans="1:6" x14ac:dyDescent="0.2">
      <c r="A42" t="s">
        <v>6</v>
      </c>
      <c r="B42" t="s">
        <v>9</v>
      </c>
      <c r="C42" t="s">
        <v>24</v>
      </c>
      <c r="D42" s="3">
        <v>93.55</v>
      </c>
      <c r="E42" s="3">
        <v>2.09</v>
      </c>
      <c r="F42" s="8">
        <f>QUOTIENT(Tabla1[[#This Row],[Importe $]],Tabla1[[#This Row],[Importe €]])</f>
        <v>44</v>
      </c>
    </row>
    <row r="43" spans="1:6" x14ac:dyDescent="0.2">
      <c r="A43" t="s">
        <v>6</v>
      </c>
      <c r="B43" t="s">
        <v>9</v>
      </c>
      <c r="C43" t="s">
        <v>15</v>
      </c>
      <c r="D43" s="3">
        <v>184.2</v>
      </c>
      <c r="E43" s="3">
        <v>4.12</v>
      </c>
      <c r="F43" s="8">
        <f>QUOTIENT(Tabla1[[#This Row],[Importe $]],Tabla1[[#This Row],[Importe €]])</f>
        <v>44</v>
      </c>
    </row>
    <row r="44" spans="1:6" x14ac:dyDescent="0.2">
      <c r="A44" t="s">
        <v>6</v>
      </c>
      <c r="B44" t="s">
        <v>9</v>
      </c>
      <c r="C44" t="s">
        <v>11</v>
      </c>
      <c r="D44" s="3">
        <v>713</v>
      </c>
      <c r="E44" s="3">
        <v>16</v>
      </c>
      <c r="F44" s="8">
        <f>QUOTIENT(Tabla1[[#This Row],[Importe $]],Tabla1[[#This Row],[Importe €]])</f>
        <v>44</v>
      </c>
    </row>
    <row r="45" spans="1:6" x14ac:dyDescent="0.2">
      <c r="A45" t="s">
        <v>6</v>
      </c>
      <c r="B45" t="s">
        <v>13</v>
      </c>
      <c r="C45" t="s">
        <v>28</v>
      </c>
      <c r="D45" s="3">
        <v>405</v>
      </c>
      <c r="E45" s="3">
        <v>9.08</v>
      </c>
      <c r="F45" s="8">
        <f>QUOTIENT(Tabla1[[#This Row],[Importe $]],Tabla1[[#This Row],[Importe €]])</f>
        <v>44</v>
      </c>
    </row>
    <row r="46" spans="1:6" x14ac:dyDescent="0.2">
      <c r="A46" t="s">
        <v>6</v>
      </c>
      <c r="B46" t="s">
        <v>13</v>
      </c>
      <c r="C46" t="s">
        <v>31</v>
      </c>
      <c r="D46" s="3">
        <v>422.95</v>
      </c>
      <c r="E46" s="3">
        <v>9.5299999999999994</v>
      </c>
      <c r="F46" s="8">
        <f>QUOTIENT(Tabla1[[#This Row],[Importe $]],Tabla1[[#This Row],[Importe €]])</f>
        <v>44</v>
      </c>
    </row>
    <row r="47" spans="1:6" x14ac:dyDescent="0.2">
      <c r="A47" t="s">
        <v>6</v>
      </c>
      <c r="B47" t="s">
        <v>10</v>
      </c>
      <c r="C47" t="s">
        <v>32</v>
      </c>
      <c r="D47" s="3">
        <v>301</v>
      </c>
      <c r="E47" s="3">
        <v>6.79</v>
      </c>
      <c r="F47" s="8">
        <f>QUOTIENT(Tabla1[[#This Row],[Importe $]],Tabla1[[#This Row],[Importe €]])</f>
        <v>44</v>
      </c>
    </row>
    <row r="48" spans="1:6" x14ac:dyDescent="0.2">
      <c r="A48" t="s">
        <v>6</v>
      </c>
      <c r="B48" t="s">
        <v>29</v>
      </c>
      <c r="C48" t="s">
        <v>24</v>
      </c>
      <c r="D48" s="3">
        <v>138.80000000000001</v>
      </c>
      <c r="E48" s="3">
        <v>3.13</v>
      </c>
      <c r="F48" s="8">
        <f>QUOTIENT(Tabla1[[#This Row],[Importe $]],Tabla1[[#This Row],[Importe €]])</f>
        <v>44</v>
      </c>
    </row>
    <row r="49" spans="1:14" x14ac:dyDescent="0.2">
      <c r="A49" t="s">
        <v>6</v>
      </c>
      <c r="B49" t="s">
        <v>9</v>
      </c>
      <c r="C49" t="s">
        <v>15</v>
      </c>
      <c r="D49" s="3">
        <v>123.6</v>
      </c>
      <c r="E49" s="3">
        <v>2.8</v>
      </c>
      <c r="F49" s="8">
        <f>QUOTIENT(Tabla1[[#This Row],[Importe $]],Tabla1[[#This Row],[Importe €]])</f>
        <v>44</v>
      </c>
    </row>
    <row r="50" spans="1:14" x14ac:dyDescent="0.2">
      <c r="A50" t="s">
        <v>6</v>
      </c>
      <c r="B50" t="s">
        <v>13</v>
      </c>
      <c r="C50" t="s">
        <v>33</v>
      </c>
      <c r="D50" s="3">
        <v>480</v>
      </c>
      <c r="E50" s="3">
        <v>11</v>
      </c>
      <c r="F50" s="8">
        <f>QUOTIENT(Tabla1[[#This Row],[Importe $]],Tabla1[[#This Row],[Importe €]])</f>
        <v>43</v>
      </c>
      <c r="I50" s="17" t="s">
        <v>46</v>
      </c>
      <c r="J50" s="17"/>
      <c r="L50" s="17" t="s">
        <v>47</v>
      </c>
      <c r="M50" s="17"/>
    </row>
    <row r="51" spans="1:14" x14ac:dyDescent="0.2">
      <c r="A51" s="16" t="s">
        <v>39</v>
      </c>
      <c r="B51" t="s">
        <v>57</v>
      </c>
      <c r="C51" t="s">
        <v>58</v>
      </c>
      <c r="D51" s="3">
        <v>7920</v>
      </c>
      <c r="E51" s="3">
        <v>180</v>
      </c>
      <c r="F51" s="8">
        <f>QUOTIENT(Tabla1[[#This Row],[Importe $]],Tabla1[[#This Row],[Importe €]])</f>
        <v>44</v>
      </c>
      <c r="I51" s="13" t="s">
        <v>45</v>
      </c>
      <c r="J51" s="13" t="s">
        <v>59</v>
      </c>
      <c r="L51" s="13" t="s">
        <v>60</v>
      </c>
      <c r="M51" s="13" t="s">
        <v>45</v>
      </c>
    </row>
    <row r="52" spans="1:14" x14ac:dyDescent="0.2">
      <c r="A52" t="s">
        <v>39</v>
      </c>
      <c r="B52" t="s">
        <v>16</v>
      </c>
      <c r="C52" t="s">
        <v>34</v>
      </c>
      <c r="D52" s="3">
        <v>2083.2800000000002</v>
      </c>
      <c r="E52" s="3">
        <v>46.95</v>
      </c>
      <c r="F52" s="8">
        <f>QUOTIENT(Tabla1[[#This Row],[Importe $]],Tabla1[[#This Row],[Importe €]])</f>
        <v>44</v>
      </c>
      <c r="G52" s="10">
        <v>45539</v>
      </c>
      <c r="H52" t="s">
        <v>56</v>
      </c>
      <c r="I52" s="11">
        <v>240</v>
      </c>
      <c r="J52" s="12">
        <v>340560</v>
      </c>
      <c r="L52" s="12">
        <v>326500</v>
      </c>
      <c r="M52" s="11">
        <v>230</v>
      </c>
      <c r="N52" t="s">
        <v>49</v>
      </c>
    </row>
    <row r="53" spans="1:14" x14ac:dyDescent="0.2">
      <c r="A53" t="s">
        <v>39</v>
      </c>
      <c r="B53" t="s">
        <v>16</v>
      </c>
      <c r="C53" t="s">
        <v>35</v>
      </c>
      <c r="D53" s="3">
        <v>395</v>
      </c>
      <c r="E53" s="3">
        <v>8.9</v>
      </c>
      <c r="F53" s="8">
        <f>QUOTIENT(Tabla1[[#This Row],[Importe $]],Tabla1[[#This Row],[Importe €]])</f>
        <v>44</v>
      </c>
      <c r="I53" s="11"/>
      <c r="J53" s="12"/>
      <c r="L53" s="12">
        <v>126000</v>
      </c>
      <c r="M53" s="11">
        <v>89</v>
      </c>
      <c r="N53" t="s">
        <v>50</v>
      </c>
    </row>
    <row r="54" spans="1:14" x14ac:dyDescent="0.2">
      <c r="A54" t="s">
        <v>39</v>
      </c>
      <c r="B54" t="s">
        <v>9</v>
      </c>
      <c r="C54" t="s">
        <v>7</v>
      </c>
      <c r="D54" s="3">
        <v>99</v>
      </c>
      <c r="E54" s="3">
        <v>2.2400000000000002</v>
      </c>
      <c r="F54" s="8">
        <f>QUOTIENT(Tabla1[[#This Row],[Importe $]],Tabla1[[#This Row],[Importe €]])</f>
        <v>44</v>
      </c>
      <c r="G54" s="10">
        <v>45549</v>
      </c>
      <c r="H54" t="s">
        <v>48</v>
      </c>
      <c r="I54" s="11"/>
      <c r="J54" s="12"/>
      <c r="L54" s="12"/>
      <c r="M54" s="11">
        <v>148</v>
      </c>
      <c r="N54" t="s">
        <v>54</v>
      </c>
    </row>
    <row r="55" spans="1:14" x14ac:dyDescent="0.2">
      <c r="A55" t="s">
        <v>39</v>
      </c>
      <c r="B55" t="s">
        <v>16</v>
      </c>
      <c r="C55" t="s">
        <v>36</v>
      </c>
      <c r="D55" s="3">
        <v>636.22</v>
      </c>
      <c r="E55" s="3">
        <v>14.27</v>
      </c>
      <c r="F55" s="8">
        <f>QUOTIENT(Tabla1[[#This Row],[Importe $]],Tabla1[[#This Row],[Importe €]])</f>
        <v>44</v>
      </c>
      <c r="G55" s="10">
        <v>45536</v>
      </c>
      <c r="H55" t="s">
        <v>56</v>
      </c>
      <c r="I55" s="11">
        <v>40</v>
      </c>
      <c r="J55" s="12">
        <v>56000</v>
      </c>
      <c r="L55" s="12"/>
      <c r="M55" s="11"/>
      <c r="N55" t="s">
        <v>55</v>
      </c>
    </row>
    <row r="56" spans="1:14" x14ac:dyDescent="0.2">
      <c r="A56" t="s">
        <v>39</v>
      </c>
      <c r="B56" t="s">
        <v>13</v>
      </c>
      <c r="C56" t="s">
        <v>37</v>
      </c>
      <c r="D56" s="3">
        <v>1763</v>
      </c>
      <c r="E56" s="3">
        <v>39.56</v>
      </c>
      <c r="F56" s="8">
        <f>QUOTIENT(Tabla1[[#This Row],[Importe $]],Tabla1[[#This Row],[Importe €]])</f>
        <v>44</v>
      </c>
      <c r="G56" s="10">
        <v>45549</v>
      </c>
      <c r="H56" t="s">
        <v>48</v>
      </c>
      <c r="I56" s="11"/>
      <c r="J56" s="12"/>
      <c r="L56" s="12">
        <v>39000</v>
      </c>
      <c r="N56" t="s">
        <v>61</v>
      </c>
    </row>
    <row r="57" spans="1:14" x14ac:dyDescent="0.2">
      <c r="A57" t="s">
        <v>39</v>
      </c>
      <c r="B57" t="s">
        <v>9</v>
      </c>
      <c r="C57" t="s">
        <v>38</v>
      </c>
      <c r="D57" s="3">
        <v>965</v>
      </c>
      <c r="E57" s="3">
        <v>21.76</v>
      </c>
      <c r="F57" s="8">
        <f>QUOTIENT(Tabla1[[#This Row],[Importe $]],Tabla1[[#This Row],[Importe €]])</f>
        <v>44</v>
      </c>
      <c r="J57" s="12"/>
      <c r="L57" s="12"/>
      <c r="M57" s="11">
        <v>30</v>
      </c>
      <c r="N57" t="s">
        <v>51</v>
      </c>
    </row>
    <row r="58" spans="1:14" x14ac:dyDescent="0.2">
      <c r="A58" t="s">
        <v>39</v>
      </c>
      <c r="B58" t="s">
        <v>42</v>
      </c>
      <c r="C58" t="s">
        <v>41</v>
      </c>
      <c r="D58" s="3">
        <v>10560</v>
      </c>
      <c r="E58" s="3">
        <v>240</v>
      </c>
      <c r="F58" s="8">
        <f>QUOTIENT(Tabla1[[#This Row],[Importe $]],Tabla1[[#This Row],[Importe €]])</f>
        <v>44</v>
      </c>
      <c r="J58" s="12"/>
      <c r="M58" s="11">
        <v>75</v>
      </c>
      <c r="N58" t="s">
        <v>52</v>
      </c>
    </row>
    <row r="59" spans="1:14" x14ac:dyDescent="0.2">
      <c r="A59" t="s">
        <v>39</v>
      </c>
      <c r="B59" t="s">
        <v>42</v>
      </c>
      <c r="C59" t="s">
        <v>43</v>
      </c>
      <c r="D59" s="3">
        <v>3907</v>
      </c>
      <c r="E59" s="3">
        <v>88.8</v>
      </c>
      <c r="F59" s="8">
        <f>QUOTIENT(Tabla1[[#This Row],[Importe $]],Tabla1[[#This Row],[Importe €]])</f>
        <v>43</v>
      </c>
      <c r="I59" s="11"/>
      <c r="J59" s="12"/>
      <c r="N59" t="s">
        <v>53</v>
      </c>
    </row>
    <row r="60" spans="1:14" x14ac:dyDescent="0.2">
      <c r="A60" t="s">
        <v>39</v>
      </c>
      <c r="B60" t="s">
        <v>9</v>
      </c>
      <c r="C60" t="s">
        <v>62</v>
      </c>
      <c r="D60" s="3">
        <v>277.89999999999998</v>
      </c>
      <c r="E60" s="3">
        <v>6.12</v>
      </c>
      <c r="F60" s="8">
        <f>QUOTIENT(Tabla1[[#This Row],[Importe $]],Tabla1[[#This Row],[Importe €]])</f>
        <v>45</v>
      </c>
    </row>
    <row r="61" spans="1:14" x14ac:dyDescent="0.2">
      <c r="A61" t="s">
        <v>39</v>
      </c>
      <c r="B61" t="s">
        <v>13</v>
      </c>
      <c r="C61" t="s">
        <v>63</v>
      </c>
      <c r="E61" s="3">
        <v>147.56</v>
      </c>
      <c r="F61" s="8">
        <f>QUOTIENT(Tabla1[[#This Row],[Importe $]],Tabla1[[#This Row],[Importe €]])</f>
        <v>0</v>
      </c>
    </row>
    <row r="62" spans="1:14" x14ac:dyDescent="0.2">
      <c r="A62" t="s">
        <v>39</v>
      </c>
      <c r="B62" t="s">
        <v>9</v>
      </c>
      <c r="C62" t="s">
        <v>64</v>
      </c>
      <c r="D62" s="3">
        <v>558.70000000000005</v>
      </c>
      <c r="E62" s="3">
        <v>12.36</v>
      </c>
      <c r="F62" s="8">
        <f>QUOTIENT(Tabla1[[#This Row],[Importe $]],Tabla1[[#This Row],[Importe €]])</f>
        <v>45</v>
      </c>
    </row>
    <row r="63" spans="1:14" x14ac:dyDescent="0.2">
      <c r="A63" t="s">
        <v>39</v>
      </c>
      <c r="B63" t="s">
        <v>16</v>
      </c>
      <c r="C63" t="s">
        <v>65</v>
      </c>
      <c r="D63" s="3">
        <v>509</v>
      </c>
      <c r="E63" s="3">
        <v>11.01</v>
      </c>
      <c r="F63" s="8">
        <f>QUOTIENT(Tabla1[[#This Row],[Importe $]],Tabla1[[#This Row],[Importe €]])</f>
        <v>46</v>
      </c>
    </row>
    <row r="64" spans="1:14" x14ac:dyDescent="0.2">
      <c r="A64" t="s">
        <v>39</v>
      </c>
      <c r="B64" t="s">
        <v>16</v>
      </c>
      <c r="C64" t="s">
        <v>66</v>
      </c>
      <c r="D64" s="3">
        <v>1157.7</v>
      </c>
      <c r="E64" s="3">
        <v>25.07</v>
      </c>
      <c r="F64" s="8">
        <f>QUOTIENT(Tabla1[[#This Row],[Importe $]],Tabla1[[#This Row],[Importe €]])</f>
        <v>46</v>
      </c>
    </row>
    <row r="65" spans="1:7" x14ac:dyDescent="0.2">
      <c r="A65" t="s">
        <v>39</v>
      </c>
      <c r="B65" t="s">
        <v>9</v>
      </c>
      <c r="C65" t="s">
        <v>15</v>
      </c>
      <c r="D65" s="3">
        <v>452</v>
      </c>
      <c r="E65" s="3">
        <v>9.7899999999999991</v>
      </c>
      <c r="F65" s="8">
        <f>QUOTIENT(Tabla1[[#This Row],[Importe $]],Tabla1[[#This Row],[Importe €]])</f>
        <v>46</v>
      </c>
    </row>
    <row r="66" spans="1:7" x14ac:dyDescent="0.2">
      <c r="A66" t="s">
        <v>39</v>
      </c>
      <c r="B66" t="s">
        <v>29</v>
      </c>
      <c r="C66" t="s">
        <v>67</v>
      </c>
      <c r="D66" s="3">
        <v>822</v>
      </c>
      <c r="E66" s="3">
        <v>17.8</v>
      </c>
      <c r="F66" s="8">
        <f>QUOTIENT(Tabla1[[#This Row],[Importe $]],Tabla1[[#This Row],[Importe €]])</f>
        <v>46</v>
      </c>
    </row>
    <row r="67" spans="1:7" x14ac:dyDescent="0.2">
      <c r="A67" t="s">
        <v>39</v>
      </c>
      <c r="B67" t="s">
        <v>16</v>
      </c>
      <c r="C67" t="s">
        <v>35</v>
      </c>
      <c r="D67" s="3">
        <v>218.9</v>
      </c>
      <c r="E67" s="3">
        <v>4.74</v>
      </c>
      <c r="F67" s="8">
        <f>QUOTIENT(Tabla1[[#This Row],[Importe $]],Tabla1[[#This Row],[Importe €]])</f>
        <v>46</v>
      </c>
    </row>
    <row r="68" spans="1:7" x14ac:dyDescent="0.2">
      <c r="A68" t="s">
        <v>39</v>
      </c>
      <c r="B68" t="s">
        <v>21</v>
      </c>
      <c r="C68" t="s">
        <v>22</v>
      </c>
      <c r="D68" s="3">
        <v>3200</v>
      </c>
      <c r="E68" s="3">
        <v>70</v>
      </c>
      <c r="F68" s="8">
        <f>QUOTIENT(Tabla1[[#This Row],[Importe $]],Tabla1[[#This Row],[Importe €]])</f>
        <v>45</v>
      </c>
    </row>
    <row r="69" spans="1:7" x14ac:dyDescent="0.2">
      <c r="A69" t="s">
        <v>39</v>
      </c>
      <c r="B69" t="s">
        <v>9</v>
      </c>
      <c r="C69" t="s">
        <v>69</v>
      </c>
      <c r="D69" s="3">
        <v>270</v>
      </c>
      <c r="E69" s="3">
        <v>6</v>
      </c>
      <c r="F69" s="8">
        <f>QUOTIENT(Tabla1[[#This Row],[Importe $]],Tabla1[[#This Row],[Importe €]])</f>
        <v>45</v>
      </c>
    </row>
    <row r="70" spans="1:7" x14ac:dyDescent="0.2">
      <c r="A70" t="s">
        <v>39</v>
      </c>
      <c r="B70" t="s">
        <v>16</v>
      </c>
      <c r="C70" t="s">
        <v>70</v>
      </c>
      <c r="E70" s="3">
        <v>10.78</v>
      </c>
      <c r="F70" s="8">
        <f>QUOTIENT(Tabla1[[#This Row],[Importe $]],Tabla1[[#This Row],[Importe €]])</f>
        <v>0</v>
      </c>
      <c r="G70" s="15" t="s">
        <v>68</v>
      </c>
    </row>
    <row r="71" spans="1:7" x14ac:dyDescent="0.2">
      <c r="A71" t="s">
        <v>39</v>
      </c>
      <c r="B71" t="s">
        <v>9</v>
      </c>
      <c r="C71" t="s">
        <v>71</v>
      </c>
      <c r="D71" s="3">
        <v>18555</v>
      </c>
      <c r="E71" s="3">
        <v>16</v>
      </c>
      <c r="F71" s="8">
        <f>QUOTIENT(Tabla1[[#This Row],[Importe $]],Tabla1[[#This Row],[Importe €]])</f>
        <v>1159</v>
      </c>
      <c r="G71" s="14" t="s">
        <v>68</v>
      </c>
    </row>
    <row r="72" spans="1:7" x14ac:dyDescent="0.2">
      <c r="A72" t="s">
        <v>39</v>
      </c>
      <c r="B72" t="s">
        <v>13</v>
      </c>
      <c r="C72" t="s">
        <v>72</v>
      </c>
      <c r="D72" s="3">
        <v>274000</v>
      </c>
      <c r="E72" s="3">
        <v>200</v>
      </c>
      <c r="F72" s="8">
        <f>QUOTIENT(Tabla1[[#This Row],[Importe $]],Tabla1[[#This Row],[Importe €]])</f>
        <v>1370</v>
      </c>
      <c r="G72" s="15" t="s">
        <v>68</v>
      </c>
    </row>
    <row r="73" spans="1:7" x14ac:dyDescent="0.2">
      <c r="A73" t="s">
        <v>39</v>
      </c>
      <c r="B73" t="s">
        <v>9</v>
      </c>
      <c r="C73" t="s">
        <v>73</v>
      </c>
      <c r="D73" s="3">
        <v>1401</v>
      </c>
      <c r="E73" s="3">
        <v>30.54</v>
      </c>
      <c r="F73" s="8">
        <f>QUOTIENT(Tabla1[[#This Row],[Importe $]],Tabla1[[#This Row],[Importe €]])</f>
        <v>45</v>
      </c>
    </row>
    <row r="74" spans="1:7" x14ac:dyDescent="0.2">
      <c r="A74" s="16" t="s">
        <v>74</v>
      </c>
      <c r="B74" t="s">
        <v>13</v>
      </c>
      <c r="C74" t="s">
        <v>75</v>
      </c>
      <c r="D74" s="3">
        <v>2441</v>
      </c>
      <c r="E74" s="3">
        <v>53.13</v>
      </c>
      <c r="F74" s="8">
        <f>QUOTIENT(Tabla1[[#This Row],[Importe $]],Tabla1[[#This Row],[Importe €]])</f>
        <v>45</v>
      </c>
    </row>
    <row r="75" spans="1:7" x14ac:dyDescent="0.2">
      <c r="A75" t="s">
        <v>74</v>
      </c>
      <c r="B75" t="s">
        <v>9</v>
      </c>
      <c r="C75" t="s">
        <v>76</v>
      </c>
      <c r="D75" s="3">
        <v>818.1</v>
      </c>
      <c r="E75" s="3">
        <v>18.18</v>
      </c>
      <c r="F75" s="8">
        <f>QUOTIENT(Tabla1[[#This Row],[Importe $]],Tabla1[[#This Row],[Importe €]])</f>
        <v>45</v>
      </c>
    </row>
    <row r="76" spans="1:7" x14ac:dyDescent="0.2">
      <c r="A76" t="s">
        <v>74</v>
      </c>
      <c r="B76" t="s">
        <v>13</v>
      </c>
      <c r="C76" t="s">
        <v>77</v>
      </c>
      <c r="D76" s="3">
        <v>400</v>
      </c>
      <c r="E76" s="3">
        <v>8.7899999999999991</v>
      </c>
      <c r="F76" s="8">
        <f>QUOTIENT(Tabla1[[#This Row],[Importe $]],Tabla1[[#This Row],[Importe €]])</f>
        <v>45</v>
      </c>
    </row>
    <row r="77" spans="1:7" x14ac:dyDescent="0.2">
      <c r="A77" t="s">
        <v>74</v>
      </c>
      <c r="B77" t="s">
        <v>57</v>
      </c>
      <c r="C77" t="s">
        <v>78</v>
      </c>
      <c r="E77" s="3">
        <v>19.2</v>
      </c>
      <c r="F77" s="8">
        <f>QUOTIENT(Tabla1[[#This Row],[Importe $]],Tabla1[[#This Row],[Importe €]])</f>
        <v>0</v>
      </c>
    </row>
    <row r="78" spans="1:7" x14ac:dyDescent="0.2">
      <c r="A78" t="s">
        <v>74</v>
      </c>
      <c r="B78" t="s">
        <v>80</v>
      </c>
      <c r="C78" t="s">
        <v>79</v>
      </c>
      <c r="D78" s="3">
        <v>1189.4000000000001</v>
      </c>
      <c r="E78" s="3">
        <v>26.43</v>
      </c>
      <c r="F78" s="8">
        <f>QUOTIENT(Tabla1[[#This Row],[Importe $]],Tabla1[[#This Row],[Importe €]])</f>
        <v>45</v>
      </c>
    </row>
    <row r="79" spans="1:7" x14ac:dyDescent="0.2">
      <c r="A79" t="s">
        <v>74</v>
      </c>
      <c r="B79" t="s">
        <v>16</v>
      </c>
      <c r="C79" t="s">
        <v>81</v>
      </c>
      <c r="D79" s="3">
        <v>690</v>
      </c>
      <c r="E79" s="3">
        <v>15.33</v>
      </c>
      <c r="F79" s="8">
        <f>QUOTIENT(Tabla1[[#This Row],[Importe $]],Tabla1[[#This Row],[Importe €]])</f>
        <v>45</v>
      </c>
    </row>
    <row r="80" spans="1:7" x14ac:dyDescent="0.2">
      <c r="A80" t="s">
        <v>74</v>
      </c>
      <c r="B80" t="s">
        <v>10</v>
      </c>
      <c r="C80" t="s">
        <v>83</v>
      </c>
      <c r="E80" s="3">
        <v>25.28</v>
      </c>
      <c r="F80" s="8">
        <f>QUOTIENT(Tabla1[[#This Row],[Importe $]],Tabla1[[#This Row],[Importe €]])</f>
        <v>0</v>
      </c>
    </row>
    <row r="81" spans="1:6" x14ac:dyDescent="0.2">
      <c r="A81" t="s">
        <v>74</v>
      </c>
      <c r="B81" t="s">
        <v>10</v>
      </c>
      <c r="C81" t="s">
        <v>84</v>
      </c>
      <c r="D81" s="3">
        <v>387.31</v>
      </c>
      <c r="E81" s="3">
        <v>8.5399999999999991</v>
      </c>
      <c r="F81" s="8">
        <f>QUOTIENT(Tabla1[[#This Row],[Importe $]],Tabla1[[#This Row],[Importe €]])</f>
        <v>45</v>
      </c>
    </row>
    <row r="82" spans="1:6" x14ac:dyDescent="0.2">
      <c r="A82" t="s">
        <v>74</v>
      </c>
      <c r="B82" t="s">
        <v>16</v>
      </c>
      <c r="C82" t="s">
        <v>82</v>
      </c>
      <c r="E82" s="3">
        <v>13.14</v>
      </c>
      <c r="F82" s="8">
        <f>QUOTIENT(Tabla1[[#This Row],[Importe $]],Tabla1[[#This Row],[Importe €]])</f>
        <v>0</v>
      </c>
    </row>
    <row r="83" spans="1:6" x14ac:dyDescent="0.2">
      <c r="A83" t="s">
        <v>74</v>
      </c>
      <c r="B83" t="s">
        <v>9</v>
      </c>
      <c r="C83" t="s">
        <v>85</v>
      </c>
      <c r="E83" s="3">
        <v>8.9499999999999993</v>
      </c>
      <c r="F83" s="8">
        <f>QUOTIENT(Tabla1[[#This Row],[Importe $]],Tabla1[[#This Row],[Importe €]])</f>
        <v>0</v>
      </c>
    </row>
    <row r="84" spans="1:6" x14ac:dyDescent="0.2">
      <c r="A84" t="s">
        <v>74</v>
      </c>
      <c r="B84" t="s">
        <v>29</v>
      </c>
      <c r="C84" t="s">
        <v>87</v>
      </c>
      <c r="E84" s="3">
        <v>8.15</v>
      </c>
      <c r="F84" s="8">
        <f>QUOTIENT(Tabla1[[#This Row],[Importe $]],Tabla1[[#This Row],[Importe €]])</f>
        <v>0</v>
      </c>
    </row>
    <row r="85" spans="1:6" x14ac:dyDescent="0.2">
      <c r="A85" t="s">
        <v>74</v>
      </c>
      <c r="B85" t="s">
        <v>10</v>
      </c>
      <c r="C85" t="s">
        <v>86</v>
      </c>
      <c r="E85" s="3">
        <v>23.3</v>
      </c>
      <c r="F85" s="8">
        <f>QUOTIENT(Tabla1[[#This Row],[Importe $]],Tabla1[[#This Row],[Importe €]])</f>
        <v>0</v>
      </c>
    </row>
    <row r="86" spans="1:6" x14ac:dyDescent="0.2">
      <c r="A86" t="s">
        <v>74</v>
      </c>
      <c r="B86" t="s">
        <v>9</v>
      </c>
      <c r="C86" t="s">
        <v>88</v>
      </c>
      <c r="E86" s="3">
        <v>17.309999999999999</v>
      </c>
      <c r="F86" s="8">
        <f>QUOTIENT(Tabla1[[#This Row],[Importe $]],Tabla1[[#This Row],[Importe €]])</f>
        <v>0</v>
      </c>
    </row>
    <row r="87" spans="1:6" x14ac:dyDescent="0.2">
      <c r="A87" t="s">
        <v>74</v>
      </c>
      <c r="B87" t="s">
        <v>16</v>
      </c>
      <c r="C87" t="s">
        <v>89</v>
      </c>
      <c r="E87" s="3">
        <v>9.4</v>
      </c>
      <c r="F87" s="8">
        <f>QUOTIENT(Tabla1[[#This Row],[Importe $]],Tabla1[[#This Row],[Importe €]])</f>
        <v>0</v>
      </c>
    </row>
    <row r="88" spans="1:6" x14ac:dyDescent="0.2">
      <c r="A88" t="s">
        <v>74</v>
      </c>
      <c r="B88" t="s">
        <v>10</v>
      </c>
      <c r="C88" t="s">
        <v>90</v>
      </c>
      <c r="E88" s="3">
        <v>54.67</v>
      </c>
      <c r="F88" s="8">
        <f>QUOTIENT(Tabla1[[#This Row],[Importe $]],Tabla1[[#This Row],[Importe €]])</f>
        <v>0</v>
      </c>
    </row>
    <row r="89" spans="1:6" x14ac:dyDescent="0.2">
      <c r="A89" t="s">
        <v>74</v>
      </c>
      <c r="B89" t="s">
        <v>16</v>
      </c>
      <c r="C89" t="s">
        <v>91</v>
      </c>
      <c r="E89" s="3">
        <v>31.18</v>
      </c>
      <c r="F89" s="8">
        <f>QUOTIENT(Tabla1[[#This Row],[Importe $]],Tabla1[[#This Row],[Importe €]])</f>
        <v>0</v>
      </c>
    </row>
    <row r="90" spans="1:6" x14ac:dyDescent="0.2">
      <c r="A90" t="s">
        <v>74</v>
      </c>
      <c r="B90" t="s">
        <v>16</v>
      </c>
      <c r="C90" t="s">
        <v>92</v>
      </c>
      <c r="E90" s="3">
        <v>26.44</v>
      </c>
      <c r="F90" s="8">
        <f>QUOTIENT(Tabla1[[#This Row],[Importe $]],Tabla1[[#This Row],[Importe €]])</f>
        <v>0</v>
      </c>
    </row>
    <row r="91" spans="1:6" x14ac:dyDescent="0.2">
      <c r="A91" t="s">
        <v>74</v>
      </c>
      <c r="B91" t="s">
        <v>9</v>
      </c>
      <c r="C91" t="s">
        <v>93</v>
      </c>
      <c r="E91" s="3">
        <v>4.46</v>
      </c>
      <c r="F91" s="8">
        <f>QUOTIENT(Tabla1[[#This Row],[Importe $]],Tabla1[[#This Row],[Importe €]])</f>
        <v>0</v>
      </c>
    </row>
    <row r="92" spans="1:6" x14ac:dyDescent="0.2">
      <c r="A92" t="s">
        <v>74</v>
      </c>
      <c r="B92" t="s">
        <v>10</v>
      </c>
      <c r="C92" t="s">
        <v>94</v>
      </c>
      <c r="E92" s="3">
        <v>10.58</v>
      </c>
      <c r="F92" s="8">
        <f>QUOTIENT(Tabla1[[#This Row],[Importe $]],Tabla1[[#This Row],[Importe €]])</f>
        <v>0</v>
      </c>
    </row>
    <row r="93" spans="1:6" x14ac:dyDescent="0.2">
      <c r="A93" t="s">
        <v>74</v>
      </c>
      <c r="B93" t="s">
        <v>9</v>
      </c>
      <c r="C93" t="s">
        <v>85</v>
      </c>
      <c r="E93" s="3">
        <v>5.49</v>
      </c>
      <c r="F93" s="8">
        <f>QUOTIENT(Tabla1[[#This Row],[Importe $]],Tabla1[[#This Row],[Importe €]])</f>
        <v>0</v>
      </c>
    </row>
    <row r="94" spans="1:6" x14ac:dyDescent="0.2">
      <c r="A94" t="s">
        <v>74</v>
      </c>
      <c r="B94" t="s">
        <v>16</v>
      </c>
      <c r="C94" t="s">
        <v>89</v>
      </c>
      <c r="E94" s="3">
        <v>5.25</v>
      </c>
      <c r="F94" s="8">
        <f>QUOTIENT(Tabla1[[#This Row],[Importe $]],Tabla1[[#This Row],[Importe €]])</f>
        <v>0</v>
      </c>
    </row>
    <row r="95" spans="1:6" x14ac:dyDescent="0.2">
      <c r="A95" s="16" t="s">
        <v>102</v>
      </c>
      <c r="B95" t="s">
        <v>9</v>
      </c>
      <c r="C95" t="s">
        <v>95</v>
      </c>
      <c r="E95" s="3">
        <v>14.5</v>
      </c>
      <c r="F95" s="8">
        <f>QUOTIENT(Tabla1[[#This Row],[Importe $]],Tabla1[[#This Row],[Importe €]])</f>
        <v>0</v>
      </c>
    </row>
    <row r="96" spans="1:6" x14ac:dyDescent="0.2">
      <c r="A96" t="s">
        <v>102</v>
      </c>
      <c r="B96" t="s">
        <v>57</v>
      </c>
      <c r="C96" t="s">
        <v>96</v>
      </c>
      <c r="E96" s="3">
        <v>21.3</v>
      </c>
      <c r="F96" s="8">
        <f>QUOTIENT(Tabla1[[#This Row],[Importe $]],Tabla1[[#This Row],[Importe €]])</f>
        <v>0</v>
      </c>
    </row>
    <row r="97" spans="1:6" x14ac:dyDescent="0.2">
      <c r="A97" t="s">
        <v>102</v>
      </c>
      <c r="B97" t="s">
        <v>9</v>
      </c>
      <c r="C97" t="s">
        <v>97</v>
      </c>
      <c r="E97" s="3">
        <v>9</v>
      </c>
      <c r="F97" s="8">
        <f>QUOTIENT(Tabla1[[#This Row],[Importe $]],Tabla1[[#This Row],[Importe €]])</f>
        <v>0</v>
      </c>
    </row>
    <row r="98" spans="1:6" x14ac:dyDescent="0.2">
      <c r="A98" t="s">
        <v>102</v>
      </c>
      <c r="B98" t="s">
        <v>57</v>
      </c>
      <c r="C98" t="s">
        <v>98</v>
      </c>
      <c r="E98" s="3">
        <v>13</v>
      </c>
      <c r="F98" s="8">
        <f>QUOTIENT(Tabla1[[#This Row],[Importe $]],Tabla1[[#This Row],[Importe €]])</f>
        <v>0</v>
      </c>
    </row>
    <row r="99" spans="1:6" x14ac:dyDescent="0.2">
      <c r="A99" t="s">
        <v>102</v>
      </c>
      <c r="B99" t="s">
        <v>16</v>
      </c>
      <c r="C99" t="s">
        <v>99</v>
      </c>
      <c r="E99" s="3">
        <v>14.3</v>
      </c>
      <c r="F99" s="8">
        <f>QUOTIENT(Tabla1[[#This Row],[Importe $]],Tabla1[[#This Row],[Importe €]])</f>
        <v>0</v>
      </c>
    </row>
    <row r="100" spans="1:6" x14ac:dyDescent="0.2">
      <c r="A100" t="s">
        <v>102</v>
      </c>
      <c r="B100" t="s">
        <v>16</v>
      </c>
      <c r="C100" t="s">
        <v>100</v>
      </c>
      <c r="E100" s="3">
        <v>25.9</v>
      </c>
      <c r="F100" s="8">
        <f>QUOTIENT(Tabla1[[#This Row],[Importe $]],Tabla1[[#This Row],[Importe €]])</f>
        <v>0</v>
      </c>
    </row>
    <row r="101" spans="1:6" x14ac:dyDescent="0.2">
      <c r="A101" t="s">
        <v>102</v>
      </c>
      <c r="B101" t="s">
        <v>9</v>
      </c>
      <c r="C101" t="s">
        <v>101</v>
      </c>
      <c r="E101" s="3">
        <v>12.3</v>
      </c>
      <c r="F101" s="8">
        <f>QUOTIENT(Tabla1[[#This Row],[Importe $]],Tabla1[[#This Row],[Importe €]])</f>
        <v>0</v>
      </c>
    </row>
    <row r="102" spans="1:6" x14ac:dyDescent="0.2">
      <c r="A102" t="s">
        <v>102</v>
      </c>
      <c r="B102" t="s">
        <v>9</v>
      </c>
      <c r="C102" t="s">
        <v>103</v>
      </c>
      <c r="E102" s="3">
        <v>22.1</v>
      </c>
      <c r="F102" s="8">
        <f>QUOTIENT(Tabla1[[#This Row],[Importe $]],Tabla1[[#This Row],[Importe €]])</f>
        <v>0</v>
      </c>
    </row>
    <row r="103" spans="1:6" x14ac:dyDescent="0.2">
      <c r="A103" t="s">
        <v>102</v>
      </c>
      <c r="B103" t="s">
        <v>10</v>
      </c>
      <c r="C103" t="s">
        <v>104</v>
      </c>
      <c r="E103" s="3">
        <v>7.4</v>
      </c>
      <c r="F103" s="8">
        <f>QUOTIENT(Tabla1[[#This Row],[Importe $]],Tabla1[[#This Row],[Importe €]])</f>
        <v>0</v>
      </c>
    </row>
    <row r="104" spans="1:6" x14ac:dyDescent="0.2">
      <c r="A104" t="s">
        <v>102</v>
      </c>
      <c r="B104" t="s">
        <v>9</v>
      </c>
      <c r="C104" t="s">
        <v>103</v>
      </c>
      <c r="E104" s="3">
        <v>31</v>
      </c>
      <c r="F104" s="8">
        <f>QUOTIENT(Tabla1[[#This Row],[Importe $]],Tabla1[[#This Row],[Importe €]])</f>
        <v>0</v>
      </c>
    </row>
    <row r="105" spans="1:6" x14ac:dyDescent="0.2">
      <c r="A105" t="s">
        <v>102</v>
      </c>
      <c r="B105" t="s">
        <v>9</v>
      </c>
      <c r="C105" t="s">
        <v>105</v>
      </c>
      <c r="E105" s="3">
        <v>9.5</v>
      </c>
      <c r="F105" s="8">
        <f>QUOTIENT(Tabla1[[#This Row],[Importe $]],Tabla1[[#This Row],[Importe €]])</f>
        <v>0</v>
      </c>
    </row>
    <row r="106" spans="1:6" x14ac:dyDescent="0.2">
      <c r="A106" t="s">
        <v>102</v>
      </c>
      <c r="B106" t="s">
        <v>16</v>
      </c>
      <c r="C106" t="s">
        <v>35</v>
      </c>
      <c r="E106" s="3">
        <v>4.1500000000000004</v>
      </c>
      <c r="F106" s="8">
        <f>QUOTIENT(Tabla1[[#This Row],[Importe $]],Tabla1[[#This Row],[Importe €]])</f>
        <v>0</v>
      </c>
    </row>
    <row r="107" spans="1:6" x14ac:dyDescent="0.2">
      <c r="A107" t="s">
        <v>102</v>
      </c>
      <c r="B107" t="s">
        <v>9</v>
      </c>
      <c r="C107" t="s">
        <v>106</v>
      </c>
      <c r="E107" s="3">
        <v>11</v>
      </c>
      <c r="F107" s="8">
        <f>QUOTIENT(Tabla1[[#This Row],[Importe $]],Tabla1[[#This Row],[Importe €]])</f>
        <v>0</v>
      </c>
    </row>
    <row r="108" spans="1:6" x14ac:dyDescent="0.2">
      <c r="A108" t="s">
        <v>102</v>
      </c>
      <c r="B108" t="s">
        <v>9</v>
      </c>
      <c r="C108" t="s">
        <v>18</v>
      </c>
      <c r="E108" s="3">
        <v>2.35</v>
      </c>
      <c r="F108" s="8">
        <f>QUOTIENT(Tabla1[[#This Row],[Importe $]],Tabla1[[#This Row],[Importe €]])</f>
        <v>0</v>
      </c>
    </row>
    <row r="109" spans="1:6" x14ac:dyDescent="0.2">
      <c r="A109" t="s">
        <v>102</v>
      </c>
      <c r="B109" t="s">
        <v>16</v>
      </c>
      <c r="C109" t="s">
        <v>107</v>
      </c>
      <c r="E109" s="3">
        <v>14.16</v>
      </c>
      <c r="F109" s="8">
        <f>QUOTIENT(Tabla1[[#This Row],[Importe $]],Tabla1[[#This Row],[Importe €]])</f>
        <v>0</v>
      </c>
    </row>
    <row r="110" spans="1:6" x14ac:dyDescent="0.2">
      <c r="A110" t="s">
        <v>102</v>
      </c>
      <c r="B110" t="s">
        <v>16</v>
      </c>
      <c r="C110" t="s">
        <v>35</v>
      </c>
      <c r="E110" s="3">
        <v>1.5</v>
      </c>
      <c r="F110" s="8">
        <f>QUOTIENT(Tabla1[[#This Row],[Importe $]],Tabla1[[#This Row],[Importe €]])</f>
        <v>0</v>
      </c>
    </row>
    <row r="111" spans="1:6" x14ac:dyDescent="0.2">
      <c r="A111" t="s">
        <v>102</v>
      </c>
      <c r="B111" t="s">
        <v>13</v>
      </c>
      <c r="C111" t="s">
        <v>108</v>
      </c>
      <c r="E111" s="3">
        <v>98</v>
      </c>
      <c r="F111" s="8">
        <f>QUOTIENT(Tabla1[[#This Row],[Importe $]],Tabla1[[#This Row],[Importe €]])</f>
        <v>0</v>
      </c>
    </row>
    <row r="112" spans="1:6" x14ac:dyDescent="0.2">
      <c r="A112" t="s">
        <v>102</v>
      </c>
      <c r="B112" t="s">
        <v>13</v>
      </c>
      <c r="C112" t="s">
        <v>109</v>
      </c>
      <c r="E112" s="3">
        <v>4.26</v>
      </c>
      <c r="F112" s="8">
        <f>QUOTIENT(Tabla1[[#This Row],[Importe $]],Tabla1[[#This Row],[Importe €]])</f>
        <v>0</v>
      </c>
    </row>
    <row r="113" spans="1:6" x14ac:dyDescent="0.2">
      <c r="A113" t="s">
        <v>102</v>
      </c>
      <c r="B113" t="s">
        <v>9</v>
      </c>
      <c r="C113" t="s">
        <v>110</v>
      </c>
      <c r="E113" s="3">
        <v>26</v>
      </c>
      <c r="F113" s="8">
        <f>QUOTIENT(Tabla1[[#This Row],[Importe $]],Tabla1[[#This Row],[Importe €]])</f>
        <v>0</v>
      </c>
    </row>
    <row r="114" spans="1:6" x14ac:dyDescent="0.2">
      <c r="A114" t="s">
        <v>102</v>
      </c>
      <c r="B114" t="s">
        <v>16</v>
      </c>
      <c r="C114" t="s">
        <v>111</v>
      </c>
      <c r="E114" s="3">
        <v>8</v>
      </c>
      <c r="F114" s="8">
        <f>QUOTIENT(Tabla1[[#This Row],[Importe $]],Tabla1[[#This Row],[Importe €]])</f>
        <v>0</v>
      </c>
    </row>
    <row r="115" spans="1:6" x14ac:dyDescent="0.2">
      <c r="A115" t="s">
        <v>102</v>
      </c>
      <c r="B115" t="s">
        <v>13</v>
      </c>
      <c r="C115" t="s">
        <v>112</v>
      </c>
      <c r="E115" s="3">
        <v>6</v>
      </c>
      <c r="F115" s="8">
        <f>QUOTIENT(Tabla1[[#This Row],[Importe $]],Tabla1[[#This Row],[Importe €]])</f>
        <v>0</v>
      </c>
    </row>
    <row r="116" spans="1:6" x14ac:dyDescent="0.2">
      <c r="A116" t="s">
        <v>102</v>
      </c>
      <c r="B116" t="s">
        <v>29</v>
      </c>
      <c r="C116" t="s">
        <v>18</v>
      </c>
      <c r="E116" s="3">
        <v>6</v>
      </c>
      <c r="F116" s="8">
        <f>QUOTIENT(Tabla1[[#This Row],[Importe $]],Tabla1[[#This Row],[Importe €]])</f>
        <v>0</v>
      </c>
    </row>
    <row r="117" spans="1:6" x14ac:dyDescent="0.2">
      <c r="A117" t="s">
        <v>102</v>
      </c>
      <c r="B117" t="s">
        <v>9</v>
      </c>
      <c r="C117" t="s">
        <v>103</v>
      </c>
      <c r="E117" s="3">
        <v>10.5</v>
      </c>
      <c r="F117" s="8">
        <f>QUOTIENT(Tabla1[[#This Row],[Importe $]],Tabla1[[#This Row],[Importe €]])</f>
        <v>0</v>
      </c>
    </row>
    <row r="118" spans="1:6" x14ac:dyDescent="0.2">
      <c r="A118" t="s">
        <v>102</v>
      </c>
      <c r="B118" t="s">
        <v>9</v>
      </c>
      <c r="C118" t="s">
        <v>113</v>
      </c>
      <c r="E118" s="3">
        <v>9.5</v>
      </c>
      <c r="F118" s="8">
        <f>QUOTIENT(Tabla1[[#This Row],[Importe $]],Tabla1[[#This Row],[Importe €]])</f>
        <v>0</v>
      </c>
    </row>
    <row r="119" spans="1:6" x14ac:dyDescent="0.2">
      <c r="A119" s="16" t="s">
        <v>122</v>
      </c>
      <c r="B119" t="s">
        <v>9</v>
      </c>
      <c r="C119" t="s">
        <v>103</v>
      </c>
      <c r="E119" s="3">
        <v>21.2</v>
      </c>
      <c r="F119" s="8">
        <f>QUOTIENT(Tabla1[[#This Row],[Importe $]],Tabla1[[#This Row],[Importe €]])</f>
        <v>0</v>
      </c>
    </row>
    <row r="120" spans="1:6" x14ac:dyDescent="0.2">
      <c r="A120" t="s">
        <v>122</v>
      </c>
      <c r="B120" t="s">
        <v>9</v>
      </c>
      <c r="C120" t="s">
        <v>103</v>
      </c>
      <c r="E120" s="3">
        <v>8.25</v>
      </c>
      <c r="F120" s="8">
        <f>QUOTIENT(Tabla1[[#This Row],[Importe $]],Tabla1[[#This Row],[Importe €]])</f>
        <v>0</v>
      </c>
    </row>
    <row r="121" spans="1:6" x14ac:dyDescent="0.2">
      <c r="A121" t="s">
        <v>122</v>
      </c>
      <c r="B121" t="s">
        <v>21</v>
      </c>
      <c r="C121" t="s">
        <v>22</v>
      </c>
      <c r="E121" s="3">
        <v>64.3</v>
      </c>
      <c r="F121" s="8">
        <f>QUOTIENT(Tabla1[[#This Row],[Importe $]],Tabla1[[#This Row],[Importe €]])</f>
        <v>0</v>
      </c>
    </row>
    <row r="122" spans="1:6" x14ac:dyDescent="0.2">
      <c r="A122" t="s">
        <v>122</v>
      </c>
      <c r="B122" t="s">
        <v>9</v>
      </c>
      <c r="C122" t="s">
        <v>114</v>
      </c>
      <c r="E122" s="3">
        <v>12.6</v>
      </c>
      <c r="F122" s="8">
        <f>QUOTIENT(Tabla1[[#This Row],[Importe $]],Tabla1[[#This Row],[Importe €]])</f>
        <v>0</v>
      </c>
    </row>
    <row r="123" spans="1:6" x14ac:dyDescent="0.2">
      <c r="A123" t="s">
        <v>122</v>
      </c>
      <c r="B123" t="s">
        <v>9</v>
      </c>
      <c r="C123" t="s">
        <v>18</v>
      </c>
      <c r="E123" s="3">
        <v>2.68</v>
      </c>
      <c r="F123" s="8">
        <f>QUOTIENT(Tabla1[[#This Row],[Importe $]],Tabla1[[#This Row],[Importe €]])</f>
        <v>0</v>
      </c>
    </row>
    <row r="124" spans="1:6" x14ac:dyDescent="0.2">
      <c r="A124" t="s">
        <v>122</v>
      </c>
      <c r="B124" t="s">
        <v>9</v>
      </c>
      <c r="C124" t="s">
        <v>115</v>
      </c>
      <c r="E124" s="3">
        <v>24.5</v>
      </c>
      <c r="F124" s="8">
        <f>QUOTIENT(Tabla1[[#This Row],[Importe $]],Tabla1[[#This Row],[Importe €]])</f>
        <v>0</v>
      </c>
    </row>
    <row r="125" spans="1:6" x14ac:dyDescent="0.2">
      <c r="A125" t="s">
        <v>122</v>
      </c>
      <c r="B125" t="s">
        <v>13</v>
      </c>
      <c r="C125" t="s">
        <v>116</v>
      </c>
      <c r="E125" s="3">
        <v>8.5399999999999991</v>
      </c>
      <c r="F125" s="8">
        <f>QUOTIENT(Tabla1[[#This Row],[Importe $]],Tabla1[[#This Row],[Importe €]])</f>
        <v>0</v>
      </c>
    </row>
    <row r="126" spans="1:6" x14ac:dyDescent="0.2">
      <c r="A126" t="s">
        <v>122</v>
      </c>
      <c r="B126" t="s">
        <v>9</v>
      </c>
      <c r="C126" t="s">
        <v>117</v>
      </c>
      <c r="E126" s="3">
        <v>17.5</v>
      </c>
      <c r="F126" s="8">
        <f>QUOTIENT(Tabla1[[#This Row],[Importe $]],Tabla1[[#This Row],[Importe €]])</f>
        <v>0</v>
      </c>
    </row>
    <row r="127" spans="1:6" x14ac:dyDescent="0.2">
      <c r="A127" t="s">
        <v>122</v>
      </c>
      <c r="B127" t="s">
        <v>13</v>
      </c>
      <c r="C127" t="s">
        <v>118</v>
      </c>
      <c r="E127" s="3">
        <v>6.6</v>
      </c>
      <c r="F127" s="8">
        <f>QUOTIENT(Tabla1[[#This Row],[Importe $]],Tabla1[[#This Row],[Importe €]])</f>
        <v>0</v>
      </c>
    </row>
    <row r="128" spans="1:6" x14ac:dyDescent="0.2">
      <c r="A128" t="s">
        <v>122</v>
      </c>
      <c r="B128" t="s">
        <v>9</v>
      </c>
      <c r="C128" t="s">
        <v>119</v>
      </c>
      <c r="E128" s="3">
        <v>17.2</v>
      </c>
      <c r="F128" s="8">
        <f>QUOTIENT(Tabla1[[#This Row],[Importe $]],Tabla1[[#This Row],[Importe €]])</f>
        <v>0</v>
      </c>
    </row>
    <row r="129" spans="1:6" x14ac:dyDescent="0.2">
      <c r="A129" t="s">
        <v>122</v>
      </c>
      <c r="B129" t="s">
        <v>9</v>
      </c>
      <c r="C129" t="s">
        <v>11</v>
      </c>
      <c r="E129" s="3">
        <v>12.3</v>
      </c>
      <c r="F129" s="8">
        <f>QUOTIENT(Tabla1[[#This Row],[Importe $]],Tabla1[[#This Row],[Importe €]])</f>
        <v>0</v>
      </c>
    </row>
    <row r="130" spans="1:6" x14ac:dyDescent="0.2">
      <c r="A130" t="s">
        <v>122</v>
      </c>
      <c r="B130" t="s">
        <v>80</v>
      </c>
      <c r="C130" t="s">
        <v>120</v>
      </c>
      <c r="E130" s="3">
        <v>24.9</v>
      </c>
      <c r="F130" s="8">
        <f>QUOTIENT(Tabla1[[#This Row],[Importe $]],Tabla1[[#This Row],[Importe €]])</f>
        <v>0</v>
      </c>
    </row>
    <row r="131" spans="1:6" x14ac:dyDescent="0.2">
      <c r="A131" t="s">
        <v>122</v>
      </c>
      <c r="B131" t="s">
        <v>16</v>
      </c>
      <c r="C131" t="s">
        <v>19</v>
      </c>
      <c r="E131" s="3">
        <v>4.87</v>
      </c>
      <c r="F131" s="8">
        <f>QUOTIENT(Tabla1[[#This Row],[Importe $]],Tabla1[[#This Row],[Importe €]])</f>
        <v>0</v>
      </c>
    </row>
    <row r="132" spans="1:6" x14ac:dyDescent="0.2">
      <c r="A132" s="10" t="s">
        <v>122</v>
      </c>
      <c r="B132" t="s">
        <v>9</v>
      </c>
      <c r="C132" t="s">
        <v>121</v>
      </c>
      <c r="E132" s="3">
        <v>9</v>
      </c>
      <c r="F132" s="8">
        <f>QUOTIENT(Tabla1[[#This Row],[Importe $]],Tabla1[[#This Row],[Importe €]])</f>
        <v>0</v>
      </c>
    </row>
    <row r="133" spans="1:6" x14ac:dyDescent="0.2">
      <c r="A133" t="s">
        <v>122</v>
      </c>
      <c r="B133" t="s">
        <v>9</v>
      </c>
      <c r="C133" t="s">
        <v>123</v>
      </c>
      <c r="E133" s="3">
        <v>14.4</v>
      </c>
      <c r="F133" s="8">
        <f>QUOTIENT(Tabla1[[#This Row],[Importe $]],Tabla1[[#This Row],[Importe €]])</f>
        <v>0</v>
      </c>
    </row>
    <row r="134" spans="1:6" x14ac:dyDescent="0.2">
      <c r="A134" t="s">
        <v>122</v>
      </c>
      <c r="B134" t="s">
        <v>9</v>
      </c>
      <c r="C134" t="s">
        <v>15</v>
      </c>
      <c r="E134" s="3">
        <v>5.7</v>
      </c>
      <c r="F134" s="8">
        <f>QUOTIENT(Tabla1[[#This Row],[Importe $]],Tabla1[[#This Row],[Importe €]])</f>
        <v>0</v>
      </c>
    </row>
    <row r="135" spans="1:6" x14ac:dyDescent="0.2">
      <c r="A135" t="s">
        <v>122</v>
      </c>
      <c r="B135" t="s">
        <v>16</v>
      </c>
      <c r="C135" t="s">
        <v>124</v>
      </c>
      <c r="E135" s="3">
        <v>50</v>
      </c>
      <c r="F135" s="8">
        <f>QUOTIENT(Tabla1[[#This Row],[Importe $]],Tabla1[[#This Row],[Importe €]])</f>
        <v>0</v>
      </c>
    </row>
    <row r="136" spans="1:6" x14ac:dyDescent="0.2">
      <c r="A136" t="s">
        <v>122</v>
      </c>
      <c r="B136" t="s">
        <v>80</v>
      </c>
      <c r="C136" t="s">
        <v>125</v>
      </c>
      <c r="E136" s="3">
        <v>12.94</v>
      </c>
      <c r="F136" s="8">
        <f>QUOTIENT(Tabla1[[#This Row],[Importe $]],Tabla1[[#This Row],[Importe €]])</f>
        <v>0</v>
      </c>
    </row>
    <row r="137" spans="1:6" x14ac:dyDescent="0.2">
      <c r="A137" t="s">
        <v>122</v>
      </c>
      <c r="B137" t="s">
        <v>80</v>
      </c>
      <c r="C137" t="s">
        <v>126</v>
      </c>
      <c r="E137" s="3">
        <v>23.66</v>
      </c>
      <c r="F137" s="8">
        <f>QUOTIENT(Tabla1[[#This Row],[Importe $]],Tabla1[[#This Row],[Importe €]])</f>
        <v>0</v>
      </c>
    </row>
    <row r="138" spans="1:6" x14ac:dyDescent="0.2">
      <c r="A138" t="s">
        <v>122</v>
      </c>
      <c r="B138" t="s">
        <v>9</v>
      </c>
      <c r="C138" t="s">
        <v>127</v>
      </c>
      <c r="E138" s="3">
        <v>10.74</v>
      </c>
      <c r="F138" s="8">
        <f>QUOTIENT(Tabla1[[#This Row],[Importe $]],Tabla1[[#This Row],[Importe €]])</f>
        <v>0</v>
      </c>
    </row>
    <row r="139" spans="1:6" x14ac:dyDescent="0.2">
      <c r="A139" t="s">
        <v>132</v>
      </c>
      <c r="B139" t="s">
        <v>80</v>
      </c>
      <c r="C139" t="s">
        <v>128</v>
      </c>
      <c r="E139" s="3">
        <v>15.3</v>
      </c>
      <c r="F139" s="8">
        <f>QUOTIENT(Tabla1[[#This Row],[Importe $]],Tabla1[[#This Row],[Importe €]])</f>
        <v>0</v>
      </c>
    </row>
    <row r="140" spans="1:6" x14ac:dyDescent="0.2">
      <c r="A140" t="s">
        <v>132</v>
      </c>
      <c r="B140" t="s">
        <v>16</v>
      </c>
      <c r="C140" t="s">
        <v>129</v>
      </c>
      <c r="E140" s="3">
        <v>15</v>
      </c>
      <c r="F140" s="8">
        <f>QUOTIENT(Tabla1[[#This Row],[Importe $]],Tabla1[[#This Row],[Importe €]])</f>
        <v>0</v>
      </c>
    </row>
    <row r="141" spans="1:6" x14ac:dyDescent="0.2">
      <c r="A141" t="s">
        <v>132</v>
      </c>
      <c r="B141" t="s">
        <v>80</v>
      </c>
      <c r="C141" t="s">
        <v>130</v>
      </c>
      <c r="E141" s="3">
        <v>60</v>
      </c>
      <c r="F141" s="8">
        <f>QUOTIENT(Tabla1[[#This Row],[Importe $]],Tabla1[[#This Row],[Importe €]])</f>
        <v>0</v>
      </c>
    </row>
    <row r="142" spans="1:6" x14ac:dyDescent="0.2">
      <c r="A142" t="s">
        <v>132</v>
      </c>
      <c r="B142" t="s">
        <v>80</v>
      </c>
      <c r="C142" t="s">
        <v>131</v>
      </c>
      <c r="E142" s="3">
        <v>6.2</v>
      </c>
      <c r="F142" s="8">
        <f>QUOTIENT(Tabla1[[#This Row],[Importe $]],Tabla1[[#This Row],[Importe €]])</f>
        <v>0</v>
      </c>
    </row>
    <row r="143" spans="1:6" x14ac:dyDescent="0.2">
      <c r="A143" t="s">
        <v>132</v>
      </c>
      <c r="B143" t="s">
        <v>9</v>
      </c>
      <c r="C143" t="s">
        <v>114</v>
      </c>
      <c r="E143" s="3">
        <v>12.51</v>
      </c>
      <c r="F143" s="8">
        <f>QUOTIENT(Tabla1[[#This Row],[Importe $]],Tabla1[[#This Row],[Importe €]])</f>
        <v>0</v>
      </c>
    </row>
    <row r="144" spans="1:6" x14ac:dyDescent="0.2">
      <c r="A144" t="s">
        <v>132</v>
      </c>
      <c r="B144" t="s">
        <v>9</v>
      </c>
      <c r="C144" t="s">
        <v>114</v>
      </c>
      <c r="E144" s="3">
        <v>24.8</v>
      </c>
      <c r="F144" s="8">
        <f>QUOTIENT(Tabla1[[#This Row],[Importe $]],Tabla1[[#This Row],[Importe €]])</f>
        <v>0</v>
      </c>
    </row>
    <row r="145" spans="1:6" x14ac:dyDescent="0.2">
      <c r="A145" t="s">
        <v>132</v>
      </c>
      <c r="B145" t="s">
        <v>9</v>
      </c>
      <c r="C145" t="s">
        <v>105</v>
      </c>
      <c r="E145" s="3">
        <v>10</v>
      </c>
      <c r="F145" s="8">
        <f>QUOTIENT(Tabla1[[#This Row],[Importe $]],Tabla1[[#This Row],[Importe €]])</f>
        <v>0</v>
      </c>
    </row>
    <row r="146" spans="1:6" x14ac:dyDescent="0.2">
      <c r="A146" t="s">
        <v>132</v>
      </c>
      <c r="B146" t="s">
        <v>16</v>
      </c>
      <c r="C146" t="s">
        <v>92</v>
      </c>
      <c r="E146" s="3">
        <v>28.16</v>
      </c>
      <c r="F146" s="8">
        <f>QUOTIENT(Tabla1[[#This Row],[Importe $]],Tabla1[[#This Row],[Importe €]])</f>
        <v>0</v>
      </c>
    </row>
    <row r="147" spans="1:6" x14ac:dyDescent="0.2">
      <c r="A147" t="s">
        <v>132</v>
      </c>
      <c r="B147" t="s">
        <v>80</v>
      </c>
      <c r="C147" t="s">
        <v>133</v>
      </c>
      <c r="E147" s="3">
        <v>32.9</v>
      </c>
      <c r="F147" s="8">
        <f>QUOTIENT(Tabla1[[#This Row],[Importe $]],Tabla1[[#This Row],[Importe €]])</f>
        <v>0</v>
      </c>
    </row>
    <row r="148" spans="1:6" x14ac:dyDescent="0.2">
      <c r="B148" t="s">
        <v>13</v>
      </c>
      <c r="C148" t="s">
        <v>134</v>
      </c>
      <c r="E148" s="3">
        <v>140</v>
      </c>
      <c r="F148" s="8">
        <f>QUOTIENT(Tabla1[[#This Row],[Importe $]],Tabla1[[#This Row],[Importe €]])</f>
        <v>0</v>
      </c>
    </row>
    <row r="149" spans="1:6" x14ac:dyDescent="0.2">
      <c r="F149" s="8" t="e">
        <f>QUOTIENT(Tabla1[[#This Row],[Importe $]],Tabla1[[#This Row],[Importe €]])</f>
        <v>#DIV/0!</v>
      </c>
    </row>
    <row r="150" spans="1:6" x14ac:dyDescent="0.2">
      <c r="F150" s="8" t="e">
        <f>QUOTIENT(Tabla1[[#This Row],[Importe $]],Tabla1[[#This Row],[Importe €]])</f>
        <v>#DIV/0!</v>
      </c>
    </row>
    <row r="151" spans="1:6" x14ac:dyDescent="0.2">
      <c r="F151" s="8" t="e">
        <f>QUOTIENT(Tabla1[[#This Row],[Importe $]],Tabla1[[#This Row],[Importe €]])</f>
        <v>#DIV/0!</v>
      </c>
    </row>
    <row r="152" spans="1:6" x14ac:dyDescent="0.2">
      <c r="F152" s="8" t="e">
        <f>QUOTIENT(Tabla1[[#This Row],[Importe $]],Tabla1[[#This Row],[Importe €]])</f>
        <v>#DIV/0!</v>
      </c>
    </row>
    <row r="153" spans="1:6" x14ac:dyDescent="0.2">
      <c r="F153" s="8" t="e">
        <f>QUOTIENT(Tabla1[[#This Row],[Importe $]],Tabla1[[#This Row],[Importe €]])</f>
        <v>#DIV/0!</v>
      </c>
    </row>
    <row r="154" spans="1:6" x14ac:dyDescent="0.2">
      <c r="F154" s="8" t="e">
        <f>QUOTIENT(Tabla1[[#This Row],[Importe $]],Tabla1[[#This Row],[Importe €]])</f>
        <v>#DIV/0!</v>
      </c>
    </row>
    <row r="155" spans="1:6" x14ac:dyDescent="0.2">
      <c r="F155" s="8" t="e">
        <f>QUOTIENT(Tabla1[[#This Row],[Importe $]],Tabla1[[#This Row],[Importe €]])</f>
        <v>#DIV/0!</v>
      </c>
    </row>
    <row r="156" spans="1:6" x14ac:dyDescent="0.2">
      <c r="F156" s="8" t="e">
        <f>QUOTIENT(Tabla1[[#This Row],[Importe $]],Tabla1[[#This Row],[Importe €]])</f>
        <v>#DIV/0!</v>
      </c>
    </row>
    <row r="157" spans="1:6" x14ac:dyDescent="0.2">
      <c r="F157" s="8" t="e">
        <f>QUOTIENT(Tabla1[[#This Row],[Importe $]],Tabla1[[#This Row],[Importe €]])</f>
        <v>#DIV/0!</v>
      </c>
    </row>
    <row r="158" spans="1:6" x14ac:dyDescent="0.2">
      <c r="F158" s="8" t="e">
        <f>QUOTIENT(Tabla1[[#This Row],[Importe $]],Tabla1[[#This Row],[Importe €]])</f>
        <v>#DIV/0!</v>
      </c>
    </row>
    <row r="159" spans="1:6" x14ac:dyDescent="0.2">
      <c r="F159" s="8" t="e">
        <f>QUOTIENT(Tabla1[[#This Row],[Importe $]],Tabla1[[#This Row],[Importe €]])</f>
        <v>#DIV/0!</v>
      </c>
    </row>
    <row r="160" spans="1:6" x14ac:dyDescent="0.2">
      <c r="F160" s="8" t="e">
        <f>QUOTIENT(Tabla1[[#This Row],[Importe $]],Tabla1[[#This Row],[Importe €]])</f>
        <v>#DIV/0!</v>
      </c>
    </row>
    <row r="161" spans="1:6" x14ac:dyDescent="0.2">
      <c r="F161" s="8" t="e">
        <f>QUOTIENT(Tabla1[[#This Row],[Importe $]],Tabla1[[#This Row],[Importe €]])</f>
        <v>#DIV/0!</v>
      </c>
    </row>
    <row r="162" spans="1:6" x14ac:dyDescent="0.2">
      <c r="F162" s="8" t="e">
        <f>QUOTIENT(Tabla1[[#This Row],[Importe $]],Tabla1[[#This Row],[Importe €]])</f>
        <v>#DIV/0!</v>
      </c>
    </row>
    <row r="163" spans="1:6" x14ac:dyDescent="0.2">
      <c r="F163" s="8" t="e">
        <f>QUOTIENT(Tabla1[[#This Row],[Importe $]],Tabla1[[#This Row],[Importe €]])</f>
        <v>#DIV/0!</v>
      </c>
    </row>
    <row r="164" spans="1:6" x14ac:dyDescent="0.2">
      <c r="F164" s="8" t="e">
        <f>QUOTIENT(Tabla1[[#This Row],[Importe $]],Tabla1[[#This Row],[Importe €]])</f>
        <v>#DIV/0!</v>
      </c>
    </row>
    <row r="165" spans="1:6" x14ac:dyDescent="0.2">
      <c r="F165" s="8" t="e">
        <f>QUOTIENT(Tabla1[[#This Row],[Importe $]],Tabla1[[#This Row],[Importe €]])</f>
        <v>#DIV/0!</v>
      </c>
    </row>
    <row r="166" spans="1:6" x14ac:dyDescent="0.2">
      <c r="F166" s="8" t="e">
        <f>QUOTIENT(Tabla1[[#This Row],[Importe $]],Tabla1[[#This Row],[Importe €]])</f>
        <v>#DIV/0!</v>
      </c>
    </row>
    <row r="167" spans="1:6" x14ac:dyDescent="0.2">
      <c r="F167" s="8" t="e">
        <f>QUOTIENT(Tabla1[[#This Row],[Importe $]],Tabla1[[#This Row],[Importe €]])</f>
        <v>#DIV/0!</v>
      </c>
    </row>
    <row r="168" spans="1:6" x14ac:dyDescent="0.2">
      <c r="F168" s="8" t="e">
        <f>QUOTIENT(Tabla1[[#This Row],[Importe $]],Tabla1[[#This Row],[Importe €]])</f>
        <v>#DIV/0!</v>
      </c>
    </row>
    <row r="169" spans="1:6" x14ac:dyDescent="0.2">
      <c r="F169" s="8" t="e">
        <f>QUOTIENT(Tabla1[[#This Row],[Importe $]],Tabla1[[#This Row],[Importe €]])</f>
        <v>#DIV/0!</v>
      </c>
    </row>
    <row r="170" spans="1:6" x14ac:dyDescent="0.2">
      <c r="F170" s="8" t="e">
        <f>QUOTIENT(Tabla1[[#This Row],[Importe $]],Tabla1[[#This Row],[Importe €]])</f>
        <v>#DIV/0!</v>
      </c>
    </row>
    <row r="171" spans="1:6" x14ac:dyDescent="0.2">
      <c r="F171" s="8" t="e">
        <f>QUOTIENT(Tabla1[[#This Row],[Importe $]],Tabla1[[#This Row],[Importe €]])</f>
        <v>#DIV/0!</v>
      </c>
    </row>
    <row r="172" spans="1:6" x14ac:dyDescent="0.2">
      <c r="F172" s="8" t="e">
        <f>QUOTIENT(Tabla1[[#This Row],[Importe $]],Tabla1[[#This Row],[Importe €]])</f>
        <v>#DIV/0!</v>
      </c>
    </row>
    <row r="173" spans="1:6" x14ac:dyDescent="0.2">
      <c r="A173" s="6" t="s">
        <v>20</v>
      </c>
      <c r="B173" s="6"/>
      <c r="C173" s="6"/>
      <c r="D173" s="7">
        <f>SUBTOTAL(109,Tabla1[Importe $])</f>
        <v>373839.33999999997</v>
      </c>
      <c r="E173" s="7">
        <f>SUBTOTAL(109,Tabla1[Importe €])</f>
        <v>3548.4199999999992</v>
      </c>
    </row>
  </sheetData>
  <mergeCells count="2">
    <mergeCell ref="I50:J50"/>
    <mergeCell ref="L50:M50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2024-08-07T14:01:54Z</dcterms:created>
  <dcterms:modified xsi:type="dcterms:W3CDTF">2025-02-05T13:15:25Z</dcterms:modified>
</cp:coreProperties>
</file>