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660" yWindow="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H33" i="1"/>
  <c r="K33" i="1"/>
  <c r="N33" i="1"/>
  <c r="Q33" i="1"/>
  <c r="R33" i="1"/>
  <c r="E32" i="1"/>
  <c r="H32" i="1"/>
  <c r="K32" i="1"/>
  <c r="N32" i="1"/>
  <c r="Q32" i="1"/>
  <c r="R32" i="1"/>
  <c r="H31" i="1"/>
  <c r="K31" i="1"/>
  <c r="N31" i="1"/>
  <c r="Q31" i="1"/>
  <c r="R31" i="1"/>
  <c r="H30" i="1"/>
  <c r="K30" i="1"/>
  <c r="N30" i="1"/>
  <c r="Q30" i="1"/>
  <c r="R30" i="1"/>
  <c r="Q29" i="1"/>
  <c r="N29" i="1"/>
  <c r="K29" i="1"/>
  <c r="H29" i="1"/>
  <c r="R29" i="1"/>
  <c r="K28" i="1"/>
  <c r="N28" i="1"/>
  <c r="Q28" i="1"/>
  <c r="R28" i="1"/>
  <c r="H28" i="1"/>
  <c r="H27" i="1"/>
  <c r="K27" i="1"/>
  <c r="N27" i="1"/>
  <c r="Q27" i="1"/>
  <c r="R27" i="1"/>
  <c r="E27" i="1"/>
  <c r="H26" i="1"/>
  <c r="K26" i="1"/>
  <c r="N26" i="1"/>
  <c r="Q26" i="1"/>
  <c r="R26" i="1"/>
  <c r="H25" i="1"/>
  <c r="K25" i="1"/>
  <c r="N25" i="1"/>
  <c r="Q25" i="1"/>
  <c r="R25" i="1"/>
  <c r="K24" i="1"/>
  <c r="N24" i="1"/>
  <c r="Q24" i="1"/>
  <c r="R24" i="1"/>
  <c r="H24" i="1"/>
  <c r="H23" i="1"/>
  <c r="K23" i="1"/>
  <c r="N23" i="1"/>
  <c r="Q23" i="1"/>
  <c r="R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<sst xmlns="http://schemas.openxmlformats.org/spreadsheetml/2006/main" count="52" uniqueCount="52">
  <si>
    <t>Arkansas</t>
  </si>
  <si>
    <t>Manufacturing</t>
  </si>
  <si>
    <t>Agriculture</t>
  </si>
  <si>
    <t>Trade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</si>
  <si>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</si>
  <si>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</si>
  <si>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</si>
  <si>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</si>
  <si>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</si>
  <si>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</si>
  <si>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</si>
  <si>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</si>
  <si>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</si>
  <si>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</si>
  <si>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</si>
  <si>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</si>
  <si>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</si>
  <si>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</si>
  <si>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</si>
  <si>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</si>
  <si>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</si>
  <si>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</si>
  <si>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</si>
  <si>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</si>
  <si>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</si>
  <si>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</si>
  <si>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</si>
  <si>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</si>
  <si>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</si>
  <si>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</si>
  <si>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</si>
  <si>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</si>
  <si>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</si>
  <si>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</si>
  <si>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</si>
  <si>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</si>
  <si>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</si>
  <si>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</si>
  <si>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</si>
  <si>
    <t>Massachusetts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</si>
  <si>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</si>
  <si>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</si>
  <si>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</si>
  <si>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</si>
  <si>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</si>
  <si>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</si>
  <si>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</si>
  <si>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</si>
  <si>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</si>
  <si>
    <t>Service</t>
  </si>
  <si>
    <t>South Carolina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</si>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</sst>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Q33" sqref="Q33"/>
    </sheetView>
  </sheetViews>
  <sheetFormatPr baseColWidth="10" defaultRowHeight="15" x14ac:dyDescent="0"/>
  <sheetData>
    <row r="1" spans="1:19">
      <c r="A1" t="s">
        <v>6</v>
      </c>
      <c r="B1" t="s">
        <v>5</v>
      </c>
      <c r="C1" t="s">
        <v>2</v>
      </c>
      <c r="D1" t="s">
        <v>29</v>
      </c>
      <c r="E1" t="s">
        <v>30</v>
      </c>
      <c r="F1" t="s">
        <v>1</v>
      </c>
      <c r="G1" t="s">
        <v>31</v>
      </c>
      <c r="H1" t="s">
        <v>32</v>
      </c>
      <c r="I1" t="s">
        <v>3</v>
      </c>
      <c r="J1" t="s">
        <v>33</v>
      </c>
      <c r="K1" t="s">
        <v>34</v>
      </c>
      <c r="L1" t="s">
        <v>49</v>
      </c>
      <c r="M1" t="s">
        <v>35</v>
      </c>
      <c r="N1" t="s">
        <v>36</v>
      </c>
      <c r="O1" t="s">
        <v>4</v>
      </c>
      <c r="P1" t="s">
        <v>37</v>
      </c>
      <c r="Q1" t="s">
        <v>38</v>
      </c>
      <c r="R1" t="s">
        <v>10</v>
      </c>
      <c r="S1" t="s">
        <v>28</v>
      </c>
    </row>
    <row r="2" spans="1:19">
      <c r="A2" t="s">
        <v>7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33" si="0">SUM(C3+F3+I3+L3+O3)-AVERAGE(SUM(E3+D3),SUM(G3+H3),SUM(J3+K3), SUM(M3:N3),SUM(P3:Q3))</f>
        <v>-3</v>
      </c>
    </row>
    <row r="4" spans="1:19">
      <c r="A4" t="s">
        <v>8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9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11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12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13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14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15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16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17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18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19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20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21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39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22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23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24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25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26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27</v>
      </c>
    </row>
    <row r="23" spans="1:19">
      <c r="A23" t="s">
        <v>40</v>
      </c>
      <c r="B23">
        <v>27</v>
      </c>
      <c r="C23">
        <v>38</v>
      </c>
      <c r="D23">
        <v>484</v>
      </c>
      <c r="E23">
        <v>0</v>
      </c>
      <c r="F23">
        <v>222</v>
      </c>
      <c r="G23">
        <v>477</v>
      </c>
      <c r="H23">
        <f>484-G23</f>
        <v>7</v>
      </c>
      <c r="I23">
        <v>61</v>
      </c>
      <c r="J23">
        <v>484</v>
      </c>
      <c r="K23">
        <f>484-J23</f>
        <v>0</v>
      </c>
      <c r="L23">
        <v>120</v>
      </c>
      <c r="M23">
        <v>466</v>
      </c>
      <c r="N23">
        <f>484-M23</f>
        <v>18</v>
      </c>
      <c r="O23">
        <v>48</v>
      </c>
      <c r="P23">
        <v>238</v>
      </c>
      <c r="Q23">
        <f>484-P23</f>
        <v>246</v>
      </c>
      <c r="R23">
        <f t="shared" si="0"/>
        <v>5</v>
      </c>
    </row>
    <row r="24" spans="1:19">
      <c r="A24" t="s">
        <v>41</v>
      </c>
      <c r="B24">
        <v>43</v>
      </c>
      <c r="C24">
        <v>114</v>
      </c>
      <c r="D24">
        <v>456</v>
      </c>
      <c r="E24">
        <v>0</v>
      </c>
      <c r="F24">
        <v>114</v>
      </c>
      <c r="G24">
        <v>319</v>
      </c>
      <c r="H24">
        <f>456-G24</f>
        <v>137</v>
      </c>
      <c r="I24">
        <v>20</v>
      </c>
      <c r="J24">
        <v>434</v>
      </c>
      <c r="K24">
        <f>456-J24</f>
        <v>22</v>
      </c>
      <c r="L24">
        <v>46</v>
      </c>
      <c r="M24">
        <v>215</v>
      </c>
      <c r="N24">
        <f>456-M24</f>
        <v>241</v>
      </c>
      <c r="O24">
        <v>160</v>
      </c>
      <c r="P24">
        <v>239</v>
      </c>
      <c r="Q24">
        <f>456-P24</f>
        <v>217</v>
      </c>
      <c r="R24">
        <f t="shared" si="0"/>
        <v>-2</v>
      </c>
    </row>
    <row r="25" spans="1:19">
      <c r="A25" t="s">
        <v>42</v>
      </c>
      <c r="B25">
        <v>46</v>
      </c>
      <c r="C25">
        <v>64</v>
      </c>
      <c r="D25">
        <v>445</v>
      </c>
      <c r="E25">
        <v>0</v>
      </c>
      <c r="F25">
        <v>98</v>
      </c>
      <c r="G25">
        <v>378</v>
      </c>
      <c r="H25">
        <f>445-G25</f>
        <v>67</v>
      </c>
      <c r="I25">
        <v>49</v>
      </c>
      <c r="J25">
        <v>434</v>
      </c>
      <c r="K25">
        <f>445-J25</f>
        <v>11</v>
      </c>
      <c r="L25">
        <v>81</v>
      </c>
      <c r="M25">
        <v>289</v>
      </c>
      <c r="N25">
        <f>445-M25</f>
        <v>156</v>
      </c>
      <c r="O25">
        <v>152</v>
      </c>
      <c r="P25">
        <v>222</v>
      </c>
      <c r="Q25">
        <f>445-P25</f>
        <v>223</v>
      </c>
      <c r="R25">
        <f t="shared" si="0"/>
        <v>-1</v>
      </c>
    </row>
    <row r="26" spans="1:19">
      <c r="A26" t="s">
        <v>43</v>
      </c>
      <c r="B26">
        <v>45</v>
      </c>
      <c r="C26">
        <v>74</v>
      </c>
      <c r="D26">
        <v>451</v>
      </c>
      <c r="E26">
        <v>0</v>
      </c>
      <c r="F26">
        <v>91</v>
      </c>
      <c r="G26">
        <v>371</v>
      </c>
      <c r="H26">
        <f>451-G26</f>
        <v>80</v>
      </c>
      <c r="I26">
        <v>45</v>
      </c>
      <c r="J26">
        <v>439</v>
      </c>
      <c r="K26">
        <f>451-J26</f>
        <v>12</v>
      </c>
      <c r="L26">
        <v>79</v>
      </c>
      <c r="M26">
        <v>255</v>
      </c>
      <c r="N26">
        <f>451-M26</f>
        <v>196</v>
      </c>
      <c r="O26">
        <v>159</v>
      </c>
      <c r="P26">
        <v>230</v>
      </c>
      <c r="Q26">
        <f>451-P26</f>
        <v>221</v>
      </c>
      <c r="R26">
        <f t="shared" si="0"/>
        <v>-3</v>
      </c>
    </row>
    <row r="27" spans="1:19">
      <c r="A27" t="s">
        <v>44</v>
      </c>
      <c r="B27">
        <v>71</v>
      </c>
      <c r="C27">
        <v>255</v>
      </c>
      <c r="D27">
        <v>352</v>
      </c>
      <c r="E27">
        <f>403-D27</f>
        <v>51</v>
      </c>
      <c r="F27">
        <v>22</v>
      </c>
      <c r="G27">
        <v>349</v>
      </c>
      <c r="H27">
        <f>403-G27</f>
        <v>54</v>
      </c>
      <c r="I27">
        <v>10</v>
      </c>
      <c r="J27">
        <v>397</v>
      </c>
      <c r="K27">
        <f>403-J27</f>
        <v>6</v>
      </c>
      <c r="L27">
        <v>50</v>
      </c>
      <c r="M27">
        <v>179</v>
      </c>
      <c r="N27">
        <f>403-M27</f>
        <v>224</v>
      </c>
      <c r="O27">
        <v>59</v>
      </c>
      <c r="P27">
        <v>206</v>
      </c>
      <c r="Q27">
        <f>403-P27</f>
        <v>197</v>
      </c>
      <c r="R27">
        <f t="shared" si="0"/>
        <v>-7</v>
      </c>
    </row>
    <row r="28" spans="1:19">
      <c r="A28" t="s">
        <v>45</v>
      </c>
      <c r="B28">
        <v>33</v>
      </c>
      <c r="C28">
        <v>127</v>
      </c>
      <c r="D28">
        <v>473</v>
      </c>
      <c r="E28">
        <v>0</v>
      </c>
      <c r="F28">
        <v>62</v>
      </c>
      <c r="G28">
        <v>421</v>
      </c>
      <c r="H28">
        <f>473-G28</f>
        <v>52</v>
      </c>
      <c r="I28">
        <v>27</v>
      </c>
      <c r="J28">
        <v>466</v>
      </c>
      <c r="K28">
        <f>473-J28</f>
        <v>7</v>
      </c>
      <c r="L28">
        <v>53</v>
      </c>
      <c r="M28">
        <v>290</v>
      </c>
      <c r="N28">
        <f>473-M28</f>
        <v>183</v>
      </c>
      <c r="O28">
        <v>201</v>
      </c>
      <c r="P28">
        <v>240</v>
      </c>
      <c r="Q28">
        <f>473-P28</f>
        <v>233</v>
      </c>
      <c r="R28">
        <f t="shared" si="0"/>
        <v>-3</v>
      </c>
    </row>
    <row r="29" spans="1:19">
      <c r="A29" t="s">
        <v>46</v>
      </c>
      <c r="B29">
        <v>38</v>
      </c>
      <c r="C29">
        <v>125</v>
      </c>
      <c r="D29">
        <v>468</v>
      </c>
      <c r="E29">
        <v>0</v>
      </c>
      <c r="F29">
        <v>85</v>
      </c>
      <c r="G29">
        <v>463</v>
      </c>
      <c r="H29">
        <f>D29-G29</f>
        <v>5</v>
      </c>
      <c r="I29">
        <v>24</v>
      </c>
      <c r="J29">
        <v>468</v>
      </c>
      <c r="K29">
        <f>468-J29</f>
        <v>0</v>
      </c>
      <c r="L29">
        <v>59</v>
      </c>
      <c r="M29">
        <v>419</v>
      </c>
      <c r="N29">
        <f>468-M29</f>
        <v>49</v>
      </c>
      <c r="O29">
        <v>168</v>
      </c>
      <c r="P29">
        <v>244</v>
      </c>
      <c r="Q29">
        <f>468-P29</f>
        <v>224</v>
      </c>
      <c r="R29">
        <f t="shared" si="0"/>
        <v>-7</v>
      </c>
    </row>
    <row r="30" spans="1:19">
      <c r="A30" t="s">
        <v>47</v>
      </c>
      <c r="B30">
        <v>50</v>
      </c>
      <c r="C30">
        <v>67</v>
      </c>
      <c r="D30">
        <v>442</v>
      </c>
      <c r="E30">
        <v>0</v>
      </c>
      <c r="F30">
        <v>89</v>
      </c>
      <c r="G30">
        <v>392</v>
      </c>
      <c r="H30">
        <f>442-G30</f>
        <v>50</v>
      </c>
      <c r="I30">
        <v>33</v>
      </c>
      <c r="J30">
        <v>425</v>
      </c>
      <c r="K30">
        <f>442-J30</f>
        <v>17</v>
      </c>
      <c r="L30">
        <v>70</v>
      </c>
      <c r="M30">
        <v>300</v>
      </c>
      <c r="N30">
        <f>442-M30</f>
        <v>142</v>
      </c>
      <c r="O30">
        <v>181</v>
      </c>
      <c r="P30">
        <v>222</v>
      </c>
      <c r="Q30">
        <f>442-P30</f>
        <v>220</v>
      </c>
      <c r="R30">
        <f t="shared" si="0"/>
        <v>-2</v>
      </c>
    </row>
    <row r="31" spans="1:19">
      <c r="A31" t="s">
        <v>48</v>
      </c>
      <c r="B31">
        <v>42</v>
      </c>
      <c r="C31">
        <v>46</v>
      </c>
      <c r="D31">
        <v>455</v>
      </c>
      <c r="E31">
        <v>0</v>
      </c>
      <c r="F31">
        <v>176</v>
      </c>
      <c r="G31">
        <v>316</v>
      </c>
      <c r="H31">
        <f>455-G31</f>
        <v>139</v>
      </c>
      <c r="I31">
        <v>33</v>
      </c>
      <c r="J31">
        <v>444</v>
      </c>
      <c r="K31">
        <f>455-J31</f>
        <v>11</v>
      </c>
      <c r="L31">
        <v>75</v>
      </c>
      <c r="M31">
        <v>280</v>
      </c>
      <c r="N31">
        <f>455-M31</f>
        <v>175</v>
      </c>
      <c r="O31">
        <v>126</v>
      </c>
      <c r="P31">
        <v>231</v>
      </c>
      <c r="Q31">
        <f>455-P31</f>
        <v>224</v>
      </c>
      <c r="R31">
        <f t="shared" si="0"/>
        <v>1</v>
      </c>
    </row>
    <row r="32" spans="1:19">
      <c r="A32" t="s">
        <v>50</v>
      </c>
      <c r="B32">
        <v>60</v>
      </c>
      <c r="C32">
        <v>287</v>
      </c>
      <c r="D32">
        <v>292</v>
      </c>
      <c r="E32">
        <f>421-D32</f>
        <v>129</v>
      </c>
      <c r="F32">
        <v>18</v>
      </c>
      <c r="G32">
        <v>327</v>
      </c>
      <c r="H32">
        <f>421-G32</f>
        <v>94</v>
      </c>
      <c r="I32">
        <v>13</v>
      </c>
      <c r="J32">
        <v>409</v>
      </c>
      <c r="K32">
        <f>421-J32</f>
        <v>12</v>
      </c>
      <c r="L32">
        <v>45</v>
      </c>
      <c r="M32">
        <v>188</v>
      </c>
      <c r="N32">
        <f>421-M32</f>
        <v>233</v>
      </c>
      <c r="O32">
        <v>56</v>
      </c>
      <c r="P32">
        <v>208</v>
      </c>
      <c r="Q32">
        <f>421-P32</f>
        <v>213</v>
      </c>
      <c r="R32">
        <f t="shared" si="0"/>
        <v>-2</v>
      </c>
    </row>
    <row r="33" spans="1:18">
      <c r="A33" t="s">
        <v>51</v>
      </c>
      <c r="B33">
        <v>68</v>
      </c>
      <c r="C33">
        <v>222</v>
      </c>
      <c r="D33">
        <v>369</v>
      </c>
      <c r="E33">
        <f>405-D33</f>
        <v>36</v>
      </c>
      <c r="F33">
        <v>24</v>
      </c>
      <c r="G33">
        <v>372</v>
      </c>
      <c r="H33">
        <f>405-G33</f>
        <v>33</v>
      </c>
      <c r="I33">
        <v>13</v>
      </c>
      <c r="J33">
        <v>405</v>
      </c>
      <c r="K33">
        <f>405-J33</f>
        <v>0</v>
      </c>
      <c r="L33">
        <v>49</v>
      </c>
      <c r="M33">
        <v>220</v>
      </c>
      <c r="N33">
        <f>405-M33</f>
        <v>185</v>
      </c>
      <c r="O33">
        <v>97</v>
      </c>
      <c r="P33">
        <v>209</v>
      </c>
      <c r="Q33">
        <f>405-P33</f>
        <v>196</v>
      </c>
      <c r="R33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2017-02-12T13:25:42Z</dcterms:modified>
</cp:coreProperties>
</file>