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simulations/cobb_douglas_XnY1/results/hold_out_0.10/"/>
    </mc:Choice>
  </mc:AlternateContent>
  <xr:revisionPtr revIDLastSave="5" documentId="8_{F7C95CA0-AE62-414B-BEBA-8C6128A77069}" xr6:coauthVersionLast="47" xr6:coauthVersionMax="47" xr10:uidLastSave="{F53E2B06-8733-439E-A450-43502FE87A2F}"/>
  <bookViews>
    <workbookView xWindow="28680" yWindow="-120" windowWidth="29040" windowHeight="15840" activeTab="1" xr2:uid="{00000000-000D-0000-FFFF-FFFF00000000}"/>
  </bookViews>
  <sheets>
    <sheet name="data" sheetId="1" r:id="rId1"/>
    <sheet name="Hoja1" sheetId="5" r:id="rId2"/>
    <sheet name="by_scenario" sheetId="2" r:id="rId3"/>
    <sheet name="by_noise" sheetId="3" r:id="rId4"/>
    <sheet name="by_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2" i="5"/>
  <c r="J9" i="4"/>
  <c r="J10" i="4"/>
  <c r="J11" i="4"/>
  <c r="J8" i="4"/>
  <c r="F9" i="4"/>
  <c r="F10" i="4"/>
  <c r="F11" i="4"/>
  <c r="F8" i="4"/>
  <c r="B9" i="4"/>
  <c r="B10" i="4"/>
  <c r="B11" i="4"/>
  <c r="B8" i="4"/>
  <c r="J8" i="3"/>
  <c r="J9" i="3"/>
  <c r="J7" i="3"/>
  <c r="F8" i="3"/>
  <c r="F9" i="3"/>
  <c r="F7" i="3"/>
  <c r="B8" i="3"/>
  <c r="B9" i="3"/>
  <c r="B7" i="3"/>
  <c r="J10" i="2"/>
  <c r="J11" i="2"/>
  <c r="J12" i="2"/>
  <c r="J13" i="2"/>
  <c r="J9" i="2"/>
  <c r="F10" i="2"/>
  <c r="F11" i="2"/>
  <c r="F12" i="2"/>
  <c r="F13" i="2"/>
  <c r="F9" i="2"/>
  <c r="B10" i="2"/>
  <c r="B11" i="2"/>
  <c r="B12" i="2"/>
  <c r="B13" i="2"/>
  <c r="B9" i="2"/>
  <c r="T91" i="1"/>
  <c r="S91" i="1"/>
  <c r="R91" i="1"/>
  <c r="T87" i="1"/>
  <c r="S87" i="1"/>
  <c r="R87" i="1"/>
  <c r="T83" i="1"/>
  <c r="S83" i="1"/>
  <c r="R83" i="1"/>
  <c r="T79" i="1"/>
  <c r="S79" i="1"/>
  <c r="R79" i="1"/>
  <c r="T55" i="1"/>
  <c r="S55" i="1"/>
  <c r="R55" i="1"/>
  <c r="T51" i="1"/>
  <c r="S51" i="1"/>
  <c r="R51" i="1"/>
  <c r="T47" i="1"/>
  <c r="S47" i="1"/>
  <c r="R47" i="1"/>
  <c r="T43" i="1"/>
  <c r="S43" i="1"/>
  <c r="R43" i="1"/>
  <c r="T36" i="1"/>
  <c r="S36" i="1"/>
  <c r="R36" i="1"/>
  <c r="T32" i="1"/>
  <c r="S32" i="1"/>
  <c r="R32" i="1"/>
  <c r="T28" i="1"/>
  <c r="S28" i="1"/>
  <c r="R28" i="1"/>
  <c r="T24" i="1"/>
  <c r="S24" i="1"/>
  <c r="R24" i="1"/>
  <c r="T17" i="1"/>
  <c r="S17" i="1"/>
  <c r="R17" i="1"/>
  <c r="T13" i="1"/>
  <c r="S13" i="1"/>
  <c r="R13" i="1"/>
  <c r="T9" i="1"/>
  <c r="S9" i="1"/>
  <c r="R9" i="1"/>
  <c r="T5" i="1"/>
  <c r="S5" i="1"/>
  <c r="R5" i="1"/>
  <c r="R61" i="1"/>
  <c r="T61" i="1"/>
  <c r="S61" i="1"/>
  <c r="R65" i="1"/>
  <c r="T65" i="1"/>
  <c r="S65" i="1"/>
  <c r="R69" i="1"/>
  <c r="T69" i="1"/>
  <c r="S69" i="1"/>
  <c r="T73" i="1"/>
  <c r="S73" i="1"/>
  <c r="R73" i="1"/>
  <c r="G91" i="1"/>
  <c r="H91" i="1"/>
  <c r="I91" i="1"/>
  <c r="J91" i="1"/>
  <c r="K91" i="1"/>
  <c r="L91" i="1"/>
  <c r="M91" i="1"/>
  <c r="N91" i="1"/>
  <c r="O91" i="1"/>
  <c r="P91" i="1"/>
  <c r="Q91" i="1"/>
  <c r="F91" i="1"/>
  <c r="G87" i="1"/>
  <c r="H87" i="1"/>
  <c r="I87" i="1"/>
  <c r="J87" i="1"/>
  <c r="K87" i="1"/>
  <c r="L87" i="1"/>
  <c r="M87" i="1"/>
  <c r="N87" i="1"/>
  <c r="O87" i="1"/>
  <c r="P87" i="1"/>
  <c r="Q87" i="1"/>
  <c r="F87" i="1"/>
  <c r="G83" i="1"/>
  <c r="H83" i="1"/>
  <c r="I83" i="1"/>
  <c r="J83" i="1"/>
  <c r="K83" i="1"/>
  <c r="L83" i="1"/>
  <c r="M83" i="1"/>
  <c r="N83" i="1"/>
  <c r="O83" i="1"/>
  <c r="P83" i="1"/>
  <c r="Q83" i="1"/>
  <c r="F83" i="1"/>
  <c r="G79" i="1"/>
  <c r="H79" i="1"/>
  <c r="I79" i="1"/>
  <c r="J79" i="1"/>
  <c r="K79" i="1"/>
  <c r="L79" i="1"/>
  <c r="M79" i="1"/>
  <c r="N79" i="1"/>
  <c r="O79" i="1"/>
  <c r="P79" i="1"/>
  <c r="Q79" i="1"/>
  <c r="F79" i="1"/>
  <c r="G73" i="1"/>
  <c r="H73" i="1"/>
  <c r="I73" i="1"/>
  <c r="J73" i="1"/>
  <c r="K73" i="1"/>
  <c r="L73" i="1"/>
  <c r="M73" i="1"/>
  <c r="N73" i="1"/>
  <c r="O73" i="1"/>
  <c r="P73" i="1"/>
  <c r="Q73" i="1"/>
  <c r="F73" i="1"/>
  <c r="G69" i="1"/>
  <c r="H69" i="1"/>
  <c r="I69" i="1"/>
  <c r="J69" i="1"/>
  <c r="K69" i="1"/>
  <c r="L69" i="1"/>
  <c r="M69" i="1"/>
  <c r="N69" i="1"/>
  <c r="O69" i="1"/>
  <c r="P69" i="1"/>
  <c r="Q69" i="1"/>
  <c r="F69" i="1"/>
  <c r="G65" i="1"/>
  <c r="H65" i="1"/>
  <c r="I65" i="1"/>
  <c r="J65" i="1"/>
  <c r="K65" i="1"/>
  <c r="L65" i="1"/>
  <c r="M65" i="1"/>
  <c r="N65" i="1"/>
  <c r="O65" i="1"/>
  <c r="P65" i="1"/>
  <c r="Q65" i="1"/>
  <c r="F65" i="1"/>
  <c r="G61" i="1"/>
  <c r="H61" i="1"/>
  <c r="I61" i="1"/>
  <c r="J61" i="1"/>
  <c r="K61" i="1"/>
  <c r="L61" i="1"/>
  <c r="M61" i="1"/>
  <c r="N61" i="1"/>
  <c r="O61" i="1"/>
  <c r="P61" i="1"/>
  <c r="Q61" i="1"/>
  <c r="F61" i="1"/>
  <c r="G55" i="1"/>
  <c r="H55" i="1"/>
  <c r="I55" i="1"/>
  <c r="J55" i="1"/>
  <c r="K55" i="1"/>
  <c r="L55" i="1"/>
  <c r="M55" i="1"/>
  <c r="N55" i="1"/>
  <c r="O55" i="1"/>
  <c r="P55" i="1"/>
  <c r="Q55" i="1"/>
  <c r="F55" i="1"/>
  <c r="G51" i="1"/>
  <c r="H51" i="1"/>
  <c r="I51" i="1"/>
  <c r="J51" i="1"/>
  <c r="K51" i="1"/>
  <c r="L51" i="1"/>
  <c r="M51" i="1"/>
  <c r="N51" i="1"/>
  <c r="O51" i="1"/>
  <c r="P51" i="1"/>
  <c r="Q51" i="1"/>
  <c r="F51" i="1"/>
  <c r="G47" i="1"/>
  <c r="H47" i="1"/>
  <c r="I47" i="1"/>
  <c r="J47" i="1"/>
  <c r="K47" i="1"/>
  <c r="L47" i="1"/>
  <c r="M47" i="1"/>
  <c r="N47" i="1"/>
  <c r="O47" i="1"/>
  <c r="P47" i="1"/>
  <c r="Q47" i="1"/>
  <c r="F47" i="1"/>
  <c r="G43" i="1"/>
  <c r="H43" i="1"/>
  <c r="I43" i="1"/>
  <c r="J43" i="1"/>
  <c r="K43" i="1"/>
  <c r="L43" i="1"/>
  <c r="M43" i="1"/>
  <c r="N43" i="1"/>
  <c r="O43" i="1"/>
  <c r="P43" i="1"/>
  <c r="Q43" i="1"/>
  <c r="F43" i="1"/>
  <c r="G36" i="1"/>
  <c r="H36" i="1"/>
  <c r="I36" i="1"/>
  <c r="J36" i="1"/>
  <c r="K36" i="1"/>
  <c r="L36" i="1"/>
  <c r="M36" i="1"/>
  <c r="N36" i="1"/>
  <c r="O36" i="1"/>
  <c r="P36" i="1"/>
  <c r="Q36" i="1"/>
  <c r="F36" i="1"/>
  <c r="G32" i="1"/>
  <c r="H32" i="1"/>
  <c r="I32" i="1"/>
  <c r="J32" i="1"/>
  <c r="K32" i="1"/>
  <c r="L32" i="1"/>
  <c r="M32" i="1"/>
  <c r="N32" i="1"/>
  <c r="O32" i="1"/>
  <c r="P32" i="1"/>
  <c r="Q32" i="1"/>
  <c r="F32" i="1"/>
  <c r="G28" i="1"/>
  <c r="H28" i="1"/>
  <c r="I28" i="1"/>
  <c r="J28" i="1"/>
  <c r="K28" i="1"/>
  <c r="L28" i="1"/>
  <c r="M28" i="1"/>
  <c r="N28" i="1"/>
  <c r="O28" i="1"/>
  <c r="P28" i="1"/>
  <c r="Q28" i="1"/>
  <c r="F28" i="1"/>
  <c r="G24" i="1"/>
  <c r="H24" i="1"/>
  <c r="I24" i="1"/>
  <c r="J24" i="1"/>
  <c r="K24" i="1"/>
  <c r="L24" i="1"/>
  <c r="M24" i="1"/>
  <c r="N24" i="1"/>
  <c r="O24" i="1"/>
  <c r="P24" i="1"/>
  <c r="Q24" i="1"/>
  <c r="F24" i="1"/>
  <c r="N17" i="1"/>
  <c r="P17" i="1"/>
  <c r="Q17" i="1"/>
  <c r="O17" i="1"/>
  <c r="N13" i="1"/>
  <c r="P13" i="1"/>
  <c r="Q13" i="1"/>
  <c r="O13" i="1"/>
  <c r="P9" i="1"/>
  <c r="Q9" i="1"/>
  <c r="O9" i="1"/>
  <c r="N9" i="1"/>
  <c r="P5" i="1"/>
  <c r="Q5" i="1"/>
  <c r="O5" i="1"/>
  <c r="K5" i="1"/>
  <c r="J5" i="1"/>
  <c r="H17" i="1"/>
  <c r="I17" i="1"/>
  <c r="J17" i="1"/>
  <c r="K17" i="1"/>
  <c r="L17" i="1"/>
  <c r="M17" i="1"/>
  <c r="F17" i="1"/>
  <c r="G17" i="1"/>
  <c r="H13" i="1"/>
  <c r="I13" i="1"/>
  <c r="J13" i="1"/>
  <c r="K13" i="1"/>
  <c r="L13" i="1"/>
  <c r="M13" i="1"/>
  <c r="F13" i="1"/>
  <c r="G13" i="1"/>
  <c r="K9" i="1"/>
  <c r="L9" i="1"/>
  <c r="M9" i="1"/>
  <c r="J9" i="1"/>
  <c r="H9" i="1"/>
  <c r="I9" i="1"/>
  <c r="G9" i="1"/>
  <c r="F9" i="1"/>
  <c r="G5" i="1"/>
  <c r="H5" i="1"/>
  <c r="I5" i="1"/>
  <c r="L5" i="1"/>
  <c r="M5" i="1"/>
  <c r="F5" i="1"/>
  <c r="N5" i="1" l="1"/>
</calcChain>
</file>

<file path=xl/sharedStrings.xml><?xml version="1.0" encoding="utf-8"?>
<sst xmlns="http://schemas.openxmlformats.org/spreadsheetml/2006/main" count="430" uniqueCount="30">
  <si>
    <t>DGP</t>
  </si>
  <si>
    <t>scenario</t>
  </si>
  <si>
    <t>N</t>
  </si>
  <si>
    <t>noise</t>
  </si>
  <si>
    <t>technique</t>
  </si>
  <si>
    <t>corr_yD_DEA</t>
  </si>
  <si>
    <t>corr_yD_BDEA</t>
  </si>
  <si>
    <t>corr_yD_cafee_DEA</t>
  </si>
  <si>
    <t>corr_yD_cafee_BDEA</t>
  </si>
  <si>
    <t>mse_DEA</t>
  </si>
  <si>
    <t>mse_BDEA</t>
  </si>
  <si>
    <t>mse_cafee_DEA</t>
  </si>
  <si>
    <t>mse_cafee_BDEA</t>
  </si>
  <si>
    <t>bias_DEA</t>
  </si>
  <si>
    <t>bias_BDEA</t>
  </si>
  <si>
    <t>bias_cafee_DEA</t>
  </si>
  <si>
    <t>bias_cafee_BDEA</t>
  </si>
  <si>
    <t>num_error_cafee_DEA</t>
  </si>
  <si>
    <t>num_error_cafee_BDEA</t>
  </si>
  <si>
    <t>num_error_DEA</t>
  </si>
  <si>
    <t>cobb_douglas_XnY1</t>
  </si>
  <si>
    <t>svmPoly</t>
  </si>
  <si>
    <t>PROMEDIO</t>
  </si>
  <si>
    <t>Correlations</t>
  </si>
  <si>
    <t>Mse</t>
  </si>
  <si>
    <t>mse</t>
  </si>
  <si>
    <t>bias</t>
  </si>
  <si>
    <t>Bias</t>
  </si>
  <si>
    <t>Cuantas veces gana en media</t>
  </si>
  <si>
    <t>ratio_obs_por_input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</si>
</sst>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0" xfId="0" applyFill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7" xfId="0" applyNumberFormat="1" applyFill="1" applyBorder="1"/>
    <xf numFmtId="164" fontId="0" fillId="3" borderId="1" xfId="0" applyNumberFormat="1" applyFill="1" applyBorder="1"/>
    <xf numFmtId="164" fontId="0" fillId="3" borderId="8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4" borderId="1" xfId="0" applyNumberFormat="1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164" fontId="0" fillId="4" borderId="9" xfId="0" applyNumberFormat="1" applyFill="1" applyBorder="1"/>
    <xf numFmtId="0" fontId="1" fillId="0" borderId="0" xfId="0" applyFont="1"/>
    <xf numFmtId="0" fontId="1" fillId="2" borderId="13" xfId="0" applyFont="1" applyFill="1" applyBorder="1"/>
    <xf numFmtId="164" fontId="0" fillId="3" borderId="14" xfId="0" applyNumberFormat="1" applyFill="1" applyBorder="1"/>
    <xf numFmtId="164" fontId="0" fillId="3" borderId="13" xfId="0" applyNumberFormat="1" applyFill="1" applyBorder="1"/>
    <xf numFmtId="164" fontId="0" fillId="3" borderId="12" xfId="0" applyNumberFormat="1" applyFill="1" applyBorder="1"/>
    <xf numFmtId="164" fontId="0" fillId="4" borderId="13" xfId="0" applyNumberFormat="1" applyFill="1" applyBorder="1"/>
    <xf numFmtId="164" fontId="0" fillId="4" borderId="12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3" borderId="14" xfId="0" applyNumberFormat="1" applyFill="1" applyBorder="1"/>
    <xf numFmtId="1" fontId="0" fillId="3" borderId="13" xfId="0" applyNumberFormat="1" applyFill="1" applyBorder="1"/>
    <xf numFmtId="1" fontId="0" fillId="3" borderId="12" xfId="0" applyNumberFormat="1" applyFill="1" applyBorder="1"/>
    <xf numFmtId="1" fontId="0" fillId="3" borderId="10" xfId="0" applyNumberFormat="1" applyFill="1" applyBorder="1"/>
    <xf numFmtId="1" fontId="0" fillId="3" borderId="7" xfId="0" applyNumberFormat="1" applyFill="1" applyBorder="1"/>
    <xf numFmtId="1" fontId="0" fillId="3" borderId="1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1" fontId="0" fillId="3" borderId="11" xfId="0" applyNumberFormat="1" applyFill="1" applyBorder="1"/>
    <xf numFmtId="0" fontId="0" fillId="0" borderId="15" xfId="0" applyBorder="1"/>
    <xf numFmtId="0" fontId="0" fillId="0" borderId="16" xfId="0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9" borderId="21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4" fontId="0" fillId="9" borderId="18" xfId="0" applyNumberFormat="1" applyFill="1" applyBorder="1" applyAlignment="1">
      <alignment horizontal="center"/>
    </xf>
    <xf numFmtId="164" fontId="0" fillId="9" borderId="20" xfId="0" applyNumberForma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64" fontId="0" fillId="4" borderId="17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10" borderId="6" xfId="0" applyNumberFormat="1" applyFill="1" applyBorder="1"/>
    <xf numFmtId="164" fontId="0" fillId="10" borderId="0" xfId="0" applyNumberFormat="1" applyFill="1"/>
  </cellXfs>
  <cellStyles count="1">
    <cellStyle name="Normal" xfId="0" builtinId="0"/>
  </cellStyles>
  <dxfs count="75"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</dxf>
    <dxf>
      <numFmt numFmtId="164" formatCode="0.000"/>
    </dxf>
    <dxf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vertic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FDF179-BC3B-4AE9-82A5-8F81265A53EA}" name="Tabla2" displayName="Tabla2" ref="A1:T18" totalsRowCount="1">
  <autoFilter ref="A1:T17" xr:uid="{D2FDF179-BC3B-4AE9-82A5-8F81265A53EA}"/>
  <tableColumns count="20">
    <tableColumn id="1" xr3:uid="{6E9272E1-B539-4874-9E38-A1BC59FA500E}" name="DGP"/>
    <tableColumn id="2" xr3:uid="{8DCE61B2-2AC7-43E0-B5F1-14E8FE62C0E9}" name="scenario"/>
    <tableColumn id="3" xr3:uid="{A166A5F2-36AC-4E72-AE9A-ADBC492C34D5}" name="N"/>
    <tableColumn id="4" xr3:uid="{5925182B-10A2-4966-832F-A254DB505448}" name="noise"/>
    <tableColumn id="5" xr3:uid="{AEC2DFE8-66ED-4F42-A191-CDC319BD90E1}" name="technique"/>
    <tableColumn id="6" xr3:uid="{07D5FFBF-A3A5-454D-8AA5-46821D90C771}" name="corr_yD_DEA" dataDxfId="74"/>
    <tableColumn id="7" xr3:uid="{5F09FE73-7677-470E-9A58-7F2B18EEFB01}" name="corr_yD_BDEA" dataDxfId="73" totalsRowDxfId="72"/>
    <tableColumn id="8" xr3:uid="{76614DAB-207C-4F42-8C4E-37ED096CBD95}" name="corr_yD_cafee_DEA" dataDxfId="71"/>
    <tableColumn id="9" xr3:uid="{DB72CE7A-6ED1-43FC-A40B-48A00DD839F7}" name="corr_yD_cafee_BDEA" dataDxfId="70"/>
    <tableColumn id="10" xr3:uid="{B46E7F54-EBEF-441E-8492-D4292F479F73}" name="mse_DEA" dataDxfId="69"/>
    <tableColumn id="11" xr3:uid="{94DF9D43-B33A-4045-8CBE-D26FCD3B7491}" name="mse_BDEA" dataDxfId="68"/>
    <tableColumn id="12" xr3:uid="{AF62C6AE-EA57-4971-B452-B27749FE1FA3}" name="mse_cafee_DEA" dataDxfId="67"/>
    <tableColumn id="13" xr3:uid="{184167E5-F41F-446D-8010-5AC3C0FCCE8E}" name="mse_cafee_BDEA" dataDxfId="66"/>
    <tableColumn id="14" xr3:uid="{D089086B-1CBB-46B2-B5C0-E6957A065E49}" name="bias_DEA" dataDxfId="65"/>
    <tableColumn id="15" xr3:uid="{5E692829-DF55-435E-A93D-E5B8A0BDB323}" name="bias_BDEA" dataDxfId="64"/>
    <tableColumn id="16" xr3:uid="{B7F15C12-181C-433B-ADFB-C9E6490560D6}" name="bias_cafee_DEA" dataDxfId="63"/>
    <tableColumn id="17" xr3:uid="{9C919917-AFD9-4CDD-B7E9-77340FFFA3FE}" name="bias_cafee_BDEA" dataDxfId="62"/>
    <tableColumn id="18" xr3:uid="{950340BC-D400-4DBE-92A9-034FC0E4AF21}" name="num_error_cafee_DEA" dataDxfId="61"/>
    <tableColumn id="19" xr3:uid="{0E30D8B5-483D-4C8E-B9DC-CB43E89DCBFE}" name="num_error_cafee_BDEA"/>
    <tableColumn id="20" xr3:uid="{C343C110-7D52-4F5C-9900-98F8D79BD74B}" name="num_error_DEA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DE5AD0-BDF0-4B6D-A920-87794624ED74}" name="Tabla4" displayName="Tabla4" ref="A20:T36" totalsRowShown="0">
  <autoFilter ref="A20:T36" xr:uid="{E6DE5AD0-BDF0-4B6D-A920-87794624ED74}"/>
  <tableColumns count="20">
    <tableColumn id="1" xr3:uid="{6448EE34-8EF0-4EB7-BBB7-CD9CE4A007C4}" name="DGP"/>
    <tableColumn id="2" xr3:uid="{2E48CE0B-3432-4B1D-96AB-43381A2A9853}" name="scenario"/>
    <tableColumn id="3" xr3:uid="{B1DFD987-54F3-4D9E-913B-43170BA6883A}" name="N"/>
    <tableColumn id="4" xr3:uid="{8AF44090-2ECA-4543-BBAC-2CFEE49A716F}" name="noise"/>
    <tableColumn id="5" xr3:uid="{084A3D07-814F-4B52-BB8B-450748882C8A}" name="technique"/>
    <tableColumn id="6" xr3:uid="{3B8B0634-EE93-42C2-9D59-83124F3DEB68}" name="corr_yD_DEA" dataDxfId="59"/>
    <tableColumn id="7" xr3:uid="{E1284705-9F5D-4346-8AE6-A96A9E001157}" name="corr_yD_BDEA" dataDxfId="58"/>
    <tableColumn id="8" xr3:uid="{860C3B42-4DCA-4C54-A8DE-C56C0A690F58}" name="corr_yD_cafee_DEA" dataDxfId="57"/>
    <tableColumn id="9" xr3:uid="{C4E40C51-18E6-453A-9AD9-D164AD687811}" name="corr_yD_cafee_BDEA" dataDxfId="56"/>
    <tableColumn id="10" xr3:uid="{9593B476-2703-48E4-B059-FF93850C64E5}" name="mse_DEA" dataDxfId="55"/>
    <tableColumn id="11" xr3:uid="{75ECF572-EB3C-4E10-A164-DB06E018940B}" name="mse_BDEA" dataDxfId="54"/>
    <tableColumn id="12" xr3:uid="{9C719D31-597C-46F5-A32A-50BA1AA24100}" name="mse_cafee_DEA" dataDxfId="53"/>
    <tableColumn id="13" xr3:uid="{FB435E19-9F01-4732-89D6-2710D2977873}" name="mse_cafee_BDEA" dataDxfId="52"/>
    <tableColumn id="14" xr3:uid="{2950AAC2-FDDB-4511-B1AE-E4F2B87B25B0}" name="bias_DEA" dataDxfId="51"/>
    <tableColumn id="15" xr3:uid="{3CBD4D97-B262-4F31-B0D0-3D9EC6CEF1B0}" name="bias_BDEA" dataDxfId="50"/>
    <tableColumn id="16" xr3:uid="{1AE158DB-3769-48CD-BD35-D86386D0F61A}" name="bias_cafee_DEA" dataDxfId="49"/>
    <tableColumn id="17" xr3:uid="{2228166F-FE43-449A-A757-FF9F3B43A7F4}" name="bias_cafee_BDEA" dataDxfId="48"/>
    <tableColumn id="18" xr3:uid="{69993427-E9A9-4CE7-9CCD-11D53A92AB7C}" name="num_error_cafee_DEA" dataDxfId="47"/>
    <tableColumn id="19" xr3:uid="{080A944A-2625-4501-A3E1-928277F7E1D1}" name="num_error_cafee_BDEA" dataDxfId="46"/>
    <tableColumn id="20" xr3:uid="{0E2503FA-175F-4F54-A508-4AC689B42DD6}" name="num_error_DEA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FA11F0-1179-4256-9790-01554F8B2CF1}" name="Tabla6" displayName="Tabla6" ref="A39:T55" totalsRowShown="0">
  <autoFilter ref="A39:T55" xr:uid="{65FA11F0-1179-4256-9790-01554F8B2CF1}"/>
  <tableColumns count="20">
    <tableColumn id="1" xr3:uid="{B02E3251-1C03-4470-A43F-61EB74C409EC}" name="DGP"/>
    <tableColumn id="2" xr3:uid="{1EB3BD76-10DC-49B4-8D0E-67F0F32F0C30}" name="scenario"/>
    <tableColumn id="3" xr3:uid="{A9AB389F-4C53-4799-93EF-8C7493E313CD}" name="N"/>
    <tableColumn id="4" xr3:uid="{F731796C-C6C2-48F7-94FE-5100693F6BFE}" name="noise"/>
    <tableColumn id="5" xr3:uid="{C6E80372-A114-4F48-9F54-216399D44EDD}" name="technique"/>
    <tableColumn id="6" xr3:uid="{23DBADDF-D484-44C4-8D7E-F863F3796FCF}" name="corr_yD_DEA" dataDxfId="44"/>
    <tableColumn id="7" xr3:uid="{19402447-64D5-4818-9D6F-4AACF1A9CCA4}" name="corr_yD_BDEA" dataDxfId="43"/>
    <tableColumn id="8" xr3:uid="{09B96E9C-B11A-4071-B5ED-B149C59061C2}" name="corr_yD_cafee_DEA" dataDxfId="42"/>
    <tableColumn id="9" xr3:uid="{63F2AAE6-4EB7-490D-B327-EC415606624A}" name="corr_yD_cafee_BDEA" dataDxfId="41"/>
    <tableColumn id="10" xr3:uid="{5300719C-D9B5-4458-B5B2-ACC604C5AC6F}" name="mse_DEA" dataDxfId="40"/>
    <tableColumn id="11" xr3:uid="{EDC0126E-7FA7-4B8F-86E7-CBE85863BF6A}" name="mse_BDEA" dataDxfId="39"/>
    <tableColumn id="12" xr3:uid="{007DE48B-FCC6-40DE-B57B-036118C3BB51}" name="mse_cafee_DEA" dataDxfId="38"/>
    <tableColumn id="13" xr3:uid="{472BABD8-9CA8-4B71-9C2E-705B021202D8}" name="mse_cafee_BDEA" dataDxfId="37"/>
    <tableColumn id="14" xr3:uid="{FD4D8D12-128C-4897-BE7C-CBC39EDEEDED}" name="bias_DEA" dataDxfId="36"/>
    <tableColumn id="15" xr3:uid="{F676ADBA-1015-45A9-9894-8A1F46C29075}" name="bias_BDEA" dataDxfId="35"/>
    <tableColumn id="16" xr3:uid="{90D7675C-806E-4D80-A554-4CC50BD712B8}" name="bias_cafee_DEA" dataDxfId="34"/>
    <tableColumn id="17" xr3:uid="{934246EA-73D9-4CEE-BD8A-091FD6B99BBE}" name="bias_cafee_BDEA" dataDxfId="33"/>
    <tableColumn id="18" xr3:uid="{E45B0BB8-8442-4A84-ACBF-2974EDFB3BB8}" name="num_error_cafee_DEA" dataDxfId="32"/>
    <tableColumn id="19" xr3:uid="{60365D61-E9A0-4380-AD20-DD02FD7F67F2}" name="num_error_cafee_BDEA" dataDxfId="31"/>
    <tableColumn id="20" xr3:uid="{45C7D07A-E748-42B8-AFEF-3C2F7203DB4F}" name="num_error_DEA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42DB1B-AC9A-4645-998F-75FD773CD9B7}" name="Tabla7" displayName="Tabla7" ref="A57:T73" totalsRowShown="0">
  <autoFilter ref="A57:T73" xr:uid="{A242DB1B-AC9A-4645-998F-75FD773CD9B7}"/>
  <tableColumns count="20">
    <tableColumn id="1" xr3:uid="{096D1D66-FDA9-4FC9-9E6C-DA6780FE2DF1}" name="DGP"/>
    <tableColumn id="2" xr3:uid="{99152C2D-F30B-4F0B-84FF-97CAC2A0A0C6}" name="scenario"/>
    <tableColumn id="3" xr3:uid="{2554BC71-64EF-4907-96D9-CD6281F10808}" name="N"/>
    <tableColumn id="4" xr3:uid="{E82A2ED3-22B1-4C08-A514-9F30F00050CB}" name="noise"/>
    <tableColumn id="5" xr3:uid="{98E6B3CB-7B6B-462B-B3E1-1C44FBC161C9}" name="technique"/>
    <tableColumn id="6" xr3:uid="{28D851C1-9CCB-4A42-BFA8-4854BAD5B62F}" name="corr_yD_DEA" dataDxfId="29"/>
    <tableColumn id="7" xr3:uid="{4555FAE1-0A63-47D1-A22F-EF80072EC785}" name="corr_yD_BDEA" dataDxfId="28"/>
    <tableColumn id="8" xr3:uid="{889CD254-C395-4C0A-9632-9BA5FB287146}" name="corr_yD_cafee_DEA" dataDxfId="27"/>
    <tableColumn id="9" xr3:uid="{8B292008-A685-4034-B415-3241CBC71E1E}" name="corr_yD_cafee_BDEA" dataDxfId="26"/>
    <tableColumn id="10" xr3:uid="{930CAAE7-FA83-4324-A419-40686EDA202E}" name="mse_DEA" dataDxfId="25"/>
    <tableColumn id="11" xr3:uid="{4D9B6617-A668-4913-8F26-AD7376F48A9B}" name="mse_BDEA" dataDxfId="24"/>
    <tableColumn id="12" xr3:uid="{0C98EEDF-D9C7-4A89-B2B3-27B41F34E706}" name="mse_cafee_DEA" dataDxfId="23"/>
    <tableColumn id="13" xr3:uid="{D7650E91-3F83-4B57-800B-42430959D89B}" name="mse_cafee_BDEA" dataDxfId="22"/>
    <tableColumn id="14" xr3:uid="{516B7933-A7B3-41AF-B903-AAF70FAD7E4D}" name="bias_DEA" dataDxfId="21"/>
    <tableColumn id="15" xr3:uid="{0602BFB6-C53D-470D-9C9E-8C336B5096DE}" name="bias_BDEA" dataDxfId="20"/>
    <tableColumn id="16" xr3:uid="{A0580145-34D6-4B41-89BC-04EBC1E7E963}" name="bias_cafee_DEA" dataDxfId="19"/>
    <tableColumn id="17" xr3:uid="{9594AF6B-382E-4D5F-B8DF-F34D823177BE}" name="bias_cafee_BDEA" dataDxfId="18"/>
    <tableColumn id="18" xr3:uid="{097ABFC5-7387-4090-B63B-0AE311C48B08}" name="num_error_cafee_DEA" dataDxfId="17"/>
    <tableColumn id="19" xr3:uid="{9643875B-C6FC-4D7D-8678-54AD3E941551}" name="num_error_cafee_BDEA" dataDxfId="16"/>
    <tableColumn id="20" xr3:uid="{33FB8299-88A6-4016-83F6-574E870A066B}" name="num_error_DEA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DC2A20-A14B-4B38-A6FC-73DB6EA5B4E6}" name="Tabla8" displayName="Tabla8" ref="A75:T91" totalsRowShown="0">
  <autoFilter ref="A75:T91" xr:uid="{3EDC2A20-A14B-4B38-A6FC-73DB6EA5B4E6}"/>
  <tableColumns count="20">
    <tableColumn id="1" xr3:uid="{6EC48C4B-6DF7-4623-8366-BE8605AFB2F9}" name="DGP"/>
    <tableColumn id="2" xr3:uid="{8D8D5CA1-FB6F-49D3-8C92-6F84758E0F1E}" name="scenario"/>
    <tableColumn id="3" xr3:uid="{1A4DD889-80E6-441A-B4B7-F3A048623200}" name="N"/>
    <tableColumn id="4" xr3:uid="{F76AAC2F-2DBE-4691-85BF-D69950C18F1E}" name="noise"/>
    <tableColumn id="5" xr3:uid="{E51EF734-213F-4EBC-B2A7-503862697847}" name="technique"/>
    <tableColumn id="6" xr3:uid="{5F64098A-E004-46BD-844B-BFFDA0DDAC60}" name="corr_yD_DEA" dataDxfId="14"/>
    <tableColumn id="7" xr3:uid="{F99ADF19-11E9-4D9F-87CD-672682BB05A8}" name="corr_yD_BDEA" dataDxfId="13"/>
    <tableColumn id="8" xr3:uid="{1EA0CA67-D2B7-47A3-8A6B-55966F3E7EE9}" name="corr_yD_cafee_DEA" dataDxfId="12"/>
    <tableColumn id="9" xr3:uid="{C2B51B02-E11B-4FF8-B10D-6C74CEDFE2F3}" name="corr_yD_cafee_BDEA" dataDxfId="11"/>
    <tableColumn id="10" xr3:uid="{5CF9536A-3675-4C9E-B2FB-5C923E68D845}" name="mse_DEA" dataDxfId="10"/>
    <tableColumn id="11" xr3:uid="{A0094883-6EBA-438B-AF60-BFD5EBEA7FD3}" name="mse_BDEA" dataDxfId="9"/>
    <tableColumn id="12" xr3:uid="{839A919E-03FB-4775-AB8D-76576D812D0B}" name="mse_cafee_DEA" dataDxfId="8"/>
    <tableColumn id="13" xr3:uid="{EC9FE818-321E-4C99-A614-88A055EB6C7C}" name="mse_cafee_BDEA" dataDxfId="7"/>
    <tableColumn id="14" xr3:uid="{FAF85B18-90EB-4D8F-B6B8-2208A97BD305}" name="bias_DEA" dataDxfId="6"/>
    <tableColumn id="15" xr3:uid="{61C81B84-5677-46CB-BA85-40C27121FA68}" name="bias_BDEA" dataDxfId="5"/>
    <tableColumn id="16" xr3:uid="{5045E69F-B5ED-4C9F-B50D-E6841588F68C}" name="bias_cafee_DEA" dataDxfId="4"/>
    <tableColumn id="17" xr3:uid="{8A35201C-9AC8-4C29-85EA-A446BB37C950}" name="bias_cafee_BDEA" dataDxfId="3"/>
    <tableColumn id="18" xr3:uid="{263D1E6B-8CCF-42CA-A168-3F0B3C3C6954}" name="num_error_cafee_DEA" dataDxfId="2"/>
    <tableColumn id="19" xr3:uid="{EFE5B9D3-B3A8-4D42-8FA5-C9A9FE78B5AF}" name="num_error_cafee_BDEA" dataDxfId="1"/>
    <tableColumn id="20" xr3:uid="{C533FCA7-AF00-4CD1-A6CB-EBCB7EA827B0}" name="num_error_DE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opLeftCell="B52" zoomScale="85" zoomScaleNormal="85" workbookViewId="0">
      <selection sqref="A1:T94"/>
    </sheetView>
  </sheetViews>
  <sheetFormatPr baseColWidth="10" defaultRowHeight="15" x14ac:dyDescent="0.25"/>
  <cols>
    <col min="1" max="1" width="19.28515625" bestFit="1" customWidth="1"/>
    <col min="5" max="5" width="11.28515625" customWidth="1"/>
    <col min="6" max="6" width="15" bestFit="1" customWidth="1"/>
    <col min="7" max="7" width="16.28515625" bestFit="1" customWidth="1"/>
    <col min="8" max="8" width="20.85546875" bestFit="1" customWidth="1"/>
    <col min="9" max="9" width="22" customWidth="1"/>
    <col min="10" max="10" width="12.28515625" bestFit="1" customWidth="1"/>
    <col min="11" max="11" width="13.28515625" bestFit="1" customWidth="1"/>
    <col min="12" max="12" width="17.5703125" bestFit="1" customWidth="1"/>
    <col min="13" max="13" width="18.7109375" bestFit="1" customWidth="1"/>
    <col min="14" max="14" width="12.28515625" bestFit="1" customWidth="1"/>
    <col min="15" max="15" width="13" bestFit="1" customWidth="1"/>
    <col min="16" max="16" width="17.42578125" bestFit="1" customWidth="1"/>
    <col min="17" max="17" width="18.7109375" bestFit="1" customWidth="1"/>
    <col min="18" max="18" width="23" bestFit="1" customWidth="1"/>
    <col min="19" max="19" width="24.140625" bestFit="1" customWidth="1"/>
    <col min="20" max="20" width="1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4" t="s">
        <v>19</v>
      </c>
    </row>
    <row r="2" spans="1:20" x14ac:dyDescent="0.25">
      <c r="A2" t="s">
        <v>20</v>
      </c>
      <c r="B2">
        <v>1</v>
      </c>
      <c r="C2">
        <v>25</v>
      </c>
      <c r="D2">
        <v>0</v>
      </c>
      <c r="E2" t="s">
        <v>21</v>
      </c>
      <c r="F2" s="5">
        <v>0.95018000000000002</v>
      </c>
      <c r="G2" s="68">
        <v>0.96050000000000002</v>
      </c>
      <c r="H2" s="1">
        <v>0.96018999999999999</v>
      </c>
      <c r="I2" s="6">
        <v>0.95081000000000004</v>
      </c>
      <c r="J2" s="5">
        <v>2.5149999999999999E-2</v>
      </c>
      <c r="K2" s="1">
        <v>1.291E-2</v>
      </c>
      <c r="L2" s="1">
        <v>2.8490000000000001E-2</v>
      </c>
      <c r="M2" s="6">
        <v>5.3760000000000002E-2</v>
      </c>
      <c r="N2" s="1">
        <v>0.10502</v>
      </c>
      <c r="O2" s="1">
        <v>2.971E-2</v>
      </c>
      <c r="P2" s="1">
        <v>0.13064000000000001</v>
      </c>
      <c r="Q2" s="1">
        <v>3.5790000000000002E-2</v>
      </c>
      <c r="R2" s="7">
        <v>0</v>
      </c>
      <c r="S2">
        <v>0</v>
      </c>
      <c r="T2" s="8">
        <v>0</v>
      </c>
    </row>
    <row r="3" spans="1:20" x14ac:dyDescent="0.25">
      <c r="A3" t="s">
        <v>20</v>
      </c>
      <c r="B3">
        <v>1</v>
      </c>
      <c r="C3">
        <v>25</v>
      </c>
      <c r="D3">
        <v>0.02</v>
      </c>
      <c r="E3" t="s">
        <v>21</v>
      </c>
      <c r="F3" s="5">
        <v>0.92895000000000005</v>
      </c>
      <c r="G3" s="1">
        <v>0.94188000000000005</v>
      </c>
      <c r="H3" s="1">
        <v>0.93286000000000002</v>
      </c>
      <c r="I3" s="67">
        <v>0.94384000000000001</v>
      </c>
      <c r="J3" s="5">
        <v>3.8550000000000001E-2</v>
      </c>
      <c r="K3" s="1">
        <v>2.383E-2</v>
      </c>
      <c r="L3" s="1">
        <v>4.6949999999999999E-2</v>
      </c>
      <c r="M3" s="6">
        <v>2.588E-2</v>
      </c>
      <c r="N3" s="1">
        <v>0.11488</v>
      </c>
      <c r="O3" s="1">
        <v>3.4970000000000001E-2</v>
      </c>
      <c r="P3" s="1">
        <v>0.14176</v>
      </c>
      <c r="Q3" s="1">
        <v>5.7329999999999999E-2</v>
      </c>
      <c r="R3" s="31">
        <v>0</v>
      </c>
      <c r="S3" s="32">
        <v>0</v>
      </c>
      <c r="T3" s="33">
        <v>0</v>
      </c>
    </row>
    <row r="4" spans="1:20" x14ac:dyDescent="0.25">
      <c r="A4" t="s">
        <v>20</v>
      </c>
      <c r="B4">
        <v>1</v>
      </c>
      <c r="C4">
        <v>25</v>
      </c>
      <c r="D4">
        <v>0.05</v>
      </c>
      <c r="E4" t="s">
        <v>21</v>
      </c>
      <c r="F4" s="5">
        <v>0.92049000000000003</v>
      </c>
      <c r="G4" s="1">
        <v>0.93557000000000001</v>
      </c>
      <c r="H4" s="1">
        <v>0.92708000000000002</v>
      </c>
      <c r="I4" s="67">
        <v>0.93686999999999998</v>
      </c>
      <c r="J4" s="5">
        <v>3.211E-2</v>
      </c>
      <c r="K4" s="1">
        <v>2.1659999999999999E-2</v>
      </c>
      <c r="L4" s="1">
        <v>3.6740000000000002E-2</v>
      </c>
      <c r="M4" s="6">
        <v>2.4230000000000002E-2</v>
      </c>
      <c r="N4" s="1">
        <v>9.0319999999999998E-2</v>
      </c>
      <c r="O4" s="1">
        <v>9.3200000000000002E-3</v>
      </c>
      <c r="P4" s="1">
        <v>0.11676</v>
      </c>
      <c r="Q4" s="1">
        <v>2.5190000000000001E-2</v>
      </c>
      <c r="R4" s="31">
        <v>0</v>
      </c>
      <c r="S4" s="32">
        <v>0</v>
      </c>
      <c r="T4" s="33">
        <v>0</v>
      </c>
    </row>
    <row r="5" spans="1:20" ht="15.75" thickBot="1" x14ac:dyDescent="0.3">
      <c r="E5" s="9" t="s">
        <v>22</v>
      </c>
      <c r="F5" s="17">
        <f>AVERAGE(F2:F4)</f>
        <v>0.93320666666666663</v>
      </c>
      <c r="G5" s="20">
        <f t="shared" ref="G5:M5" si="0">AVERAGE(G2:G4)</f>
        <v>0.9459833333333334</v>
      </c>
      <c r="H5" s="18">
        <f t="shared" si="0"/>
        <v>0.94004333333333345</v>
      </c>
      <c r="I5" s="19">
        <f t="shared" si="0"/>
        <v>0.9438399999999999</v>
      </c>
      <c r="J5" s="14">
        <f>AVERAGE(J2:J4)</f>
        <v>3.1936666666666669E-2</v>
      </c>
      <c r="K5" s="21">
        <f>AVERAGE(K2:K4)</f>
        <v>1.9466666666666667E-2</v>
      </c>
      <c r="L5" s="15">
        <f t="shared" si="0"/>
        <v>3.7393333333333334E-2</v>
      </c>
      <c r="M5" s="16">
        <f t="shared" si="0"/>
        <v>3.4623333333333332E-2</v>
      </c>
      <c r="N5" s="14">
        <f>AVERAGE(N2:N4)</f>
        <v>0.10340666666666666</v>
      </c>
      <c r="O5" s="21">
        <f>AVERAGE(O2:O4)</f>
        <v>2.4666666666666667E-2</v>
      </c>
      <c r="P5" s="15">
        <f t="shared" ref="P5:Q5" si="1">AVERAGE(P2:P4)</f>
        <v>0.12971999999999997</v>
      </c>
      <c r="Q5" s="15">
        <f t="shared" si="1"/>
        <v>3.9436666666666668E-2</v>
      </c>
      <c r="R5" s="38">
        <f>AVERAGE(R2:R4)</f>
        <v>0</v>
      </c>
      <c r="S5" s="39">
        <f>AVERAGE(S2:S4)</f>
        <v>0</v>
      </c>
      <c r="T5" s="40">
        <f>AVERAGE(T2:T4)</f>
        <v>0</v>
      </c>
    </row>
    <row r="6" spans="1:20" x14ac:dyDescent="0.25">
      <c r="A6" t="s">
        <v>20</v>
      </c>
      <c r="B6">
        <v>1</v>
      </c>
      <c r="C6">
        <v>50</v>
      </c>
      <c r="D6">
        <v>0</v>
      </c>
      <c r="E6" t="s">
        <v>21</v>
      </c>
      <c r="F6" s="5">
        <v>0.97182999999999997</v>
      </c>
      <c r="G6" s="68">
        <v>0.98009000000000002</v>
      </c>
      <c r="H6" s="1">
        <v>0.96296999999999999</v>
      </c>
      <c r="I6" s="6">
        <v>0.97282999999999997</v>
      </c>
      <c r="J6" s="5">
        <v>1.383E-2</v>
      </c>
      <c r="K6" s="1">
        <v>6.7200000000000003E-3</v>
      </c>
      <c r="L6" s="1">
        <v>2.18E-2</v>
      </c>
      <c r="M6" s="6">
        <v>1.1039999999999999E-2</v>
      </c>
      <c r="N6" s="1">
        <v>7.0099999999999996E-2</v>
      </c>
      <c r="O6" s="1">
        <v>1.37E-2</v>
      </c>
      <c r="P6" s="1">
        <v>9.9030000000000007E-2</v>
      </c>
      <c r="Q6" s="1">
        <v>4.3889999999999998E-2</v>
      </c>
      <c r="R6" s="31">
        <v>0</v>
      </c>
      <c r="S6" s="32">
        <v>0</v>
      </c>
      <c r="T6" s="33">
        <v>0</v>
      </c>
    </row>
    <row r="7" spans="1:20" x14ac:dyDescent="0.25">
      <c r="A7" t="s">
        <v>20</v>
      </c>
      <c r="B7">
        <v>1</v>
      </c>
      <c r="C7">
        <v>50</v>
      </c>
      <c r="D7">
        <v>0.02</v>
      </c>
      <c r="E7" t="s">
        <v>21</v>
      </c>
      <c r="F7" s="5">
        <v>0.97126999999999997</v>
      </c>
      <c r="G7" s="68">
        <v>0.97941</v>
      </c>
      <c r="H7" s="1">
        <v>0.95894000000000001</v>
      </c>
      <c r="I7" s="6">
        <v>0.96386000000000005</v>
      </c>
      <c r="J7" s="5">
        <v>1.281E-2</v>
      </c>
      <c r="K7" s="1">
        <v>7.0400000000000003E-3</v>
      </c>
      <c r="L7" s="1">
        <v>2.1420000000000002E-2</v>
      </c>
      <c r="M7" s="6">
        <v>1.3599999999999999E-2</v>
      </c>
      <c r="N7" s="1">
        <v>6.1379999999999997E-2</v>
      </c>
      <c r="O7" s="1">
        <v>5.2199999999999998E-3</v>
      </c>
      <c r="P7" s="1">
        <v>9.0980000000000005E-2</v>
      </c>
      <c r="Q7" s="1">
        <v>3.2239999999999998E-2</v>
      </c>
      <c r="R7" s="31">
        <v>0</v>
      </c>
      <c r="S7" s="32">
        <v>0</v>
      </c>
      <c r="T7" s="33">
        <v>0</v>
      </c>
    </row>
    <row r="8" spans="1:20" x14ac:dyDescent="0.25">
      <c r="A8" t="s">
        <v>20</v>
      </c>
      <c r="B8">
        <v>1</v>
      </c>
      <c r="C8">
        <v>50</v>
      </c>
      <c r="D8">
        <v>0.05</v>
      </c>
      <c r="E8" t="s">
        <v>21</v>
      </c>
      <c r="F8" s="5">
        <v>0.95621999999999996</v>
      </c>
      <c r="G8" s="68">
        <v>0.96452000000000004</v>
      </c>
      <c r="H8" s="1">
        <v>0.94586999999999999</v>
      </c>
      <c r="I8" s="6">
        <v>0.95038999999999996</v>
      </c>
      <c r="J8" s="5">
        <v>1.511E-2</v>
      </c>
      <c r="K8" s="1">
        <v>1.3100000000000001E-2</v>
      </c>
      <c r="L8" s="1">
        <v>2.1829999999999999E-2</v>
      </c>
      <c r="M8" s="6">
        <v>1.678E-2</v>
      </c>
      <c r="N8" s="1">
        <v>3.5819999999999998E-2</v>
      </c>
      <c r="O8" s="1">
        <v>2.6280000000000001E-2</v>
      </c>
      <c r="P8" s="1">
        <v>6.6159999999999997E-2</v>
      </c>
      <c r="Q8" s="1">
        <v>4.8799999999999998E-3</v>
      </c>
      <c r="R8" s="31">
        <v>0</v>
      </c>
      <c r="S8" s="32">
        <v>0</v>
      </c>
      <c r="T8" s="33">
        <v>0</v>
      </c>
    </row>
    <row r="9" spans="1:20" ht="15.75" thickBot="1" x14ac:dyDescent="0.3">
      <c r="E9" s="9" t="s">
        <v>22</v>
      </c>
      <c r="F9" s="14">
        <f>AVERAGE(F6:F8)</f>
        <v>0.96643999999999997</v>
      </c>
      <c r="G9" s="21">
        <f>AVERAGE(G6:G8)</f>
        <v>0.97467333333333339</v>
      </c>
      <c r="H9" s="15">
        <f t="shared" ref="H9:J9" si="2">AVERAGE(H6:H8)</f>
        <v>0.95592666666666659</v>
      </c>
      <c r="I9" s="16">
        <f t="shared" si="2"/>
        <v>0.96235999999999999</v>
      </c>
      <c r="J9" s="14">
        <f t="shared" si="2"/>
        <v>1.3916666666666667E-2</v>
      </c>
      <c r="K9" s="21">
        <f t="shared" ref="K9" si="3">AVERAGE(K6:K8)</f>
        <v>8.953333333333334E-3</v>
      </c>
      <c r="L9" s="15">
        <f t="shared" ref="L9" si="4">AVERAGE(L6:L8)</f>
        <v>2.1683333333333332E-2</v>
      </c>
      <c r="M9" s="16">
        <f t="shared" ref="M9" si="5">AVERAGE(M6:M8)</f>
        <v>1.3806666666666667E-2</v>
      </c>
      <c r="N9" s="14">
        <f>AVERAGE(N6:N8)</f>
        <v>5.5766666666666659E-2</v>
      </c>
      <c r="O9" s="21">
        <f>AVERAGE(O6:O8)</f>
        <v>1.5066666666666667E-2</v>
      </c>
      <c r="P9" s="15">
        <f t="shared" ref="P9:Q9" si="6">AVERAGE(P6:P8)</f>
        <v>8.5390000000000008E-2</v>
      </c>
      <c r="Q9" s="15">
        <f t="shared" si="6"/>
        <v>2.7003333333333334E-2</v>
      </c>
      <c r="R9" s="38">
        <f>AVERAGE(R6:R8)</f>
        <v>0</v>
      </c>
      <c r="S9" s="39">
        <f>AVERAGE(S6:S8)</f>
        <v>0</v>
      </c>
      <c r="T9" s="40">
        <f>AVERAGE(T6:T8)</f>
        <v>0</v>
      </c>
    </row>
    <row r="10" spans="1:20" x14ac:dyDescent="0.25">
      <c r="A10" t="s">
        <v>20</v>
      </c>
      <c r="B10">
        <v>1</v>
      </c>
      <c r="C10">
        <v>150</v>
      </c>
      <c r="D10">
        <v>0</v>
      </c>
      <c r="E10" t="s">
        <v>21</v>
      </c>
      <c r="F10" s="5">
        <v>0.98742424242424198</v>
      </c>
      <c r="G10" s="68">
        <v>0.99162626262626297</v>
      </c>
      <c r="H10" s="1">
        <v>0.94579797979797997</v>
      </c>
      <c r="I10" s="6">
        <v>0.97760606060606103</v>
      </c>
      <c r="J10" s="5">
        <v>4.8282828282828301E-3</v>
      </c>
      <c r="K10" s="1">
        <v>2.5151515151515202E-3</v>
      </c>
      <c r="L10" s="1">
        <v>0.46126262626262599</v>
      </c>
      <c r="M10" s="6">
        <v>9.9696969696969704E-3</v>
      </c>
      <c r="N10" s="1">
        <v>3.4070707070707099E-2</v>
      </c>
      <c r="O10" s="1">
        <v>3.4141414141414098E-3</v>
      </c>
      <c r="P10" s="1">
        <v>0.24069696969696999</v>
      </c>
      <c r="Q10" s="1">
        <v>5.3666666666666703E-2</v>
      </c>
      <c r="R10" s="31">
        <v>1</v>
      </c>
      <c r="S10" s="32">
        <v>0</v>
      </c>
      <c r="T10" s="33">
        <v>0</v>
      </c>
    </row>
    <row r="11" spans="1:20" x14ac:dyDescent="0.25">
      <c r="A11" t="s">
        <v>20</v>
      </c>
      <c r="B11">
        <v>1</v>
      </c>
      <c r="C11">
        <v>150</v>
      </c>
      <c r="D11">
        <v>0.02</v>
      </c>
      <c r="E11" t="s">
        <v>21</v>
      </c>
      <c r="F11" s="5">
        <v>0.98790999999999995</v>
      </c>
      <c r="G11" s="68">
        <v>0.99214999999999998</v>
      </c>
      <c r="H11" s="1">
        <v>0.92113</v>
      </c>
      <c r="I11" s="6">
        <v>0.97963999999999996</v>
      </c>
      <c r="J11" s="5">
        <v>4.2300000000000003E-3</v>
      </c>
      <c r="K11" s="1">
        <v>2.82E-3</v>
      </c>
      <c r="L11" s="1">
        <v>0.93942999999999999</v>
      </c>
      <c r="M11" s="6">
        <v>1.225E-2</v>
      </c>
      <c r="N11" s="1">
        <v>2.0459999999999999E-2</v>
      </c>
      <c r="O11" s="1">
        <v>1.176E-2</v>
      </c>
      <c r="P11" s="1">
        <v>0.40905000000000002</v>
      </c>
      <c r="Q11" s="1">
        <v>4.8410000000000002E-2</v>
      </c>
      <c r="R11" s="31">
        <v>0</v>
      </c>
      <c r="S11" s="32">
        <v>0</v>
      </c>
      <c r="T11" s="33">
        <v>0</v>
      </c>
    </row>
    <row r="12" spans="1:20" x14ac:dyDescent="0.25">
      <c r="A12" t="s">
        <v>20</v>
      </c>
      <c r="B12">
        <v>1</v>
      </c>
      <c r="C12">
        <v>150</v>
      </c>
      <c r="D12">
        <v>0.05</v>
      </c>
      <c r="E12" t="s">
        <v>21</v>
      </c>
      <c r="F12" s="5">
        <v>0.97945000000000004</v>
      </c>
      <c r="G12" s="68">
        <v>0.98558000000000001</v>
      </c>
      <c r="H12" s="1">
        <v>0.90705000000000002</v>
      </c>
      <c r="I12" s="6">
        <v>0.97624</v>
      </c>
      <c r="J12" s="5">
        <v>8.1600000000000006E-3</v>
      </c>
      <c r="K12" s="1">
        <v>1.027E-2</v>
      </c>
      <c r="L12" s="1">
        <v>1.2761100000000001</v>
      </c>
      <c r="M12" s="6">
        <v>8.5199999999999998E-3</v>
      </c>
      <c r="N12" s="1">
        <v>2.461E-2</v>
      </c>
      <c r="O12" s="1">
        <v>6.3930000000000001E-2</v>
      </c>
      <c r="P12" s="1">
        <v>0.5131</v>
      </c>
      <c r="Q12" s="1">
        <v>2.2300000000000002E-3</v>
      </c>
      <c r="R12" s="31">
        <v>0</v>
      </c>
      <c r="S12" s="32">
        <v>0</v>
      </c>
      <c r="T12" s="33">
        <v>0</v>
      </c>
    </row>
    <row r="13" spans="1:20" ht="15.75" thickBot="1" x14ac:dyDescent="0.3">
      <c r="E13" s="9" t="s">
        <v>22</v>
      </c>
      <c r="F13" s="14">
        <f>AVERAGE(F10:F12)</f>
        <v>0.9849280808080807</v>
      </c>
      <c r="G13" s="21">
        <f>AVERAGE(G10:G12)</f>
        <v>0.98978542087542098</v>
      </c>
      <c r="H13" s="15">
        <f t="shared" ref="H13:M13" si="7">AVERAGE(H10:H12)</f>
        <v>0.9246593265993267</v>
      </c>
      <c r="I13" s="16">
        <f t="shared" si="7"/>
        <v>0.97782868686868696</v>
      </c>
      <c r="J13" s="14">
        <f t="shared" si="7"/>
        <v>5.7394276094276109E-3</v>
      </c>
      <c r="K13" s="21">
        <f t="shared" si="7"/>
        <v>5.2017171717171733E-3</v>
      </c>
      <c r="L13" s="15">
        <f t="shared" si="7"/>
        <v>0.892267542087542</v>
      </c>
      <c r="M13" s="16">
        <f t="shared" si="7"/>
        <v>1.0246565656565657E-2</v>
      </c>
      <c r="N13" s="21">
        <f t="shared" ref="N13:Q13" si="8">AVERAGE(N10:N12)</f>
        <v>2.63802356902357E-2</v>
      </c>
      <c r="O13" s="21">
        <f>AVERAGE(O10:O12)</f>
        <v>2.6368047138047135E-2</v>
      </c>
      <c r="P13" s="15">
        <f t="shared" si="8"/>
        <v>0.38761565656565661</v>
      </c>
      <c r="Q13" s="15">
        <f t="shared" si="8"/>
        <v>3.4768888888888898E-2</v>
      </c>
      <c r="R13" s="38">
        <f>AVERAGE(R10:R12)</f>
        <v>0.33333333333333331</v>
      </c>
      <c r="S13" s="39">
        <f>AVERAGE(S10:S12)</f>
        <v>0</v>
      </c>
      <c r="T13" s="40">
        <f>AVERAGE(T10:T12)</f>
        <v>0</v>
      </c>
    </row>
    <row r="14" spans="1:20" x14ac:dyDescent="0.25">
      <c r="A14" t="s">
        <v>20</v>
      </c>
      <c r="B14">
        <v>1</v>
      </c>
      <c r="C14">
        <v>200</v>
      </c>
      <c r="D14">
        <v>0</v>
      </c>
      <c r="E14" t="s">
        <v>21</v>
      </c>
      <c r="F14" s="5">
        <v>0.99185567010309295</v>
      </c>
      <c r="G14" s="68">
        <v>0.99465979381443304</v>
      </c>
      <c r="H14" s="1">
        <v>0.96074226804123697</v>
      </c>
      <c r="I14" s="6">
        <v>0.98811340206185605</v>
      </c>
      <c r="J14" s="5">
        <v>3.2474226804123699E-3</v>
      </c>
      <c r="K14" s="1">
        <v>1.63917525773196E-3</v>
      </c>
      <c r="L14" s="1">
        <v>0.249381443298969</v>
      </c>
      <c r="M14" s="6">
        <v>6.0515463917525797E-3</v>
      </c>
      <c r="N14" s="1">
        <v>2.8278350515463901E-2</v>
      </c>
      <c r="O14" s="1">
        <v>2.38144329896907E-3</v>
      </c>
      <c r="P14" s="1">
        <v>0.14571134020618601</v>
      </c>
      <c r="Q14" s="1">
        <v>4.4072164948453597E-2</v>
      </c>
      <c r="R14" s="31">
        <v>2</v>
      </c>
      <c r="S14" s="32">
        <v>1</v>
      </c>
      <c r="T14" s="33">
        <v>0</v>
      </c>
    </row>
    <row r="15" spans="1:20" x14ac:dyDescent="0.25">
      <c r="A15" t="s">
        <v>20</v>
      </c>
      <c r="B15">
        <v>1</v>
      </c>
      <c r="C15">
        <v>200</v>
      </c>
      <c r="D15">
        <v>0.02</v>
      </c>
      <c r="E15" t="s">
        <v>21</v>
      </c>
      <c r="F15" s="5">
        <v>0.98885999999999996</v>
      </c>
      <c r="G15" s="68">
        <v>0.99245000000000005</v>
      </c>
      <c r="H15" s="1">
        <v>0.92776000000000003</v>
      </c>
      <c r="I15" s="6">
        <v>0.97126000000000001</v>
      </c>
      <c r="J15" s="5">
        <v>4.0000000000000001E-3</v>
      </c>
      <c r="K15" s="1">
        <v>2.9199999999999999E-3</v>
      </c>
      <c r="L15" s="1">
        <v>0.92476999999999998</v>
      </c>
      <c r="M15" s="6">
        <v>1.1509999999999999E-2</v>
      </c>
      <c r="N15" s="1">
        <v>1.49E-2</v>
      </c>
      <c r="O15" s="1">
        <v>1.2970000000000001E-2</v>
      </c>
      <c r="P15" s="1">
        <v>0.37323000000000001</v>
      </c>
      <c r="Q15" s="1">
        <v>3.9739999999999998E-2</v>
      </c>
      <c r="R15" s="31">
        <v>0</v>
      </c>
      <c r="S15" s="32">
        <v>0</v>
      </c>
      <c r="T15" s="33">
        <v>0</v>
      </c>
    </row>
    <row r="16" spans="1:20" x14ac:dyDescent="0.25">
      <c r="A16" t="s">
        <v>20</v>
      </c>
      <c r="B16">
        <v>1</v>
      </c>
      <c r="C16">
        <v>200</v>
      </c>
      <c r="D16">
        <v>0.05</v>
      </c>
      <c r="E16" t="s">
        <v>21</v>
      </c>
      <c r="F16" s="5">
        <v>0.98562000000000005</v>
      </c>
      <c r="G16" s="68">
        <v>0.99019999999999997</v>
      </c>
      <c r="H16" s="1">
        <v>0.86392999999999998</v>
      </c>
      <c r="I16" s="6">
        <v>0.98436999999999997</v>
      </c>
      <c r="J16" s="5">
        <v>7.1700000000000002E-3</v>
      </c>
      <c r="K16" s="1">
        <v>1.0019999999999999E-2</v>
      </c>
      <c r="L16" s="1">
        <v>2.3408199999999999</v>
      </c>
      <c r="M16" s="6">
        <v>5.8700000000000002E-3</v>
      </c>
      <c r="N16" s="1">
        <v>3.918E-2</v>
      </c>
      <c r="O16" s="1">
        <v>7.3840000000000003E-2</v>
      </c>
      <c r="P16" s="1">
        <v>0.79669000000000001</v>
      </c>
      <c r="Q16" s="1">
        <v>1.0149999999999999E-2</v>
      </c>
      <c r="R16" s="31">
        <v>0</v>
      </c>
      <c r="S16" s="32">
        <v>0</v>
      </c>
      <c r="T16" s="33">
        <v>0</v>
      </c>
    </row>
    <row r="17" spans="1:20" ht="15.75" thickBot="1" x14ac:dyDescent="0.3">
      <c r="E17" s="10" t="s">
        <v>22</v>
      </c>
      <c r="F17" s="11">
        <f t="shared" ref="F17:M17" si="9">AVERAGE(F14:F16)</f>
        <v>0.98877855670103099</v>
      </c>
      <c r="G17" s="22">
        <f t="shared" si="9"/>
        <v>0.99243659793814432</v>
      </c>
      <c r="H17" s="12">
        <f t="shared" si="9"/>
        <v>0.91747742268041232</v>
      </c>
      <c r="I17" s="13">
        <f t="shared" si="9"/>
        <v>0.98124780068728545</v>
      </c>
      <c r="J17" s="23">
        <f t="shared" si="9"/>
        <v>4.8058075601374569E-3</v>
      </c>
      <c r="K17" s="22">
        <f t="shared" si="9"/>
        <v>4.8597250859106532E-3</v>
      </c>
      <c r="L17" s="12">
        <f t="shared" si="9"/>
        <v>1.1716571477663231</v>
      </c>
      <c r="M17" s="13">
        <f t="shared" si="9"/>
        <v>7.8105154639175264E-3</v>
      </c>
      <c r="N17" s="22">
        <f t="shared" ref="N17:Q17" si="10">AVERAGE(N14:N16)</f>
        <v>2.7452783505154631E-2</v>
      </c>
      <c r="O17" s="12">
        <f>AVERAGE(O14:O16)</f>
        <v>2.9730481099656359E-2</v>
      </c>
      <c r="P17" s="12">
        <f t="shared" si="10"/>
        <v>0.43854378006872868</v>
      </c>
      <c r="Q17" s="12">
        <f t="shared" si="10"/>
        <v>3.1320721649484524E-2</v>
      </c>
      <c r="R17" s="41">
        <f>AVERAGE(R14:R16)</f>
        <v>0.66666666666666663</v>
      </c>
      <c r="S17" s="37">
        <f>AVERAGE(S14:S16)</f>
        <v>0.33333333333333331</v>
      </c>
      <c r="T17" s="42">
        <f>AVERAGE(T14:T16)</f>
        <v>0</v>
      </c>
    </row>
    <row r="18" spans="1:20" x14ac:dyDescent="0.25">
      <c r="G18" s="1"/>
    </row>
    <row r="19" spans="1:20" ht="15.75" thickBot="1" x14ac:dyDescent="0.3"/>
    <row r="20" spans="1:2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s="2" t="s">
        <v>5</v>
      </c>
      <c r="G20" s="3" t="s">
        <v>6</v>
      </c>
      <c r="H20" s="3" t="s">
        <v>7</v>
      </c>
      <c r="I20" s="4" t="s">
        <v>8</v>
      </c>
      <c r="J20" s="2" t="s">
        <v>9</v>
      </c>
      <c r="K20" s="3" t="s">
        <v>10</v>
      </c>
      <c r="L20" s="3" t="s">
        <v>11</v>
      </c>
      <c r="M20" s="4" t="s">
        <v>12</v>
      </c>
      <c r="N20" s="2" t="s">
        <v>13</v>
      </c>
      <c r="O20" s="3" t="s">
        <v>14</v>
      </c>
      <c r="P20" s="3" t="s">
        <v>15</v>
      </c>
      <c r="Q20" s="4" t="s">
        <v>16</v>
      </c>
      <c r="R20" s="2" t="s">
        <v>17</v>
      </c>
      <c r="S20" s="3" t="s">
        <v>18</v>
      </c>
      <c r="T20" s="4" t="s">
        <v>19</v>
      </c>
    </row>
    <row r="21" spans="1:20" x14ac:dyDescent="0.25">
      <c r="A21" t="s">
        <v>20</v>
      </c>
      <c r="B21">
        <v>3</v>
      </c>
      <c r="C21">
        <v>25</v>
      </c>
      <c r="D21">
        <v>0</v>
      </c>
      <c r="E21" t="s">
        <v>21</v>
      </c>
      <c r="F21" s="5">
        <v>0.78559000000000001</v>
      </c>
      <c r="G21" s="1">
        <v>0.80442000000000002</v>
      </c>
      <c r="H21" s="68">
        <v>0.89166000000000001</v>
      </c>
      <c r="I21" s="6">
        <v>0.84065999999999996</v>
      </c>
      <c r="J21" s="5">
        <v>0.11402</v>
      </c>
      <c r="K21" s="1">
        <v>7.4349999999999999E-2</v>
      </c>
      <c r="L21" s="1">
        <v>9.8479999999999998E-2</v>
      </c>
      <c r="M21" s="6">
        <v>6.6140000000000004E-2</v>
      </c>
      <c r="N21" s="5">
        <v>0.23845</v>
      </c>
      <c r="O21" s="1">
        <v>0.14449999999999999</v>
      </c>
      <c r="P21" s="1">
        <v>0.14104</v>
      </c>
      <c r="Q21" s="6">
        <v>0.12998999999999999</v>
      </c>
      <c r="R21" s="31">
        <v>0</v>
      </c>
      <c r="S21" s="32">
        <v>0</v>
      </c>
      <c r="T21" s="33">
        <v>0</v>
      </c>
    </row>
    <row r="22" spans="1:20" x14ac:dyDescent="0.25">
      <c r="A22" t="s">
        <v>20</v>
      </c>
      <c r="B22">
        <v>3</v>
      </c>
      <c r="C22">
        <v>25</v>
      </c>
      <c r="D22">
        <v>0.02</v>
      </c>
      <c r="E22" t="s">
        <v>21</v>
      </c>
      <c r="F22" s="5">
        <v>0.79779797979797995</v>
      </c>
      <c r="G22" s="1">
        <v>0.812676767676768</v>
      </c>
      <c r="H22" s="68">
        <v>0.86891919191919198</v>
      </c>
      <c r="I22" s="6">
        <v>0.84740404040404005</v>
      </c>
      <c r="J22" s="5">
        <v>0.11094949494949501</v>
      </c>
      <c r="K22" s="1">
        <v>6.9353535353535306E-2</v>
      </c>
      <c r="L22" s="1">
        <v>7.6999999999999999E-2</v>
      </c>
      <c r="M22" s="6">
        <v>5.9363636363636403E-2</v>
      </c>
      <c r="N22" s="5">
        <v>0.238040404040404</v>
      </c>
      <c r="O22" s="1">
        <v>0.13437373737373701</v>
      </c>
      <c r="P22" s="1">
        <v>0.162282828282828</v>
      </c>
      <c r="Q22" s="6">
        <v>0.120353535353535</v>
      </c>
      <c r="R22" s="31">
        <v>0</v>
      </c>
      <c r="S22" s="32">
        <v>1</v>
      </c>
      <c r="T22" s="33">
        <v>0</v>
      </c>
    </row>
    <row r="23" spans="1:20" x14ac:dyDescent="0.25">
      <c r="A23" t="s">
        <v>20</v>
      </c>
      <c r="B23">
        <v>3</v>
      </c>
      <c r="C23">
        <v>25</v>
      </c>
      <c r="D23">
        <v>0.05</v>
      </c>
      <c r="E23" t="s">
        <v>21</v>
      </c>
      <c r="F23" s="5">
        <v>0.751787878787879</v>
      </c>
      <c r="G23" s="1">
        <v>0.77112121212121199</v>
      </c>
      <c r="H23" s="68">
        <v>0.87344444444444402</v>
      </c>
      <c r="I23" s="6">
        <v>0.85181818181818203</v>
      </c>
      <c r="J23" s="5">
        <v>0.12857575757575801</v>
      </c>
      <c r="K23" s="1">
        <v>8.6161616161616203E-2</v>
      </c>
      <c r="L23" s="1">
        <v>0.16179797979798</v>
      </c>
      <c r="M23" s="6">
        <v>6.6515151515151499E-2</v>
      </c>
      <c r="N23" s="5">
        <v>0.24170707070707101</v>
      </c>
      <c r="O23" s="1">
        <v>0.138474747474747</v>
      </c>
      <c r="P23" s="1">
        <v>0.105353535353535</v>
      </c>
      <c r="Q23" s="6">
        <v>0.10621212121212099</v>
      </c>
      <c r="R23" s="31">
        <v>1</v>
      </c>
      <c r="S23" s="32">
        <v>0</v>
      </c>
      <c r="T23" s="33">
        <v>0</v>
      </c>
    </row>
    <row r="24" spans="1:20" ht="15.75" thickBot="1" x14ac:dyDescent="0.3">
      <c r="E24" s="25" t="s">
        <v>22</v>
      </c>
      <c r="F24" s="26">
        <f>AVERAGE(F21:F23)</f>
        <v>0.77839195286195295</v>
      </c>
      <c r="G24" s="27">
        <f t="shared" ref="G24:Q24" si="11">AVERAGE(G21:G23)</f>
        <v>0.79607265993266008</v>
      </c>
      <c r="H24" s="29">
        <f t="shared" si="11"/>
        <v>0.87800787878787867</v>
      </c>
      <c r="I24" s="28">
        <f t="shared" si="11"/>
        <v>0.84662740740740727</v>
      </c>
      <c r="J24" s="26">
        <f t="shared" si="11"/>
        <v>0.11784841750841768</v>
      </c>
      <c r="K24" s="27">
        <f t="shared" si="11"/>
        <v>7.6621717171717174E-2</v>
      </c>
      <c r="L24" s="27">
        <f t="shared" si="11"/>
        <v>0.11242599326599334</v>
      </c>
      <c r="M24" s="30">
        <f t="shared" si="11"/>
        <v>6.4006262626262633E-2</v>
      </c>
      <c r="N24" s="26">
        <f t="shared" si="11"/>
        <v>0.23939915824915833</v>
      </c>
      <c r="O24" s="27">
        <f t="shared" si="11"/>
        <v>0.13911616161616133</v>
      </c>
      <c r="P24" s="27">
        <f t="shared" si="11"/>
        <v>0.13622545454545432</v>
      </c>
      <c r="Q24" s="30">
        <f t="shared" si="11"/>
        <v>0.11885188552188532</v>
      </c>
      <c r="R24" s="34">
        <f>AVERAGE(R21:R23)</f>
        <v>0.33333333333333331</v>
      </c>
      <c r="S24" s="35">
        <f>AVERAGE(S21:S23)</f>
        <v>0.33333333333333331</v>
      </c>
      <c r="T24" s="36">
        <f>AVERAGE(T21:T23)</f>
        <v>0</v>
      </c>
    </row>
    <row r="25" spans="1:20" ht="15.75" thickTop="1" x14ac:dyDescent="0.25">
      <c r="A25" t="s">
        <v>20</v>
      </c>
      <c r="B25">
        <v>3</v>
      </c>
      <c r="C25">
        <v>50</v>
      </c>
      <c r="D25">
        <v>0</v>
      </c>
      <c r="E25" t="s">
        <v>21</v>
      </c>
      <c r="F25" s="5">
        <v>0.83957000000000004</v>
      </c>
      <c r="G25" s="1">
        <v>0.86251</v>
      </c>
      <c r="H25" s="1">
        <v>0.91998999999999997</v>
      </c>
      <c r="I25" s="67">
        <v>0.94725999999999999</v>
      </c>
      <c r="J25" s="5">
        <v>7.9820000000000002E-2</v>
      </c>
      <c r="K25" s="1">
        <v>4.7019999999999999E-2</v>
      </c>
      <c r="L25" s="1">
        <v>5.1249999999999997E-2</v>
      </c>
      <c r="M25" s="6">
        <v>2.0049999999999998E-2</v>
      </c>
      <c r="N25" s="5">
        <v>0.19139999999999999</v>
      </c>
      <c r="O25" s="1">
        <v>9.5820000000000002E-2</v>
      </c>
      <c r="P25" s="1">
        <v>0.16550999999999999</v>
      </c>
      <c r="Q25" s="6">
        <v>6.3839999999999994E-2</v>
      </c>
      <c r="R25" s="31">
        <v>0</v>
      </c>
      <c r="S25" s="32">
        <v>0</v>
      </c>
      <c r="T25" s="33">
        <v>0</v>
      </c>
    </row>
    <row r="26" spans="1:20" x14ac:dyDescent="0.25">
      <c r="A26" t="s">
        <v>20</v>
      </c>
      <c r="B26">
        <v>3</v>
      </c>
      <c r="C26">
        <v>50</v>
      </c>
      <c r="D26">
        <v>0.02</v>
      </c>
      <c r="E26" t="s">
        <v>21</v>
      </c>
      <c r="F26" s="5">
        <v>0.83531</v>
      </c>
      <c r="G26" s="1">
        <v>0.85770000000000002</v>
      </c>
      <c r="H26" s="1">
        <v>0.90644000000000002</v>
      </c>
      <c r="I26" s="67">
        <v>0.92323</v>
      </c>
      <c r="J26" s="5">
        <v>8.4269999999999998E-2</v>
      </c>
      <c r="K26" s="1">
        <v>5.0889999999999998E-2</v>
      </c>
      <c r="L26" s="1">
        <v>8.3580000000000002E-2</v>
      </c>
      <c r="M26" s="6">
        <v>3.1379999999999998E-2</v>
      </c>
      <c r="N26" s="5">
        <v>0.19470000000000001</v>
      </c>
      <c r="O26" s="1">
        <v>9.8460000000000006E-2</v>
      </c>
      <c r="P26" s="1">
        <v>0.15676000000000001</v>
      </c>
      <c r="Q26" s="6">
        <v>6.6689999999999999E-2</v>
      </c>
      <c r="R26" s="31">
        <v>0</v>
      </c>
      <c r="S26" s="32">
        <v>0</v>
      </c>
      <c r="T26" s="33">
        <v>0</v>
      </c>
    </row>
    <row r="27" spans="1:20" x14ac:dyDescent="0.25">
      <c r="A27" t="s">
        <v>20</v>
      </c>
      <c r="B27">
        <v>3</v>
      </c>
      <c r="C27">
        <v>50</v>
      </c>
      <c r="D27">
        <v>0.05</v>
      </c>
      <c r="E27" t="s">
        <v>21</v>
      </c>
      <c r="F27" s="5">
        <v>0.81803999999999999</v>
      </c>
      <c r="G27" s="1">
        <v>0.84248000000000001</v>
      </c>
      <c r="H27" s="1">
        <v>0.89763999999999999</v>
      </c>
      <c r="I27" s="67">
        <v>0.93945000000000001</v>
      </c>
      <c r="J27" s="5">
        <v>8.2739999999999994E-2</v>
      </c>
      <c r="K27" s="1">
        <v>5.2089999999999997E-2</v>
      </c>
      <c r="L27" s="1">
        <v>0.17369999999999999</v>
      </c>
      <c r="M27" s="6">
        <v>5.9769999999999997E-2</v>
      </c>
      <c r="N27" s="5">
        <v>0.17369999999999999</v>
      </c>
      <c r="O27" s="1">
        <v>7.2120000000000004E-2</v>
      </c>
      <c r="P27" s="1">
        <v>9.1869999999999993E-2</v>
      </c>
      <c r="Q27" s="6">
        <v>2.4539999999999999E-2</v>
      </c>
      <c r="R27" s="31">
        <v>0</v>
      </c>
      <c r="S27" s="32">
        <v>0</v>
      </c>
      <c r="T27" s="33">
        <v>0</v>
      </c>
    </row>
    <row r="28" spans="1:20" ht="15.75" thickBot="1" x14ac:dyDescent="0.3">
      <c r="E28" s="25" t="s">
        <v>22</v>
      </c>
      <c r="F28" s="26">
        <f>AVERAGE(F25:F27)</f>
        <v>0.83097333333333323</v>
      </c>
      <c r="G28" s="27">
        <f t="shared" ref="G28:Q28" si="12">AVERAGE(G25:G27)</f>
        <v>0.85422999999999993</v>
      </c>
      <c r="H28" s="27">
        <f t="shared" si="12"/>
        <v>0.9080233333333334</v>
      </c>
      <c r="I28" s="30">
        <f t="shared" si="12"/>
        <v>0.93664666666666674</v>
      </c>
      <c r="J28" s="26">
        <f t="shared" si="12"/>
        <v>8.2276666666666665E-2</v>
      </c>
      <c r="K28" s="27">
        <f t="shared" si="12"/>
        <v>4.9999999999999996E-2</v>
      </c>
      <c r="L28" s="27">
        <f t="shared" si="12"/>
        <v>0.10284333333333333</v>
      </c>
      <c r="M28" s="30">
        <f t="shared" si="12"/>
        <v>3.7066666666666664E-2</v>
      </c>
      <c r="N28" s="26">
        <f t="shared" si="12"/>
        <v>0.18659999999999999</v>
      </c>
      <c r="O28" s="27">
        <f t="shared" si="12"/>
        <v>8.8800000000000004E-2</v>
      </c>
      <c r="P28" s="27">
        <f t="shared" si="12"/>
        <v>0.13804666666666668</v>
      </c>
      <c r="Q28" s="30">
        <f t="shared" si="12"/>
        <v>5.1689999999999993E-2</v>
      </c>
      <c r="R28" s="34">
        <f>AVERAGE(R25:R27)</f>
        <v>0</v>
      </c>
      <c r="S28" s="35">
        <f>AVERAGE(S25:S27)</f>
        <v>0</v>
      </c>
      <c r="T28" s="36">
        <f>AVERAGE(T25:T27)</f>
        <v>0</v>
      </c>
    </row>
    <row r="29" spans="1:20" ht="15.75" thickTop="1" x14ac:dyDescent="0.25">
      <c r="A29" t="s">
        <v>20</v>
      </c>
      <c r="B29">
        <v>3</v>
      </c>
      <c r="C29">
        <v>150</v>
      </c>
      <c r="D29">
        <v>0</v>
      </c>
      <c r="E29" t="s">
        <v>21</v>
      </c>
      <c r="F29" s="5">
        <v>0.91942000000000002</v>
      </c>
      <c r="G29" s="1">
        <v>0.93918000000000001</v>
      </c>
      <c r="H29" s="68">
        <v>0.96155000000000002</v>
      </c>
      <c r="I29" s="6">
        <v>0.94596000000000002</v>
      </c>
      <c r="J29" s="5">
        <v>3.8969999999999998E-2</v>
      </c>
      <c r="K29" s="1">
        <v>2.0049999999999998E-2</v>
      </c>
      <c r="L29" s="1">
        <v>6.3189999999999996E-2</v>
      </c>
      <c r="M29" s="6">
        <v>3.6209999999999999E-2</v>
      </c>
      <c r="N29" s="5">
        <v>0.12667999999999999</v>
      </c>
      <c r="O29" s="1">
        <v>4.8689999999999997E-2</v>
      </c>
      <c r="P29" s="1">
        <v>7.5399999999999998E-3</v>
      </c>
      <c r="Q29" s="6">
        <v>0.13830999999999999</v>
      </c>
      <c r="R29" s="31">
        <v>0</v>
      </c>
      <c r="S29" s="32">
        <v>0</v>
      </c>
      <c r="T29" s="33">
        <v>0</v>
      </c>
    </row>
    <row r="30" spans="1:20" x14ac:dyDescent="0.25">
      <c r="A30" t="s">
        <v>20</v>
      </c>
      <c r="B30">
        <v>3</v>
      </c>
      <c r="C30">
        <v>150</v>
      </c>
      <c r="D30">
        <v>0.02</v>
      </c>
      <c r="E30" t="s">
        <v>21</v>
      </c>
      <c r="F30" s="5">
        <v>0.91027999999999998</v>
      </c>
      <c r="G30" s="1">
        <v>0.93096000000000001</v>
      </c>
      <c r="H30" s="68">
        <v>0.95838000000000001</v>
      </c>
      <c r="I30" s="6">
        <v>0.94647999999999999</v>
      </c>
      <c r="J30" s="5">
        <v>4.0660000000000002E-2</v>
      </c>
      <c r="K30" s="1">
        <v>2.1850000000000001E-2</v>
      </c>
      <c r="L30" s="1">
        <v>0.16322</v>
      </c>
      <c r="M30" s="6">
        <v>3.7069999999999999E-2</v>
      </c>
      <c r="N30" s="5">
        <v>0.12243</v>
      </c>
      <c r="O30" s="1">
        <v>4.1860000000000001E-2</v>
      </c>
      <c r="P30" s="1">
        <v>2.2190000000000001E-2</v>
      </c>
      <c r="Q30" s="6">
        <v>0.13672000000000001</v>
      </c>
      <c r="R30" s="31">
        <v>0</v>
      </c>
      <c r="S30" s="32">
        <v>0</v>
      </c>
      <c r="T30" s="33">
        <v>0</v>
      </c>
    </row>
    <row r="31" spans="1:20" x14ac:dyDescent="0.25">
      <c r="A31" t="s">
        <v>20</v>
      </c>
      <c r="B31">
        <v>3</v>
      </c>
      <c r="C31">
        <v>150</v>
      </c>
      <c r="D31">
        <v>0.05</v>
      </c>
      <c r="E31" t="s">
        <v>21</v>
      </c>
      <c r="F31" s="5">
        <v>0.90940404040403999</v>
      </c>
      <c r="G31" s="1">
        <v>0.93014141414141405</v>
      </c>
      <c r="H31" s="1">
        <v>0.94110101010100999</v>
      </c>
      <c r="I31" s="67">
        <v>0.95098989898989905</v>
      </c>
      <c r="J31" s="5">
        <v>3.5919191919191899E-2</v>
      </c>
      <c r="K31" s="1">
        <v>2.1363636363636401E-2</v>
      </c>
      <c r="L31" s="1">
        <v>0.23405050505050501</v>
      </c>
      <c r="M31" s="6">
        <v>2.7545454545454501E-2</v>
      </c>
      <c r="N31" s="5">
        <v>9.4020202020202004E-2</v>
      </c>
      <c r="O31" s="1">
        <v>4.4848484848484804E-3</v>
      </c>
      <c r="P31" s="1">
        <v>0.12966666666666701</v>
      </c>
      <c r="Q31" s="6">
        <v>0.10873737373737399</v>
      </c>
      <c r="R31" s="31">
        <v>0</v>
      </c>
      <c r="S31" s="32">
        <v>0</v>
      </c>
      <c r="T31" s="33">
        <v>1</v>
      </c>
    </row>
    <row r="32" spans="1:20" ht="15.75" thickBot="1" x14ac:dyDescent="0.3">
      <c r="E32" s="25" t="s">
        <v>22</v>
      </c>
      <c r="F32" s="26">
        <f>AVERAGE(F29:F31)</f>
        <v>0.91303468013467992</v>
      </c>
      <c r="G32" s="27">
        <f t="shared" ref="G32:Q32" si="13">AVERAGE(G29:G31)</f>
        <v>0.93342713804713806</v>
      </c>
      <c r="H32" s="29">
        <f t="shared" si="13"/>
        <v>0.95367700336700334</v>
      </c>
      <c r="I32" s="28">
        <f t="shared" si="13"/>
        <v>0.94780996632996628</v>
      </c>
      <c r="J32" s="26">
        <f t="shared" si="13"/>
        <v>3.8516397306397304E-2</v>
      </c>
      <c r="K32" s="29">
        <f t="shared" si="13"/>
        <v>2.1087878787878798E-2</v>
      </c>
      <c r="L32" s="27">
        <f t="shared" si="13"/>
        <v>0.15348683501683499</v>
      </c>
      <c r="M32" s="28">
        <f t="shared" si="13"/>
        <v>3.3608484848484832E-2</v>
      </c>
      <c r="N32" s="26">
        <f t="shared" si="13"/>
        <v>0.114376734006734</v>
      </c>
      <c r="O32" s="29">
        <f t="shared" si="13"/>
        <v>3.1678282828282826E-2</v>
      </c>
      <c r="P32" s="27">
        <f t="shared" si="13"/>
        <v>5.3132222222222338E-2</v>
      </c>
      <c r="Q32" s="28">
        <f t="shared" si="13"/>
        <v>0.12792245791245802</v>
      </c>
      <c r="R32" s="34">
        <f>AVERAGE(R29:R31)</f>
        <v>0</v>
      </c>
      <c r="S32" s="35">
        <f>AVERAGE(S29:S31)</f>
        <v>0</v>
      </c>
      <c r="T32" s="36">
        <f>AVERAGE(T29:T31)</f>
        <v>0.33333333333333331</v>
      </c>
    </row>
    <row r="33" spans="1:20" ht="15.75" thickTop="1" x14ac:dyDescent="0.25">
      <c r="A33" t="s">
        <v>20</v>
      </c>
      <c r="B33">
        <v>3</v>
      </c>
      <c r="C33">
        <v>200</v>
      </c>
      <c r="D33">
        <v>0</v>
      </c>
      <c r="E33" t="s">
        <v>21</v>
      </c>
      <c r="F33" s="5">
        <v>0.93042999999999998</v>
      </c>
      <c r="G33" s="1">
        <v>0.94855999999999996</v>
      </c>
      <c r="H33" s="68">
        <v>0.96196999999999999</v>
      </c>
      <c r="I33" s="6">
        <v>0.95684999999999998</v>
      </c>
      <c r="J33" s="5">
        <v>3.2919999999999998E-2</v>
      </c>
      <c r="K33" s="1">
        <v>1.6809999999999999E-2</v>
      </c>
      <c r="L33" s="1">
        <v>2.8490000000000001E-2</v>
      </c>
      <c r="M33" s="6">
        <v>2.8049999999999999E-2</v>
      </c>
      <c r="N33" s="5">
        <v>0.11203</v>
      </c>
      <c r="O33" s="1">
        <v>3.7949999999999998E-2</v>
      </c>
      <c r="P33" s="1">
        <v>3.6670000000000001E-2</v>
      </c>
      <c r="Q33" s="6">
        <v>0.12112000000000001</v>
      </c>
      <c r="R33" s="31">
        <v>0</v>
      </c>
      <c r="S33" s="32">
        <v>0</v>
      </c>
      <c r="T33" s="33">
        <v>0</v>
      </c>
    </row>
    <row r="34" spans="1:20" x14ac:dyDescent="0.25">
      <c r="A34" t="s">
        <v>20</v>
      </c>
      <c r="B34">
        <v>3</v>
      </c>
      <c r="C34">
        <v>200</v>
      </c>
      <c r="D34">
        <v>0.02</v>
      </c>
      <c r="E34" t="s">
        <v>21</v>
      </c>
      <c r="F34" s="5">
        <v>0.93133999999999995</v>
      </c>
      <c r="G34" s="1">
        <v>0.94976000000000005</v>
      </c>
      <c r="H34" s="68">
        <v>0.95916999999999997</v>
      </c>
      <c r="I34" s="6">
        <v>0.95626</v>
      </c>
      <c r="J34" s="5">
        <v>3.0550000000000001E-2</v>
      </c>
      <c r="K34" s="1">
        <v>1.5509999999999999E-2</v>
      </c>
      <c r="L34" s="1">
        <v>0.11935999999999999</v>
      </c>
      <c r="M34" s="6">
        <v>2.751E-2</v>
      </c>
      <c r="N34" s="5">
        <v>0.10425</v>
      </c>
      <c r="O34" s="1">
        <v>2.9049999999999999E-2</v>
      </c>
      <c r="P34" s="1">
        <v>2.0709999999999999E-2</v>
      </c>
      <c r="Q34" s="6">
        <v>0.11885999999999999</v>
      </c>
      <c r="R34" s="31">
        <v>0</v>
      </c>
      <c r="S34" s="32">
        <v>0</v>
      </c>
      <c r="T34" s="33">
        <v>0</v>
      </c>
    </row>
    <row r="35" spans="1:20" x14ac:dyDescent="0.25">
      <c r="A35" t="s">
        <v>20</v>
      </c>
      <c r="B35">
        <v>3</v>
      </c>
      <c r="C35">
        <v>200</v>
      </c>
      <c r="D35">
        <v>0.05</v>
      </c>
      <c r="E35" t="s">
        <v>21</v>
      </c>
      <c r="F35" s="5">
        <v>0.92601010101010095</v>
      </c>
      <c r="G35" s="1">
        <v>0.94638383838383799</v>
      </c>
      <c r="H35" s="1">
        <v>0.92445454545454497</v>
      </c>
      <c r="I35" s="67">
        <v>0.95016161616161599</v>
      </c>
      <c r="J35" s="5">
        <v>2.9404040404040401E-2</v>
      </c>
      <c r="K35" s="1">
        <v>1.6959595959596001E-2</v>
      </c>
      <c r="L35" s="1">
        <v>0.19031313131313099</v>
      </c>
      <c r="M35" s="6">
        <v>2.56363636363636E-2</v>
      </c>
      <c r="N35" s="5">
        <v>8.1646464646464606E-2</v>
      </c>
      <c r="O35" s="1">
        <v>4.7474747474747497E-4</v>
      </c>
      <c r="P35" s="1">
        <v>0.124373737373737</v>
      </c>
      <c r="Q35" s="6">
        <v>0.100111111111111</v>
      </c>
      <c r="R35" s="31">
        <v>1</v>
      </c>
      <c r="S35" s="32">
        <v>0</v>
      </c>
      <c r="T35" s="33">
        <v>0</v>
      </c>
    </row>
    <row r="36" spans="1:20" ht="15.75" thickBot="1" x14ac:dyDescent="0.3">
      <c r="E36" s="25" t="s">
        <v>22</v>
      </c>
      <c r="F36" s="26">
        <f>AVERAGE(F33:F35)</f>
        <v>0.92926003367003362</v>
      </c>
      <c r="G36" s="27">
        <f t="shared" ref="G36:Q36" si="14">AVERAGE(G33:G35)</f>
        <v>0.94823461279461263</v>
      </c>
      <c r="H36" s="27">
        <f t="shared" si="14"/>
        <v>0.9485315151515149</v>
      </c>
      <c r="I36" s="30">
        <f t="shared" si="14"/>
        <v>0.95442387205387202</v>
      </c>
      <c r="J36" s="26">
        <f t="shared" si="14"/>
        <v>3.0958013468013468E-2</v>
      </c>
      <c r="K36" s="29">
        <f t="shared" si="14"/>
        <v>1.6426531986532E-2</v>
      </c>
      <c r="L36" s="27">
        <f t="shared" si="14"/>
        <v>0.11272104377104365</v>
      </c>
      <c r="M36" s="28">
        <f t="shared" si="14"/>
        <v>2.7065454545454531E-2</v>
      </c>
      <c r="N36" s="26">
        <f t="shared" si="14"/>
        <v>9.9308821548821535E-2</v>
      </c>
      <c r="O36" s="29">
        <f t="shared" si="14"/>
        <v>2.2491582491582493E-2</v>
      </c>
      <c r="P36" s="27">
        <f t="shared" si="14"/>
        <v>6.0584579124579006E-2</v>
      </c>
      <c r="Q36" s="28">
        <f t="shared" si="14"/>
        <v>0.11336370370370367</v>
      </c>
      <c r="R36" s="34">
        <f>AVERAGE(R33:R35)</f>
        <v>0.33333333333333331</v>
      </c>
      <c r="S36" s="35">
        <f>AVERAGE(S33:S35)</f>
        <v>0</v>
      </c>
      <c r="T36" s="36">
        <f>AVERAGE(T33:T35)</f>
        <v>0</v>
      </c>
    </row>
    <row r="37" spans="1:20" ht="15.75" thickTop="1" x14ac:dyDescent="0.25">
      <c r="E37" s="2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0" ht="15.75" thickBot="1" x14ac:dyDescent="0.3"/>
    <row r="39" spans="1:20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s="2" t="s">
        <v>5</v>
      </c>
      <c r="G39" s="3" t="s">
        <v>6</v>
      </c>
      <c r="H39" s="3" t="s">
        <v>7</v>
      </c>
      <c r="I39" s="4" t="s">
        <v>8</v>
      </c>
      <c r="J39" s="2" t="s">
        <v>9</v>
      </c>
      <c r="K39" s="3" t="s">
        <v>10</v>
      </c>
      <c r="L39" s="3" t="s">
        <v>11</v>
      </c>
      <c r="M39" s="4" t="s">
        <v>12</v>
      </c>
      <c r="N39" s="2" t="s">
        <v>13</v>
      </c>
      <c r="O39" s="3" t="s">
        <v>14</v>
      </c>
      <c r="P39" s="3" t="s">
        <v>15</v>
      </c>
      <c r="Q39" s="4" t="s">
        <v>16</v>
      </c>
      <c r="R39" s="2" t="s">
        <v>17</v>
      </c>
      <c r="S39" s="3" t="s">
        <v>18</v>
      </c>
      <c r="T39" s="4" t="s">
        <v>19</v>
      </c>
    </row>
    <row r="40" spans="1:20" x14ac:dyDescent="0.25">
      <c r="A40" t="s">
        <v>20</v>
      </c>
      <c r="B40">
        <v>6</v>
      </c>
      <c r="C40">
        <v>25</v>
      </c>
      <c r="D40">
        <v>0</v>
      </c>
      <c r="E40" t="s">
        <v>21</v>
      </c>
      <c r="F40" s="5">
        <v>0.46471000000000001</v>
      </c>
      <c r="G40" s="1">
        <v>0.47399000000000002</v>
      </c>
      <c r="H40" s="68">
        <v>0.78125</v>
      </c>
      <c r="I40" s="6">
        <v>0.55169999999999997</v>
      </c>
      <c r="J40" s="5">
        <v>0.23698</v>
      </c>
      <c r="K40" s="1">
        <v>0.19153000000000001</v>
      </c>
      <c r="L40" s="1">
        <v>0.15529000000000001</v>
      </c>
      <c r="M40" s="6">
        <v>0.18142</v>
      </c>
      <c r="N40" s="5">
        <v>0.34756999999999999</v>
      </c>
      <c r="O40" s="1">
        <v>0.27588000000000001</v>
      </c>
      <c r="P40" s="1">
        <v>9.7420000000000007E-2</v>
      </c>
      <c r="Q40" s="6">
        <v>0.27588000000000001</v>
      </c>
      <c r="R40" s="31">
        <v>0</v>
      </c>
      <c r="S40" s="32">
        <v>0</v>
      </c>
      <c r="T40" s="33">
        <v>0</v>
      </c>
    </row>
    <row r="41" spans="1:20" x14ac:dyDescent="0.25">
      <c r="A41" t="s">
        <v>20</v>
      </c>
      <c r="B41">
        <v>6</v>
      </c>
      <c r="C41">
        <v>25</v>
      </c>
      <c r="D41">
        <v>0.02</v>
      </c>
      <c r="E41" t="s">
        <v>21</v>
      </c>
      <c r="F41" s="5">
        <v>0.48803030303030298</v>
      </c>
      <c r="G41" s="1">
        <v>0.49947474747474702</v>
      </c>
      <c r="H41" s="68">
        <v>0.75944444444444403</v>
      </c>
      <c r="I41" s="6">
        <v>0.54805050505050501</v>
      </c>
      <c r="J41" s="5">
        <v>0.24835353535353499</v>
      </c>
      <c r="K41" s="1">
        <v>0.20032323232323199</v>
      </c>
      <c r="L41" s="1">
        <v>0.21020202020202</v>
      </c>
      <c r="M41" s="6">
        <v>0.19347474747474699</v>
      </c>
      <c r="N41" s="5">
        <v>0.354656565656566</v>
      </c>
      <c r="O41" s="1">
        <v>0.28110101010101002</v>
      </c>
      <c r="P41" s="1">
        <v>4.3454545454545503E-2</v>
      </c>
      <c r="Q41" s="6">
        <v>0.28110101010101002</v>
      </c>
      <c r="R41" s="31">
        <v>0</v>
      </c>
      <c r="S41" s="32">
        <v>1</v>
      </c>
      <c r="T41" s="33">
        <v>0</v>
      </c>
    </row>
    <row r="42" spans="1:20" x14ac:dyDescent="0.25">
      <c r="A42" t="s">
        <v>20</v>
      </c>
      <c r="B42">
        <v>6</v>
      </c>
      <c r="C42">
        <v>25</v>
      </c>
      <c r="D42">
        <v>0.05</v>
      </c>
      <c r="E42" t="s">
        <v>21</v>
      </c>
      <c r="F42" s="5">
        <v>0.47814000000000001</v>
      </c>
      <c r="G42" s="1">
        <v>0.48815999999999998</v>
      </c>
      <c r="H42" s="68">
        <v>0.77456000000000003</v>
      </c>
      <c r="I42" s="6">
        <v>0.51354</v>
      </c>
      <c r="J42" s="5">
        <v>0.24</v>
      </c>
      <c r="K42" s="1">
        <v>0.19509000000000001</v>
      </c>
      <c r="L42" s="1">
        <v>0.13431999999999999</v>
      </c>
      <c r="M42" s="6">
        <v>0.22067000000000001</v>
      </c>
      <c r="N42" s="5">
        <v>0.35132000000000002</v>
      </c>
      <c r="O42" s="1">
        <v>0.27903</v>
      </c>
      <c r="P42" s="1">
        <v>0.11362999999999999</v>
      </c>
      <c r="Q42" s="6">
        <v>0.27903</v>
      </c>
      <c r="R42" s="31">
        <v>0</v>
      </c>
      <c r="S42" s="32">
        <v>0</v>
      </c>
      <c r="T42" s="33">
        <v>0</v>
      </c>
    </row>
    <row r="43" spans="1:20" ht="15.75" thickBot="1" x14ac:dyDescent="0.3">
      <c r="E43" s="25" t="s">
        <v>22</v>
      </c>
      <c r="F43" s="26">
        <f>AVERAGE(F40:F42)</f>
        <v>0.476960101010101</v>
      </c>
      <c r="G43" s="27">
        <f t="shared" ref="G43:Q43" si="15">AVERAGE(G40:G42)</f>
        <v>0.48720824915824901</v>
      </c>
      <c r="H43" s="29">
        <f t="shared" si="15"/>
        <v>0.77175148148148143</v>
      </c>
      <c r="I43" s="28">
        <f t="shared" si="15"/>
        <v>0.53776350168350173</v>
      </c>
      <c r="J43" s="26">
        <f t="shared" si="15"/>
        <v>0.24177784511784498</v>
      </c>
      <c r="K43" s="27">
        <f t="shared" si="15"/>
        <v>0.19564774410774399</v>
      </c>
      <c r="L43" s="29">
        <f t="shared" si="15"/>
        <v>0.16660400673400666</v>
      </c>
      <c r="M43" s="28">
        <f t="shared" si="15"/>
        <v>0.19852158249158233</v>
      </c>
      <c r="N43" s="26">
        <f t="shared" si="15"/>
        <v>0.35118218855218869</v>
      </c>
      <c r="O43" s="27">
        <f t="shared" si="15"/>
        <v>0.27867033670033664</v>
      </c>
      <c r="P43" s="29">
        <f t="shared" si="15"/>
        <v>8.4834848484848499E-2</v>
      </c>
      <c r="Q43" s="28">
        <f t="shared" si="15"/>
        <v>0.27867033670033664</v>
      </c>
      <c r="R43" s="34">
        <f>AVERAGE(R40:R42)</f>
        <v>0</v>
      </c>
      <c r="S43" s="35">
        <f>AVERAGE(S40:S42)</f>
        <v>0.33333333333333331</v>
      </c>
      <c r="T43" s="36">
        <f>AVERAGE(T40:T42)</f>
        <v>0</v>
      </c>
    </row>
    <row r="44" spans="1:20" ht="15.75" thickTop="1" x14ac:dyDescent="0.25">
      <c r="A44" t="s">
        <v>20</v>
      </c>
      <c r="B44">
        <v>6</v>
      </c>
      <c r="C44">
        <v>50</v>
      </c>
      <c r="D44">
        <v>0</v>
      </c>
      <c r="E44" t="s">
        <v>21</v>
      </c>
      <c r="F44" s="5">
        <v>0.57702083333333298</v>
      </c>
      <c r="G44" s="1">
        <v>0.59786458333333303</v>
      </c>
      <c r="H44" s="68">
        <v>0.82934375000000005</v>
      </c>
      <c r="I44" s="6">
        <v>0.80398958333333304</v>
      </c>
      <c r="J44" s="5">
        <v>0.211479166666667</v>
      </c>
      <c r="K44" s="1">
        <v>0.16151041666666699</v>
      </c>
      <c r="L44" s="1">
        <v>0.24528125000000001</v>
      </c>
      <c r="M44" s="6">
        <v>0.65376041666666695</v>
      </c>
      <c r="N44" s="5">
        <v>0.31989583333333299</v>
      </c>
      <c r="O44" s="1">
        <v>0.236395833333333</v>
      </c>
      <c r="P44" s="1">
        <v>0.164104166666667</v>
      </c>
      <c r="Q44" s="6">
        <v>0.236395833333333</v>
      </c>
      <c r="R44" s="31">
        <v>1</v>
      </c>
      <c r="S44" s="32">
        <v>3</v>
      </c>
      <c r="T44" s="33">
        <v>0</v>
      </c>
    </row>
    <row r="45" spans="1:20" x14ac:dyDescent="0.25">
      <c r="A45" t="s">
        <v>20</v>
      </c>
      <c r="B45">
        <v>6</v>
      </c>
      <c r="C45">
        <v>50</v>
      </c>
      <c r="D45">
        <v>0.02</v>
      </c>
      <c r="E45" t="s">
        <v>21</v>
      </c>
      <c r="F45" s="5">
        <v>0.61440816326530601</v>
      </c>
      <c r="G45" s="1">
        <v>0.63269387755102002</v>
      </c>
      <c r="H45" s="68">
        <v>0.846683673469388</v>
      </c>
      <c r="I45" s="6">
        <v>0.79245918367346901</v>
      </c>
      <c r="J45" s="5">
        <v>0.18819387755101999</v>
      </c>
      <c r="K45" s="1">
        <v>0.14025510204081601</v>
      </c>
      <c r="L45" s="1">
        <v>9.1734693877550996E-2</v>
      </c>
      <c r="M45" s="6">
        <v>0.79644897959183703</v>
      </c>
      <c r="N45" s="5">
        <v>0.30399999999999999</v>
      </c>
      <c r="O45" s="1">
        <v>0.217887755102041</v>
      </c>
      <c r="P45" s="1">
        <v>0.20356122448979599</v>
      </c>
      <c r="Q45" s="6">
        <v>0.217887755102041</v>
      </c>
      <c r="R45" s="31">
        <v>0</v>
      </c>
      <c r="S45" s="32">
        <v>2</v>
      </c>
      <c r="T45" s="33">
        <v>0</v>
      </c>
    </row>
    <row r="46" spans="1:20" x14ac:dyDescent="0.25">
      <c r="A46" t="s">
        <v>20</v>
      </c>
      <c r="B46">
        <v>6</v>
      </c>
      <c r="C46">
        <v>50</v>
      </c>
      <c r="D46">
        <v>0.05</v>
      </c>
      <c r="E46" t="s">
        <v>21</v>
      </c>
      <c r="F46" s="5">
        <v>0.59183673469387799</v>
      </c>
      <c r="G46" s="1">
        <v>0.61111224489795901</v>
      </c>
      <c r="H46" s="68">
        <v>0.83325510204081599</v>
      </c>
      <c r="I46" s="6">
        <v>0.80258163265306104</v>
      </c>
      <c r="J46" s="5">
        <v>0.192785714285714</v>
      </c>
      <c r="K46" s="1">
        <v>0.14507142857142899</v>
      </c>
      <c r="L46" s="1">
        <v>0.20465306122449001</v>
      </c>
      <c r="M46" s="6">
        <v>1.00907142857143</v>
      </c>
      <c r="N46" s="5">
        <v>0.30111224489795901</v>
      </c>
      <c r="O46" s="1">
        <v>0.21489795918367299</v>
      </c>
      <c r="P46" s="1">
        <v>0.11460204081632699</v>
      </c>
      <c r="Q46" s="6">
        <v>0.21489795918367299</v>
      </c>
      <c r="R46" s="31">
        <v>0</v>
      </c>
      <c r="S46" s="32">
        <v>2</v>
      </c>
      <c r="T46" s="33">
        <v>0</v>
      </c>
    </row>
    <row r="47" spans="1:20" ht="15.75" thickBot="1" x14ac:dyDescent="0.3">
      <c r="E47" s="25" t="s">
        <v>22</v>
      </c>
      <c r="F47" s="26">
        <f>AVERAGE(F44:F46)</f>
        <v>0.59442191043083892</v>
      </c>
      <c r="G47" s="27">
        <f t="shared" ref="G47:Q47" si="16">AVERAGE(G44:G46)</f>
        <v>0.6138902352607708</v>
      </c>
      <c r="H47" s="29">
        <f t="shared" si="16"/>
        <v>0.83642750850340131</v>
      </c>
      <c r="I47" s="28">
        <f t="shared" si="16"/>
        <v>0.7996767998866211</v>
      </c>
      <c r="J47" s="26">
        <f t="shared" si="16"/>
        <v>0.197486252834467</v>
      </c>
      <c r="K47" s="29">
        <f t="shared" si="16"/>
        <v>0.14894564909297067</v>
      </c>
      <c r="L47" s="27">
        <f t="shared" si="16"/>
        <v>0.18055633503401367</v>
      </c>
      <c r="M47" s="28">
        <f t="shared" si="16"/>
        <v>0.81976027494331127</v>
      </c>
      <c r="N47" s="26">
        <f t="shared" si="16"/>
        <v>0.30833602607709731</v>
      </c>
      <c r="O47" s="27">
        <f t="shared" si="16"/>
        <v>0.22306051587301567</v>
      </c>
      <c r="P47" s="29">
        <f t="shared" si="16"/>
        <v>0.16075581065759667</v>
      </c>
      <c r="Q47" s="28">
        <f t="shared" si="16"/>
        <v>0.22306051587301567</v>
      </c>
      <c r="R47" s="34">
        <f>AVERAGE(R44:R46)</f>
        <v>0.33333333333333331</v>
      </c>
      <c r="S47" s="35">
        <f>AVERAGE(S44:S46)</f>
        <v>2.3333333333333335</v>
      </c>
      <c r="T47" s="36">
        <f>AVERAGE(T44:T46)</f>
        <v>0</v>
      </c>
    </row>
    <row r="48" spans="1:20" ht="15.75" thickTop="1" x14ac:dyDescent="0.25">
      <c r="A48" t="s">
        <v>20</v>
      </c>
      <c r="B48">
        <v>6</v>
      </c>
      <c r="C48">
        <v>150</v>
      </c>
      <c r="D48">
        <v>0</v>
      </c>
      <c r="E48" t="s">
        <v>21</v>
      </c>
      <c r="F48" s="5">
        <v>0.74829999999999997</v>
      </c>
      <c r="G48" s="1">
        <v>0.77600999999999998</v>
      </c>
      <c r="H48" s="1">
        <v>0.83074999999999999</v>
      </c>
      <c r="I48" s="67">
        <v>0.95977000000000001</v>
      </c>
      <c r="J48" s="5">
        <v>0.11878</v>
      </c>
      <c r="K48" s="1">
        <v>7.8689999999999996E-2</v>
      </c>
      <c r="L48" s="1">
        <v>1.1371800000000001</v>
      </c>
      <c r="M48" s="6">
        <v>6.1530000000000001E-2</v>
      </c>
      <c r="N48" s="5">
        <v>0.22894</v>
      </c>
      <c r="O48" s="1">
        <v>0.13638</v>
      </c>
      <c r="P48" s="1">
        <v>0.39138000000000001</v>
      </c>
      <c r="Q48" s="6">
        <v>0.13638</v>
      </c>
      <c r="R48" s="31">
        <v>0</v>
      </c>
      <c r="S48" s="32">
        <v>0</v>
      </c>
      <c r="T48" s="33">
        <v>0</v>
      </c>
    </row>
    <row r="49" spans="1:20" x14ac:dyDescent="0.25">
      <c r="A49" t="s">
        <v>20</v>
      </c>
      <c r="B49">
        <v>6</v>
      </c>
      <c r="C49">
        <v>150</v>
      </c>
      <c r="D49">
        <v>0.02</v>
      </c>
      <c r="E49" t="s">
        <v>21</v>
      </c>
      <c r="F49" s="5">
        <v>0.73483838383838396</v>
      </c>
      <c r="G49" s="1">
        <v>0.76471717171717202</v>
      </c>
      <c r="H49" s="1">
        <v>0.82549494949494995</v>
      </c>
      <c r="I49" s="67">
        <v>0.94187878787878798</v>
      </c>
      <c r="J49" s="5">
        <v>0.12556565656565699</v>
      </c>
      <c r="K49" s="1">
        <v>8.25151515151515E-2</v>
      </c>
      <c r="L49" s="1">
        <v>1.09574747474747</v>
      </c>
      <c r="M49" s="6">
        <v>6.9636363636363593E-2</v>
      </c>
      <c r="N49" s="5">
        <v>0.235737373737374</v>
      </c>
      <c r="O49" s="1">
        <v>0.139242424242424</v>
      </c>
      <c r="P49" s="1">
        <v>0.40885858585858598</v>
      </c>
      <c r="Q49" s="6">
        <v>0.139242424242424</v>
      </c>
      <c r="R49" s="31">
        <v>0</v>
      </c>
      <c r="S49" s="32">
        <v>1</v>
      </c>
      <c r="T49" s="33">
        <v>0</v>
      </c>
    </row>
    <row r="50" spans="1:20" x14ac:dyDescent="0.25">
      <c r="A50" t="s">
        <v>20</v>
      </c>
      <c r="B50">
        <v>6</v>
      </c>
      <c r="C50">
        <v>150</v>
      </c>
      <c r="D50">
        <v>0.05</v>
      </c>
      <c r="E50" t="s">
        <v>21</v>
      </c>
      <c r="F50" s="5">
        <v>0.73087368421052601</v>
      </c>
      <c r="G50" s="1">
        <v>0.76205263157894698</v>
      </c>
      <c r="H50" s="1">
        <v>0.81187368421052597</v>
      </c>
      <c r="I50" s="67">
        <v>0.95243157894736796</v>
      </c>
      <c r="J50" s="5">
        <v>0.120884210526316</v>
      </c>
      <c r="K50" s="1">
        <v>7.9389473684210496E-2</v>
      </c>
      <c r="L50" s="1">
        <v>1.1278315789473701</v>
      </c>
      <c r="M50" s="6">
        <v>6.0284210526315801E-2</v>
      </c>
      <c r="N50" s="5">
        <v>0.21932631578947401</v>
      </c>
      <c r="O50" s="1">
        <v>0.118389473684211</v>
      </c>
      <c r="P50" s="1">
        <v>0.46649473684210502</v>
      </c>
      <c r="Q50" s="6">
        <v>0.118389473684211</v>
      </c>
      <c r="R50" s="31">
        <v>0</v>
      </c>
      <c r="S50" s="32">
        <v>3</v>
      </c>
      <c r="T50" s="33">
        <v>2</v>
      </c>
    </row>
    <row r="51" spans="1:20" ht="15.75" thickBot="1" x14ac:dyDescent="0.3">
      <c r="E51" s="25" t="s">
        <v>22</v>
      </c>
      <c r="F51" s="26">
        <f>AVERAGE(F48:F50)</f>
        <v>0.73800402268296994</v>
      </c>
      <c r="G51" s="27">
        <f t="shared" ref="G51:Q51" si="17">AVERAGE(G48:G50)</f>
        <v>0.76759326776537307</v>
      </c>
      <c r="H51" s="27">
        <f t="shared" si="17"/>
        <v>0.82270621123515852</v>
      </c>
      <c r="I51" s="30">
        <f t="shared" si="17"/>
        <v>0.95136012227538524</v>
      </c>
      <c r="J51" s="26">
        <f t="shared" si="17"/>
        <v>0.12174328903065766</v>
      </c>
      <c r="K51" s="27">
        <f t="shared" si="17"/>
        <v>8.0198208399787321E-2</v>
      </c>
      <c r="L51" s="27">
        <f t="shared" si="17"/>
        <v>1.1202530178982799</v>
      </c>
      <c r="M51" s="30">
        <f t="shared" si="17"/>
        <v>6.3816858054226461E-2</v>
      </c>
      <c r="N51" s="26">
        <f t="shared" si="17"/>
        <v>0.22800122984228266</v>
      </c>
      <c r="O51" s="29">
        <f t="shared" si="17"/>
        <v>0.13133729930887833</v>
      </c>
      <c r="P51" s="27">
        <f t="shared" si="17"/>
        <v>0.42224444090023033</v>
      </c>
      <c r="Q51" s="30">
        <f t="shared" si="17"/>
        <v>0.13133729930887833</v>
      </c>
      <c r="R51" s="34">
        <f>AVERAGE(R48:R50)</f>
        <v>0</v>
      </c>
      <c r="S51" s="35">
        <f>AVERAGE(S48:S50)</f>
        <v>1.3333333333333333</v>
      </c>
      <c r="T51" s="36">
        <f>AVERAGE(T48:T50)</f>
        <v>0.66666666666666663</v>
      </c>
    </row>
    <row r="52" spans="1:20" ht="15.75" thickTop="1" x14ac:dyDescent="0.25">
      <c r="A52" t="s">
        <v>20</v>
      </c>
      <c r="B52">
        <v>6</v>
      </c>
      <c r="C52">
        <v>200</v>
      </c>
      <c r="D52">
        <v>0</v>
      </c>
      <c r="E52" t="s">
        <v>21</v>
      </c>
      <c r="F52" s="5">
        <v>0.76142268041237104</v>
      </c>
      <c r="G52" s="1">
        <v>0.79229896907216502</v>
      </c>
      <c r="H52" s="1">
        <v>0.87142268041237103</v>
      </c>
      <c r="I52" s="67">
        <v>0.96362886597938102</v>
      </c>
      <c r="J52" s="5">
        <v>0.11274226804123701</v>
      </c>
      <c r="K52" s="1">
        <v>7.27010309278351E-2</v>
      </c>
      <c r="L52" s="1">
        <v>0.67752577319587604</v>
      </c>
      <c r="M52" s="6">
        <v>5.7298969072164897E-2</v>
      </c>
      <c r="N52" s="5">
        <v>0.22028865979381401</v>
      </c>
      <c r="O52" s="1">
        <v>0.12622680412371101</v>
      </c>
      <c r="P52" s="1">
        <v>0.24370103092783499</v>
      </c>
      <c r="Q52" s="6">
        <v>0.12622680412371101</v>
      </c>
      <c r="R52" s="31">
        <v>0</v>
      </c>
      <c r="S52" s="32">
        <v>2</v>
      </c>
      <c r="T52" s="33">
        <v>1</v>
      </c>
    </row>
    <row r="53" spans="1:20" x14ac:dyDescent="0.25">
      <c r="A53" t="s">
        <v>20</v>
      </c>
      <c r="B53">
        <v>6</v>
      </c>
      <c r="C53">
        <v>200</v>
      </c>
      <c r="D53">
        <v>0.02</v>
      </c>
      <c r="E53" t="s">
        <v>21</v>
      </c>
      <c r="F53" s="5">
        <v>0.76188297872340405</v>
      </c>
      <c r="G53" s="1">
        <v>0.79296808510638295</v>
      </c>
      <c r="H53" s="1">
        <v>0.86282978723404302</v>
      </c>
      <c r="I53" s="67">
        <v>0.95638297872340405</v>
      </c>
      <c r="J53" s="5">
        <v>0.112308510638298</v>
      </c>
      <c r="K53" s="1">
        <v>7.2170212765957406E-2</v>
      </c>
      <c r="L53" s="1">
        <v>1.0733510638297901</v>
      </c>
      <c r="M53" s="6">
        <v>6.0425531914893603E-2</v>
      </c>
      <c r="N53" s="5">
        <v>0.220372340425532</v>
      </c>
      <c r="O53" s="1">
        <v>0.12590425531914901</v>
      </c>
      <c r="P53" s="1">
        <v>0.39844680851063802</v>
      </c>
      <c r="Q53" s="6">
        <v>0.12590425531914901</v>
      </c>
      <c r="R53" s="31">
        <v>0</v>
      </c>
      <c r="S53" s="32">
        <v>6</v>
      </c>
      <c r="T53" s="33">
        <v>0</v>
      </c>
    </row>
    <row r="54" spans="1:20" x14ac:dyDescent="0.25">
      <c r="A54" t="s">
        <v>20</v>
      </c>
      <c r="B54">
        <v>6</v>
      </c>
      <c r="C54">
        <v>200</v>
      </c>
      <c r="D54">
        <v>0.05</v>
      </c>
      <c r="E54" t="s">
        <v>21</v>
      </c>
      <c r="F54" s="5">
        <v>0.76139175257731995</v>
      </c>
      <c r="G54" s="1">
        <v>0.79295876288659795</v>
      </c>
      <c r="H54" s="1">
        <v>0.83801030927835096</v>
      </c>
      <c r="I54" s="67">
        <v>0.95409278350515503</v>
      </c>
      <c r="J54" s="5">
        <v>0.106237113402062</v>
      </c>
      <c r="K54" s="1">
        <v>6.7721649484536101E-2</v>
      </c>
      <c r="L54" s="1">
        <v>1.0945154639175301</v>
      </c>
      <c r="M54" s="6">
        <v>5.3917525773195897E-2</v>
      </c>
      <c r="N54" s="5">
        <v>0.20073195876288699</v>
      </c>
      <c r="O54" s="1">
        <v>9.8989690721649495E-2</v>
      </c>
      <c r="P54" s="1">
        <v>0.42404123711340203</v>
      </c>
      <c r="Q54" s="6">
        <v>9.8989690721649495E-2</v>
      </c>
      <c r="R54" s="31">
        <v>0</v>
      </c>
      <c r="S54" s="32">
        <v>3</v>
      </c>
      <c r="T54" s="33">
        <v>0</v>
      </c>
    </row>
    <row r="55" spans="1:20" ht="15.75" thickBot="1" x14ac:dyDescent="0.3">
      <c r="E55" s="25" t="s">
        <v>22</v>
      </c>
      <c r="F55" s="26">
        <f>AVERAGE(F52:F54)</f>
        <v>0.76156580390436501</v>
      </c>
      <c r="G55" s="27">
        <f t="shared" ref="G55:Q55" si="18">AVERAGE(G52:G54)</f>
        <v>0.7927419390217153</v>
      </c>
      <c r="H55" s="27">
        <f t="shared" si="18"/>
        <v>0.85742092564158845</v>
      </c>
      <c r="I55" s="30">
        <f t="shared" si="18"/>
        <v>0.95803487606931348</v>
      </c>
      <c r="J55" s="26">
        <f t="shared" si="18"/>
        <v>0.11042929736053232</v>
      </c>
      <c r="K55" s="27">
        <f t="shared" si="18"/>
        <v>7.086429772610954E-2</v>
      </c>
      <c r="L55" s="27">
        <f t="shared" si="18"/>
        <v>0.94846410031439865</v>
      </c>
      <c r="M55" s="30">
        <f t="shared" si="18"/>
        <v>5.7214008920084797E-2</v>
      </c>
      <c r="N55" s="26">
        <f t="shared" si="18"/>
        <v>0.21379765299407769</v>
      </c>
      <c r="O55" s="29">
        <f t="shared" si="18"/>
        <v>0.11704025005483649</v>
      </c>
      <c r="P55" s="27">
        <f t="shared" si="18"/>
        <v>0.35539635885062504</v>
      </c>
      <c r="Q55" s="30">
        <f t="shared" si="18"/>
        <v>0.11704025005483649</v>
      </c>
      <c r="R55" s="34">
        <f>AVERAGE(R52:R54)</f>
        <v>0</v>
      </c>
      <c r="S55" s="35">
        <f>AVERAGE(S52:S54)</f>
        <v>3.6666666666666665</v>
      </c>
      <c r="T55" s="36">
        <f>AVERAGE(T52:T54)</f>
        <v>0.33333333333333331</v>
      </c>
    </row>
    <row r="56" spans="1:20" ht="16.5" thickTop="1" thickBot="1" x14ac:dyDescent="0.3"/>
    <row r="57" spans="1:20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s="2" t="s">
        <v>5</v>
      </c>
      <c r="G57" s="3" t="s">
        <v>6</v>
      </c>
      <c r="H57" s="3" t="s">
        <v>7</v>
      </c>
      <c r="I57" s="4" t="s">
        <v>8</v>
      </c>
      <c r="J57" s="2" t="s">
        <v>9</v>
      </c>
      <c r="K57" s="3" t="s">
        <v>10</v>
      </c>
      <c r="L57" s="3" t="s">
        <v>11</v>
      </c>
      <c r="M57" s="4" t="s">
        <v>12</v>
      </c>
      <c r="N57" s="2" t="s">
        <v>13</v>
      </c>
      <c r="O57" s="3" t="s">
        <v>14</v>
      </c>
      <c r="P57" s="3" t="s">
        <v>15</v>
      </c>
      <c r="Q57" s="4" t="s">
        <v>16</v>
      </c>
      <c r="R57" s="2" t="s">
        <v>17</v>
      </c>
      <c r="S57" s="3" t="s">
        <v>18</v>
      </c>
      <c r="T57" s="4" t="s">
        <v>19</v>
      </c>
    </row>
    <row r="58" spans="1:20" x14ac:dyDescent="0.25">
      <c r="A58" t="s">
        <v>20</v>
      </c>
      <c r="B58">
        <v>9</v>
      </c>
      <c r="C58">
        <v>25</v>
      </c>
      <c r="D58">
        <v>0</v>
      </c>
      <c r="E58" t="s">
        <v>21</v>
      </c>
      <c r="F58" s="5">
        <v>0.244978723404255</v>
      </c>
      <c r="G58" s="1">
        <v>0.245904255319149</v>
      </c>
      <c r="H58" s="68">
        <v>0.68423404255319198</v>
      </c>
      <c r="I58" s="6">
        <v>0.38047872340425498</v>
      </c>
      <c r="J58" s="5">
        <v>0.26645744680851102</v>
      </c>
      <c r="K58" s="1">
        <v>0.24034042553191501</v>
      </c>
      <c r="L58" s="1">
        <v>0.374797872340426</v>
      </c>
      <c r="M58" s="6">
        <v>0.34460638297872298</v>
      </c>
      <c r="N58" s="5">
        <v>0.37967021276595703</v>
      </c>
      <c r="O58" s="1">
        <v>0.34373404255319201</v>
      </c>
      <c r="P58" s="1">
        <v>8.8393617021276599E-2</v>
      </c>
      <c r="Q58" s="6">
        <v>0.25881914893616997</v>
      </c>
      <c r="R58" s="31">
        <v>0</v>
      </c>
      <c r="S58" s="32">
        <v>6</v>
      </c>
      <c r="T58" s="33">
        <v>0</v>
      </c>
    </row>
    <row r="59" spans="1:20" x14ac:dyDescent="0.25">
      <c r="A59" t="s">
        <v>20</v>
      </c>
      <c r="B59">
        <v>9</v>
      </c>
      <c r="C59">
        <v>25</v>
      </c>
      <c r="D59">
        <v>0.02</v>
      </c>
      <c r="E59" t="s">
        <v>21</v>
      </c>
      <c r="F59" s="5">
        <v>0.29699999999999999</v>
      </c>
      <c r="G59" s="1">
        <v>0.29978350515463897</v>
      </c>
      <c r="H59" s="68">
        <v>0.70623711340206197</v>
      </c>
      <c r="I59" s="6">
        <v>0.41439175257732003</v>
      </c>
      <c r="J59" s="5">
        <v>0.28798969072164898</v>
      </c>
      <c r="K59" s="1">
        <v>0.255639175257732</v>
      </c>
      <c r="L59" s="1">
        <v>0.220185567010309</v>
      </c>
      <c r="M59" s="6">
        <v>0.305484536082474</v>
      </c>
      <c r="N59" s="5">
        <v>0.39276288659793801</v>
      </c>
      <c r="O59" s="1">
        <v>0.348082474226804</v>
      </c>
      <c r="P59" s="1">
        <v>9.2680412371133995E-3</v>
      </c>
      <c r="Q59" s="6">
        <v>0.27359793814432998</v>
      </c>
      <c r="R59" s="31">
        <v>0</v>
      </c>
      <c r="S59" s="32">
        <v>3</v>
      </c>
      <c r="T59" s="33">
        <v>0</v>
      </c>
    </row>
    <row r="60" spans="1:20" x14ac:dyDescent="0.25">
      <c r="A60" t="s">
        <v>20</v>
      </c>
      <c r="B60">
        <v>9</v>
      </c>
      <c r="C60">
        <v>25</v>
      </c>
      <c r="D60">
        <v>0.05</v>
      </c>
      <c r="E60" t="s">
        <v>21</v>
      </c>
      <c r="F60" s="5">
        <v>0.31209375</v>
      </c>
      <c r="G60" s="1">
        <v>0.3148125</v>
      </c>
      <c r="H60" s="68">
        <v>0.70580208333333305</v>
      </c>
      <c r="I60" s="6">
        <v>0.42903124999999998</v>
      </c>
      <c r="J60" s="5">
        <v>0.27900000000000003</v>
      </c>
      <c r="K60" s="1">
        <v>0.24790624999999999</v>
      </c>
      <c r="L60" s="1">
        <v>0.34196874999999999</v>
      </c>
      <c r="M60" s="6">
        <v>0.26140625000000001</v>
      </c>
      <c r="N60" s="5">
        <v>0.37890625</v>
      </c>
      <c r="O60" s="1">
        <v>0.33459375000000002</v>
      </c>
      <c r="P60" s="1">
        <v>6.9552083333333306E-2</v>
      </c>
      <c r="Q60" s="6">
        <v>0.28419791666666699</v>
      </c>
      <c r="R60" s="31">
        <v>0</v>
      </c>
      <c r="S60" s="32">
        <v>4</v>
      </c>
      <c r="T60" s="33">
        <v>0</v>
      </c>
    </row>
    <row r="61" spans="1:20" ht="15.75" thickBot="1" x14ac:dyDescent="0.3">
      <c r="E61" s="25" t="s">
        <v>22</v>
      </c>
      <c r="F61" s="26">
        <f>AVERAGE(F58:F60)</f>
        <v>0.28469082446808502</v>
      </c>
      <c r="G61" s="27">
        <f t="shared" ref="G61:Q61" si="19">AVERAGE(G58:G60)</f>
        <v>0.28683342015792929</v>
      </c>
      <c r="H61" s="29">
        <f t="shared" si="19"/>
        <v>0.69875774642952893</v>
      </c>
      <c r="I61" s="28">
        <f t="shared" si="19"/>
        <v>0.40796724199385831</v>
      </c>
      <c r="J61" s="26">
        <f t="shared" si="19"/>
        <v>0.27781571251005338</v>
      </c>
      <c r="K61" s="29">
        <f t="shared" si="19"/>
        <v>0.24796195026321566</v>
      </c>
      <c r="L61" s="27">
        <f t="shared" si="19"/>
        <v>0.31231739645024498</v>
      </c>
      <c r="M61" s="28">
        <f t="shared" si="19"/>
        <v>0.30383238968706566</v>
      </c>
      <c r="N61" s="26">
        <f t="shared" si="19"/>
        <v>0.38377978312129835</v>
      </c>
      <c r="O61" s="27">
        <f t="shared" si="19"/>
        <v>0.34213675559333206</v>
      </c>
      <c r="P61" s="29">
        <f t="shared" si="19"/>
        <v>5.5737913863907772E-2</v>
      </c>
      <c r="Q61" s="28">
        <f t="shared" si="19"/>
        <v>0.27220500124905561</v>
      </c>
      <c r="R61" s="35">
        <f>AVERAGE(R58:R60)</f>
        <v>0</v>
      </c>
      <c r="S61" s="35">
        <f>AVERAGE(S58:S60)</f>
        <v>4.333333333333333</v>
      </c>
      <c r="T61" s="35">
        <f>AVERAGE(T58:T60)</f>
        <v>0</v>
      </c>
    </row>
    <row r="62" spans="1:20" ht="15.75" thickTop="1" x14ac:dyDescent="0.25">
      <c r="A62" t="s">
        <v>20</v>
      </c>
      <c r="B62">
        <v>9</v>
      </c>
      <c r="C62">
        <v>50</v>
      </c>
      <c r="D62">
        <v>0</v>
      </c>
      <c r="E62" t="s">
        <v>21</v>
      </c>
      <c r="F62" s="5">
        <v>0.37526436781609201</v>
      </c>
      <c r="G62" s="1">
        <v>0.38313793103448301</v>
      </c>
      <c r="H62" s="68">
        <v>0.71712643678160903</v>
      </c>
      <c r="I62" s="6">
        <v>0.67771264367816098</v>
      </c>
      <c r="J62" s="5">
        <v>0.27914942528735598</v>
      </c>
      <c r="K62" s="1">
        <v>0.23948275862068999</v>
      </c>
      <c r="L62" s="1">
        <v>0.16616091954022999</v>
      </c>
      <c r="M62" s="6">
        <v>1.96213793103448</v>
      </c>
      <c r="N62" s="5">
        <v>0.37533333333333302</v>
      </c>
      <c r="O62" s="1">
        <v>0.31925287356321802</v>
      </c>
      <c r="P62" s="1">
        <v>0.19614942528735599</v>
      </c>
      <c r="Q62" s="6">
        <v>0.71793103448275897</v>
      </c>
      <c r="R62" s="31">
        <v>0</v>
      </c>
      <c r="S62" s="32">
        <v>13</v>
      </c>
      <c r="T62" s="33">
        <v>0</v>
      </c>
    </row>
    <row r="63" spans="1:20" x14ac:dyDescent="0.25">
      <c r="A63" t="s">
        <v>20</v>
      </c>
      <c r="B63">
        <v>9</v>
      </c>
      <c r="C63">
        <v>50</v>
      </c>
      <c r="D63">
        <v>0.02</v>
      </c>
      <c r="E63" t="s">
        <v>21</v>
      </c>
      <c r="F63" s="5">
        <v>0.39609782608695698</v>
      </c>
      <c r="G63" s="1">
        <v>0.40515217391304298</v>
      </c>
      <c r="H63" s="68">
        <v>0.73069565217391297</v>
      </c>
      <c r="I63" s="6">
        <v>0.65863043478260896</v>
      </c>
      <c r="J63" s="5">
        <v>0.25704347826086998</v>
      </c>
      <c r="K63" s="1">
        <v>0.219315217391304</v>
      </c>
      <c r="L63" s="1">
        <v>0.34201086956521698</v>
      </c>
      <c r="M63" s="6">
        <v>2.0200760869565202</v>
      </c>
      <c r="N63" s="5">
        <v>0.36326086956521703</v>
      </c>
      <c r="O63" s="1">
        <v>0.307717391304348</v>
      </c>
      <c r="P63" s="1">
        <v>0.130347826086957</v>
      </c>
      <c r="Q63" s="6">
        <v>0.709619565217391</v>
      </c>
      <c r="R63" s="31">
        <v>0</v>
      </c>
      <c r="S63" s="32">
        <v>8</v>
      </c>
      <c r="T63" s="33">
        <v>0</v>
      </c>
    </row>
    <row r="64" spans="1:20" x14ac:dyDescent="0.25">
      <c r="A64" t="s">
        <v>20</v>
      </c>
      <c r="B64">
        <v>9</v>
      </c>
      <c r="C64">
        <v>50</v>
      </c>
      <c r="D64">
        <v>0.05</v>
      </c>
      <c r="E64" t="s">
        <v>21</v>
      </c>
      <c r="F64" s="5">
        <v>0.41293103448275897</v>
      </c>
      <c r="G64" s="1">
        <v>0.422275862068966</v>
      </c>
      <c r="H64" s="68">
        <v>0.74219540229885095</v>
      </c>
      <c r="I64" s="6">
        <v>0.65841379310344805</v>
      </c>
      <c r="J64" s="5">
        <v>0.26214942528735602</v>
      </c>
      <c r="K64" s="1">
        <v>0.22080459770114899</v>
      </c>
      <c r="L64" s="1">
        <v>0.15517241379310301</v>
      </c>
      <c r="M64" s="6">
        <v>1.7063908045977001</v>
      </c>
      <c r="N64" s="5">
        <v>0.36926436781609201</v>
      </c>
      <c r="O64" s="1">
        <v>0.30874712643678198</v>
      </c>
      <c r="P64" s="1">
        <v>0.16062068965517201</v>
      </c>
      <c r="Q64" s="6">
        <v>0.58213793103448297</v>
      </c>
      <c r="R64" s="31">
        <v>0</v>
      </c>
      <c r="S64" s="32">
        <v>13</v>
      </c>
      <c r="T64" s="33">
        <v>0</v>
      </c>
    </row>
    <row r="65" spans="1:20" ht="15.75" thickBot="1" x14ac:dyDescent="0.3">
      <c r="E65" s="25" t="s">
        <v>22</v>
      </c>
      <c r="F65" s="26">
        <f>AVERAGE(F62:F64)</f>
        <v>0.39476440946193603</v>
      </c>
      <c r="G65" s="27">
        <f t="shared" ref="G65:Q65" si="20">AVERAGE(G62:G64)</f>
        <v>0.40352198900549729</v>
      </c>
      <c r="H65" s="29">
        <f t="shared" si="20"/>
        <v>0.73000583041812428</v>
      </c>
      <c r="I65" s="28">
        <f t="shared" si="20"/>
        <v>0.66491895718807259</v>
      </c>
      <c r="J65" s="26">
        <f t="shared" si="20"/>
        <v>0.26611410961186066</v>
      </c>
      <c r="K65" s="27">
        <f t="shared" si="20"/>
        <v>0.22653419123771434</v>
      </c>
      <c r="L65" s="29">
        <f t="shared" si="20"/>
        <v>0.22111473429951664</v>
      </c>
      <c r="M65" s="28">
        <f t="shared" si="20"/>
        <v>1.8962016075295667</v>
      </c>
      <c r="N65" s="26">
        <f t="shared" si="20"/>
        <v>0.36928619023821402</v>
      </c>
      <c r="O65" s="27">
        <f t="shared" si="20"/>
        <v>0.31190579710144933</v>
      </c>
      <c r="P65" s="29">
        <f t="shared" si="20"/>
        <v>0.16237264700982831</v>
      </c>
      <c r="Q65" s="28">
        <f t="shared" si="20"/>
        <v>0.66989617691154424</v>
      </c>
      <c r="R65" s="35">
        <f>AVERAGE(R62:R64)</f>
        <v>0</v>
      </c>
      <c r="S65" s="35">
        <f>AVERAGE(S62:S64)</f>
        <v>11.333333333333334</v>
      </c>
      <c r="T65" s="35">
        <f>AVERAGE(T62:T64)</f>
        <v>0</v>
      </c>
    </row>
    <row r="66" spans="1:20" ht="15.75" thickTop="1" x14ac:dyDescent="0.25">
      <c r="A66" t="s">
        <v>20</v>
      </c>
      <c r="B66">
        <v>9</v>
      </c>
      <c r="C66">
        <v>150</v>
      </c>
      <c r="D66">
        <v>0</v>
      </c>
      <c r="E66" t="s">
        <v>21</v>
      </c>
      <c r="F66" s="5">
        <v>0.55053571428571402</v>
      </c>
      <c r="G66" s="1">
        <v>0.57210714285714304</v>
      </c>
      <c r="H66" s="68">
        <v>0.59008333333333296</v>
      </c>
      <c r="I66" s="6">
        <v>0.52338095238095195</v>
      </c>
      <c r="J66" s="5">
        <v>0.20592857142857099</v>
      </c>
      <c r="K66" s="1">
        <v>0.158571428571429</v>
      </c>
      <c r="L66" s="1">
        <v>2.1598333333333302</v>
      </c>
      <c r="M66" s="6">
        <v>1.4021785714285699</v>
      </c>
      <c r="N66" s="5">
        <v>0.31653571428571398</v>
      </c>
      <c r="O66" s="1">
        <v>0.238095238095238</v>
      </c>
      <c r="P66" s="1">
        <v>0.65627380952380998</v>
      </c>
      <c r="Q66" s="6">
        <v>0.19720238095238099</v>
      </c>
      <c r="R66" s="31">
        <v>0</v>
      </c>
      <c r="S66" s="32">
        <v>16</v>
      </c>
      <c r="T66" s="33">
        <v>0</v>
      </c>
    </row>
    <row r="67" spans="1:20" x14ac:dyDescent="0.25">
      <c r="A67" t="s">
        <v>20</v>
      </c>
      <c r="B67">
        <v>9</v>
      </c>
      <c r="C67">
        <v>150</v>
      </c>
      <c r="D67">
        <v>0.02</v>
      </c>
      <c r="E67" t="s">
        <v>21</v>
      </c>
      <c r="F67" s="5">
        <v>0.55364367816091997</v>
      </c>
      <c r="G67" s="1">
        <v>0.57432183908045997</v>
      </c>
      <c r="H67" s="68">
        <v>0.62525287356321801</v>
      </c>
      <c r="I67" s="6">
        <v>0.548149425287356</v>
      </c>
      <c r="J67" s="5">
        <v>0.205264367816092</v>
      </c>
      <c r="K67" s="1">
        <v>0.15779310344827599</v>
      </c>
      <c r="L67" s="1">
        <v>2.10034482758621</v>
      </c>
      <c r="M67" s="6">
        <v>1.3220804597701199</v>
      </c>
      <c r="N67" s="5">
        <v>0.31457471264367798</v>
      </c>
      <c r="O67" s="1">
        <v>0.23499999999999999</v>
      </c>
      <c r="P67" s="1">
        <v>0.66657471264367796</v>
      </c>
      <c r="Q67" s="6">
        <v>0.18536781609195399</v>
      </c>
      <c r="R67" s="31">
        <v>0</v>
      </c>
      <c r="S67" s="32">
        <v>13</v>
      </c>
      <c r="T67" s="33">
        <v>0</v>
      </c>
    </row>
    <row r="68" spans="1:20" x14ac:dyDescent="0.25">
      <c r="A68" t="s">
        <v>20</v>
      </c>
      <c r="B68">
        <v>9</v>
      </c>
      <c r="C68">
        <v>150</v>
      </c>
      <c r="D68">
        <v>0.05</v>
      </c>
      <c r="E68" t="s">
        <v>21</v>
      </c>
      <c r="F68" s="5">
        <v>0.53951136363636398</v>
      </c>
      <c r="G68" s="1">
        <v>0.56079545454545499</v>
      </c>
      <c r="H68" s="68">
        <v>0.58828409090909095</v>
      </c>
      <c r="I68" s="6">
        <v>0.52126136363636399</v>
      </c>
      <c r="J68" s="5">
        <v>0.20480681818181801</v>
      </c>
      <c r="K68" s="1">
        <v>0.158318181818182</v>
      </c>
      <c r="L68" s="1">
        <v>2.4318636363636399</v>
      </c>
      <c r="M68" s="6">
        <v>1.56518181818182</v>
      </c>
      <c r="N68" s="5">
        <v>0.30730681818181799</v>
      </c>
      <c r="O68" s="1">
        <v>0.227556818181818</v>
      </c>
      <c r="P68" s="1">
        <v>0.73664772727272698</v>
      </c>
      <c r="Q68" s="6">
        <v>0.31240909090909103</v>
      </c>
      <c r="R68" s="31">
        <v>0</v>
      </c>
      <c r="S68" s="32">
        <v>12</v>
      </c>
      <c r="T68" s="33">
        <v>0</v>
      </c>
    </row>
    <row r="69" spans="1:20" ht="15.75" thickBot="1" x14ac:dyDescent="0.3">
      <c r="E69" s="25" t="s">
        <v>22</v>
      </c>
      <c r="F69" s="26">
        <f>AVERAGE(F66:F68)</f>
        <v>0.54789691869433266</v>
      </c>
      <c r="G69" s="27">
        <f t="shared" ref="G69:Q69" si="21">AVERAGE(G66:G68)</f>
        <v>0.56907481216101929</v>
      </c>
      <c r="H69" s="29">
        <f t="shared" si="21"/>
        <v>0.60120676593521394</v>
      </c>
      <c r="I69" s="28">
        <f t="shared" si="21"/>
        <v>0.53093058043489061</v>
      </c>
      <c r="J69" s="26">
        <f t="shared" si="21"/>
        <v>0.20533325247549369</v>
      </c>
      <c r="K69" s="29">
        <f t="shared" si="21"/>
        <v>0.15822757127929565</v>
      </c>
      <c r="L69" s="27">
        <f t="shared" si="21"/>
        <v>2.2306805990943936</v>
      </c>
      <c r="M69" s="28">
        <f t="shared" si="21"/>
        <v>1.42981361646017</v>
      </c>
      <c r="N69" s="26">
        <f t="shared" si="21"/>
        <v>0.31280574837040326</v>
      </c>
      <c r="O69" s="27">
        <f t="shared" si="21"/>
        <v>0.23355068542568533</v>
      </c>
      <c r="P69" s="27">
        <f t="shared" si="21"/>
        <v>0.68649874981340497</v>
      </c>
      <c r="Q69" s="30">
        <f t="shared" si="21"/>
        <v>0.23165976265114199</v>
      </c>
      <c r="R69" s="35">
        <f>AVERAGE(R66:R68)</f>
        <v>0</v>
      </c>
      <c r="S69" s="35">
        <f>AVERAGE(S66:S68)</f>
        <v>13.666666666666666</v>
      </c>
      <c r="T69" s="35">
        <f>AVERAGE(T66:T68)</f>
        <v>0</v>
      </c>
    </row>
    <row r="70" spans="1:20" ht="15.75" thickTop="1" x14ac:dyDescent="0.25">
      <c r="A70" t="s">
        <v>20</v>
      </c>
      <c r="B70">
        <v>9</v>
      </c>
      <c r="C70">
        <v>200</v>
      </c>
      <c r="D70">
        <v>0</v>
      </c>
      <c r="E70" t="s">
        <v>21</v>
      </c>
      <c r="F70" s="5">
        <v>0.58783516483516496</v>
      </c>
      <c r="G70" s="1">
        <v>0.610736263736264</v>
      </c>
      <c r="H70" s="1">
        <v>0.70709890109890094</v>
      </c>
      <c r="I70" s="67">
        <v>0.81220879120879097</v>
      </c>
      <c r="J70" s="5">
        <v>0.192065934065934</v>
      </c>
      <c r="K70" s="1">
        <v>0.145021978021978</v>
      </c>
      <c r="L70" s="1">
        <v>0.73697802197802198</v>
      </c>
      <c r="M70" s="6">
        <v>0.55657142857142905</v>
      </c>
      <c r="N70" s="5">
        <v>0.30204395604395601</v>
      </c>
      <c r="O70" s="1">
        <v>0.22065934065934101</v>
      </c>
      <c r="P70" s="1">
        <v>0.12740659340659299</v>
      </c>
      <c r="Q70" s="6">
        <v>5.3032967032966997E-2</v>
      </c>
      <c r="R70" s="31">
        <v>0</v>
      </c>
      <c r="S70" s="32">
        <v>9</v>
      </c>
      <c r="T70" s="33">
        <v>0</v>
      </c>
    </row>
    <row r="71" spans="1:20" x14ac:dyDescent="0.25">
      <c r="A71" t="s">
        <v>20</v>
      </c>
      <c r="B71">
        <v>9</v>
      </c>
      <c r="C71">
        <v>200</v>
      </c>
      <c r="D71">
        <v>0.02</v>
      </c>
      <c r="E71" t="s">
        <v>21</v>
      </c>
      <c r="F71" s="5">
        <v>0.59221978021977995</v>
      </c>
      <c r="G71" s="1">
        <v>0.61651648351648303</v>
      </c>
      <c r="H71" s="1">
        <v>0.72212087912087897</v>
      </c>
      <c r="I71" s="67">
        <v>0.82329670329670301</v>
      </c>
      <c r="J71" s="5">
        <v>0.192637362637363</v>
      </c>
      <c r="K71" s="1">
        <v>0.14406593406593399</v>
      </c>
      <c r="L71" s="1">
        <v>0.81285714285714294</v>
      </c>
      <c r="M71" s="6">
        <v>0.43876923076923102</v>
      </c>
      <c r="N71" s="5">
        <v>0.30123076923076902</v>
      </c>
      <c r="O71" s="1">
        <v>0.21724175824175801</v>
      </c>
      <c r="P71" s="1">
        <v>0.12678021978022</v>
      </c>
      <c r="Q71" s="6">
        <v>0.14073626373626399</v>
      </c>
      <c r="R71" s="31">
        <v>0</v>
      </c>
      <c r="S71" s="32">
        <v>8</v>
      </c>
      <c r="T71" s="33">
        <v>1</v>
      </c>
    </row>
    <row r="72" spans="1:20" x14ac:dyDescent="0.25">
      <c r="A72" t="s">
        <v>20</v>
      </c>
      <c r="B72">
        <v>9</v>
      </c>
      <c r="C72">
        <v>200</v>
      </c>
      <c r="D72">
        <v>0.05</v>
      </c>
      <c r="E72" t="s">
        <v>21</v>
      </c>
      <c r="F72" s="5">
        <v>0.57070930232558104</v>
      </c>
      <c r="G72" s="1">
        <v>0.59503488372093005</v>
      </c>
      <c r="H72" s="1">
        <v>0.69299999999999995</v>
      </c>
      <c r="I72" s="67">
        <v>0.84253488372092999</v>
      </c>
      <c r="J72" s="5">
        <v>0.195941860465116</v>
      </c>
      <c r="K72" s="1">
        <v>0.14727906976744201</v>
      </c>
      <c r="L72" s="1">
        <v>0.99868604651162796</v>
      </c>
      <c r="M72" s="6">
        <v>0.391476744186046</v>
      </c>
      <c r="N72" s="5">
        <v>0.29755813953488403</v>
      </c>
      <c r="O72" s="1">
        <v>0.211883720930233</v>
      </c>
      <c r="P72" s="1">
        <v>0.220116279069767</v>
      </c>
      <c r="Q72" s="6">
        <v>0.18410465116279101</v>
      </c>
      <c r="R72" s="31">
        <v>0</v>
      </c>
      <c r="S72" s="32">
        <v>13</v>
      </c>
      <c r="T72" s="33">
        <v>1</v>
      </c>
    </row>
    <row r="73" spans="1:20" ht="15.75" thickBot="1" x14ac:dyDescent="0.3">
      <c r="E73" s="25" t="s">
        <v>22</v>
      </c>
      <c r="F73" s="26">
        <f>AVERAGE(F70:F72)</f>
        <v>0.58358808246017535</v>
      </c>
      <c r="G73" s="27">
        <f t="shared" ref="G73:Q73" si="22">AVERAGE(G70:G72)</f>
        <v>0.60742921032455899</v>
      </c>
      <c r="H73" s="27">
        <f t="shared" si="22"/>
        <v>0.70740659340659329</v>
      </c>
      <c r="I73" s="30">
        <f t="shared" si="22"/>
        <v>0.82601345940880799</v>
      </c>
      <c r="J73" s="26">
        <f t="shared" si="22"/>
        <v>0.19354838572280433</v>
      </c>
      <c r="K73" s="29">
        <f t="shared" si="22"/>
        <v>0.1454556606184513</v>
      </c>
      <c r="L73" s="27">
        <f t="shared" si="22"/>
        <v>0.84950707044893103</v>
      </c>
      <c r="M73" s="28">
        <f t="shared" si="22"/>
        <v>0.46227246784223536</v>
      </c>
      <c r="N73" s="26">
        <f t="shared" si="22"/>
        <v>0.30027762160320304</v>
      </c>
      <c r="O73" s="27">
        <f t="shared" si="22"/>
        <v>0.21659493994377735</v>
      </c>
      <c r="P73" s="27">
        <f t="shared" si="22"/>
        <v>0.15810103075219334</v>
      </c>
      <c r="Q73" s="30">
        <f t="shared" si="22"/>
        <v>0.12595796064400733</v>
      </c>
      <c r="R73" s="34">
        <f>AVERAGE(R70:R72)</f>
        <v>0</v>
      </c>
      <c r="S73" s="35">
        <f>AVERAGE(S70:S72)</f>
        <v>10</v>
      </c>
      <c r="T73" s="35">
        <f>AVERAGE(T70:T72)</f>
        <v>0.66666666666666663</v>
      </c>
    </row>
    <row r="74" spans="1:20" ht="16.5" thickTop="1" thickBot="1" x14ac:dyDescent="0.3"/>
    <row r="75" spans="1:20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s="2" t="s">
        <v>5</v>
      </c>
      <c r="G75" s="3" t="s">
        <v>6</v>
      </c>
      <c r="H75" s="3" t="s">
        <v>7</v>
      </c>
      <c r="I75" s="4" t="s">
        <v>8</v>
      </c>
      <c r="J75" s="2" t="s">
        <v>9</v>
      </c>
      <c r="K75" s="3" t="s">
        <v>10</v>
      </c>
      <c r="L75" s="3" t="s">
        <v>11</v>
      </c>
      <c r="M75" s="4" t="s">
        <v>12</v>
      </c>
      <c r="N75" s="2" t="s">
        <v>13</v>
      </c>
      <c r="O75" s="3" t="s">
        <v>14</v>
      </c>
      <c r="P75" s="3" t="s">
        <v>15</v>
      </c>
      <c r="Q75" s="4" t="s">
        <v>16</v>
      </c>
      <c r="R75" s="2" t="s">
        <v>17</v>
      </c>
      <c r="S75" s="3" t="s">
        <v>18</v>
      </c>
      <c r="T75" s="4" t="s">
        <v>19</v>
      </c>
    </row>
    <row r="76" spans="1:20" x14ac:dyDescent="0.25">
      <c r="A76" t="s">
        <v>20</v>
      </c>
      <c r="B76">
        <v>12</v>
      </c>
      <c r="C76">
        <v>25</v>
      </c>
      <c r="D76">
        <v>0</v>
      </c>
      <c r="E76" t="s">
        <v>21</v>
      </c>
      <c r="F76" s="5">
        <v>0.198744680851064</v>
      </c>
      <c r="G76" s="1">
        <v>0.19964893617021301</v>
      </c>
      <c r="H76" s="68">
        <v>0.68764893617021305</v>
      </c>
      <c r="I76" s="6">
        <v>0.39984042553191501</v>
      </c>
      <c r="J76" s="5">
        <v>0.31772340425531898</v>
      </c>
      <c r="K76" s="1">
        <v>0.29961702127659601</v>
      </c>
      <c r="L76" s="1">
        <v>0.35489361702127697</v>
      </c>
      <c r="M76" s="6">
        <v>0.33035106382978702</v>
      </c>
      <c r="N76" s="5">
        <v>0.40785106382978698</v>
      </c>
      <c r="O76" s="1">
        <v>0.38428723404255299</v>
      </c>
      <c r="P76" s="1">
        <v>4.48191489361702E-2</v>
      </c>
      <c r="Q76" s="6">
        <v>0.30756382978723401</v>
      </c>
      <c r="R76" s="31">
        <v>0</v>
      </c>
      <c r="S76" s="32">
        <v>6</v>
      </c>
      <c r="T76" s="33">
        <v>0</v>
      </c>
    </row>
    <row r="77" spans="1:20" x14ac:dyDescent="0.25">
      <c r="A77" t="s">
        <v>20</v>
      </c>
      <c r="B77">
        <v>12</v>
      </c>
      <c r="C77">
        <v>25</v>
      </c>
      <c r="D77">
        <v>0.02</v>
      </c>
      <c r="E77" t="s">
        <v>21</v>
      </c>
      <c r="F77" s="5">
        <v>0.20417021276595701</v>
      </c>
      <c r="G77" s="1">
        <v>0.20492553191489399</v>
      </c>
      <c r="H77" s="68">
        <v>0.69856382978723397</v>
      </c>
      <c r="I77" s="6">
        <v>0.29497872340425502</v>
      </c>
      <c r="J77" s="5">
        <v>0.31086170212766001</v>
      </c>
      <c r="K77" s="1">
        <v>0.29128723404255302</v>
      </c>
      <c r="L77" s="1">
        <v>0.48685106382978699</v>
      </c>
      <c r="M77" s="6">
        <v>0.39003191489361699</v>
      </c>
      <c r="N77" s="5">
        <v>0.405925531914894</v>
      </c>
      <c r="O77" s="1">
        <v>0.380595744680851</v>
      </c>
      <c r="P77" s="1">
        <v>0.155627659574468</v>
      </c>
      <c r="Q77" s="6">
        <v>0.311904255319149</v>
      </c>
      <c r="R77" s="31">
        <v>0</v>
      </c>
      <c r="S77" s="32">
        <v>6</v>
      </c>
      <c r="T77" s="33">
        <v>0</v>
      </c>
    </row>
    <row r="78" spans="1:20" x14ac:dyDescent="0.25">
      <c r="A78" t="s">
        <v>20</v>
      </c>
      <c r="B78">
        <v>12</v>
      </c>
      <c r="C78">
        <v>25</v>
      </c>
      <c r="D78">
        <v>0.05</v>
      </c>
      <c r="E78" t="s">
        <v>21</v>
      </c>
      <c r="F78" s="5">
        <v>0.224329896907216</v>
      </c>
      <c r="G78" s="1">
        <v>0.22542268041237101</v>
      </c>
      <c r="H78" s="68">
        <v>0.67671134020618595</v>
      </c>
      <c r="I78" s="6">
        <v>0.40295876288659799</v>
      </c>
      <c r="J78" s="5">
        <v>0.31949484536082501</v>
      </c>
      <c r="K78" s="1">
        <v>0.29689690721649498</v>
      </c>
      <c r="L78" s="1">
        <v>0.57441237113402099</v>
      </c>
      <c r="M78" s="6">
        <v>0.419958762886598</v>
      </c>
      <c r="N78" s="5">
        <v>0.41134020618556699</v>
      </c>
      <c r="O78" s="1">
        <v>0.38334020618556702</v>
      </c>
      <c r="P78" s="1">
        <v>0.15401030927835099</v>
      </c>
      <c r="Q78" s="6">
        <v>0.24747422680412401</v>
      </c>
      <c r="R78" s="31">
        <v>0</v>
      </c>
      <c r="S78" s="32">
        <v>3</v>
      </c>
      <c r="T78" s="33">
        <v>0</v>
      </c>
    </row>
    <row r="79" spans="1:20" ht="15.75" thickBot="1" x14ac:dyDescent="0.3">
      <c r="E79" s="25" t="s">
        <v>22</v>
      </c>
      <c r="F79" s="26">
        <f>AVERAGE(F76:F78)</f>
        <v>0.20908159684141236</v>
      </c>
      <c r="G79" s="27">
        <f t="shared" ref="G79:Q79" si="23">AVERAGE(G76:G78)</f>
        <v>0.20999904949915935</v>
      </c>
      <c r="H79" s="29">
        <f t="shared" si="23"/>
        <v>0.68764136872121107</v>
      </c>
      <c r="I79" s="28">
        <f t="shared" si="23"/>
        <v>0.3659259706075893</v>
      </c>
      <c r="J79" s="26">
        <f t="shared" si="23"/>
        <v>0.31602665058126805</v>
      </c>
      <c r="K79" s="29">
        <f t="shared" si="23"/>
        <v>0.29593372084521469</v>
      </c>
      <c r="L79" s="27">
        <f t="shared" si="23"/>
        <v>0.47205235066169499</v>
      </c>
      <c r="M79" s="28">
        <f t="shared" si="23"/>
        <v>0.38011391387000065</v>
      </c>
      <c r="N79" s="26">
        <f t="shared" si="23"/>
        <v>0.40837226731008264</v>
      </c>
      <c r="O79" s="27">
        <f t="shared" si="23"/>
        <v>0.38274106163632365</v>
      </c>
      <c r="P79" s="29">
        <f t="shared" si="23"/>
        <v>0.11815237259632973</v>
      </c>
      <c r="Q79" s="28">
        <f t="shared" si="23"/>
        <v>0.28898077063683564</v>
      </c>
      <c r="R79" s="34">
        <f>AVERAGE(R76:R78)</f>
        <v>0</v>
      </c>
      <c r="S79" s="35">
        <f>AVERAGE(S76:S78)</f>
        <v>5</v>
      </c>
      <c r="T79" s="36">
        <f>AVERAGE(T76:T78)</f>
        <v>0</v>
      </c>
    </row>
    <row r="80" spans="1:20" ht="15.75" thickTop="1" x14ac:dyDescent="0.25">
      <c r="A80" t="s">
        <v>20</v>
      </c>
      <c r="B80">
        <v>12</v>
      </c>
      <c r="C80">
        <v>50</v>
      </c>
      <c r="D80">
        <v>0</v>
      </c>
      <c r="E80" t="s">
        <v>21</v>
      </c>
      <c r="F80" s="5">
        <v>0.23366666666666699</v>
      </c>
      <c r="G80" s="1">
        <v>0.23564516129032301</v>
      </c>
      <c r="H80" s="1">
        <v>0.66761290322580602</v>
      </c>
      <c r="I80" s="67">
        <v>0.71019354838709703</v>
      </c>
      <c r="J80" s="5">
        <v>0.30990322580645202</v>
      </c>
      <c r="K80" s="1">
        <v>0.28777419354838701</v>
      </c>
      <c r="L80" s="1">
        <v>0.69508602150537602</v>
      </c>
      <c r="M80" s="6">
        <v>1.9433225806451599</v>
      </c>
      <c r="N80" s="5">
        <v>0.40303225806451598</v>
      </c>
      <c r="O80" s="1">
        <v>0.37445161290322598</v>
      </c>
      <c r="P80" s="1">
        <v>0.125365591397849</v>
      </c>
      <c r="Q80" s="6">
        <v>0.84377419354838701</v>
      </c>
      <c r="R80" s="31">
        <v>0</v>
      </c>
      <c r="S80" s="32">
        <v>7</v>
      </c>
      <c r="T80" s="33">
        <v>0</v>
      </c>
    </row>
    <row r="81" spans="1:20" x14ac:dyDescent="0.25">
      <c r="A81" t="s">
        <v>20</v>
      </c>
      <c r="B81">
        <v>12</v>
      </c>
      <c r="C81">
        <v>50</v>
      </c>
      <c r="D81">
        <v>0.02</v>
      </c>
      <c r="E81" t="s">
        <v>21</v>
      </c>
      <c r="F81" s="5">
        <v>0.19586170212765999</v>
      </c>
      <c r="G81" s="1">
        <v>0.19870212765957401</v>
      </c>
      <c r="H81" s="1">
        <v>0.66519148936170203</v>
      </c>
      <c r="I81" s="67">
        <v>0.69728723404255299</v>
      </c>
      <c r="J81" s="5">
        <v>0.31890425531914901</v>
      </c>
      <c r="K81" s="1">
        <v>0.29748936170212797</v>
      </c>
      <c r="L81" s="1">
        <v>0.74457446808510597</v>
      </c>
      <c r="M81" s="6">
        <v>2.3016595744680899</v>
      </c>
      <c r="N81" s="5">
        <v>0.40955319148936198</v>
      </c>
      <c r="O81" s="1">
        <v>0.381946808510638</v>
      </c>
      <c r="P81" s="1">
        <v>0.123287234042553</v>
      </c>
      <c r="Q81" s="6">
        <v>0.98102127659574501</v>
      </c>
      <c r="R81" s="31">
        <v>0</v>
      </c>
      <c r="S81" s="32">
        <v>6</v>
      </c>
      <c r="T81" s="33">
        <v>0</v>
      </c>
    </row>
    <row r="82" spans="1:20" x14ac:dyDescent="0.25">
      <c r="A82" t="s">
        <v>20</v>
      </c>
      <c r="B82">
        <v>12</v>
      </c>
      <c r="C82">
        <v>50</v>
      </c>
      <c r="D82">
        <v>0.05</v>
      </c>
      <c r="E82" t="s">
        <v>21</v>
      </c>
      <c r="F82" s="5">
        <v>0.23394318181818199</v>
      </c>
      <c r="G82" s="1">
        <v>0.23532954545454501</v>
      </c>
      <c r="H82" s="68">
        <v>0.69378409090909099</v>
      </c>
      <c r="I82" s="6">
        <v>0.68568181818181795</v>
      </c>
      <c r="J82" s="5">
        <v>0.29951136363636399</v>
      </c>
      <c r="K82" s="1">
        <v>0.27645454545454501</v>
      </c>
      <c r="L82" s="1">
        <v>0.68373863636363597</v>
      </c>
      <c r="M82" s="6">
        <v>2.1806931818181798</v>
      </c>
      <c r="N82" s="5">
        <v>0.39784090909090902</v>
      </c>
      <c r="O82" s="1">
        <v>0.36725000000000002</v>
      </c>
      <c r="P82" s="1">
        <v>8.9852272727272697E-2</v>
      </c>
      <c r="Q82" s="6">
        <v>0.88475000000000004</v>
      </c>
      <c r="R82" s="31">
        <v>0</v>
      </c>
      <c r="S82" s="32">
        <v>12</v>
      </c>
      <c r="T82" s="33">
        <v>0</v>
      </c>
    </row>
    <row r="83" spans="1:20" ht="15.75" thickBot="1" x14ac:dyDescent="0.3">
      <c r="E83" s="25" t="s">
        <v>22</v>
      </c>
      <c r="F83" s="26">
        <f>AVERAGE(F80:F82)</f>
        <v>0.22115718353750299</v>
      </c>
      <c r="G83" s="27">
        <f t="shared" ref="G83:Q83" si="24">AVERAGE(G80:G82)</f>
        <v>0.22322561146814734</v>
      </c>
      <c r="H83" s="27">
        <f t="shared" si="24"/>
        <v>0.67552949449886635</v>
      </c>
      <c r="I83" s="30">
        <f t="shared" si="24"/>
        <v>0.6977208668704894</v>
      </c>
      <c r="J83" s="26">
        <f t="shared" si="24"/>
        <v>0.30943961492065503</v>
      </c>
      <c r="K83" s="29">
        <f t="shared" si="24"/>
        <v>0.28723936690168667</v>
      </c>
      <c r="L83" s="27">
        <f t="shared" si="24"/>
        <v>0.70779970865137265</v>
      </c>
      <c r="M83" s="28">
        <f t="shared" si="24"/>
        <v>2.141891778977143</v>
      </c>
      <c r="N83" s="26">
        <f t="shared" si="24"/>
        <v>0.40347545288159564</v>
      </c>
      <c r="O83" s="27">
        <f t="shared" si="24"/>
        <v>0.37454947380462134</v>
      </c>
      <c r="P83" s="29">
        <f t="shared" si="24"/>
        <v>0.11283503272255824</v>
      </c>
      <c r="Q83" s="28">
        <f t="shared" si="24"/>
        <v>0.90318182338137731</v>
      </c>
      <c r="R83" s="34">
        <f>AVERAGE(R80:R82)</f>
        <v>0</v>
      </c>
      <c r="S83" s="35">
        <f>AVERAGE(S80:S82)</f>
        <v>8.3333333333333339</v>
      </c>
      <c r="T83" s="36">
        <f>AVERAGE(T80:T82)</f>
        <v>0</v>
      </c>
    </row>
    <row r="84" spans="1:20" ht="15.75" thickTop="1" x14ac:dyDescent="0.25">
      <c r="A84" t="s">
        <v>20</v>
      </c>
      <c r="B84">
        <v>12</v>
      </c>
      <c r="C84">
        <v>150</v>
      </c>
      <c r="D84">
        <v>0</v>
      </c>
      <c r="E84" t="s">
        <v>21</v>
      </c>
      <c r="F84" s="5">
        <v>0.39291025641025601</v>
      </c>
      <c r="G84" s="1">
        <v>0.40037179487179497</v>
      </c>
      <c r="H84" s="68">
        <v>0.482051282051282</v>
      </c>
      <c r="I84" s="6">
        <v>0.36792307692307702</v>
      </c>
      <c r="J84" s="5">
        <v>0.26884615384615401</v>
      </c>
      <c r="K84" s="1">
        <v>0.23405128205128201</v>
      </c>
      <c r="L84" s="1">
        <v>3.77902564102564</v>
      </c>
      <c r="M84" s="6">
        <v>2.3704487179487201</v>
      </c>
      <c r="N84" s="5">
        <v>0.36970512820512802</v>
      </c>
      <c r="O84" s="1">
        <v>0.32039743589743602</v>
      </c>
      <c r="P84" s="1">
        <v>1.6148589743589701</v>
      </c>
      <c r="Q84" s="6">
        <v>1.38187179487179</v>
      </c>
      <c r="R84" s="31">
        <v>0</v>
      </c>
      <c r="S84" s="32">
        <v>21</v>
      </c>
      <c r="T84" s="33">
        <v>1</v>
      </c>
    </row>
    <row r="85" spans="1:20" x14ac:dyDescent="0.25">
      <c r="A85" t="s">
        <v>20</v>
      </c>
      <c r="B85">
        <v>12</v>
      </c>
      <c r="C85">
        <v>150</v>
      </c>
      <c r="D85">
        <v>0.02</v>
      </c>
      <c r="E85" t="s">
        <v>21</v>
      </c>
      <c r="F85" s="5">
        <v>0.41220000000000001</v>
      </c>
      <c r="G85" s="1">
        <v>0.42077142857142902</v>
      </c>
      <c r="H85" s="68">
        <v>0.46967142857142902</v>
      </c>
      <c r="I85" s="6">
        <v>0.33592857142857102</v>
      </c>
      <c r="J85" s="5">
        <v>0.270342857142857</v>
      </c>
      <c r="K85" s="1">
        <v>0.233385714285714</v>
      </c>
      <c r="L85" s="1">
        <v>3.8798142857142901</v>
      </c>
      <c r="M85" s="6">
        <v>2.4762428571428599</v>
      </c>
      <c r="N85" s="5">
        <v>0.376142857142857</v>
      </c>
      <c r="O85" s="1">
        <v>0.32469999999999999</v>
      </c>
      <c r="P85" s="1">
        <v>1.61672857142857</v>
      </c>
      <c r="Q85" s="6">
        <v>1.3446571428571401</v>
      </c>
      <c r="R85" s="31">
        <v>0</v>
      </c>
      <c r="S85" s="32">
        <v>30</v>
      </c>
      <c r="T85" s="33">
        <v>0</v>
      </c>
    </row>
    <row r="86" spans="1:20" x14ac:dyDescent="0.25">
      <c r="A86" t="s">
        <v>20</v>
      </c>
      <c r="B86">
        <v>12</v>
      </c>
      <c r="C86">
        <v>150</v>
      </c>
      <c r="D86">
        <v>0.05</v>
      </c>
      <c r="E86" t="s">
        <v>21</v>
      </c>
      <c r="F86" s="5">
        <v>0.379507042253521</v>
      </c>
      <c r="G86" s="1">
        <v>0.38754929577464797</v>
      </c>
      <c r="H86" s="68">
        <v>0.56732394366197203</v>
      </c>
      <c r="I86" s="6">
        <v>0.37640845070422502</v>
      </c>
      <c r="J86" s="5">
        <v>0.26840845070422498</v>
      </c>
      <c r="K86" s="1">
        <v>0.232197183098592</v>
      </c>
      <c r="L86" s="1">
        <v>4.26223943661972</v>
      </c>
      <c r="M86" s="6">
        <v>2.4315915492957698</v>
      </c>
      <c r="N86" s="5">
        <v>0.36954929577464801</v>
      </c>
      <c r="O86" s="1">
        <v>0.31823943661971799</v>
      </c>
      <c r="P86" s="1">
        <v>1.7679577464788701</v>
      </c>
      <c r="Q86" s="6">
        <v>1.18366197183099</v>
      </c>
      <c r="R86" s="31">
        <v>0</v>
      </c>
      <c r="S86" s="32">
        <v>29</v>
      </c>
      <c r="T86" s="33">
        <v>0</v>
      </c>
    </row>
    <row r="87" spans="1:20" ht="15.75" thickBot="1" x14ac:dyDescent="0.3">
      <c r="E87" s="25" t="s">
        <v>22</v>
      </c>
      <c r="F87" s="26">
        <f>AVERAGE(F84:F86)</f>
        <v>0.39487243288792567</v>
      </c>
      <c r="G87" s="27">
        <f t="shared" ref="G87:Q87" si="25">AVERAGE(G84:G86)</f>
        <v>0.40289750640595728</v>
      </c>
      <c r="H87" s="29">
        <f t="shared" si="25"/>
        <v>0.50634888476156104</v>
      </c>
      <c r="I87" s="28">
        <f t="shared" si="25"/>
        <v>0.360086699685291</v>
      </c>
      <c r="J87" s="26">
        <f t="shared" si="25"/>
        <v>0.26919915389774535</v>
      </c>
      <c r="K87" s="29">
        <f t="shared" si="25"/>
        <v>0.23321139314519601</v>
      </c>
      <c r="L87" s="27">
        <f t="shared" si="25"/>
        <v>3.9736931211198829</v>
      </c>
      <c r="M87" s="28">
        <f t="shared" si="25"/>
        <v>2.4260943747957833</v>
      </c>
      <c r="N87" s="26">
        <f t="shared" si="25"/>
        <v>0.37179909370754433</v>
      </c>
      <c r="O87" s="29">
        <f t="shared" si="25"/>
        <v>0.3211122908390513</v>
      </c>
      <c r="P87" s="27">
        <f t="shared" si="25"/>
        <v>1.6665150974221365</v>
      </c>
      <c r="Q87" s="28">
        <f t="shared" si="25"/>
        <v>1.3033969698533066</v>
      </c>
      <c r="R87" s="34">
        <f>AVERAGE(R84:R86)</f>
        <v>0</v>
      </c>
      <c r="S87" s="35">
        <f>AVERAGE(S84:S86)</f>
        <v>26.666666666666668</v>
      </c>
      <c r="T87" s="36">
        <f>AVERAGE(T84:T86)</f>
        <v>0.33333333333333331</v>
      </c>
    </row>
    <row r="88" spans="1:20" ht="15.75" thickTop="1" x14ac:dyDescent="0.25">
      <c r="A88" t="s">
        <v>20</v>
      </c>
      <c r="B88">
        <v>12</v>
      </c>
      <c r="C88">
        <v>200</v>
      </c>
      <c r="D88">
        <v>0</v>
      </c>
      <c r="E88" t="s">
        <v>21</v>
      </c>
      <c r="F88" s="5">
        <v>0.42415789473684201</v>
      </c>
      <c r="G88" s="68">
        <v>0.43473684210526298</v>
      </c>
      <c r="H88" s="1">
        <v>0.36910526315789499</v>
      </c>
      <c r="I88" s="6">
        <v>0.34014035087719302</v>
      </c>
      <c r="J88" s="5">
        <v>0.25259649122806999</v>
      </c>
      <c r="K88" s="1">
        <v>0.21610526315789499</v>
      </c>
      <c r="L88" s="1">
        <v>3.5636842105263198</v>
      </c>
      <c r="M88" s="6">
        <v>2.5709122807017502</v>
      </c>
      <c r="N88" s="5">
        <v>0.36308771929824601</v>
      </c>
      <c r="O88" s="1">
        <v>0.31075438596491201</v>
      </c>
      <c r="P88" s="1">
        <v>1.3635438596491201</v>
      </c>
      <c r="Q88" s="6">
        <v>1.39322807017544</v>
      </c>
      <c r="R88" s="31">
        <v>0</v>
      </c>
      <c r="S88" s="32">
        <v>43</v>
      </c>
      <c r="T88" s="33">
        <v>0</v>
      </c>
    </row>
    <row r="89" spans="1:20" x14ac:dyDescent="0.25">
      <c r="A89" t="s">
        <v>20</v>
      </c>
      <c r="B89">
        <v>12</v>
      </c>
      <c r="C89">
        <v>200</v>
      </c>
      <c r="D89">
        <v>0.02</v>
      </c>
      <c r="E89" t="s">
        <v>21</v>
      </c>
      <c r="F89" s="5">
        <v>0.43783333333333302</v>
      </c>
      <c r="G89" s="68">
        <v>0.44798484848484799</v>
      </c>
      <c r="H89" s="1">
        <v>0.397560606060606</v>
      </c>
      <c r="I89" s="6">
        <v>0.39293939393939398</v>
      </c>
      <c r="J89" s="5">
        <v>0.25957575757575801</v>
      </c>
      <c r="K89" s="1">
        <v>0.22157575757575801</v>
      </c>
      <c r="L89" s="1">
        <v>3.5553181818181798</v>
      </c>
      <c r="M89" s="6">
        <v>2.7172727272727299</v>
      </c>
      <c r="N89" s="5">
        <v>0.36695454545454498</v>
      </c>
      <c r="O89" s="1">
        <v>0.31301515151515202</v>
      </c>
      <c r="P89" s="1">
        <v>1.3717121212121199</v>
      </c>
      <c r="Q89" s="6">
        <v>1.54471212121212</v>
      </c>
      <c r="R89" s="31">
        <v>0</v>
      </c>
      <c r="S89" s="32">
        <v>33</v>
      </c>
      <c r="T89" s="33">
        <v>1</v>
      </c>
    </row>
    <row r="90" spans="1:20" x14ac:dyDescent="0.25">
      <c r="A90" t="s">
        <v>20</v>
      </c>
      <c r="B90">
        <v>12</v>
      </c>
      <c r="C90">
        <v>200</v>
      </c>
      <c r="D90">
        <v>0.05</v>
      </c>
      <c r="E90" t="s">
        <v>21</v>
      </c>
      <c r="F90" s="5">
        <v>0.44917808219178101</v>
      </c>
      <c r="G90" s="1">
        <v>0.46031506849315101</v>
      </c>
      <c r="H90" s="1">
        <v>0.37409589041095898</v>
      </c>
      <c r="I90" s="67">
        <v>0.46905479452054799</v>
      </c>
      <c r="J90" s="5">
        <v>0.257479452054794</v>
      </c>
      <c r="K90" s="1">
        <v>0.21752054794520501</v>
      </c>
      <c r="L90" s="1">
        <v>3.69097260273973</v>
      </c>
      <c r="M90" s="6">
        <v>2.82298630136986</v>
      </c>
      <c r="N90" s="5">
        <v>0.36112328767123297</v>
      </c>
      <c r="O90" s="1">
        <v>0.30356164383561601</v>
      </c>
      <c r="P90" s="1">
        <v>1.3459315068493101</v>
      </c>
      <c r="Q90" s="6">
        <v>1.53397260273973</v>
      </c>
      <c r="R90" s="31">
        <v>0</v>
      </c>
      <c r="S90" s="32">
        <v>27</v>
      </c>
      <c r="T90" s="33">
        <v>0</v>
      </c>
    </row>
    <row r="91" spans="1:20" ht="15.75" thickBot="1" x14ac:dyDescent="0.3">
      <c r="E91" s="25" t="s">
        <v>22</v>
      </c>
      <c r="F91" s="26">
        <f>AVERAGE(F88:F90)</f>
        <v>0.43705643675398537</v>
      </c>
      <c r="G91" s="29">
        <f t="shared" ref="G91:Q91" si="26">AVERAGE(G88:G90)</f>
        <v>0.44767891969442064</v>
      </c>
      <c r="H91" s="27">
        <f t="shared" si="26"/>
        <v>0.38025391987648666</v>
      </c>
      <c r="I91" s="28">
        <f t="shared" si="26"/>
        <v>0.40071151311237835</v>
      </c>
      <c r="J91" s="26">
        <f t="shared" si="26"/>
        <v>0.25655056695287404</v>
      </c>
      <c r="K91" s="29">
        <f t="shared" si="26"/>
        <v>0.21840052289295267</v>
      </c>
      <c r="L91" s="27">
        <f t="shared" si="26"/>
        <v>3.6033249983614102</v>
      </c>
      <c r="M91" s="28">
        <f t="shared" si="26"/>
        <v>2.7037237697814462</v>
      </c>
      <c r="N91" s="26">
        <f t="shared" si="26"/>
        <v>0.36372185080800801</v>
      </c>
      <c r="O91" s="29">
        <f t="shared" si="26"/>
        <v>0.30911039377189337</v>
      </c>
      <c r="P91" s="27">
        <f t="shared" si="26"/>
        <v>1.3603958292368501</v>
      </c>
      <c r="Q91" s="28">
        <f t="shared" si="26"/>
        <v>1.49063759804243</v>
      </c>
      <c r="R91" s="34">
        <f>AVERAGE(R88:R90)</f>
        <v>0</v>
      </c>
      <c r="S91" s="35">
        <f>AVERAGE(S88:S90)</f>
        <v>34.333333333333336</v>
      </c>
      <c r="T91" s="36">
        <f>AVERAGE(T88:T90)</f>
        <v>0.33333333333333331</v>
      </c>
    </row>
    <row r="92" spans="1:20" ht="15.75" thickTop="1" x14ac:dyDescent="0.25"/>
    <row r="94" spans="1:20" x14ac:dyDescent="0.25">
      <c r="C94" t="s">
        <v>28</v>
      </c>
      <c r="F94">
        <v>0</v>
      </c>
      <c r="G94">
        <v>5</v>
      </c>
      <c r="H94">
        <v>9</v>
      </c>
      <c r="I94">
        <v>6</v>
      </c>
      <c r="J94" s="43">
        <v>1</v>
      </c>
      <c r="K94">
        <v>14</v>
      </c>
      <c r="L94">
        <v>2</v>
      </c>
      <c r="M94">
        <v>4</v>
      </c>
      <c r="N94" s="43">
        <v>2</v>
      </c>
      <c r="O94">
        <v>9</v>
      </c>
      <c r="P94">
        <v>6</v>
      </c>
      <c r="Q94">
        <v>6</v>
      </c>
    </row>
  </sheetData>
  <pageMargins left="0.7" right="0.7" top="0.75" bottom="0.75" header="0.3" footer="0.3"/>
  <pageSetup paperSize="9" orientation="portrait" horizontalDpi="300" verticalDpi="300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19F3-584E-4F84-8ACB-441FCCF93CED}">
  <dimension ref="A1:U61"/>
  <sheetViews>
    <sheetView tabSelected="1" workbookViewId="0">
      <selection activeCell="D2" sqref="D2"/>
    </sheetView>
  </sheetViews>
  <sheetFormatPr baseColWidth="10" defaultRowHeight="15" x14ac:dyDescent="0.25"/>
  <cols>
    <col min="1" max="1" width="18.5703125" bestFit="1" customWidth="1"/>
    <col min="4" max="4" width="19.140625" bestFit="1" customWidth="1"/>
    <col min="6" max="6" width="10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1</v>
      </c>
      <c r="C2">
        <v>25</v>
      </c>
      <c r="D2" s="1">
        <f>C2/B2</f>
        <v>25</v>
      </c>
      <c r="E2">
        <v>0</v>
      </c>
      <c r="F2" t="s">
        <v>21</v>
      </c>
      <c r="G2" s="1">
        <v>0.95018000000000002</v>
      </c>
      <c r="H2" s="1">
        <v>0.96050000000000002</v>
      </c>
      <c r="I2" s="1">
        <v>0.96018999999999999</v>
      </c>
      <c r="J2" s="1">
        <v>0.95081000000000004</v>
      </c>
      <c r="K2" s="1">
        <v>2.5149999999999999E-2</v>
      </c>
      <c r="L2" s="1">
        <v>1.291E-2</v>
      </c>
      <c r="M2" s="1">
        <v>2.8490000000000001E-2</v>
      </c>
      <c r="N2" s="1">
        <v>5.3760000000000002E-2</v>
      </c>
      <c r="O2" s="1">
        <v>0.10502</v>
      </c>
      <c r="P2" s="1">
        <v>2.971E-2</v>
      </c>
      <c r="Q2" s="1">
        <v>0.13064000000000001</v>
      </c>
      <c r="R2" s="1">
        <v>3.5790000000000002E-2</v>
      </c>
      <c r="S2">
        <v>0</v>
      </c>
      <c r="T2">
        <v>0</v>
      </c>
      <c r="U2">
        <v>0</v>
      </c>
    </row>
    <row r="3" spans="1:21" x14ac:dyDescent="0.25">
      <c r="A3" t="s">
        <v>20</v>
      </c>
      <c r="B3">
        <v>1</v>
      </c>
      <c r="C3">
        <v>25</v>
      </c>
      <c r="D3" s="1">
        <f t="shared" ref="D3:D61" si="0">C3/B3</f>
        <v>25</v>
      </c>
      <c r="E3">
        <v>0.02</v>
      </c>
      <c r="F3" t="s">
        <v>21</v>
      </c>
      <c r="G3" s="1">
        <v>0.92895000000000005</v>
      </c>
      <c r="H3" s="1">
        <v>0.94188000000000005</v>
      </c>
      <c r="I3" s="1">
        <v>0.93286000000000002</v>
      </c>
      <c r="J3" s="1">
        <v>0.94384000000000001</v>
      </c>
      <c r="K3" s="1">
        <v>3.8550000000000001E-2</v>
      </c>
      <c r="L3" s="1">
        <v>2.383E-2</v>
      </c>
      <c r="M3" s="1">
        <v>4.6949999999999999E-2</v>
      </c>
      <c r="N3" s="1">
        <v>2.588E-2</v>
      </c>
      <c r="O3" s="1">
        <v>0.11488</v>
      </c>
      <c r="P3" s="1">
        <v>3.4970000000000001E-2</v>
      </c>
      <c r="Q3" s="1">
        <v>0.14176</v>
      </c>
      <c r="R3" s="1">
        <v>5.7329999999999999E-2</v>
      </c>
      <c r="S3">
        <v>0</v>
      </c>
      <c r="T3">
        <v>0</v>
      </c>
      <c r="U3">
        <v>0</v>
      </c>
    </row>
    <row r="4" spans="1:21" x14ac:dyDescent="0.25">
      <c r="A4" t="s">
        <v>20</v>
      </c>
      <c r="B4">
        <v>1</v>
      </c>
      <c r="C4">
        <v>25</v>
      </c>
      <c r="D4" s="1">
        <f t="shared" si="0"/>
        <v>25</v>
      </c>
      <c r="E4">
        <v>0.05</v>
      </c>
      <c r="F4" t="s">
        <v>21</v>
      </c>
      <c r="G4" s="1">
        <v>0.92049000000000003</v>
      </c>
      <c r="H4" s="1">
        <v>0.93557000000000001</v>
      </c>
      <c r="I4" s="1">
        <v>0.92708000000000002</v>
      </c>
      <c r="J4" s="1">
        <v>0.93686999999999998</v>
      </c>
      <c r="K4" s="1">
        <v>3.211E-2</v>
      </c>
      <c r="L4" s="1">
        <v>2.1659999999999999E-2</v>
      </c>
      <c r="M4" s="1">
        <v>3.6740000000000002E-2</v>
      </c>
      <c r="N4" s="1">
        <v>2.4230000000000002E-2</v>
      </c>
      <c r="O4" s="1">
        <v>9.0319999999999998E-2</v>
      </c>
      <c r="P4" s="1">
        <v>9.3200000000000002E-3</v>
      </c>
      <c r="Q4" s="1">
        <v>0.11676</v>
      </c>
      <c r="R4" s="1">
        <v>2.5190000000000001E-2</v>
      </c>
      <c r="S4">
        <v>0</v>
      </c>
      <c r="T4">
        <v>0</v>
      </c>
      <c r="U4">
        <v>0</v>
      </c>
    </row>
    <row r="5" spans="1:21" x14ac:dyDescent="0.25">
      <c r="A5" t="s">
        <v>20</v>
      </c>
      <c r="B5">
        <v>1</v>
      </c>
      <c r="C5">
        <v>50</v>
      </c>
      <c r="D5" s="1">
        <f t="shared" si="0"/>
        <v>50</v>
      </c>
      <c r="E5">
        <v>0</v>
      </c>
      <c r="F5" t="s">
        <v>21</v>
      </c>
      <c r="G5" s="1">
        <v>0.97182999999999997</v>
      </c>
      <c r="H5" s="1">
        <v>0.98009000000000002</v>
      </c>
      <c r="I5" s="1">
        <v>0.96296999999999999</v>
      </c>
      <c r="J5" s="1">
        <v>0.97282999999999997</v>
      </c>
      <c r="K5" s="1">
        <v>1.383E-2</v>
      </c>
      <c r="L5" s="1">
        <v>6.7200000000000003E-3</v>
      </c>
      <c r="M5" s="1">
        <v>2.18E-2</v>
      </c>
      <c r="N5" s="1">
        <v>1.1039999999999999E-2</v>
      </c>
      <c r="O5" s="1">
        <v>7.0099999999999996E-2</v>
      </c>
      <c r="P5" s="1">
        <v>1.37E-2</v>
      </c>
      <c r="Q5" s="1">
        <v>9.9030000000000007E-2</v>
      </c>
      <c r="R5" s="1">
        <v>4.3889999999999998E-2</v>
      </c>
      <c r="S5">
        <v>0</v>
      </c>
      <c r="T5">
        <v>0</v>
      </c>
      <c r="U5">
        <v>0</v>
      </c>
    </row>
    <row r="6" spans="1:21" x14ac:dyDescent="0.25">
      <c r="A6" t="s">
        <v>20</v>
      </c>
      <c r="B6">
        <v>1</v>
      </c>
      <c r="C6">
        <v>50</v>
      </c>
      <c r="D6" s="1">
        <f t="shared" si="0"/>
        <v>50</v>
      </c>
      <c r="E6">
        <v>0.02</v>
      </c>
      <c r="F6" t="s">
        <v>21</v>
      </c>
      <c r="G6" s="1">
        <v>0.97126999999999997</v>
      </c>
      <c r="H6" s="1">
        <v>0.97941</v>
      </c>
      <c r="I6" s="1">
        <v>0.95894000000000001</v>
      </c>
      <c r="J6" s="1">
        <v>0.96386000000000005</v>
      </c>
      <c r="K6" s="1">
        <v>1.281E-2</v>
      </c>
      <c r="L6" s="1">
        <v>7.0400000000000003E-3</v>
      </c>
      <c r="M6" s="1">
        <v>2.1420000000000002E-2</v>
      </c>
      <c r="N6" s="1">
        <v>1.3599999999999999E-2</v>
      </c>
      <c r="O6" s="1">
        <v>6.1379999999999997E-2</v>
      </c>
      <c r="P6" s="1">
        <v>5.2199999999999998E-3</v>
      </c>
      <c r="Q6" s="1">
        <v>9.0980000000000005E-2</v>
      </c>
      <c r="R6" s="1">
        <v>3.2239999999999998E-2</v>
      </c>
      <c r="S6">
        <v>0</v>
      </c>
      <c r="T6">
        <v>0</v>
      </c>
      <c r="U6">
        <v>0</v>
      </c>
    </row>
    <row r="7" spans="1:21" x14ac:dyDescent="0.25">
      <c r="A7" t="s">
        <v>20</v>
      </c>
      <c r="B7">
        <v>1</v>
      </c>
      <c r="C7">
        <v>50</v>
      </c>
      <c r="D7" s="1">
        <f t="shared" si="0"/>
        <v>50</v>
      </c>
      <c r="E7">
        <v>0.05</v>
      </c>
      <c r="F7" t="s">
        <v>21</v>
      </c>
      <c r="G7" s="1">
        <v>0.95621999999999996</v>
      </c>
      <c r="H7" s="1">
        <v>0.96452000000000004</v>
      </c>
      <c r="I7" s="1">
        <v>0.94586999999999999</v>
      </c>
      <c r="J7" s="1">
        <v>0.95038999999999996</v>
      </c>
      <c r="K7" s="1">
        <v>1.511E-2</v>
      </c>
      <c r="L7" s="1">
        <v>1.3100000000000001E-2</v>
      </c>
      <c r="M7" s="1">
        <v>2.1829999999999999E-2</v>
      </c>
      <c r="N7" s="1">
        <v>1.678E-2</v>
      </c>
      <c r="O7" s="1">
        <v>3.5819999999999998E-2</v>
      </c>
      <c r="P7" s="1">
        <v>2.6280000000000001E-2</v>
      </c>
      <c r="Q7" s="1">
        <v>6.6159999999999997E-2</v>
      </c>
      <c r="R7" s="1">
        <v>4.8799999999999998E-3</v>
      </c>
      <c r="S7">
        <v>0</v>
      </c>
      <c r="T7">
        <v>0</v>
      </c>
      <c r="U7">
        <v>0</v>
      </c>
    </row>
    <row r="8" spans="1:21" x14ac:dyDescent="0.25">
      <c r="A8" t="s">
        <v>20</v>
      </c>
      <c r="B8">
        <v>1</v>
      </c>
      <c r="C8">
        <v>150</v>
      </c>
      <c r="D8" s="1">
        <f t="shared" si="0"/>
        <v>150</v>
      </c>
      <c r="E8">
        <v>0</v>
      </c>
      <c r="F8" t="s">
        <v>21</v>
      </c>
      <c r="G8" s="1">
        <v>0.98742424242424198</v>
      </c>
      <c r="H8" s="1">
        <v>0.99162626262626297</v>
      </c>
      <c r="I8" s="1">
        <v>0.94579797979797997</v>
      </c>
      <c r="J8" s="1">
        <v>0.97760606060606103</v>
      </c>
      <c r="K8" s="1">
        <v>4.8282828282828301E-3</v>
      </c>
      <c r="L8" s="1">
        <v>2.5151515151515202E-3</v>
      </c>
      <c r="M8" s="1">
        <v>0.46126262626262599</v>
      </c>
      <c r="N8" s="1">
        <v>9.9696969696969704E-3</v>
      </c>
      <c r="O8" s="1">
        <v>3.4070707070707099E-2</v>
      </c>
      <c r="P8" s="1">
        <v>3.4141414141414098E-3</v>
      </c>
      <c r="Q8" s="1">
        <v>0.24069696969696999</v>
      </c>
      <c r="R8" s="1">
        <v>5.3666666666666703E-2</v>
      </c>
      <c r="S8">
        <v>1</v>
      </c>
      <c r="T8">
        <v>0</v>
      </c>
      <c r="U8">
        <v>0</v>
      </c>
    </row>
    <row r="9" spans="1:21" x14ac:dyDescent="0.25">
      <c r="A9" t="s">
        <v>20</v>
      </c>
      <c r="B9">
        <v>1</v>
      </c>
      <c r="C9">
        <v>150</v>
      </c>
      <c r="D9" s="1">
        <f t="shared" si="0"/>
        <v>150</v>
      </c>
      <c r="E9">
        <v>0.02</v>
      </c>
      <c r="F9" t="s">
        <v>21</v>
      </c>
      <c r="G9" s="1">
        <v>0.98790999999999995</v>
      </c>
      <c r="H9" s="1">
        <v>0.99214999999999998</v>
      </c>
      <c r="I9" s="1">
        <v>0.92113</v>
      </c>
      <c r="J9" s="1">
        <v>0.97963999999999996</v>
      </c>
      <c r="K9" s="1">
        <v>4.2300000000000003E-3</v>
      </c>
      <c r="L9" s="1">
        <v>2.82E-3</v>
      </c>
      <c r="M9" s="1">
        <v>0.93942999999999999</v>
      </c>
      <c r="N9" s="1">
        <v>1.225E-2</v>
      </c>
      <c r="O9" s="1">
        <v>2.0459999999999999E-2</v>
      </c>
      <c r="P9" s="1">
        <v>1.176E-2</v>
      </c>
      <c r="Q9" s="1">
        <v>0.40905000000000002</v>
      </c>
      <c r="R9" s="1">
        <v>4.8410000000000002E-2</v>
      </c>
      <c r="S9">
        <v>0</v>
      </c>
      <c r="T9">
        <v>0</v>
      </c>
      <c r="U9">
        <v>0</v>
      </c>
    </row>
    <row r="10" spans="1:21" x14ac:dyDescent="0.25">
      <c r="A10" t="s">
        <v>20</v>
      </c>
      <c r="B10">
        <v>1</v>
      </c>
      <c r="C10">
        <v>150</v>
      </c>
      <c r="D10" s="1">
        <f t="shared" si="0"/>
        <v>150</v>
      </c>
      <c r="E10">
        <v>0.05</v>
      </c>
      <c r="F10" t="s">
        <v>21</v>
      </c>
      <c r="G10" s="1">
        <v>0.97945000000000004</v>
      </c>
      <c r="H10" s="1">
        <v>0.98558000000000001</v>
      </c>
      <c r="I10" s="1">
        <v>0.90705000000000002</v>
      </c>
      <c r="J10" s="1">
        <v>0.97624</v>
      </c>
      <c r="K10" s="1">
        <v>8.1600000000000006E-3</v>
      </c>
      <c r="L10" s="1">
        <v>1.027E-2</v>
      </c>
      <c r="M10" s="1">
        <v>1.2761100000000001</v>
      </c>
      <c r="N10" s="1">
        <v>8.5199999999999998E-3</v>
      </c>
      <c r="O10" s="1">
        <v>2.461E-2</v>
      </c>
      <c r="P10" s="1">
        <v>6.3930000000000001E-2</v>
      </c>
      <c r="Q10" s="1">
        <v>0.5131</v>
      </c>
      <c r="R10" s="1">
        <v>2.2300000000000002E-3</v>
      </c>
      <c r="S10">
        <v>0</v>
      </c>
      <c r="T10">
        <v>0</v>
      </c>
      <c r="U10">
        <v>0</v>
      </c>
    </row>
    <row r="11" spans="1:21" x14ac:dyDescent="0.25">
      <c r="A11" t="s">
        <v>20</v>
      </c>
      <c r="B11">
        <v>1</v>
      </c>
      <c r="C11">
        <v>200</v>
      </c>
      <c r="D11" s="1">
        <f t="shared" si="0"/>
        <v>200</v>
      </c>
      <c r="E11">
        <v>0</v>
      </c>
      <c r="F11" t="s">
        <v>21</v>
      </c>
      <c r="G11" s="1">
        <v>0.99185567010309295</v>
      </c>
      <c r="H11" s="1">
        <v>0.99465979381443304</v>
      </c>
      <c r="I11" s="1">
        <v>0.96074226804123697</v>
      </c>
      <c r="J11" s="1">
        <v>0.98811340206185605</v>
      </c>
      <c r="K11" s="1">
        <v>3.2474226804123699E-3</v>
      </c>
      <c r="L11" s="1">
        <v>1.63917525773196E-3</v>
      </c>
      <c r="M11" s="1">
        <v>0.249381443298969</v>
      </c>
      <c r="N11" s="1">
        <v>6.0515463917525797E-3</v>
      </c>
      <c r="O11" s="1">
        <v>2.8278350515463901E-2</v>
      </c>
      <c r="P11" s="1">
        <v>2.38144329896907E-3</v>
      </c>
      <c r="Q11" s="1">
        <v>0.14571134020618601</v>
      </c>
      <c r="R11" s="1">
        <v>4.4072164948453597E-2</v>
      </c>
      <c r="S11">
        <v>2</v>
      </c>
      <c r="T11">
        <v>1</v>
      </c>
      <c r="U11">
        <v>0</v>
      </c>
    </row>
    <row r="12" spans="1:21" x14ac:dyDescent="0.25">
      <c r="A12" t="s">
        <v>20</v>
      </c>
      <c r="B12">
        <v>1</v>
      </c>
      <c r="C12">
        <v>200</v>
      </c>
      <c r="D12" s="1">
        <f t="shared" si="0"/>
        <v>200</v>
      </c>
      <c r="E12">
        <v>0.02</v>
      </c>
      <c r="F12" t="s">
        <v>21</v>
      </c>
      <c r="G12" s="1">
        <v>0.98885999999999996</v>
      </c>
      <c r="H12" s="1">
        <v>0.99245000000000005</v>
      </c>
      <c r="I12" s="1">
        <v>0.92776000000000003</v>
      </c>
      <c r="J12" s="1">
        <v>0.97126000000000001</v>
      </c>
      <c r="K12" s="1">
        <v>4.0000000000000001E-3</v>
      </c>
      <c r="L12" s="1">
        <v>2.9199999999999999E-3</v>
      </c>
      <c r="M12" s="1">
        <v>0.92476999999999998</v>
      </c>
      <c r="N12" s="1">
        <v>1.1509999999999999E-2</v>
      </c>
      <c r="O12" s="1">
        <v>1.49E-2</v>
      </c>
      <c r="P12" s="1">
        <v>1.2970000000000001E-2</v>
      </c>
      <c r="Q12" s="1">
        <v>0.37323000000000001</v>
      </c>
      <c r="R12" s="1">
        <v>3.9739999999999998E-2</v>
      </c>
      <c r="S12">
        <v>0</v>
      </c>
      <c r="T12">
        <v>0</v>
      </c>
      <c r="U12">
        <v>0</v>
      </c>
    </row>
    <row r="13" spans="1:21" x14ac:dyDescent="0.25">
      <c r="A13" t="s">
        <v>20</v>
      </c>
      <c r="B13">
        <v>1</v>
      </c>
      <c r="C13">
        <v>200</v>
      </c>
      <c r="D13" s="1">
        <f t="shared" si="0"/>
        <v>200</v>
      </c>
      <c r="E13">
        <v>0.05</v>
      </c>
      <c r="F13" t="s">
        <v>21</v>
      </c>
      <c r="G13" s="1">
        <v>0.98562000000000005</v>
      </c>
      <c r="H13" s="1">
        <v>0.99019999999999997</v>
      </c>
      <c r="I13" s="1">
        <v>0.86392999999999998</v>
      </c>
      <c r="J13" s="1">
        <v>0.98436999999999997</v>
      </c>
      <c r="K13" s="1">
        <v>7.1700000000000002E-3</v>
      </c>
      <c r="L13" s="1">
        <v>1.0019999999999999E-2</v>
      </c>
      <c r="M13" s="1">
        <v>2.3408199999999999</v>
      </c>
      <c r="N13" s="1">
        <v>5.8700000000000002E-3</v>
      </c>
      <c r="O13" s="1">
        <v>3.918E-2</v>
      </c>
      <c r="P13" s="1">
        <v>7.3840000000000003E-2</v>
      </c>
      <c r="Q13" s="1">
        <v>0.79669000000000001</v>
      </c>
      <c r="R13" s="1">
        <v>1.0149999999999999E-2</v>
      </c>
      <c r="S13">
        <v>0</v>
      </c>
      <c r="T13">
        <v>0</v>
      </c>
      <c r="U13">
        <v>0</v>
      </c>
    </row>
    <row r="14" spans="1:21" x14ac:dyDescent="0.25">
      <c r="A14" t="s">
        <v>20</v>
      </c>
      <c r="B14">
        <v>3</v>
      </c>
      <c r="C14">
        <v>25</v>
      </c>
      <c r="D14" s="1">
        <f t="shared" si="0"/>
        <v>8.3333333333333339</v>
      </c>
      <c r="E14">
        <v>0</v>
      </c>
      <c r="F14" t="s">
        <v>21</v>
      </c>
      <c r="G14" s="1">
        <v>0.78559000000000001</v>
      </c>
      <c r="H14" s="1">
        <v>0.80442000000000002</v>
      </c>
      <c r="I14" s="1">
        <v>0.89166000000000001</v>
      </c>
      <c r="J14" s="1">
        <v>0.84065999999999996</v>
      </c>
      <c r="K14" s="1">
        <v>0.11402</v>
      </c>
      <c r="L14" s="1">
        <v>7.4349999999999999E-2</v>
      </c>
      <c r="M14" s="1">
        <v>9.8479999999999998E-2</v>
      </c>
      <c r="N14" s="1">
        <v>6.6140000000000004E-2</v>
      </c>
      <c r="O14" s="1">
        <v>0.23845</v>
      </c>
      <c r="P14" s="1">
        <v>0.14449999999999999</v>
      </c>
      <c r="Q14" s="1">
        <v>0.14104</v>
      </c>
      <c r="R14" s="1">
        <v>0.12998999999999999</v>
      </c>
      <c r="S14">
        <v>0</v>
      </c>
      <c r="T14">
        <v>0</v>
      </c>
      <c r="U14">
        <v>0</v>
      </c>
    </row>
    <row r="15" spans="1:21" x14ac:dyDescent="0.25">
      <c r="A15" t="s">
        <v>20</v>
      </c>
      <c r="B15">
        <v>3</v>
      </c>
      <c r="C15">
        <v>25</v>
      </c>
      <c r="D15" s="1">
        <f t="shared" si="0"/>
        <v>8.3333333333333339</v>
      </c>
      <c r="E15">
        <v>0.02</v>
      </c>
      <c r="F15" t="s">
        <v>21</v>
      </c>
      <c r="G15" s="1">
        <v>0.79779797979797995</v>
      </c>
      <c r="H15" s="1">
        <v>0.812676767676768</v>
      </c>
      <c r="I15" s="1">
        <v>0.86891919191919198</v>
      </c>
      <c r="J15" s="1">
        <v>0.84740404040404005</v>
      </c>
      <c r="K15" s="1">
        <v>0.11094949494949501</v>
      </c>
      <c r="L15" s="1">
        <v>6.9353535353535306E-2</v>
      </c>
      <c r="M15" s="1">
        <v>7.6999999999999999E-2</v>
      </c>
      <c r="N15" s="1">
        <v>5.9363636363636403E-2</v>
      </c>
      <c r="O15" s="1">
        <v>0.238040404040404</v>
      </c>
      <c r="P15" s="1">
        <v>0.13437373737373701</v>
      </c>
      <c r="Q15" s="1">
        <v>0.162282828282828</v>
      </c>
      <c r="R15" s="1">
        <v>0.120353535353535</v>
      </c>
      <c r="S15">
        <v>0</v>
      </c>
      <c r="T15">
        <v>1</v>
      </c>
      <c r="U15">
        <v>0</v>
      </c>
    </row>
    <row r="16" spans="1:21" x14ac:dyDescent="0.25">
      <c r="A16" t="s">
        <v>20</v>
      </c>
      <c r="B16">
        <v>3</v>
      </c>
      <c r="C16">
        <v>25</v>
      </c>
      <c r="D16" s="1">
        <f t="shared" si="0"/>
        <v>8.3333333333333339</v>
      </c>
      <c r="E16">
        <v>0.05</v>
      </c>
      <c r="F16" t="s">
        <v>21</v>
      </c>
      <c r="G16" s="1">
        <v>0.751787878787879</v>
      </c>
      <c r="H16" s="1">
        <v>0.77112121212121199</v>
      </c>
      <c r="I16" s="1">
        <v>0.87344444444444402</v>
      </c>
      <c r="J16" s="1">
        <v>0.85181818181818203</v>
      </c>
      <c r="K16" s="1">
        <v>0.12857575757575801</v>
      </c>
      <c r="L16" s="1">
        <v>8.6161616161616203E-2</v>
      </c>
      <c r="M16" s="1">
        <v>0.16179797979798</v>
      </c>
      <c r="N16" s="1">
        <v>6.6515151515151499E-2</v>
      </c>
      <c r="O16" s="1">
        <v>0.24170707070707101</v>
      </c>
      <c r="P16" s="1">
        <v>0.138474747474747</v>
      </c>
      <c r="Q16" s="1">
        <v>0.105353535353535</v>
      </c>
      <c r="R16" s="1">
        <v>0.10621212121212099</v>
      </c>
      <c r="S16">
        <v>1</v>
      </c>
      <c r="T16">
        <v>0</v>
      </c>
      <c r="U16">
        <v>0</v>
      </c>
    </row>
    <row r="17" spans="1:21" x14ac:dyDescent="0.25">
      <c r="A17" t="s">
        <v>20</v>
      </c>
      <c r="B17">
        <v>3</v>
      </c>
      <c r="C17">
        <v>50</v>
      </c>
      <c r="D17" s="1">
        <f t="shared" si="0"/>
        <v>16.666666666666668</v>
      </c>
      <c r="E17">
        <v>0</v>
      </c>
      <c r="F17" t="s">
        <v>21</v>
      </c>
      <c r="G17" s="1">
        <v>0.83957000000000004</v>
      </c>
      <c r="H17" s="1">
        <v>0.86251</v>
      </c>
      <c r="I17" s="1">
        <v>0.91998999999999997</v>
      </c>
      <c r="J17" s="1">
        <v>0.94725999999999999</v>
      </c>
      <c r="K17" s="1">
        <v>7.9820000000000002E-2</v>
      </c>
      <c r="L17" s="1">
        <v>4.7019999999999999E-2</v>
      </c>
      <c r="M17" s="1">
        <v>5.1249999999999997E-2</v>
      </c>
      <c r="N17" s="1">
        <v>2.0049999999999998E-2</v>
      </c>
      <c r="O17" s="1">
        <v>0.19139999999999999</v>
      </c>
      <c r="P17" s="1">
        <v>9.5820000000000002E-2</v>
      </c>
      <c r="Q17" s="1">
        <v>0.16550999999999999</v>
      </c>
      <c r="R17" s="1">
        <v>6.3839999999999994E-2</v>
      </c>
      <c r="S17">
        <v>0</v>
      </c>
      <c r="T17">
        <v>0</v>
      </c>
      <c r="U17">
        <v>0</v>
      </c>
    </row>
    <row r="18" spans="1:21" x14ac:dyDescent="0.25">
      <c r="A18" t="s">
        <v>20</v>
      </c>
      <c r="B18">
        <v>3</v>
      </c>
      <c r="C18">
        <v>50</v>
      </c>
      <c r="D18" s="1">
        <f t="shared" si="0"/>
        <v>16.666666666666668</v>
      </c>
      <c r="E18">
        <v>0.02</v>
      </c>
      <c r="F18" t="s">
        <v>21</v>
      </c>
      <c r="G18" s="1">
        <v>0.83531</v>
      </c>
      <c r="H18" s="1">
        <v>0.85770000000000002</v>
      </c>
      <c r="I18" s="1">
        <v>0.90644000000000002</v>
      </c>
      <c r="J18" s="1">
        <v>0.92323</v>
      </c>
      <c r="K18" s="1">
        <v>8.4269999999999998E-2</v>
      </c>
      <c r="L18" s="1">
        <v>5.0889999999999998E-2</v>
      </c>
      <c r="M18" s="1">
        <v>8.3580000000000002E-2</v>
      </c>
      <c r="N18" s="1">
        <v>3.1379999999999998E-2</v>
      </c>
      <c r="O18" s="1">
        <v>0.19470000000000001</v>
      </c>
      <c r="P18" s="1">
        <v>9.8460000000000006E-2</v>
      </c>
      <c r="Q18" s="1">
        <v>0.15676000000000001</v>
      </c>
      <c r="R18" s="1">
        <v>6.6689999999999999E-2</v>
      </c>
      <c r="S18">
        <v>0</v>
      </c>
      <c r="T18">
        <v>0</v>
      </c>
      <c r="U18">
        <v>0</v>
      </c>
    </row>
    <row r="19" spans="1:21" x14ac:dyDescent="0.25">
      <c r="A19" t="s">
        <v>20</v>
      </c>
      <c r="B19">
        <v>3</v>
      </c>
      <c r="C19">
        <v>50</v>
      </c>
      <c r="D19" s="1">
        <f t="shared" si="0"/>
        <v>16.666666666666668</v>
      </c>
      <c r="E19">
        <v>0.05</v>
      </c>
      <c r="F19" t="s">
        <v>21</v>
      </c>
      <c r="G19" s="1">
        <v>0.81803999999999999</v>
      </c>
      <c r="H19" s="1">
        <v>0.84248000000000001</v>
      </c>
      <c r="I19" s="1">
        <v>0.89763999999999999</v>
      </c>
      <c r="J19" s="1">
        <v>0.93945000000000001</v>
      </c>
      <c r="K19" s="1">
        <v>8.2739999999999994E-2</v>
      </c>
      <c r="L19" s="1">
        <v>5.2089999999999997E-2</v>
      </c>
      <c r="M19" s="1">
        <v>0.17369999999999999</v>
      </c>
      <c r="N19" s="1">
        <v>5.9769999999999997E-2</v>
      </c>
      <c r="O19" s="1">
        <v>0.17369999999999999</v>
      </c>
      <c r="P19" s="1">
        <v>7.2120000000000004E-2</v>
      </c>
      <c r="Q19" s="1">
        <v>9.1869999999999993E-2</v>
      </c>
      <c r="R19" s="1">
        <v>2.4539999999999999E-2</v>
      </c>
      <c r="S19">
        <v>0</v>
      </c>
      <c r="T19">
        <v>0</v>
      </c>
      <c r="U19">
        <v>0</v>
      </c>
    </row>
    <row r="20" spans="1:21" x14ac:dyDescent="0.25">
      <c r="A20" t="s">
        <v>20</v>
      </c>
      <c r="B20">
        <v>3</v>
      </c>
      <c r="C20">
        <v>150</v>
      </c>
      <c r="D20" s="1">
        <f t="shared" si="0"/>
        <v>50</v>
      </c>
      <c r="E20">
        <v>0</v>
      </c>
      <c r="F20" t="s">
        <v>21</v>
      </c>
      <c r="G20" s="1">
        <v>0.91942000000000002</v>
      </c>
      <c r="H20" s="1">
        <v>0.93918000000000001</v>
      </c>
      <c r="I20" s="1">
        <v>0.96155000000000002</v>
      </c>
      <c r="J20" s="1">
        <v>0.94596000000000002</v>
      </c>
      <c r="K20" s="1">
        <v>3.8969999999999998E-2</v>
      </c>
      <c r="L20" s="1">
        <v>2.0049999999999998E-2</v>
      </c>
      <c r="M20" s="1">
        <v>6.3189999999999996E-2</v>
      </c>
      <c r="N20" s="1">
        <v>3.6209999999999999E-2</v>
      </c>
      <c r="O20" s="1">
        <v>0.12667999999999999</v>
      </c>
      <c r="P20" s="1">
        <v>4.8689999999999997E-2</v>
      </c>
      <c r="Q20" s="1">
        <v>7.5399999999999998E-3</v>
      </c>
      <c r="R20" s="1">
        <v>0.13830999999999999</v>
      </c>
      <c r="S20">
        <v>0</v>
      </c>
      <c r="T20">
        <v>0</v>
      </c>
      <c r="U20">
        <v>0</v>
      </c>
    </row>
    <row r="21" spans="1:21" x14ac:dyDescent="0.25">
      <c r="A21" t="s">
        <v>20</v>
      </c>
      <c r="B21">
        <v>3</v>
      </c>
      <c r="C21">
        <v>150</v>
      </c>
      <c r="D21" s="1">
        <f t="shared" si="0"/>
        <v>50</v>
      </c>
      <c r="E21">
        <v>0.02</v>
      </c>
      <c r="F21" t="s">
        <v>21</v>
      </c>
      <c r="G21" s="1">
        <v>0.91027999999999998</v>
      </c>
      <c r="H21" s="1">
        <v>0.93096000000000001</v>
      </c>
      <c r="I21" s="1">
        <v>0.95838000000000001</v>
      </c>
      <c r="J21" s="1">
        <v>0.94647999999999999</v>
      </c>
      <c r="K21" s="1">
        <v>4.0660000000000002E-2</v>
      </c>
      <c r="L21" s="1">
        <v>2.1850000000000001E-2</v>
      </c>
      <c r="M21" s="1">
        <v>0.16322</v>
      </c>
      <c r="N21" s="1">
        <v>3.7069999999999999E-2</v>
      </c>
      <c r="O21" s="1">
        <v>0.12243</v>
      </c>
      <c r="P21" s="1">
        <v>4.1860000000000001E-2</v>
      </c>
      <c r="Q21" s="1">
        <v>2.2190000000000001E-2</v>
      </c>
      <c r="R21" s="1">
        <v>0.13672000000000001</v>
      </c>
      <c r="S21">
        <v>0</v>
      </c>
      <c r="T21">
        <v>0</v>
      </c>
      <c r="U21">
        <v>0</v>
      </c>
    </row>
    <row r="22" spans="1:21" x14ac:dyDescent="0.25">
      <c r="A22" t="s">
        <v>20</v>
      </c>
      <c r="B22">
        <v>3</v>
      </c>
      <c r="C22">
        <v>150</v>
      </c>
      <c r="D22" s="1">
        <f t="shared" si="0"/>
        <v>50</v>
      </c>
      <c r="E22">
        <v>0.05</v>
      </c>
      <c r="F22" t="s">
        <v>21</v>
      </c>
      <c r="G22" s="1">
        <v>0.90940404040403999</v>
      </c>
      <c r="H22" s="1">
        <v>0.93014141414141405</v>
      </c>
      <c r="I22" s="1">
        <v>0.94110101010100999</v>
      </c>
      <c r="J22" s="1">
        <v>0.95098989898989905</v>
      </c>
      <c r="K22" s="1">
        <v>3.5919191919191899E-2</v>
      </c>
      <c r="L22" s="1">
        <v>2.1363636363636401E-2</v>
      </c>
      <c r="M22" s="1">
        <v>0.23405050505050501</v>
      </c>
      <c r="N22" s="1">
        <v>2.7545454545454501E-2</v>
      </c>
      <c r="O22" s="1">
        <v>9.4020202020202004E-2</v>
      </c>
      <c r="P22" s="1">
        <v>4.4848484848484804E-3</v>
      </c>
      <c r="Q22" s="1">
        <v>0.12966666666666701</v>
      </c>
      <c r="R22" s="1">
        <v>0.10873737373737399</v>
      </c>
      <c r="S22">
        <v>0</v>
      </c>
      <c r="T22">
        <v>0</v>
      </c>
      <c r="U22">
        <v>1</v>
      </c>
    </row>
    <row r="23" spans="1:21" x14ac:dyDescent="0.25">
      <c r="A23" t="s">
        <v>20</v>
      </c>
      <c r="B23">
        <v>3</v>
      </c>
      <c r="C23">
        <v>200</v>
      </c>
      <c r="D23" s="1">
        <f t="shared" si="0"/>
        <v>66.666666666666671</v>
      </c>
      <c r="E23">
        <v>0</v>
      </c>
      <c r="F23" t="s">
        <v>21</v>
      </c>
      <c r="G23" s="1">
        <v>0.93042999999999998</v>
      </c>
      <c r="H23" s="1">
        <v>0.94855999999999996</v>
      </c>
      <c r="I23" s="1">
        <v>0.96196999999999999</v>
      </c>
      <c r="J23" s="1">
        <v>0.95684999999999998</v>
      </c>
      <c r="K23" s="1">
        <v>3.2919999999999998E-2</v>
      </c>
      <c r="L23" s="1">
        <v>1.6809999999999999E-2</v>
      </c>
      <c r="M23" s="1">
        <v>2.8490000000000001E-2</v>
      </c>
      <c r="N23" s="1">
        <v>2.8049999999999999E-2</v>
      </c>
      <c r="O23" s="1">
        <v>0.11203</v>
      </c>
      <c r="P23" s="1">
        <v>3.7949999999999998E-2</v>
      </c>
      <c r="Q23" s="1">
        <v>3.6670000000000001E-2</v>
      </c>
      <c r="R23" s="1">
        <v>0.12112000000000001</v>
      </c>
      <c r="S23">
        <v>0</v>
      </c>
      <c r="T23">
        <v>0</v>
      </c>
      <c r="U23">
        <v>0</v>
      </c>
    </row>
    <row r="24" spans="1:21" x14ac:dyDescent="0.25">
      <c r="A24" t="s">
        <v>20</v>
      </c>
      <c r="B24">
        <v>3</v>
      </c>
      <c r="C24">
        <v>200</v>
      </c>
      <c r="D24" s="1">
        <f t="shared" si="0"/>
        <v>66.666666666666671</v>
      </c>
      <c r="E24">
        <v>0.02</v>
      </c>
      <c r="F24" t="s">
        <v>21</v>
      </c>
      <c r="G24" s="1">
        <v>0.93133999999999995</v>
      </c>
      <c r="H24" s="1">
        <v>0.94976000000000005</v>
      </c>
      <c r="I24" s="1">
        <v>0.95916999999999997</v>
      </c>
      <c r="J24" s="1">
        <v>0.95626</v>
      </c>
      <c r="K24" s="1">
        <v>3.0550000000000001E-2</v>
      </c>
      <c r="L24" s="1">
        <v>1.5509999999999999E-2</v>
      </c>
      <c r="M24" s="1">
        <v>0.11935999999999999</v>
      </c>
      <c r="N24" s="1">
        <v>2.751E-2</v>
      </c>
      <c r="O24" s="1">
        <v>0.10425</v>
      </c>
      <c r="P24" s="1">
        <v>2.9049999999999999E-2</v>
      </c>
      <c r="Q24" s="1">
        <v>2.0709999999999999E-2</v>
      </c>
      <c r="R24" s="1">
        <v>0.11885999999999999</v>
      </c>
      <c r="S24">
        <v>0</v>
      </c>
      <c r="T24">
        <v>0</v>
      </c>
      <c r="U24">
        <v>0</v>
      </c>
    </row>
    <row r="25" spans="1:21" x14ac:dyDescent="0.25">
      <c r="A25" t="s">
        <v>20</v>
      </c>
      <c r="B25">
        <v>3</v>
      </c>
      <c r="C25">
        <v>200</v>
      </c>
      <c r="D25" s="1">
        <f t="shared" si="0"/>
        <v>66.666666666666671</v>
      </c>
      <c r="E25">
        <v>0.05</v>
      </c>
      <c r="F25" t="s">
        <v>21</v>
      </c>
      <c r="G25" s="1">
        <v>0.92601010101010095</v>
      </c>
      <c r="H25" s="1">
        <v>0.94638383838383799</v>
      </c>
      <c r="I25" s="1">
        <v>0.92445454545454497</v>
      </c>
      <c r="J25" s="1">
        <v>0.95016161616161599</v>
      </c>
      <c r="K25" s="1">
        <v>2.9404040404040401E-2</v>
      </c>
      <c r="L25" s="1">
        <v>1.6959595959596001E-2</v>
      </c>
      <c r="M25" s="1">
        <v>0.19031313131313099</v>
      </c>
      <c r="N25" s="1">
        <v>2.56363636363636E-2</v>
      </c>
      <c r="O25" s="1">
        <v>8.1646464646464606E-2</v>
      </c>
      <c r="P25" s="1">
        <v>4.7474747474747497E-4</v>
      </c>
      <c r="Q25" s="1">
        <v>0.124373737373737</v>
      </c>
      <c r="R25" s="1">
        <v>0.100111111111111</v>
      </c>
      <c r="S25">
        <v>1</v>
      </c>
      <c r="T25">
        <v>0</v>
      </c>
      <c r="U25">
        <v>0</v>
      </c>
    </row>
    <row r="26" spans="1:21" x14ac:dyDescent="0.25">
      <c r="A26" t="s">
        <v>20</v>
      </c>
      <c r="B26">
        <v>6</v>
      </c>
      <c r="C26">
        <v>25</v>
      </c>
      <c r="D26" s="1">
        <f t="shared" si="0"/>
        <v>4.166666666666667</v>
      </c>
      <c r="E26">
        <v>0</v>
      </c>
      <c r="F26" t="s">
        <v>21</v>
      </c>
      <c r="G26" s="1">
        <v>0.46471000000000001</v>
      </c>
      <c r="H26" s="1">
        <v>0.47399000000000002</v>
      </c>
      <c r="I26" s="1">
        <v>0.78125</v>
      </c>
      <c r="J26" s="1">
        <v>0.55169999999999997</v>
      </c>
      <c r="K26" s="1">
        <v>0.23698</v>
      </c>
      <c r="L26" s="1">
        <v>0.19153000000000001</v>
      </c>
      <c r="M26" s="1">
        <v>0.15529000000000001</v>
      </c>
      <c r="N26" s="1">
        <v>0.18142</v>
      </c>
      <c r="O26" s="1">
        <v>0.34756999999999999</v>
      </c>
      <c r="P26" s="1">
        <v>0.27588000000000001</v>
      </c>
      <c r="Q26" s="1">
        <v>9.7420000000000007E-2</v>
      </c>
      <c r="R26" s="1">
        <v>0.27588000000000001</v>
      </c>
      <c r="S26">
        <v>0</v>
      </c>
      <c r="T26">
        <v>0</v>
      </c>
      <c r="U26">
        <v>0</v>
      </c>
    </row>
    <row r="27" spans="1:21" x14ac:dyDescent="0.25">
      <c r="A27" t="s">
        <v>20</v>
      </c>
      <c r="B27">
        <v>6</v>
      </c>
      <c r="C27">
        <v>25</v>
      </c>
      <c r="D27" s="1">
        <f t="shared" si="0"/>
        <v>4.166666666666667</v>
      </c>
      <c r="E27">
        <v>0.02</v>
      </c>
      <c r="F27" t="s">
        <v>21</v>
      </c>
      <c r="G27" s="1">
        <v>0.48803030303030298</v>
      </c>
      <c r="H27" s="1">
        <v>0.49947474747474702</v>
      </c>
      <c r="I27" s="1">
        <v>0.75944444444444403</v>
      </c>
      <c r="J27" s="1">
        <v>0.54805050505050501</v>
      </c>
      <c r="K27" s="1">
        <v>0.24835353535353499</v>
      </c>
      <c r="L27" s="1">
        <v>0.20032323232323199</v>
      </c>
      <c r="M27" s="1">
        <v>0.21020202020202</v>
      </c>
      <c r="N27" s="1">
        <v>0.19347474747474699</v>
      </c>
      <c r="O27" s="1">
        <v>0.354656565656566</v>
      </c>
      <c r="P27" s="1">
        <v>0.28110101010101002</v>
      </c>
      <c r="Q27" s="1">
        <v>4.3454545454545503E-2</v>
      </c>
      <c r="R27" s="1">
        <v>0.28110101010101002</v>
      </c>
      <c r="S27">
        <v>0</v>
      </c>
      <c r="T27">
        <v>1</v>
      </c>
      <c r="U27">
        <v>0</v>
      </c>
    </row>
    <row r="28" spans="1:21" x14ac:dyDescent="0.25">
      <c r="A28" t="s">
        <v>20</v>
      </c>
      <c r="B28">
        <v>6</v>
      </c>
      <c r="C28">
        <v>25</v>
      </c>
      <c r="D28" s="1">
        <f t="shared" si="0"/>
        <v>4.166666666666667</v>
      </c>
      <c r="E28">
        <v>0.05</v>
      </c>
      <c r="F28" t="s">
        <v>21</v>
      </c>
      <c r="G28" s="1">
        <v>0.47814000000000001</v>
      </c>
      <c r="H28" s="1">
        <v>0.48815999999999998</v>
      </c>
      <c r="I28" s="1">
        <v>0.77456000000000003</v>
      </c>
      <c r="J28" s="1">
        <v>0.51354</v>
      </c>
      <c r="K28" s="1">
        <v>0.24</v>
      </c>
      <c r="L28" s="1">
        <v>0.19509000000000001</v>
      </c>
      <c r="M28" s="1">
        <v>0.13431999999999999</v>
      </c>
      <c r="N28" s="1">
        <v>0.22067000000000001</v>
      </c>
      <c r="O28" s="1">
        <v>0.35132000000000002</v>
      </c>
      <c r="P28" s="1">
        <v>0.27903</v>
      </c>
      <c r="Q28" s="1">
        <v>0.11362999999999999</v>
      </c>
      <c r="R28" s="1">
        <v>0.27903</v>
      </c>
      <c r="S28">
        <v>0</v>
      </c>
      <c r="T28">
        <v>0</v>
      </c>
      <c r="U28">
        <v>0</v>
      </c>
    </row>
    <row r="29" spans="1:21" x14ac:dyDescent="0.25">
      <c r="A29" t="s">
        <v>20</v>
      </c>
      <c r="B29">
        <v>6</v>
      </c>
      <c r="C29">
        <v>50</v>
      </c>
      <c r="D29" s="1">
        <f t="shared" si="0"/>
        <v>8.3333333333333339</v>
      </c>
      <c r="E29">
        <v>0</v>
      </c>
      <c r="F29" t="s">
        <v>21</v>
      </c>
      <c r="G29" s="1">
        <v>0.57702083333333298</v>
      </c>
      <c r="H29" s="1">
        <v>0.59786458333333303</v>
      </c>
      <c r="I29" s="1">
        <v>0.82934375000000005</v>
      </c>
      <c r="J29" s="1">
        <v>0.80398958333333304</v>
      </c>
      <c r="K29" s="1">
        <v>0.211479166666667</v>
      </c>
      <c r="L29" s="1">
        <v>0.16151041666666699</v>
      </c>
      <c r="M29" s="1">
        <v>0.24528125000000001</v>
      </c>
      <c r="N29" s="1">
        <v>0.65376041666666695</v>
      </c>
      <c r="O29" s="1">
        <v>0.31989583333333299</v>
      </c>
      <c r="P29" s="1">
        <v>0.236395833333333</v>
      </c>
      <c r="Q29" s="1">
        <v>0.164104166666667</v>
      </c>
      <c r="R29" s="1">
        <v>0.236395833333333</v>
      </c>
      <c r="S29">
        <v>1</v>
      </c>
      <c r="T29">
        <v>3</v>
      </c>
      <c r="U29">
        <v>0</v>
      </c>
    </row>
    <row r="30" spans="1:21" x14ac:dyDescent="0.25">
      <c r="A30" t="s">
        <v>20</v>
      </c>
      <c r="B30">
        <v>6</v>
      </c>
      <c r="C30">
        <v>50</v>
      </c>
      <c r="D30" s="1">
        <f t="shared" si="0"/>
        <v>8.3333333333333339</v>
      </c>
      <c r="E30">
        <v>0.02</v>
      </c>
      <c r="F30" t="s">
        <v>21</v>
      </c>
      <c r="G30" s="1">
        <v>0.61440816326530601</v>
      </c>
      <c r="H30" s="1">
        <v>0.63269387755102002</v>
      </c>
      <c r="I30" s="1">
        <v>0.846683673469388</v>
      </c>
      <c r="J30" s="1">
        <v>0.79245918367346901</v>
      </c>
      <c r="K30" s="1">
        <v>0.18819387755101999</v>
      </c>
      <c r="L30" s="1">
        <v>0.14025510204081601</v>
      </c>
      <c r="M30" s="1">
        <v>9.1734693877550996E-2</v>
      </c>
      <c r="N30" s="1">
        <v>0.79644897959183703</v>
      </c>
      <c r="O30" s="1">
        <v>0.30399999999999999</v>
      </c>
      <c r="P30" s="1">
        <v>0.217887755102041</v>
      </c>
      <c r="Q30" s="1">
        <v>0.20356122448979599</v>
      </c>
      <c r="R30" s="1">
        <v>0.217887755102041</v>
      </c>
      <c r="S30">
        <v>0</v>
      </c>
      <c r="T30">
        <v>2</v>
      </c>
      <c r="U30">
        <v>0</v>
      </c>
    </row>
    <row r="31" spans="1:21" x14ac:dyDescent="0.25">
      <c r="A31" t="s">
        <v>20</v>
      </c>
      <c r="B31">
        <v>6</v>
      </c>
      <c r="C31">
        <v>50</v>
      </c>
      <c r="D31" s="1">
        <f t="shared" si="0"/>
        <v>8.3333333333333339</v>
      </c>
      <c r="E31">
        <v>0.05</v>
      </c>
      <c r="F31" t="s">
        <v>21</v>
      </c>
      <c r="G31" s="1">
        <v>0.59183673469387799</v>
      </c>
      <c r="H31" s="1">
        <v>0.61111224489795901</v>
      </c>
      <c r="I31" s="1">
        <v>0.83325510204081599</v>
      </c>
      <c r="J31" s="1">
        <v>0.80258163265306104</v>
      </c>
      <c r="K31" s="1">
        <v>0.192785714285714</v>
      </c>
      <c r="L31" s="1">
        <v>0.14507142857142899</v>
      </c>
      <c r="M31" s="1">
        <v>0.20465306122449001</v>
      </c>
      <c r="N31" s="1">
        <v>1.00907142857143</v>
      </c>
      <c r="O31" s="1">
        <v>0.30111224489795901</v>
      </c>
      <c r="P31" s="1">
        <v>0.21489795918367299</v>
      </c>
      <c r="Q31" s="1">
        <v>0.11460204081632699</v>
      </c>
      <c r="R31" s="1">
        <v>0.21489795918367299</v>
      </c>
      <c r="S31">
        <v>0</v>
      </c>
      <c r="T31">
        <v>2</v>
      </c>
      <c r="U31">
        <v>0</v>
      </c>
    </row>
    <row r="32" spans="1:21" x14ac:dyDescent="0.25">
      <c r="A32" t="s">
        <v>20</v>
      </c>
      <c r="B32">
        <v>6</v>
      </c>
      <c r="C32">
        <v>150</v>
      </c>
      <c r="D32" s="1">
        <f t="shared" si="0"/>
        <v>25</v>
      </c>
      <c r="E32">
        <v>0</v>
      </c>
      <c r="F32" t="s">
        <v>21</v>
      </c>
      <c r="G32" s="1">
        <v>0.74829999999999997</v>
      </c>
      <c r="H32" s="1">
        <v>0.77600999999999998</v>
      </c>
      <c r="I32" s="1">
        <v>0.83074999999999999</v>
      </c>
      <c r="J32" s="1">
        <v>0.95977000000000001</v>
      </c>
      <c r="K32" s="1">
        <v>0.11878</v>
      </c>
      <c r="L32" s="1">
        <v>7.8689999999999996E-2</v>
      </c>
      <c r="M32" s="1">
        <v>1.1371800000000001</v>
      </c>
      <c r="N32" s="1">
        <v>6.1530000000000001E-2</v>
      </c>
      <c r="O32" s="1">
        <v>0.22894</v>
      </c>
      <c r="P32" s="1">
        <v>0.13638</v>
      </c>
      <c r="Q32" s="1">
        <v>0.39138000000000001</v>
      </c>
      <c r="R32" s="1">
        <v>0.13638</v>
      </c>
      <c r="S32">
        <v>0</v>
      </c>
      <c r="T32">
        <v>0</v>
      </c>
      <c r="U32">
        <v>0</v>
      </c>
    </row>
    <row r="33" spans="1:21" x14ac:dyDescent="0.25">
      <c r="A33" t="s">
        <v>20</v>
      </c>
      <c r="B33">
        <v>6</v>
      </c>
      <c r="C33">
        <v>150</v>
      </c>
      <c r="D33" s="1">
        <f t="shared" si="0"/>
        <v>25</v>
      </c>
      <c r="E33">
        <v>0.02</v>
      </c>
      <c r="F33" t="s">
        <v>21</v>
      </c>
      <c r="G33" s="1">
        <v>0.73483838383838396</v>
      </c>
      <c r="H33" s="1">
        <v>0.76471717171717202</v>
      </c>
      <c r="I33" s="1">
        <v>0.82549494949494995</v>
      </c>
      <c r="J33" s="1">
        <v>0.94187878787878798</v>
      </c>
      <c r="K33" s="1">
        <v>0.12556565656565699</v>
      </c>
      <c r="L33" s="1">
        <v>8.25151515151515E-2</v>
      </c>
      <c r="M33" s="1">
        <v>1.09574747474747</v>
      </c>
      <c r="N33" s="1">
        <v>6.9636363636363593E-2</v>
      </c>
      <c r="O33" s="1">
        <v>0.235737373737374</v>
      </c>
      <c r="P33" s="1">
        <v>0.139242424242424</v>
      </c>
      <c r="Q33" s="1">
        <v>0.40885858585858598</v>
      </c>
      <c r="R33" s="1">
        <v>0.139242424242424</v>
      </c>
      <c r="S33">
        <v>0</v>
      </c>
      <c r="T33">
        <v>1</v>
      </c>
      <c r="U33">
        <v>0</v>
      </c>
    </row>
    <row r="34" spans="1:21" x14ac:dyDescent="0.25">
      <c r="A34" t="s">
        <v>20</v>
      </c>
      <c r="B34">
        <v>6</v>
      </c>
      <c r="C34">
        <v>150</v>
      </c>
      <c r="D34" s="1">
        <f t="shared" si="0"/>
        <v>25</v>
      </c>
      <c r="E34">
        <v>0.05</v>
      </c>
      <c r="F34" t="s">
        <v>21</v>
      </c>
      <c r="G34" s="1">
        <v>0.73087368421052601</v>
      </c>
      <c r="H34" s="1">
        <v>0.76205263157894698</v>
      </c>
      <c r="I34" s="1">
        <v>0.81187368421052597</v>
      </c>
      <c r="J34" s="1">
        <v>0.95243157894736796</v>
      </c>
      <c r="K34" s="1">
        <v>0.120884210526316</v>
      </c>
      <c r="L34" s="1">
        <v>7.9389473684210496E-2</v>
      </c>
      <c r="M34" s="1">
        <v>1.1278315789473701</v>
      </c>
      <c r="N34" s="1">
        <v>6.0284210526315801E-2</v>
      </c>
      <c r="O34" s="1">
        <v>0.21932631578947401</v>
      </c>
      <c r="P34" s="1">
        <v>0.118389473684211</v>
      </c>
      <c r="Q34" s="1">
        <v>0.46649473684210502</v>
      </c>
      <c r="R34" s="1">
        <v>0.118389473684211</v>
      </c>
      <c r="S34">
        <v>0</v>
      </c>
      <c r="T34">
        <v>3</v>
      </c>
      <c r="U34">
        <v>2</v>
      </c>
    </row>
    <row r="35" spans="1:21" x14ac:dyDescent="0.25">
      <c r="A35" t="s">
        <v>20</v>
      </c>
      <c r="B35">
        <v>6</v>
      </c>
      <c r="C35">
        <v>200</v>
      </c>
      <c r="D35" s="1">
        <f t="shared" si="0"/>
        <v>33.333333333333336</v>
      </c>
      <c r="E35">
        <v>0</v>
      </c>
      <c r="F35" t="s">
        <v>21</v>
      </c>
      <c r="G35" s="1">
        <v>0.76142268041237104</v>
      </c>
      <c r="H35" s="1">
        <v>0.79229896907216502</v>
      </c>
      <c r="I35" s="1">
        <v>0.87142268041237103</v>
      </c>
      <c r="J35" s="1">
        <v>0.96362886597938102</v>
      </c>
      <c r="K35" s="1">
        <v>0.11274226804123701</v>
      </c>
      <c r="L35" s="1">
        <v>7.27010309278351E-2</v>
      </c>
      <c r="M35" s="1">
        <v>0.67752577319587604</v>
      </c>
      <c r="N35" s="1">
        <v>5.7298969072164897E-2</v>
      </c>
      <c r="O35" s="1">
        <v>0.22028865979381401</v>
      </c>
      <c r="P35" s="1">
        <v>0.12622680412371101</v>
      </c>
      <c r="Q35" s="1">
        <v>0.24370103092783499</v>
      </c>
      <c r="R35" s="1">
        <v>0.12622680412371101</v>
      </c>
      <c r="S35">
        <v>0</v>
      </c>
      <c r="T35">
        <v>2</v>
      </c>
      <c r="U35">
        <v>1</v>
      </c>
    </row>
    <row r="36" spans="1:21" x14ac:dyDescent="0.25">
      <c r="A36" t="s">
        <v>20</v>
      </c>
      <c r="B36">
        <v>6</v>
      </c>
      <c r="C36">
        <v>200</v>
      </c>
      <c r="D36" s="1">
        <f t="shared" si="0"/>
        <v>33.333333333333336</v>
      </c>
      <c r="E36">
        <v>0.02</v>
      </c>
      <c r="F36" t="s">
        <v>21</v>
      </c>
      <c r="G36" s="1">
        <v>0.76188297872340405</v>
      </c>
      <c r="H36" s="1">
        <v>0.79296808510638295</v>
      </c>
      <c r="I36" s="1">
        <v>0.86282978723404302</v>
      </c>
      <c r="J36" s="1">
        <v>0.95638297872340405</v>
      </c>
      <c r="K36" s="1">
        <v>0.112308510638298</v>
      </c>
      <c r="L36" s="1">
        <v>7.2170212765957406E-2</v>
      </c>
      <c r="M36" s="1">
        <v>1.0733510638297901</v>
      </c>
      <c r="N36" s="1">
        <v>6.0425531914893603E-2</v>
      </c>
      <c r="O36" s="1">
        <v>0.220372340425532</v>
      </c>
      <c r="P36" s="1">
        <v>0.12590425531914901</v>
      </c>
      <c r="Q36" s="1">
        <v>0.39844680851063802</v>
      </c>
      <c r="R36" s="1">
        <v>0.12590425531914901</v>
      </c>
      <c r="S36">
        <v>0</v>
      </c>
      <c r="T36">
        <v>6</v>
      </c>
      <c r="U36">
        <v>0</v>
      </c>
    </row>
    <row r="37" spans="1:21" x14ac:dyDescent="0.25">
      <c r="A37" t="s">
        <v>20</v>
      </c>
      <c r="B37">
        <v>6</v>
      </c>
      <c r="C37">
        <v>200</v>
      </c>
      <c r="D37" s="1">
        <f t="shared" si="0"/>
        <v>33.333333333333336</v>
      </c>
      <c r="E37">
        <v>0.05</v>
      </c>
      <c r="F37" t="s">
        <v>21</v>
      </c>
      <c r="G37" s="1">
        <v>0.76139175257731995</v>
      </c>
      <c r="H37" s="1">
        <v>0.79295876288659795</v>
      </c>
      <c r="I37" s="1">
        <v>0.83801030927835096</v>
      </c>
      <c r="J37" s="1">
        <v>0.95409278350515503</v>
      </c>
      <c r="K37" s="1">
        <v>0.106237113402062</v>
      </c>
      <c r="L37" s="1">
        <v>6.7721649484536101E-2</v>
      </c>
      <c r="M37" s="1">
        <v>1.0945154639175301</v>
      </c>
      <c r="N37" s="1">
        <v>5.3917525773195897E-2</v>
      </c>
      <c r="O37" s="1">
        <v>0.20073195876288699</v>
      </c>
      <c r="P37" s="1">
        <v>9.8989690721649495E-2</v>
      </c>
      <c r="Q37" s="1">
        <v>0.42404123711340203</v>
      </c>
      <c r="R37" s="1">
        <v>9.8989690721649495E-2</v>
      </c>
      <c r="S37">
        <v>0</v>
      </c>
      <c r="T37">
        <v>3</v>
      </c>
      <c r="U37">
        <v>0</v>
      </c>
    </row>
    <row r="38" spans="1:21" x14ac:dyDescent="0.25">
      <c r="A38" t="s">
        <v>20</v>
      </c>
      <c r="B38">
        <v>9</v>
      </c>
      <c r="C38">
        <v>25</v>
      </c>
      <c r="D38" s="1">
        <f t="shared" si="0"/>
        <v>2.7777777777777777</v>
      </c>
      <c r="E38">
        <v>0</v>
      </c>
      <c r="F38" t="s">
        <v>21</v>
      </c>
      <c r="G38" s="1">
        <v>0.244978723404255</v>
      </c>
      <c r="H38" s="1">
        <v>0.245904255319149</v>
      </c>
      <c r="I38" s="1">
        <v>0.68423404255319198</v>
      </c>
      <c r="J38" s="1">
        <v>0.38047872340425498</v>
      </c>
      <c r="K38" s="1">
        <v>0.26645744680851102</v>
      </c>
      <c r="L38" s="1">
        <v>0.24034042553191501</v>
      </c>
      <c r="M38" s="1">
        <v>0.374797872340426</v>
      </c>
      <c r="N38" s="1">
        <v>0.34460638297872298</v>
      </c>
      <c r="O38" s="1">
        <v>0.37967021276595703</v>
      </c>
      <c r="P38" s="1">
        <v>0.34373404255319201</v>
      </c>
      <c r="Q38" s="1">
        <v>8.8393617021276599E-2</v>
      </c>
      <c r="R38" s="1">
        <v>0.25881914893616997</v>
      </c>
      <c r="S38">
        <v>0</v>
      </c>
      <c r="T38">
        <v>6</v>
      </c>
      <c r="U38">
        <v>0</v>
      </c>
    </row>
    <row r="39" spans="1:21" x14ac:dyDescent="0.25">
      <c r="A39" t="s">
        <v>20</v>
      </c>
      <c r="B39">
        <v>9</v>
      </c>
      <c r="C39">
        <v>25</v>
      </c>
      <c r="D39" s="1">
        <f t="shared" si="0"/>
        <v>2.7777777777777777</v>
      </c>
      <c r="E39">
        <v>0.02</v>
      </c>
      <c r="F39" t="s">
        <v>21</v>
      </c>
      <c r="G39" s="1">
        <v>0.29699999999999999</v>
      </c>
      <c r="H39" s="1">
        <v>0.29978350515463897</v>
      </c>
      <c r="I39" s="1">
        <v>0.70623711340206197</v>
      </c>
      <c r="J39" s="1">
        <v>0.41439175257732003</v>
      </c>
      <c r="K39" s="1">
        <v>0.28798969072164898</v>
      </c>
      <c r="L39" s="1">
        <v>0.255639175257732</v>
      </c>
      <c r="M39" s="1">
        <v>0.220185567010309</v>
      </c>
      <c r="N39" s="1">
        <v>0.305484536082474</v>
      </c>
      <c r="O39" s="1">
        <v>0.39276288659793801</v>
      </c>
      <c r="P39" s="1">
        <v>0.348082474226804</v>
      </c>
      <c r="Q39" s="1">
        <v>9.2680412371133995E-3</v>
      </c>
      <c r="R39" s="1">
        <v>0.27359793814432998</v>
      </c>
      <c r="S39">
        <v>0</v>
      </c>
      <c r="T39">
        <v>3</v>
      </c>
      <c r="U39">
        <v>0</v>
      </c>
    </row>
    <row r="40" spans="1:21" x14ac:dyDescent="0.25">
      <c r="A40" t="s">
        <v>20</v>
      </c>
      <c r="B40">
        <v>9</v>
      </c>
      <c r="C40">
        <v>25</v>
      </c>
      <c r="D40" s="1">
        <f t="shared" si="0"/>
        <v>2.7777777777777777</v>
      </c>
      <c r="E40">
        <v>0.05</v>
      </c>
      <c r="F40" t="s">
        <v>21</v>
      </c>
      <c r="G40" s="1">
        <v>0.31209375</v>
      </c>
      <c r="H40" s="1">
        <v>0.3148125</v>
      </c>
      <c r="I40" s="1">
        <v>0.70580208333333305</v>
      </c>
      <c r="J40" s="1">
        <v>0.42903124999999998</v>
      </c>
      <c r="K40" s="1">
        <v>0.27900000000000003</v>
      </c>
      <c r="L40" s="1">
        <v>0.24790624999999999</v>
      </c>
      <c r="M40" s="1">
        <v>0.34196874999999999</v>
      </c>
      <c r="N40" s="1">
        <v>0.26140625000000001</v>
      </c>
      <c r="O40" s="1">
        <v>0.37890625</v>
      </c>
      <c r="P40" s="1">
        <v>0.33459375000000002</v>
      </c>
      <c r="Q40" s="1">
        <v>6.9552083333333306E-2</v>
      </c>
      <c r="R40" s="1">
        <v>0.28419791666666699</v>
      </c>
      <c r="S40">
        <v>0</v>
      </c>
      <c r="T40">
        <v>4</v>
      </c>
      <c r="U40">
        <v>0</v>
      </c>
    </row>
    <row r="41" spans="1:21" x14ac:dyDescent="0.25">
      <c r="A41" t="s">
        <v>20</v>
      </c>
      <c r="B41">
        <v>9</v>
      </c>
      <c r="C41">
        <v>50</v>
      </c>
      <c r="D41" s="1">
        <f t="shared" si="0"/>
        <v>5.5555555555555554</v>
      </c>
      <c r="E41">
        <v>0</v>
      </c>
      <c r="F41" t="s">
        <v>21</v>
      </c>
      <c r="G41" s="1">
        <v>0.37526436781609201</v>
      </c>
      <c r="H41" s="1">
        <v>0.38313793103448301</v>
      </c>
      <c r="I41" s="1">
        <v>0.71712643678160903</v>
      </c>
      <c r="J41" s="1">
        <v>0.67771264367816098</v>
      </c>
      <c r="K41" s="1">
        <v>0.27914942528735598</v>
      </c>
      <c r="L41" s="1">
        <v>0.23948275862068999</v>
      </c>
      <c r="M41" s="1">
        <v>0.16616091954022999</v>
      </c>
      <c r="N41" s="1">
        <v>1.96213793103448</v>
      </c>
      <c r="O41" s="1">
        <v>0.37533333333333302</v>
      </c>
      <c r="P41" s="1">
        <v>0.31925287356321802</v>
      </c>
      <c r="Q41" s="1">
        <v>0.19614942528735599</v>
      </c>
      <c r="R41" s="1">
        <v>0.71793103448275897</v>
      </c>
      <c r="S41">
        <v>0</v>
      </c>
      <c r="T41">
        <v>13</v>
      </c>
      <c r="U41">
        <v>0</v>
      </c>
    </row>
    <row r="42" spans="1:21" x14ac:dyDescent="0.25">
      <c r="A42" t="s">
        <v>20</v>
      </c>
      <c r="B42">
        <v>9</v>
      </c>
      <c r="C42">
        <v>50</v>
      </c>
      <c r="D42" s="1">
        <f t="shared" si="0"/>
        <v>5.5555555555555554</v>
      </c>
      <c r="E42">
        <v>0.02</v>
      </c>
      <c r="F42" t="s">
        <v>21</v>
      </c>
      <c r="G42" s="1">
        <v>0.39609782608695698</v>
      </c>
      <c r="H42" s="1">
        <v>0.40515217391304298</v>
      </c>
      <c r="I42" s="1">
        <v>0.73069565217391297</v>
      </c>
      <c r="J42" s="1">
        <v>0.65863043478260896</v>
      </c>
      <c r="K42" s="1">
        <v>0.25704347826086998</v>
      </c>
      <c r="L42" s="1">
        <v>0.219315217391304</v>
      </c>
      <c r="M42" s="1">
        <v>0.34201086956521698</v>
      </c>
      <c r="N42" s="1">
        <v>2.0200760869565202</v>
      </c>
      <c r="O42" s="1">
        <v>0.36326086956521703</v>
      </c>
      <c r="P42" s="1">
        <v>0.307717391304348</v>
      </c>
      <c r="Q42" s="1">
        <v>0.130347826086957</v>
      </c>
      <c r="R42" s="1">
        <v>0.709619565217391</v>
      </c>
      <c r="S42">
        <v>0</v>
      </c>
      <c r="T42">
        <v>8</v>
      </c>
      <c r="U42">
        <v>0</v>
      </c>
    </row>
    <row r="43" spans="1:21" x14ac:dyDescent="0.25">
      <c r="A43" t="s">
        <v>20</v>
      </c>
      <c r="B43">
        <v>9</v>
      </c>
      <c r="C43">
        <v>50</v>
      </c>
      <c r="D43" s="1">
        <f t="shared" si="0"/>
        <v>5.5555555555555554</v>
      </c>
      <c r="E43">
        <v>0.05</v>
      </c>
      <c r="F43" t="s">
        <v>21</v>
      </c>
      <c r="G43" s="1">
        <v>0.41293103448275897</v>
      </c>
      <c r="H43" s="1">
        <v>0.422275862068966</v>
      </c>
      <c r="I43" s="1">
        <v>0.74219540229885095</v>
      </c>
      <c r="J43" s="1">
        <v>0.65841379310344805</v>
      </c>
      <c r="K43" s="1">
        <v>0.26214942528735602</v>
      </c>
      <c r="L43" s="1">
        <v>0.22080459770114899</v>
      </c>
      <c r="M43" s="1">
        <v>0.15517241379310301</v>
      </c>
      <c r="N43" s="1">
        <v>1.7063908045977001</v>
      </c>
      <c r="O43" s="1">
        <v>0.36926436781609201</v>
      </c>
      <c r="P43" s="1">
        <v>0.30874712643678198</v>
      </c>
      <c r="Q43" s="1">
        <v>0.16062068965517201</v>
      </c>
      <c r="R43" s="1">
        <v>0.58213793103448297</v>
      </c>
      <c r="S43">
        <v>0</v>
      </c>
      <c r="T43">
        <v>13</v>
      </c>
      <c r="U43">
        <v>0</v>
      </c>
    </row>
    <row r="44" spans="1:21" x14ac:dyDescent="0.25">
      <c r="A44" t="s">
        <v>20</v>
      </c>
      <c r="B44">
        <v>9</v>
      </c>
      <c r="C44">
        <v>150</v>
      </c>
      <c r="D44" s="1">
        <f t="shared" si="0"/>
        <v>16.666666666666668</v>
      </c>
      <c r="E44">
        <v>0</v>
      </c>
      <c r="F44" t="s">
        <v>21</v>
      </c>
      <c r="G44" s="1">
        <v>0.55053571428571402</v>
      </c>
      <c r="H44" s="1">
        <v>0.57210714285714304</v>
      </c>
      <c r="I44" s="1">
        <v>0.59008333333333296</v>
      </c>
      <c r="J44" s="1">
        <v>0.52338095238095195</v>
      </c>
      <c r="K44" s="1">
        <v>0.20592857142857099</v>
      </c>
      <c r="L44" s="1">
        <v>0.158571428571429</v>
      </c>
      <c r="M44" s="1">
        <v>2.1598333333333302</v>
      </c>
      <c r="N44" s="1">
        <v>1.4021785714285699</v>
      </c>
      <c r="O44" s="1">
        <v>0.31653571428571398</v>
      </c>
      <c r="P44" s="1">
        <v>0.238095238095238</v>
      </c>
      <c r="Q44" s="1">
        <v>0.65627380952380998</v>
      </c>
      <c r="R44" s="1">
        <v>0.19720238095238099</v>
      </c>
      <c r="S44">
        <v>0</v>
      </c>
      <c r="T44">
        <v>16</v>
      </c>
      <c r="U44">
        <v>0</v>
      </c>
    </row>
    <row r="45" spans="1:21" x14ac:dyDescent="0.25">
      <c r="A45" t="s">
        <v>20</v>
      </c>
      <c r="B45">
        <v>9</v>
      </c>
      <c r="C45">
        <v>150</v>
      </c>
      <c r="D45" s="1">
        <f t="shared" si="0"/>
        <v>16.666666666666668</v>
      </c>
      <c r="E45">
        <v>0.02</v>
      </c>
      <c r="F45" t="s">
        <v>21</v>
      </c>
      <c r="G45" s="1">
        <v>0.55364367816091997</v>
      </c>
      <c r="H45" s="1">
        <v>0.57432183908045997</v>
      </c>
      <c r="I45" s="1">
        <v>0.62525287356321801</v>
      </c>
      <c r="J45" s="1">
        <v>0.548149425287356</v>
      </c>
      <c r="K45" s="1">
        <v>0.205264367816092</v>
      </c>
      <c r="L45" s="1">
        <v>0.15779310344827599</v>
      </c>
      <c r="M45" s="1">
        <v>2.10034482758621</v>
      </c>
      <c r="N45" s="1">
        <v>1.3220804597701199</v>
      </c>
      <c r="O45" s="1">
        <v>0.31457471264367798</v>
      </c>
      <c r="P45" s="1">
        <v>0.23499999999999999</v>
      </c>
      <c r="Q45" s="1">
        <v>0.66657471264367796</v>
      </c>
      <c r="R45" s="1">
        <v>0.18536781609195399</v>
      </c>
      <c r="S45">
        <v>0</v>
      </c>
      <c r="T45">
        <v>13</v>
      </c>
      <c r="U45">
        <v>0</v>
      </c>
    </row>
    <row r="46" spans="1:21" x14ac:dyDescent="0.25">
      <c r="A46" t="s">
        <v>20</v>
      </c>
      <c r="B46">
        <v>9</v>
      </c>
      <c r="C46">
        <v>150</v>
      </c>
      <c r="D46" s="1">
        <f t="shared" si="0"/>
        <v>16.666666666666668</v>
      </c>
      <c r="E46">
        <v>0.05</v>
      </c>
      <c r="F46" t="s">
        <v>21</v>
      </c>
      <c r="G46" s="1">
        <v>0.53951136363636398</v>
      </c>
      <c r="H46" s="1">
        <v>0.56079545454545499</v>
      </c>
      <c r="I46" s="1">
        <v>0.58828409090909095</v>
      </c>
      <c r="J46" s="1">
        <v>0.52126136363636399</v>
      </c>
      <c r="K46" s="1">
        <v>0.20480681818181801</v>
      </c>
      <c r="L46" s="1">
        <v>0.158318181818182</v>
      </c>
      <c r="M46" s="1">
        <v>2.4318636363636399</v>
      </c>
      <c r="N46" s="1">
        <v>1.56518181818182</v>
      </c>
      <c r="O46" s="1">
        <v>0.30730681818181799</v>
      </c>
      <c r="P46" s="1">
        <v>0.227556818181818</v>
      </c>
      <c r="Q46" s="1">
        <v>0.73664772727272698</v>
      </c>
      <c r="R46" s="1">
        <v>0.31240909090909103</v>
      </c>
      <c r="S46">
        <v>0</v>
      </c>
      <c r="T46">
        <v>12</v>
      </c>
      <c r="U46">
        <v>0</v>
      </c>
    </row>
    <row r="47" spans="1:21" x14ac:dyDescent="0.25">
      <c r="A47" t="s">
        <v>20</v>
      </c>
      <c r="B47">
        <v>9</v>
      </c>
      <c r="C47">
        <v>200</v>
      </c>
      <c r="D47" s="1">
        <f t="shared" si="0"/>
        <v>22.222222222222221</v>
      </c>
      <c r="E47">
        <v>0</v>
      </c>
      <c r="F47" t="s">
        <v>21</v>
      </c>
      <c r="G47" s="1">
        <v>0.58783516483516496</v>
      </c>
      <c r="H47" s="1">
        <v>0.610736263736264</v>
      </c>
      <c r="I47" s="1">
        <v>0.70709890109890094</v>
      </c>
      <c r="J47" s="1">
        <v>0.81220879120879097</v>
      </c>
      <c r="K47" s="1">
        <v>0.192065934065934</v>
      </c>
      <c r="L47" s="1">
        <v>0.145021978021978</v>
      </c>
      <c r="M47" s="1">
        <v>0.73697802197802198</v>
      </c>
      <c r="N47" s="1">
        <v>0.55657142857142905</v>
      </c>
      <c r="O47" s="1">
        <v>0.30204395604395601</v>
      </c>
      <c r="P47" s="1">
        <v>0.22065934065934101</v>
      </c>
      <c r="Q47" s="1">
        <v>0.12740659340659299</v>
      </c>
      <c r="R47" s="1">
        <v>5.3032967032966997E-2</v>
      </c>
      <c r="S47">
        <v>0</v>
      </c>
      <c r="T47">
        <v>9</v>
      </c>
      <c r="U47">
        <v>0</v>
      </c>
    </row>
    <row r="48" spans="1:21" x14ac:dyDescent="0.25">
      <c r="A48" t="s">
        <v>20</v>
      </c>
      <c r="B48">
        <v>9</v>
      </c>
      <c r="C48">
        <v>200</v>
      </c>
      <c r="D48" s="1">
        <f t="shared" si="0"/>
        <v>22.222222222222221</v>
      </c>
      <c r="E48">
        <v>0.02</v>
      </c>
      <c r="F48" t="s">
        <v>21</v>
      </c>
      <c r="G48" s="1">
        <v>0.59221978021977995</v>
      </c>
      <c r="H48" s="1">
        <v>0.61651648351648303</v>
      </c>
      <c r="I48" s="1">
        <v>0.72212087912087897</v>
      </c>
      <c r="J48" s="1">
        <v>0.82329670329670301</v>
      </c>
      <c r="K48" s="1">
        <v>0.192637362637363</v>
      </c>
      <c r="L48" s="1">
        <v>0.14406593406593399</v>
      </c>
      <c r="M48" s="1">
        <v>0.81285714285714294</v>
      </c>
      <c r="N48" s="1">
        <v>0.43876923076923102</v>
      </c>
      <c r="O48" s="1">
        <v>0.30123076923076902</v>
      </c>
      <c r="P48" s="1">
        <v>0.21724175824175801</v>
      </c>
      <c r="Q48" s="1">
        <v>0.12678021978022</v>
      </c>
      <c r="R48" s="1">
        <v>0.14073626373626399</v>
      </c>
      <c r="S48">
        <v>0</v>
      </c>
      <c r="T48">
        <v>8</v>
      </c>
      <c r="U48">
        <v>1</v>
      </c>
    </row>
    <row r="49" spans="1:21" x14ac:dyDescent="0.25">
      <c r="A49" t="s">
        <v>20</v>
      </c>
      <c r="B49">
        <v>9</v>
      </c>
      <c r="C49">
        <v>200</v>
      </c>
      <c r="D49" s="1">
        <f t="shared" si="0"/>
        <v>22.222222222222221</v>
      </c>
      <c r="E49">
        <v>0.05</v>
      </c>
      <c r="F49" t="s">
        <v>21</v>
      </c>
      <c r="G49" s="1">
        <v>0.57070930232558104</v>
      </c>
      <c r="H49" s="1">
        <v>0.59503488372093005</v>
      </c>
      <c r="I49" s="1">
        <v>0.69299999999999995</v>
      </c>
      <c r="J49" s="1">
        <v>0.84253488372092999</v>
      </c>
      <c r="K49" s="1">
        <v>0.195941860465116</v>
      </c>
      <c r="L49" s="1">
        <v>0.14727906976744201</v>
      </c>
      <c r="M49" s="1">
        <v>0.99868604651162796</v>
      </c>
      <c r="N49" s="1">
        <v>0.391476744186046</v>
      </c>
      <c r="O49" s="1">
        <v>0.29755813953488403</v>
      </c>
      <c r="P49" s="1">
        <v>0.211883720930233</v>
      </c>
      <c r="Q49" s="1">
        <v>0.220116279069767</v>
      </c>
      <c r="R49" s="1">
        <v>0.18410465116279101</v>
      </c>
      <c r="S49">
        <v>0</v>
      </c>
      <c r="T49">
        <v>13</v>
      </c>
      <c r="U49">
        <v>1</v>
      </c>
    </row>
    <row r="50" spans="1:21" x14ac:dyDescent="0.25">
      <c r="A50" t="s">
        <v>20</v>
      </c>
      <c r="B50">
        <v>12</v>
      </c>
      <c r="C50">
        <v>25</v>
      </c>
      <c r="D50" s="1">
        <f t="shared" si="0"/>
        <v>2.0833333333333335</v>
      </c>
      <c r="E50">
        <v>0</v>
      </c>
      <c r="F50" t="s">
        <v>21</v>
      </c>
      <c r="G50" s="1">
        <v>0.198744680851064</v>
      </c>
      <c r="H50" s="1">
        <v>0.19964893617021301</v>
      </c>
      <c r="I50" s="1">
        <v>0.68764893617021305</v>
      </c>
      <c r="J50" s="1">
        <v>0.39984042553191501</v>
      </c>
      <c r="K50" s="1">
        <v>0.31772340425531898</v>
      </c>
      <c r="L50" s="1">
        <v>0.29961702127659601</v>
      </c>
      <c r="M50" s="1">
        <v>0.35489361702127697</v>
      </c>
      <c r="N50" s="1">
        <v>0.33035106382978702</v>
      </c>
      <c r="O50" s="1">
        <v>0.40785106382978698</v>
      </c>
      <c r="P50" s="1">
        <v>0.38428723404255299</v>
      </c>
      <c r="Q50" s="1">
        <v>4.48191489361702E-2</v>
      </c>
      <c r="R50" s="1">
        <v>0.30756382978723401</v>
      </c>
      <c r="S50">
        <v>0</v>
      </c>
      <c r="T50">
        <v>6</v>
      </c>
      <c r="U50">
        <v>0</v>
      </c>
    </row>
    <row r="51" spans="1:21" x14ac:dyDescent="0.25">
      <c r="A51" t="s">
        <v>20</v>
      </c>
      <c r="B51">
        <v>12</v>
      </c>
      <c r="C51">
        <v>25</v>
      </c>
      <c r="D51" s="1">
        <f t="shared" si="0"/>
        <v>2.0833333333333335</v>
      </c>
      <c r="E51">
        <v>0.02</v>
      </c>
      <c r="F51" t="s">
        <v>21</v>
      </c>
      <c r="G51" s="1">
        <v>0.20417021276595701</v>
      </c>
      <c r="H51" s="1">
        <v>0.20492553191489399</v>
      </c>
      <c r="I51" s="1">
        <v>0.69856382978723397</v>
      </c>
      <c r="J51" s="1">
        <v>0.29497872340425502</v>
      </c>
      <c r="K51" s="1">
        <v>0.31086170212766001</v>
      </c>
      <c r="L51" s="1">
        <v>0.29128723404255302</v>
      </c>
      <c r="M51" s="1">
        <v>0.48685106382978699</v>
      </c>
      <c r="N51" s="1">
        <v>0.39003191489361699</v>
      </c>
      <c r="O51" s="1">
        <v>0.405925531914894</v>
      </c>
      <c r="P51" s="1">
        <v>0.380595744680851</v>
      </c>
      <c r="Q51" s="1">
        <v>0.155627659574468</v>
      </c>
      <c r="R51" s="1">
        <v>0.311904255319149</v>
      </c>
      <c r="S51">
        <v>0</v>
      </c>
      <c r="T51">
        <v>6</v>
      </c>
      <c r="U51">
        <v>0</v>
      </c>
    </row>
    <row r="52" spans="1:21" x14ac:dyDescent="0.25">
      <c r="A52" t="s">
        <v>20</v>
      </c>
      <c r="B52">
        <v>12</v>
      </c>
      <c r="C52">
        <v>25</v>
      </c>
      <c r="D52" s="1">
        <f t="shared" si="0"/>
        <v>2.0833333333333335</v>
      </c>
      <c r="E52">
        <v>0.05</v>
      </c>
      <c r="F52" t="s">
        <v>21</v>
      </c>
      <c r="G52" s="1">
        <v>0.224329896907216</v>
      </c>
      <c r="H52" s="1">
        <v>0.22542268041237101</v>
      </c>
      <c r="I52" s="1">
        <v>0.67671134020618595</v>
      </c>
      <c r="J52" s="1">
        <v>0.40295876288659799</v>
      </c>
      <c r="K52" s="1">
        <v>0.31949484536082501</v>
      </c>
      <c r="L52" s="1">
        <v>0.29689690721649498</v>
      </c>
      <c r="M52" s="1">
        <v>0.57441237113402099</v>
      </c>
      <c r="N52" s="1">
        <v>0.419958762886598</v>
      </c>
      <c r="O52" s="1">
        <v>0.41134020618556699</v>
      </c>
      <c r="P52" s="1">
        <v>0.38334020618556702</v>
      </c>
      <c r="Q52" s="1">
        <v>0.15401030927835099</v>
      </c>
      <c r="R52" s="1">
        <v>0.24747422680412401</v>
      </c>
      <c r="S52">
        <v>0</v>
      </c>
      <c r="T52">
        <v>3</v>
      </c>
      <c r="U52">
        <v>0</v>
      </c>
    </row>
    <row r="53" spans="1:21" x14ac:dyDescent="0.25">
      <c r="A53" t="s">
        <v>20</v>
      </c>
      <c r="B53">
        <v>12</v>
      </c>
      <c r="C53">
        <v>50</v>
      </c>
      <c r="D53" s="1">
        <f t="shared" si="0"/>
        <v>4.166666666666667</v>
      </c>
      <c r="E53">
        <v>0</v>
      </c>
      <c r="F53" t="s">
        <v>21</v>
      </c>
      <c r="G53" s="1">
        <v>0.23366666666666699</v>
      </c>
      <c r="H53" s="1">
        <v>0.23564516129032301</v>
      </c>
      <c r="I53" s="1">
        <v>0.66761290322580602</v>
      </c>
      <c r="J53" s="1">
        <v>0.71019354838709703</v>
      </c>
      <c r="K53" s="1">
        <v>0.30990322580645202</v>
      </c>
      <c r="L53" s="1">
        <v>0.28777419354838701</v>
      </c>
      <c r="M53" s="1">
        <v>0.69508602150537602</v>
      </c>
      <c r="N53" s="1">
        <v>1.9433225806451599</v>
      </c>
      <c r="O53" s="1">
        <v>0.40303225806451598</v>
      </c>
      <c r="P53" s="1">
        <v>0.37445161290322598</v>
      </c>
      <c r="Q53" s="1">
        <v>0.125365591397849</v>
      </c>
      <c r="R53" s="1">
        <v>0.84377419354838701</v>
      </c>
      <c r="S53">
        <v>0</v>
      </c>
      <c r="T53">
        <v>7</v>
      </c>
      <c r="U53">
        <v>0</v>
      </c>
    </row>
    <row r="54" spans="1:21" x14ac:dyDescent="0.25">
      <c r="A54" t="s">
        <v>20</v>
      </c>
      <c r="B54">
        <v>12</v>
      </c>
      <c r="C54">
        <v>50</v>
      </c>
      <c r="D54" s="1">
        <f t="shared" si="0"/>
        <v>4.166666666666667</v>
      </c>
      <c r="E54">
        <v>0.02</v>
      </c>
      <c r="F54" t="s">
        <v>21</v>
      </c>
      <c r="G54" s="1">
        <v>0.19586170212765999</v>
      </c>
      <c r="H54" s="1">
        <v>0.19870212765957401</v>
      </c>
      <c r="I54" s="1">
        <v>0.66519148936170203</v>
      </c>
      <c r="J54" s="1">
        <v>0.69728723404255299</v>
      </c>
      <c r="K54" s="1">
        <v>0.31890425531914901</v>
      </c>
      <c r="L54" s="1">
        <v>0.29748936170212797</v>
      </c>
      <c r="M54" s="1">
        <v>0.74457446808510597</v>
      </c>
      <c r="N54" s="1">
        <v>2.3016595744680899</v>
      </c>
      <c r="O54" s="1">
        <v>0.40955319148936198</v>
      </c>
      <c r="P54" s="1">
        <v>0.381946808510638</v>
      </c>
      <c r="Q54" s="1">
        <v>0.123287234042553</v>
      </c>
      <c r="R54" s="1">
        <v>0.98102127659574501</v>
      </c>
      <c r="S54">
        <v>0</v>
      </c>
      <c r="T54">
        <v>6</v>
      </c>
      <c r="U54">
        <v>0</v>
      </c>
    </row>
    <row r="55" spans="1:21" x14ac:dyDescent="0.25">
      <c r="A55" t="s">
        <v>20</v>
      </c>
      <c r="B55">
        <v>12</v>
      </c>
      <c r="C55">
        <v>50</v>
      </c>
      <c r="D55" s="1">
        <f t="shared" si="0"/>
        <v>4.166666666666667</v>
      </c>
      <c r="E55">
        <v>0.05</v>
      </c>
      <c r="F55" t="s">
        <v>21</v>
      </c>
      <c r="G55" s="1">
        <v>0.23394318181818199</v>
      </c>
      <c r="H55" s="1">
        <v>0.23532954545454501</v>
      </c>
      <c r="I55" s="1">
        <v>0.69378409090909099</v>
      </c>
      <c r="J55" s="1">
        <v>0.68568181818181795</v>
      </c>
      <c r="K55" s="1">
        <v>0.29951136363636399</v>
      </c>
      <c r="L55" s="1">
        <v>0.27645454545454501</v>
      </c>
      <c r="M55" s="1">
        <v>0.68373863636363597</v>
      </c>
      <c r="N55" s="1">
        <v>2.1806931818181798</v>
      </c>
      <c r="O55" s="1">
        <v>0.39784090909090902</v>
      </c>
      <c r="P55" s="1">
        <v>0.36725000000000002</v>
      </c>
      <c r="Q55" s="1">
        <v>8.9852272727272697E-2</v>
      </c>
      <c r="R55" s="1">
        <v>0.88475000000000004</v>
      </c>
      <c r="S55">
        <v>0</v>
      </c>
      <c r="T55">
        <v>12</v>
      </c>
      <c r="U55">
        <v>0</v>
      </c>
    </row>
    <row r="56" spans="1:21" x14ac:dyDescent="0.25">
      <c r="A56" t="s">
        <v>20</v>
      </c>
      <c r="B56">
        <v>12</v>
      </c>
      <c r="C56">
        <v>150</v>
      </c>
      <c r="D56" s="1">
        <f t="shared" si="0"/>
        <v>12.5</v>
      </c>
      <c r="E56">
        <v>0</v>
      </c>
      <c r="F56" t="s">
        <v>21</v>
      </c>
      <c r="G56" s="1">
        <v>0.39291025641025601</v>
      </c>
      <c r="H56" s="1">
        <v>0.40037179487179497</v>
      </c>
      <c r="I56" s="1">
        <v>0.482051282051282</v>
      </c>
      <c r="J56" s="1">
        <v>0.36792307692307702</v>
      </c>
      <c r="K56" s="1">
        <v>0.26884615384615401</v>
      </c>
      <c r="L56" s="1">
        <v>0.23405128205128201</v>
      </c>
      <c r="M56" s="1">
        <v>3.77902564102564</v>
      </c>
      <c r="N56" s="1">
        <v>2.3704487179487201</v>
      </c>
      <c r="O56" s="1">
        <v>0.36970512820512802</v>
      </c>
      <c r="P56" s="1">
        <v>0.32039743589743602</v>
      </c>
      <c r="Q56" s="1">
        <v>1.6148589743589701</v>
      </c>
      <c r="R56" s="1">
        <v>1.38187179487179</v>
      </c>
      <c r="S56">
        <v>0</v>
      </c>
      <c r="T56">
        <v>21</v>
      </c>
      <c r="U56">
        <v>1</v>
      </c>
    </row>
    <row r="57" spans="1:21" x14ac:dyDescent="0.25">
      <c r="A57" t="s">
        <v>20</v>
      </c>
      <c r="B57">
        <v>12</v>
      </c>
      <c r="C57">
        <v>150</v>
      </c>
      <c r="D57" s="1">
        <f t="shared" si="0"/>
        <v>12.5</v>
      </c>
      <c r="E57">
        <v>0.02</v>
      </c>
      <c r="F57" t="s">
        <v>21</v>
      </c>
      <c r="G57" s="1">
        <v>0.41220000000000001</v>
      </c>
      <c r="H57" s="1">
        <v>0.42077142857142902</v>
      </c>
      <c r="I57" s="1">
        <v>0.46967142857142902</v>
      </c>
      <c r="J57" s="1">
        <v>0.33592857142857102</v>
      </c>
      <c r="K57" s="1">
        <v>0.270342857142857</v>
      </c>
      <c r="L57" s="1">
        <v>0.233385714285714</v>
      </c>
      <c r="M57" s="1">
        <v>3.8798142857142901</v>
      </c>
      <c r="N57" s="1">
        <v>2.4762428571428599</v>
      </c>
      <c r="O57" s="1">
        <v>0.376142857142857</v>
      </c>
      <c r="P57" s="1">
        <v>0.32469999999999999</v>
      </c>
      <c r="Q57" s="1">
        <v>1.61672857142857</v>
      </c>
      <c r="R57" s="1">
        <v>1.3446571428571401</v>
      </c>
      <c r="S57">
        <v>0</v>
      </c>
      <c r="T57">
        <v>30</v>
      </c>
      <c r="U57">
        <v>0</v>
      </c>
    </row>
    <row r="58" spans="1:21" x14ac:dyDescent="0.25">
      <c r="A58" t="s">
        <v>20</v>
      </c>
      <c r="B58">
        <v>12</v>
      </c>
      <c r="C58">
        <v>150</v>
      </c>
      <c r="D58" s="1">
        <f t="shared" si="0"/>
        <v>12.5</v>
      </c>
      <c r="E58">
        <v>0.05</v>
      </c>
      <c r="F58" t="s">
        <v>21</v>
      </c>
      <c r="G58" s="1">
        <v>0.379507042253521</v>
      </c>
      <c r="H58" s="1">
        <v>0.38754929577464797</v>
      </c>
      <c r="I58" s="1">
        <v>0.56732394366197203</v>
      </c>
      <c r="J58" s="1">
        <v>0.37640845070422502</v>
      </c>
      <c r="K58" s="1">
        <v>0.26840845070422498</v>
      </c>
      <c r="L58" s="1">
        <v>0.232197183098592</v>
      </c>
      <c r="M58" s="1">
        <v>4.26223943661972</v>
      </c>
      <c r="N58" s="1">
        <v>2.4315915492957698</v>
      </c>
      <c r="O58" s="1">
        <v>0.36954929577464801</v>
      </c>
      <c r="P58" s="1">
        <v>0.31823943661971799</v>
      </c>
      <c r="Q58" s="1">
        <v>1.7679577464788701</v>
      </c>
      <c r="R58" s="1">
        <v>1.18366197183099</v>
      </c>
      <c r="S58">
        <v>0</v>
      </c>
      <c r="T58">
        <v>29</v>
      </c>
      <c r="U58">
        <v>0</v>
      </c>
    </row>
    <row r="59" spans="1:21" x14ac:dyDescent="0.25">
      <c r="A59" t="s">
        <v>20</v>
      </c>
      <c r="B59">
        <v>12</v>
      </c>
      <c r="C59">
        <v>200</v>
      </c>
      <c r="D59" s="1">
        <f t="shared" si="0"/>
        <v>16.666666666666668</v>
      </c>
      <c r="E59">
        <v>0</v>
      </c>
      <c r="F59" t="s">
        <v>21</v>
      </c>
      <c r="G59" s="1">
        <v>0.42415789473684201</v>
      </c>
      <c r="H59" s="1">
        <v>0.43473684210526298</v>
      </c>
      <c r="I59" s="1">
        <v>0.36910526315789499</v>
      </c>
      <c r="J59" s="1">
        <v>0.34014035087719302</v>
      </c>
      <c r="K59" s="1">
        <v>0.25259649122806999</v>
      </c>
      <c r="L59" s="1">
        <v>0.21610526315789499</v>
      </c>
      <c r="M59" s="1">
        <v>3.5636842105263198</v>
      </c>
      <c r="N59" s="1">
        <v>2.5709122807017502</v>
      </c>
      <c r="O59" s="1">
        <v>0.36308771929824601</v>
      </c>
      <c r="P59" s="1">
        <v>0.31075438596491201</v>
      </c>
      <c r="Q59" s="1">
        <v>1.3635438596491201</v>
      </c>
      <c r="R59" s="1">
        <v>1.39322807017544</v>
      </c>
      <c r="S59">
        <v>0</v>
      </c>
      <c r="T59">
        <v>43</v>
      </c>
      <c r="U59">
        <v>0</v>
      </c>
    </row>
    <row r="60" spans="1:21" x14ac:dyDescent="0.25">
      <c r="A60" t="s">
        <v>20</v>
      </c>
      <c r="B60">
        <v>12</v>
      </c>
      <c r="C60">
        <v>200</v>
      </c>
      <c r="D60" s="1">
        <f t="shared" si="0"/>
        <v>16.666666666666668</v>
      </c>
      <c r="E60">
        <v>0.02</v>
      </c>
      <c r="F60" t="s">
        <v>21</v>
      </c>
      <c r="G60" s="1">
        <v>0.43783333333333302</v>
      </c>
      <c r="H60" s="1">
        <v>0.44798484848484799</v>
      </c>
      <c r="I60" s="1">
        <v>0.397560606060606</v>
      </c>
      <c r="J60" s="1">
        <v>0.39293939393939398</v>
      </c>
      <c r="K60" s="1">
        <v>0.25957575757575801</v>
      </c>
      <c r="L60" s="1">
        <v>0.22157575757575801</v>
      </c>
      <c r="M60" s="1">
        <v>3.5553181818181798</v>
      </c>
      <c r="N60" s="1">
        <v>2.7172727272727299</v>
      </c>
      <c r="O60" s="1">
        <v>0.36695454545454498</v>
      </c>
      <c r="P60" s="1">
        <v>0.31301515151515202</v>
      </c>
      <c r="Q60" s="1">
        <v>1.3717121212121199</v>
      </c>
      <c r="R60" s="1">
        <v>1.54471212121212</v>
      </c>
      <c r="S60">
        <v>0</v>
      </c>
      <c r="T60">
        <v>33</v>
      </c>
      <c r="U60">
        <v>1</v>
      </c>
    </row>
    <row r="61" spans="1:21" x14ac:dyDescent="0.25">
      <c r="A61" t="s">
        <v>20</v>
      </c>
      <c r="B61">
        <v>12</v>
      </c>
      <c r="C61">
        <v>200</v>
      </c>
      <c r="D61" s="1">
        <f t="shared" si="0"/>
        <v>16.666666666666668</v>
      </c>
      <c r="E61">
        <v>0.05</v>
      </c>
      <c r="F61" t="s">
        <v>21</v>
      </c>
      <c r="G61" s="1">
        <v>0.44917808219178101</v>
      </c>
      <c r="H61" s="1">
        <v>0.46031506849315101</v>
      </c>
      <c r="I61" s="1">
        <v>0.37409589041095898</v>
      </c>
      <c r="J61" s="1">
        <v>0.46905479452054799</v>
      </c>
      <c r="K61" s="1">
        <v>0.257479452054794</v>
      </c>
      <c r="L61" s="1">
        <v>0.21752054794520501</v>
      </c>
      <c r="M61" s="1">
        <v>3.69097260273973</v>
      </c>
      <c r="N61" s="1">
        <v>2.82298630136986</v>
      </c>
      <c r="O61" s="1">
        <v>0.36112328767123297</v>
      </c>
      <c r="P61" s="1">
        <v>0.30356164383561601</v>
      </c>
      <c r="Q61" s="1">
        <v>1.3459315068493101</v>
      </c>
      <c r="R61" s="1">
        <v>1.53397260273973</v>
      </c>
      <c r="S61">
        <v>0</v>
      </c>
      <c r="T61">
        <v>27</v>
      </c>
      <c r="U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zoomScale="124" workbookViewId="0">
      <selection activeCell="D23" sqref="D23"/>
    </sheetView>
  </sheetViews>
  <sheetFormatPr baseColWidth="10" defaultRowHeight="15" x14ac:dyDescent="0.25"/>
  <cols>
    <col min="2" max="2" width="11.85546875" bestFit="1" customWidth="1"/>
    <col min="3" max="3" width="12.7109375" bestFit="1" customWidth="1"/>
    <col min="4" max="4" width="17.140625" bestFit="1" customWidth="1"/>
    <col min="5" max="5" width="18.28515625" bestFit="1" customWidth="1"/>
    <col min="6" max="7" width="11.85546875" bestFit="1" customWidth="1"/>
    <col min="8" max="8" width="14.28515625" bestFit="1" customWidth="1"/>
    <col min="9" max="9" width="15.42578125" bestFit="1" customWidth="1"/>
    <col min="10" max="10" width="11.85546875" bestFit="1" customWidth="1"/>
    <col min="11" max="11" width="12.42578125" bestFit="1" customWidth="1"/>
    <col min="12" max="12" width="14.140625" bestFit="1" customWidth="1"/>
    <col min="13" max="13" width="15.28515625" bestFit="1" customWidth="1"/>
  </cols>
  <sheetData>
    <row r="1" spans="1:13" x14ac:dyDescent="0.25">
      <c r="A1" s="59" t="s">
        <v>1</v>
      </c>
      <c r="B1" s="55" t="s">
        <v>5</v>
      </c>
      <c r="C1" s="47" t="s">
        <v>6</v>
      </c>
      <c r="D1" s="47" t="s">
        <v>7</v>
      </c>
      <c r="E1" s="56" t="s">
        <v>8</v>
      </c>
      <c r="F1" s="61" t="s">
        <v>9</v>
      </c>
      <c r="G1" s="48" t="s">
        <v>10</v>
      </c>
      <c r="H1" s="48" t="s">
        <v>11</v>
      </c>
      <c r="I1" s="62" t="s">
        <v>12</v>
      </c>
      <c r="J1" s="63" t="s">
        <v>13</v>
      </c>
      <c r="K1" s="49" t="s">
        <v>14</v>
      </c>
      <c r="L1" s="49" t="s">
        <v>15</v>
      </c>
      <c r="M1" s="50" t="s">
        <v>16</v>
      </c>
    </row>
    <row r="2" spans="1:13" x14ac:dyDescent="0.25">
      <c r="A2" s="44">
        <v>1</v>
      </c>
      <c r="B2" s="57">
        <v>0.96833832604394499</v>
      </c>
      <c r="C2" s="64">
        <v>0.97571967137005799</v>
      </c>
      <c r="D2" s="45">
        <v>0.93452668731993505</v>
      </c>
      <c r="E2" s="51">
        <v>0.96631912188899305</v>
      </c>
      <c r="F2" s="57">
        <v>1.40996421257246E-2</v>
      </c>
      <c r="G2" s="64">
        <v>9.6203605644069601E-3</v>
      </c>
      <c r="H2" s="45">
        <v>0.53075033913013303</v>
      </c>
      <c r="I2" s="51">
        <v>1.6621770280120799E-2</v>
      </c>
      <c r="J2" s="57">
        <v>4.2619921465514299E-2</v>
      </c>
      <c r="K2" s="64">
        <v>7.5053679405741296E-3</v>
      </c>
      <c r="L2" s="45">
        <v>0.15276235915859601</v>
      </c>
      <c r="M2" s="51">
        <v>3.1069069301260001E-2</v>
      </c>
    </row>
    <row r="3" spans="1:13" x14ac:dyDescent="0.25">
      <c r="A3" s="44">
        <v>3</v>
      </c>
      <c r="B3" s="57">
        <v>0.86291499999999999</v>
      </c>
      <c r="C3" s="46">
        <v>0.88299110269360304</v>
      </c>
      <c r="D3" s="64">
        <v>0.92205993265993302</v>
      </c>
      <c r="E3" s="51">
        <v>0.92137697811447805</v>
      </c>
      <c r="F3" s="57">
        <v>6.7399873737373703E-2</v>
      </c>
      <c r="G3" s="46">
        <v>4.1034031986532001E-2</v>
      </c>
      <c r="H3" s="45">
        <v>0.120369301346801</v>
      </c>
      <c r="I3" s="66">
        <v>4.04367171717172E-2</v>
      </c>
      <c r="J3" s="57">
        <v>0.15992117845117801</v>
      </c>
      <c r="K3" s="46">
        <v>7.0442382154882202E-2</v>
      </c>
      <c r="L3" s="64">
        <v>4.7507163299663299E-2</v>
      </c>
      <c r="M3" s="51">
        <v>0.102957011784512</v>
      </c>
    </row>
    <row r="4" spans="1:13" x14ac:dyDescent="0.25">
      <c r="A4" s="44">
        <v>6</v>
      </c>
      <c r="B4" s="57">
        <v>0.64273795950706902</v>
      </c>
      <c r="C4" s="46">
        <v>0.66535842280152702</v>
      </c>
      <c r="D4" s="64">
        <v>0.82207653171540696</v>
      </c>
      <c r="E4" s="51">
        <v>0.811708824978705</v>
      </c>
      <c r="F4" s="57">
        <v>0.167859171085876</v>
      </c>
      <c r="G4" s="64">
        <v>0.12391397483165301</v>
      </c>
      <c r="H4" s="45">
        <v>0.60396936499517495</v>
      </c>
      <c r="I4" s="51">
        <v>0.28482818110230101</v>
      </c>
      <c r="J4" s="57">
        <v>0.27532927436641202</v>
      </c>
      <c r="K4" s="46">
        <v>0.18752710048426699</v>
      </c>
      <c r="L4" s="45">
        <v>0.13301253515210301</v>
      </c>
      <c r="M4" s="66">
        <v>9.9402547071482106E-2</v>
      </c>
    </row>
    <row r="5" spans="1:13" x14ac:dyDescent="0.25">
      <c r="A5" s="44">
        <v>9</v>
      </c>
      <c r="B5" s="57">
        <v>0.45273505877113202</v>
      </c>
      <c r="C5" s="46">
        <v>0.46671485791225098</v>
      </c>
      <c r="D5" s="64">
        <v>0.684344234047365</v>
      </c>
      <c r="E5" s="51">
        <v>0.60745755975640703</v>
      </c>
      <c r="F5" s="57">
        <v>0.235702865080053</v>
      </c>
      <c r="G5" s="64">
        <v>0.19454484334966901</v>
      </c>
      <c r="H5" s="45">
        <v>0.90340495007327104</v>
      </c>
      <c r="I5" s="51">
        <v>1.02303002037976</v>
      </c>
      <c r="J5" s="57">
        <v>0.34153733583328</v>
      </c>
      <c r="K5" s="46">
        <v>0.27604704451606099</v>
      </c>
      <c r="L5" s="45">
        <v>0.18449126185491899</v>
      </c>
      <c r="M5" s="66">
        <v>0.125848244417406</v>
      </c>
    </row>
    <row r="6" spans="1:13" ht="15.75" thickBot="1" x14ac:dyDescent="0.3">
      <c r="A6" s="60">
        <v>12</v>
      </c>
      <c r="B6" s="58">
        <v>0.31554191250520702</v>
      </c>
      <c r="C6" s="53">
        <v>0.32095027176692098</v>
      </c>
      <c r="D6" s="65">
        <v>0.56244341696453104</v>
      </c>
      <c r="E6" s="54">
        <v>0.45611126256893703</v>
      </c>
      <c r="F6" s="58">
        <v>0.28780399658813599</v>
      </c>
      <c r="G6" s="65">
        <v>0.25869625094626197</v>
      </c>
      <c r="H6" s="52">
        <v>2.18921754469859</v>
      </c>
      <c r="I6" s="54">
        <v>1.9129559593560901</v>
      </c>
      <c r="J6" s="58">
        <v>0.386842166176808</v>
      </c>
      <c r="K6" s="65">
        <v>0.34687830501297301</v>
      </c>
      <c r="L6" s="52">
        <v>0.81447458299446995</v>
      </c>
      <c r="M6" s="54">
        <v>0.85205890516006999</v>
      </c>
    </row>
    <row r="8" spans="1:13" x14ac:dyDescent="0.25">
      <c r="B8" t="s">
        <v>23</v>
      </c>
      <c r="F8" t="s">
        <v>25</v>
      </c>
      <c r="J8" t="s">
        <v>26</v>
      </c>
    </row>
    <row r="9" spans="1:13" x14ac:dyDescent="0.25">
      <c r="B9" s="1">
        <f>MAX(B2:E2)</f>
        <v>0.97571967137005799</v>
      </c>
      <c r="F9" s="1">
        <f>MIN(F2:I2)</f>
        <v>9.6203605644069601E-3</v>
      </c>
      <c r="J9" s="1">
        <f>MIN(J2:M2)</f>
        <v>7.5053679405741296E-3</v>
      </c>
    </row>
    <row r="10" spans="1:13" x14ac:dyDescent="0.25">
      <c r="B10" s="1">
        <f t="shared" ref="B10:B13" si="0">MAX(B3:E3)</f>
        <v>0.92205993265993302</v>
      </c>
      <c r="F10" s="1">
        <f>MIN(F3:I3)</f>
        <v>4.04367171717172E-2</v>
      </c>
      <c r="J10" s="1">
        <f t="shared" ref="J10:J13" si="1">MIN(J3:M3)</f>
        <v>4.7507163299663299E-2</v>
      </c>
    </row>
    <row r="11" spans="1:13" x14ac:dyDescent="0.25">
      <c r="B11" s="1">
        <f t="shared" si="0"/>
        <v>0.82207653171540696</v>
      </c>
      <c r="F11" s="1">
        <f>MIN(F4:I4)</f>
        <v>0.12391397483165301</v>
      </c>
      <c r="J11" s="1">
        <f t="shared" si="1"/>
        <v>9.9402547071482106E-2</v>
      </c>
    </row>
    <row r="12" spans="1:13" x14ac:dyDescent="0.25">
      <c r="B12" s="1">
        <f t="shared" si="0"/>
        <v>0.684344234047365</v>
      </c>
      <c r="F12" s="1">
        <f>MIN(F5:I5)</f>
        <v>0.19454484334966901</v>
      </c>
      <c r="J12" s="1">
        <f t="shared" si="1"/>
        <v>0.125848244417406</v>
      </c>
    </row>
    <row r="13" spans="1:13" x14ac:dyDescent="0.25">
      <c r="B13" s="1">
        <f t="shared" si="0"/>
        <v>0.56244341696453104</v>
      </c>
      <c r="F13" s="1">
        <f>MIN(F6:I6)</f>
        <v>0.25869625094626197</v>
      </c>
      <c r="J13" s="1">
        <f t="shared" si="1"/>
        <v>0.34687830501297301</v>
      </c>
    </row>
    <row r="14" spans="1:13" x14ac:dyDescent="0.25">
      <c r="F14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zoomScale="104" workbookViewId="0">
      <selection activeCell="C10" sqref="C10"/>
    </sheetView>
  </sheetViews>
  <sheetFormatPr baseColWidth="10" defaultRowHeight="15" x14ac:dyDescent="0.25"/>
  <cols>
    <col min="2" max="2" width="11.7109375" bestFit="1" customWidth="1"/>
    <col min="3" max="3" width="12.7109375" bestFit="1" customWidth="1"/>
    <col min="4" max="4" width="17.140625" bestFit="1" customWidth="1"/>
    <col min="5" max="5" width="18.28515625" bestFit="1" customWidth="1"/>
    <col min="8" max="8" width="14.28515625" bestFit="1" customWidth="1"/>
    <col min="9" max="9" width="15.42578125" bestFit="1" customWidth="1"/>
    <col min="12" max="12" width="14.140625" bestFit="1" customWidth="1"/>
    <col min="13" max="13" width="15.28515625" bestFit="1" customWidth="1"/>
  </cols>
  <sheetData>
    <row r="1" spans="1:13" x14ac:dyDescent="0.25">
      <c r="A1" s="59" t="s">
        <v>3</v>
      </c>
      <c r="B1" s="55" t="s">
        <v>5</v>
      </c>
      <c r="C1" s="47" t="s">
        <v>6</v>
      </c>
      <c r="D1" s="47" t="s">
        <v>7</v>
      </c>
      <c r="E1" s="56" t="s">
        <v>8</v>
      </c>
      <c r="F1" s="61" t="s">
        <v>9</v>
      </c>
      <c r="G1" s="48" t="s">
        <v>10</v>
      </c>
      <c r="H1" s="48" t="s">
        <v>11</v>
      </c>
      <c r="I1" s="62" t="s">
        <v>12</v>
      </c>
      <c r="J1" s="63" t="s">
        <v>13</v>
      </c>
      <c r="K1" s="49" t="s">
        <v>14</v>
      </c>
      <c r="L1" s="49" t="s">
        <v>15</v>
      </c>
      <c r="M1" s="50" t="s">
        <v>16</v>
      </c>
    </row>
    <row r="2" spans="1:13" x14ac:dyDescent="0.25">
      <c r="A2" s="44">
        <v>0</v>
      </c>
      <c r="B2" s="57">
        <v>0.64679234476395497</v>
      </c>
      <c r="C2" s="46">
        <v>0.66019989681154101</v>
      </c>
      <c r="D2" s="64">
        <v>0.78912988883119095</v>
      </c>
      <c r="E2" s="51">
        <v>0.75355282121860401</v>
      </c>
      <c r="F2" s="57">
        <v>0.154271889647148</v>
      </c>
      <c r="G2" s="64">
        <v>0.125370506257378</v>
      </c>
      <c r="H2" s="45">
        <v>0.75240403650140497</v>
      </c>
      <c r="I2" s="51">
        <v>0.63329047931194504</v>
      </c>
      <c r="J2" s="57">
        <v>0.246999146826998</v>
      </c>
      <c r="K2" s="46">
        <v>0.18313401929246401</v>
      </c>
      <c r="L2" s="45">
        <v>0.20020236715853801</v>
      </c>
      <c r="M2" s="66">
        <v>0.14099771430031699</v>
      </c>
    </row>
    <row r="3" spans="1:13" x14ac:dyDescent="0.25">
      <c r="A3" s="44">
        <v>0.02</v>
      </c>
      <c r="B3" s="57">
        <v>0.65199521706749897</v>
      </c>
      <c r="C3" s="46">
        <v>0.66574992939107303</v>
      </c>
      <c r="D3" s="64">
        <v>0.787167295930153</v>
      </c>
      <c r="E3" s="51">
        <v>0.74681738672444797</v>
      </c>
      <c r="F3" s="57">
        <v>0.15515302733297001</v>
      </c>
      <c r="G3" s="64">
        <v>0.12550143658840501</v>
      </c>
      <c r="H3" s="45">
        <v>0.84943608295615403</v>
      </c>
      <c r="I3" s="51">
        <v>0.66550833231685502</v>
      </c>
      <c r="J3" s="57">
        <v>0.245810602394957</v>
      </c>
      <c r="K3" s="46">
        <v>0.179581925530896</v>
      </c>
      <c r="L3" s="45">
        <v>0.238665876498691</v>
      </c>
      <c r="M3" s="66">
        <v>0.14913469497849</v>
      </c>
    </row>
    <row r="4" spans="1:13" x14ac:dyDescent="0.25">
      <c r="A4" s="44">
        <v>0.05</v>
      </c>
      <c r="B4" s="57">
        <v>0.64657339226495703</v>
      </c>
      <c r="C4" s="46">
        <v>0.66109076972400205</v>
      </c>
      <c r="D4" s="64">
        <v>0.77897329686295902</v>
      </c>
      <c r="E4" s="51">
        <v>0.75741404044146099</v>
      </c>
      <c r="F4" s="57">
        <v>0.154294412190179</v>
      </c>
      <c r="G4" s="64">
        <v>0.12581373416133201</v>
      </c>
      <c r="H4" s="45">
        <v>1.00678678068882</v>
      </c>
      <c r="I4" s="51">
        <v>0.66792477734519495</v>
      </c>
      <c r="J4" s="57">
        <v>0.23094017655396001</v>
      </c>
      <c r="K4" s="46">
        <v>0.16131773371320601</v>
      </c>
      <c r="L4" s="45">
        <v>0.30347190185902601</v>
      </c>
      <c r="M4" s="66">
        <v>0.15655470357332499</v>
      </c>
    </row>
    <row r="6" spans="1:13" x14ac:dyDescent="0.25">
      <c r="B6" t="s">
        <v>23</v>
      </c>
      <c r="F6" t="s">
        <v>24</v>
      </c>
      <c r="J6" t="s">
        <v>27</v>
      </c>
    </row>
    <row r="7" spans="1:13" x14ac:dyDescent="0.25">
      <c r="B7" s="1">
        <f>MAX(B2:E2)</f>
        <v>0.78912988883119095</v>
      </c>
      <c r="F7" s="1">
        <f>MIN(F2:I2)</f>
        <v>0.125370506257378</v>
      </c>
      <c r="J7" s="1">
        <f>MIN(J2:M2)</f>
        <v>0.14099771430031699</v>
      </c>
    </row>
    <row r="8" spans="1:13" x14ac:dyDescent="0.25">
      <c r="B8" s="1">
        <f t="shared" ref="B8:B9" si="0">MAX(B3:E3)</f>
        <v>0.787167295930153</v>
      </c>
      <c r="F8" s="1">
        <f t="shared" ref="F8:F9" si="1">MIN(F3:I3)</f>
        <v>0.12550143658840501</v>
      </c>
      <c r="J8" s="1">
        <f t="shared" ref="J8:J9" si="2">MIN(J3:M3)</f>
        <v>0.14913469497849</v>
      </c>
    </row>
    <row r="9" spans="1:13" x14ac:dyDescent="0.25">
      <c r="B9" s="1">
        <f t="shared" si="0"/>
        <v>0.77897329686295902</v>
      </c>
      <c r="F9" s="1">
        <f t="shared" si="1"/>
        <v>0.12581373416133201</v>
      </c>
      <c r="J9" s="1">
        <f t="shared" si="2"/>
        <v>0.15655470357332499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D2" sqref="D2"/>
    </sheetView>
  </sheetViews>
  <sheetFormatPr baseColWidth="10" defaultRowHeight="15" x14ac:dyDescent="0.25"/>
  <cols>
    <col min="2" max="2" width="11.7109375" bestFit="1" customWidth="1"/>
    <col min="3" max="3" width="12.7109375" bestFit="1" customWidth="1"/>
    <col min="4" max="4" width="17.140625" bestFit="1" customWidth="1"/>
    <col min="5" max="5" width="18.28515625" bestFit="1" customWidth="1"/>
    <col min="8" max="8" width="14.28515625" bestFit="1" customWidth="1"/>
    <col min="9" max="9" width="15.42578125" bestFit="1" customWidth="1"/>
    <col min="12" max="12" width="14.140625" bestFit="1" customWidth="1"/>
    <col min="13" max="13" width="15.28515625" bestFit="1" customWidth="1"/>
  </cols>
  <sheetData>
    <row r="1" spans="1:13" x14ac:dyDescent="0.25">
      <c r="A1" s="59" t="s">
        <v>2</v>
      </c>
      <c r="B1" s="55" t="s">
        <v>5</v>
      </c>
      <c r="C1" s="47" t="s">
        <v>6</v>
      </c>
      <c r="D1" s="47" t="s">
        <v>7</v>
      </c>
      <c r="E1" s="56" t="s">
        <v>8</v>
      </c>
      <c r="F1" s="61" t="s">
        <v>9</v>
      </c>
      <c r="G1" s="48" t="s">
        <v>10</v>
      </c>
      <c r="H1" s="48" t="s">
        <v>11</v>
      </c>
      <c r="I1" s="62" t="s">
        <v>12</v>
      </c>
      <c r="J1" s="63" t="s">
        <v>13</v>
      </c>
      <c r="K1" s="49" t="s">
        <v>14</v>
      </c>
      <c r="L1" s="49" t="s">
        <v>15</v>
      </c>
      <c r="M1" s="50" t="s">
        <v>16</v>
      </c>
    </row>
    <row r="2" spans="1:13" x14ac:dyDescent="0.25">
      <c r="A2" s="44">
        <v>25</v>
      </c>
      <c r="B2" s="57">
        <v>0.53646622836964397</v>
      </c>
      <c r="C2" s="46">
        <v>0.54521934241626602</v>
      </c>
      <c r="D2" s="64">
        <v>0.79524036175068702</v>
      </c>
      <c r="E2" s="51">
        <v>0.62042482433847101</v>
      </c>
      <c r="F2" s="57">
        <v>0.19708105847685001</v>
      </c>
      <c r="G2" s="64">
        <v>0.16712635981091201</v>
      </c>
      <c r="H2" s="45">
        <v>0.22015861608905499</v>
      </c>
      <c r="I2" s="51">
        <v>0.19621949640164901</v>
      </c>
      <c r="J2" s="57">
        <v>0.29722801277987898</v>
      </c>
      <c r="K2" s="46">
        <v>0.233466196442564</v>
      </c>
      <c r="L2" s="64">
        <v>3.5378003314013098E-2</v>
      </c>
      <c r="M2" s="51">
        <v>0.19378301969704401</v>
      </c>
    </row>
    <row r="3" spans="1:13" x14ac:dyDescent="0.25">
      <c r="A3" s="44">
        <v>50</v>
      </c>
      <c r="B3" s="57">
        <v>0.60155136735272197</v>
      </c>
      <c r="C3" s="46">
        <v>0.61390823381354998</v>
      </c>
      <c r="D3" s="64">
        <v>0.82118256668407796</v>
      </c>
      <c r="E3" s="51">
        <v>0.81226465812237003</v>
      </c>
      <c r="F3" s="57">
        <v>0.173846662140063</v>
      </c>
      <c r="G3" s="64">
        <v>0.144334508113141</v>
      </c>
      <c r="H3" s="45">
        <v>0.246799488930314</v>
      </c>
      <c r="I3" s="51">
        <v>0.98174539895667101</v>
      </c>
      <c r="J3" s="57">
        <v>0.26469286717271501</v>
      </c>
      <c r="K3" s="46">
        <v>0.19917249068915099</v>
      </c>
      <c r="L3" s="64">
        <v>8.6746018322306606E-2</v>
      </c>
      <c r="M3" s="51">
        <v>0.35410768736017201</v>
      </c>
    </row>
    <row r="4" spans="1:13" x14ac:dyDescent="0.25">
      <c r="A4" s="44">
        <v>150</v>
      </c>
      <c r="B4" s="57">
        <v>0.71574722704159799</v>
      </c>
      <c r="C4" s="46">
        <v>0.73255562905098204</v>
      </c>
      <c r="D4" s="64">
        <v>0.76171963837965295</v>
      </c>
      <c r="E4" s="51">
        <v>0.75360321111884399</v>
      </c>
      <c r="F4" s="57">
        <v>0.12810630406394399</v>
      </c>
      <c r="G4" s="64">
        <v>9.9585353756774894E-2</v>
      </c>
      <c r="H4" s="45">
        <v>1.6740762230433901</v>
      </c>
      <c r="I4" s="51">
        <v>0.79271597996304599</v>
      </c>
      <c r="J4" s="57">
        <v>0.20739127499010701</v>
      </c>
      <c r="K4" s="64">
        <v>0.13871732110798901</v>
      </c>
      <c r="L4" s="45">
        <v>0.64219590005139704</v>
      </c>
      <c r="M4" s="51">
        <v>0.23119699987675399</v>
      </c>
    </row>
    <row r="5" spans="1:13" x14ac:dyDescent="0.25">
      <c r="A5" s="44">
        <v>200</v>
      </c>
      <c r="B5" s="57">
        <v>0.74004978269791799</v>
      </c>
      <c r="C5" s="46">
        <v>0.75770425595469004</v>
      </c>
      <c r="D5" s="45">
        <v>0.76221807535131902</v>
      </c>
      <c r="E5" s="66">
        <v>0.824086304266331</v>
      </c>
      <c r="F5" s="57">
        <v>0.119258414212872</v>
      </c>
      <c r="G5" s="64">
        <v>9.12013476619912E-2</v>
      </c>
      <c r="H5" s="45">
        <v>1.3371348721324201</v>
      </c>
      <c r="I5" s="51">
        <v>0.65161724331062798</v>
      </c>
      <c r="J5" s="57">
        <v>0.19568774609185299</v>
      </c>
      <c r="K5" s="64">
        <v>0.127355563142383</v>
      </c>
      <c r="L5" s="45">
        <v>0.46971498227326303</v>
      </c>
      <c r="M5" s="51">
        <v>0.20406114959629501</v>
      </c>
    </row>
    <row r="7" spans="1:13" x14ac:dyDescent="0.25">
      <c r="B7" t="s">
        <v>23</v>
      </c>
      <c r="F7" t="s">
        <v>24</v>
      </c>
      <c r="J7" t="s">
        <v>27</v>
      </c>
    </row>
    <row r="8" spans="1:13" x14ac:dyDescent="0.25">
      <c r="B8" s="1">
        <f>MAX(B2:E2)</f>
        <v>0.79524036175068702</v>
      </c>
      <c r="F8" s="1">
        <f>MIN(F2:I2)</f>
        <v>0.16712635981091201</v>
      </c>
      <c r="J8" s="1">
        <f>MIN(J2:M2)</f>
        <v>3.5378003314013098E-2</v>
      </c>
    </row>
    <row r="9" spans="1:13" x14ac:dyDescent="0.25">
      <c r="B9" s="1">
        <f t="shared" ref="B9:B11" si="0">MAX(B3:E3)</f>
        <v>0.82118256668407796</v>
      </c>
      <c r="F9" s="1">
        <f t="shared" ref="F9:F11" si="1">MIN(F3:I3)</f>
        <v>0.144334508113141</v>
      </c>
      <c r="J9" s="1">
        <f t="shared" ref="J9:J11" si="2">MIN(J3:M3)</f>
        <v>8.6746018322306606E-2</v>
      </c>
    </row>
    <row r="10" spans="1:13" x14ac:dyDescent="0.25">
      <c r="B10" s="1">
        <f t="shared" si="0"/>
        <v>0.76171963837965295</v>
      </c>
      <c r="F10" s="1">
        <f t="shared" si="1"/>
        <v>9.9585353756774894E-2</v>
      </c>
      <c r="J10" s="1">
        <f t="shared" si="2"/>
        <v>0.13871732110798901</v>
      </c>
    </row>
    <row r="11" spans="1:13" x14ac:dyDescent="0.25">
      <c r="B11" s="1">
        <f t="shared" si="0"/>
        <v>0.824086304266331</v>
      </c>
      <c r="F11" s="1">
        <f t="shared" si="1"/>
        <v>9.12013476619912E-2</v>
      </c>
      <c r="J11" s="1">
        <f t="shared" si="2"/>
        <v>0.127355563142383</v>
      </c>
    </row>
    <row r="12" spans="1:13" x14ac:dyDescent="0.25">
      <c r="B12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Hoja1</vt:lpstr>
      <vt:lpstr>by_scenario</vt:lpstr>
      <vt:lpstr>by_noise</vt:lpstr>
      <vt:lpstr>by_N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2024-01-23T10:28:51Z</dcterms:created>
  <dcterms:modified xsi:type="dcterms:W3CDTF">2024-01-29T13:14:27Z</dcterms:modified>
</cp:coreProperties>
</file>