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code paper\results CV\"/>
    </mc:Choice>
  </mc:AlternateContent>
  <xr:revisionPtr revIDLastSave="0" documentId="13_ncr:1_{9AAD4A5A-66DA-4C74-BEBA-486C875F59ED}" xr6:coauthVersionLast="47" xr6:coauthVersionMax="47" xr10:uidLastSave="{00000000-0000-0000-0000-000000000000}"/>
  <bookViews>
    <workbookView xWindow="5325" yWindow="-16320" windowWidth="29040" windowHeight="15720" firstSheet="1" activeTab="8" xr2:uid="{00000000-000D-0000-FFFF-FFFF00000000}"/>
  </bookViews>
  <sheets>
    <sheet name="Decision balance" sheetId="1" r:id="rId1"/>
    <sheet name="Importance features" sheetId="2" r:id="rId2"/>
    <sheet name="Data &amp; Real efficiency" sheetId="3" r:id="rId3"/>
    <sheet name="Ranking" sheetId="4" r:id="rId4"/>
    <sheet name="Peer" sheetId="5" r:id="rId5"/>
    <sheet name="Data 0,75" sheetId="10" r:id="rId6"/>
    <sheet name="Data 0,85" sheetId="11" r:id="rId7"/>
    <sheet name="Data 0,9" sheetId="12" r:id="rId8"/>
    <sheet name="Main statistics scenario" sheetId="9" r:id="rId9"/>
  </sheets>
  <definedNames>
    <definedName name="_xlnm._FilterDatabase" localSheetId="2" hidden="1">'Data &amp; Real efficiency'!$A$1:$L$98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2" l="1"/>
  <c r="L1" i="11"/>
  <c r="L1" i="10"/>
  <c r="O5" i="5" a="1"/>
  <c r="O5" i="5" s="1"/>
  <c r="O11" i="5" s="1"/>
  <c r="N5" i="5" a="1"/>
  <c r="N5" i="5" s="1"/>
  <c r="N14" i="5" s="1"/>
  <c r="M5" i="5" a="1"/>
  <c r="M5" i="5" s="1"/>
  <c r="M16" i="5" s="1"/>
  <c r="K5" i="5" a="1"/>
  <c r="K5" i="5" s="1"/>
  <c r="K11" i="5" s="1"/>
  <c r="J5" i="5" a="1"/>
  <c r="J5" i="5" s="1"/>
  <c r="J14" i="5" s="1"/>
  <c r="I5" i="5" a="1"/>
  <c r="I5" i="5" s="1"/>
  <c r="I1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<sst xmlns="http://schemas.openxmlformats.org/spreadsheetml/2006/main" count="530" uniqueCount="282">
  <si>
    <t>Method</t>
  </si>
  <si>
    <t>Balance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</si>
  <si>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</si>
  <si>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</si>
  <si>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</si>
  <si>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</si>
  <si>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</si>
  <si>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</si>
  <si>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</si>
  <si>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</si>
  <si>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</si>
  <si>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</si>
  <si>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nnet</t>
  </si>
  <si>
    <t>Step 1</t>
  </si>
  <si>
    <t>Real data confusion matrix</t>
  </si>
  <si>
    <t>Step 2</t>
  </si>
  <si>
    <t>Training data confusion matrix</t>
  </si>
  <si>
    <t>1/4</t>
  </si>
  <si>
    <t>de las unidades creadas son ineficientes (creamos subfrontera)</t>
  </si>
  <si>
    <t>Global Performance</t>
  </si>
  <si>
    <t>Balanced Accuracy</t>
  </si>
  <si>
    <t>En caso de empate, se sigue el siguiente orden de importancia</t>
  </si>
  <si>
    <t>Precision (Pos Pred Value)</t>
  </si>
  <si>
    <t>Sensitivity (Recall)</t>
  </si>
  <si>
    <t>Son métricas que tienen en cuenta a la clase "eficiente"</t>
  </si>
  <si>
    <t>Aciertos: Porcentaje de aciertos de ambas clases</t>
  </si>
  <si>
    <t>Detección clase "eficiente": Cuantos positivos reales es capaz de identificar</t>
  </si>
  <si>
    <t>Fiabilidad de las predicicones "eficientes": Cuantas predicciones son correctas</t>
  </si>
  <si>
    <t>Relación Detección-Fiabilidad de la clase "eficiente"</t>
  </si>
  <si>
    <t xml:space="preserve">total_assets </t>
  </si>
  <si>
    <t xml:space="preserve">employees </t>
  </si>
  <si>
    <t xml:space="preserve">fixed_assets </t>
  </si>
  <si>
    <t xml:space="preserve">personal_expenses </t>
  </si>
  <si>
    <t>operating_income</t>
  </si>
  <si>
    <t xml:space="preserve">1D Sensitivity analysis </t>
  </si>
  <si>
    <t>Probability of being efficient</t>
  </si>
  <si>
    <t>DMU</t>
  </si>
  <si>
    <t>Efficiency Ranking</t>
  </si>
  <si>
    <t>name</t>
  </si>
  <si>
    <t>HARINERA DEL MAR SIGLO XXI SL</t>
  </si>
  <si>
    <t>IFF NUTRITION AND BIOSCIENCES IBERICA SL.</t>
  </si>
  <si>
    <t>PANAMAR BAKERY GROUP SL.</t>
  </si>
  <si>
    <t>FRESCOS Y ELABORADOS DELISANO SAU</t>
  </si>
  <si>
    <t>FRIMAR PANADEROS SLU</t>
  </si>
  <si>
    <t>REFRESCO IBERIA SAU</t>
  </si>
  <si>
    <t>JUAN Y JUAN INDUSTRIAL SL</t>
  </si>
  <si>
    <t>ICE CREAM FACTORY CO MAKER SAU</t>
  </si>
  <si>
    <t>EMBUTIDOS F MARTINEZ R SOCIEDAD ANONIMA</t>
  </si>
  <si>
    <t>DULCESA SL</t>
  </si>
  <si>
    <t>PLATOS TRADICIONALES SA</t>
  </si>
  <si>
    <t>CHOCOLATES VALOR SA</t>
  </si>
  <si>
    <t>VERDIFRESH SL</t>
  </si>
  <si>
    <t>ASOCIACION DE INDUSTRIAS ALICANTINAS DEL HELADO Y DERIVADOS SA</t>
  </si>
  <si>
    <t>SANCHIS MIRA SA</t>
  </si>
  <si>
    <t>HELADOS ESTIU, SA</t>
  </si>
  <si>
    <t>ARROCERIAS PONS SA</t>
  </si>
  <si>
    <t>INDUSTRIAS CARNICAS LA COPE SA</t>
  </si>
  <si>
    <t>JESUS NAVARRO SA</t>
  </si>
  <si>
    <t>GARROFAS Y ALMENDRAS TORRES SL</t>
  </si>
  <si>
    <t>MACROSNACKS SOCIEDAD LIMITADA</t>
  </si>
  <si>
    <t>DOLZ ESPAÑA SOCIEDAD LIMITADA</t>
  </si>
  <si>
    <t>ANITIN PANES ESPECIALES SL</t>
  </si>
  <si>
    <t>POSTRES LACTEOS ROMAR SOCIEDAD LIMITADA.</t>
  </si>
  <si>
    <t>SELEV PET-INDUSTRY SL.</t>
  </si>
  <si>
    <t>MAÑAN S.COOP. LTDA</t>
  </si>
  <si>
    <t>ADM WILD VALENCIA SA.</t>
  </si>
  <si>
    <t>ZUMOS VALENCIANOS DEL MEDITERRANEO SA</t>
  </si>
  <si>
    <t>CHOVI SL</t>
  </si>
  <si>
    <t>CARNICAS SERRANO SL</t>
  </si>
  <si>
    <t>LA ESPAÑOLA ALIMENTARIA ALCOYANA SA</t>
  </si>
  <si>
    <t>DAMEL GROUP SL.</t>
  </si>
  <si>
    <t>AGRICULTURA Y CONSERVAS SA</t>
  </si>
  <si>
    <t>ARDO BENIMODO SL.</t>
  </si>
  <si>
    <t>INDUSTRIAS VIDECA SA</t>
  </si>
  <si>
    <t>MANUFACTURAS CEYLAN SL</t>
  </si>
  <si>
    <t>HORNO DE PATERNA 2020 SAU</t>
  </si>
  <si>
    <t>TROLLI IBERICA SA</t>
  </si>
  <si>
    <t>PRODUCTOS CONGELADOS SELECTOS 3000 SL</t>
  </si>
  <si>
    <t>MANIPULADOS DE CEBOLLAS Y DERIVADOS SL</t>
  </si>
  <si>
    <t>POMPADOUR IBERICA SA</t>
  </si>
  <si>
    <t>CANDIDO MIRO SA</t>
  </si>
  <si>
    <t>OVOPRODUCTOS GUILLEN SOCIEDAD LIMITADA.</t>
  </si>
  <si>
    <t>SILOMAR ALIMENTACION SLU</t>
  </si>
  <si>
    <t>FRITOPER SL</t>
  </si>
  <si>
    <t>JOSE MIGUEL POVEDA SA</t>
  </si>
  <si>
    <t>PALETAS MARPA SOCIEDAD LIMITADA.</t>
  </si>
  <si>
    <t>FERRER SEGARRA SA</t>
  </si>
  <si>
    <t>INICIATIVAS COMERCIALES DADYMA SL</t>
  </si>
  <si>
    <t>FORMATGERIA GRANJA RINYA SL</t>
  </si>
  <si>
    <t>PRODUCTOS CHURRUCA SA</t>
  </si>
  <si>
    <t>DESARROLLOS ALIMENTARIOS FRESCOS INDUSTRIAL SOCIEDAD LIMITADA UNIPERSONAL. (EXTINGUIDA)</t>
  </si>
  <si>
    <t>CINCO TENEDORES SL</t>
  </si>
  <si>
    <t>ARTE LACTICO CAPRINO SL</t>
  </si>
  <si>
    <t>AZACONSA SL</t>
  </si>
  <si>
    <t>LAUREANO SANCHEZ REQUENA LAURIA SL</t>
  </si>
  <si>
    <t>LA TAHONA DE UTIEL SL</t>
  </si>
  <si>
    <t>REDONDO IGLESIAS SAU</t>
  </si>
  <si>
    <t>QUESOS ROCINANTE SOCIEDAD LIMITADA.</t>
  </si>
  <si>
    <t>BENFOOD ALIMENTARIA SOCIEDAD LIMITADA</t>
  </si>
  <si>
    <t>AVECOX SL</t>
  </si>
  <si>
    <t>CARNES OLIVA SL</t>
  </si>
  <si>
    <t>FARTONS POLO SL</t>
  </si>
  <si>
    <t>LA BARRACA ALIMENTACION SLU</t>
  </si>
  <si>
    <t>BARBERA SNACKS SL</t>
  </si>
  <si>
    <t>JOSEFA ESTELLES MAYOR S.L.</t>
  </si>
  <si>
    <t>ANTONIO PAMIES SL</t>
  </si>
  <si>
    <t>GASTRAVAL SL</t>
  </si>
  <si>
    <t>EMBUTIDOS LA COPE SOCIEDAD ANONIMA.</t>
  </si>
  <si>
    <t>MARSHMALLOWS INTERNATIONAL SL</t>
  </si>
  <si>
    <t>SNACKS EL VALLE SL</t>
  </si>
  <si>
    <t>CARNICAS EMBUENA SL</t>
  </si>
  <si>
    <t>COOP OLEICOLA SERRANA DEL PALANCIA COOP V</t>
  </si>
  <si>
    <t>HEALTHY MATRIX WAREHOUSE SL.</t>
  </si>
  <si>
    <t>HERMANOS LOPEZ LLORET SA</t>
  </si>
  <si>
    <t>DICARCONO SL</t>
  </si>
  <si>
    <t>PAIARROP SL</t>
  </si>
  <si>
    <t>OBLEAS QUINTIN SL</t>
  </si>
  <si>
    <t>CONSERVAS FAMILIA CONESA SL.</t>
  </si>
  <si>
    <t>JUMEL ALIMENTARIA SA</t>
  </si>
  <si>
    <t>COES SL</t>
  </si>
  <si>
    <t>PRODUCTOS PILARICA SA</t>
  </si>
  <si>
    <t>MANUFACTURAS TABERNER SA</t>
  </si>
  <si>
    <t>HELBERICA SA</t>
  </si>
  <si>
    <t>PASTELERIA INDUSTRIAL MONTE TURIA SA</t>
  </si>
  <si>
    <t>FOOD VAC SL</t>
  </si>
  <si>
    <t>OLANO VALENCIA SOCIEDAD LIMITADA.</t>
  </si>
  <si>
    <t>PET SNACK COMPANY SL</t>
  </si>
  <si>
    <t>HERBES DEL MOLI SL.</t>
  </si>
  <si>
    <t>PANIFICADORA ESTELLES SL</t>
  </si>
  <si>
    <t>DUPAN SL</t>
  </si>
  <si>
    <t>CHOST SL</t>
  </si>
  <si>
    <t>DISTRIBUCIONES BOLLFROST SL</t>
  </si>
  <si>
    <t>DISFOOD SELECCION SOCIEDAD LIMITADA</t>
  </si>
  <si>
    <t>FARINETES ALIMENTACIO SOCIEDAD LIMITADA</t>
  </si>
  <si>
    <t>CONGELADOS DE LA VEGA SL</t>
  </si>
  <si>
    <t>ISDEAL SL</t>
  </si>
  <si>
    <t>NIF</t>
  </si>
  <si>
    <t>B97832232</t>
  </si>
  <si>
    <t>B28036358</t>
  </si>
  <si>
    <t>B82409772</t>
  </si>
  <si>
    <t>A96945530</t>
  </si>
  <si>
    <t>B82918814</t>
  </si>
  <si>
    <t>A83745695</t>
  </si>
  <si>
    <t>B98189111</t>
  </si>
  <si>
    <t>A63044242</t>
  </si>
  <si>
    <t>A46255881</t>
  </si>
  <si>
    <t>B98189129</t>
  </si>
  <si>
    <t>A97617773</t>
  </si>
  <si>
    <t>A03012655</t>
  </si>
  <si>
    <t>B12536017</t>
  </si>
  <si>
    <t>A03031259</t>
  </si>
  <si>
    <t>A03000072</t>
  </si>
  <si>
    <t>A46226122</t>
  </si>
  <si>
    <t>A46138186</t>
  </si>
  <si>
    <t>A46995908</t>
  </si>
  <si>
    <t>A08941544</t>
  </si>
  <si>
    <t>B46207668</t>
  </si>
  <si>
    <t>B97720650</t>
  </si>
  <si>
    <t>B46739579</t>
  </si>
  <si>
    <t>B96243464</t>
  </si>
  <si>
    <t>B96690524</t>
  </si>
  <si>
    <t>B46062071</t>
  </si>
  <si>
    <t>F54156856</t>
  </si>
  <si>
    <t>A46073540</t>
  </si>
  <si>
    <t>A97616528</t>
  </si>
  <si>
    <t>B46070595</t>
  </si>
  <si>
    <t>B46114724</t>
  </si>
  <si>
    <t>A03008521</t>
  </si>
  <si>
    <t>B53514170</t>
  </si>
  <si>
    <t>A46720884</t>
  </si>
  <si>
    <t>B71064026</t>
  </si>
  <si>
    <t>A46044996</t>
  </si>
  <si>
    <t>B46041729</t>
  </si>
  <si>
    <t>A08329971</t>
  </si>
  <si>
    <t>A96311832</t>
  </si>
  <si>
    <t>B66036799</t>
  </si>
  <si>
    <t>B96776059</t>
  </si>
  <si>
    <t>A03024809</t>
  </si>
  <si>
    <t>A03001963</t>
  </si>
  <si>
    <t>B98622467</t>
  </si>
  <si>
    <t>B02870400</t>
  </si>
  <si>
    <t>B97568653</t>
  </si>
  <si>
    <t>A03115896</t>
  </si>
  <si>
    <t>B46431128</t>
  </si>
  <si>
    <t>A46142477</t>
  </si>
  <si>
    <t>B97022990</t>
  </si>
  <si>
    <t>B96485404</t>
  </si>
  <si>
    <t>A46119103</t>
  </si>
  <si>
    <t>B98374671</t>
  </si>
  <si>
    <t>B97131155</t>
  </si>
  <si>
    <t>B12737755</t>
  </si>
  <si>
    <t>B03189677</t>
  </si>
  <si>
    <t>B46171039</t>
  </si>
  <si>
    <t>B98668510</t>
  </si>
  <si>
    <t>A46126348</t>
  </si>
  <si>
    <t>B46146080</t>
  </si>
  <si>
    <t>B12962874</t>
  </si>
  <si>
    <t>B03482023</t>
  </si>
  <si>
    <t>B46425674</t>
  </si>
  <si>
    <t>B46594784</t>
  </si>
  <si>
    <t>B42549881</t>
  </si>
  <si>
    <t>B96366596</t>
  </si>
  <si>
    <t>B46304937</t>
  </si>
  <si>
    <t>B03069622</t>
  </si>
  <si>
    <t>B46205274</t>
  </si>
  <si>
    <t>A98819287</t>
  </si>
  <si>
    <t>B54126206</t>
  </si>
  <si>
    <t>B53426607</t>
  </si>
  <si>
    <t>B46560884</t>
  </si>
  <si>
    <t>F12236634</t>
  </si>
  <si>
    <t>B42655308</t>
  </si>
  <si>
    <t>A03012978</t>
  </si>
  <si>
    <t>B53264826</t>
  </si>
  <si>
    <t>B46424479</t>
  </si>
  <si>
    <t>B03164050</t>
  </si>
  <si>
    <t>B03154911</t>
  </si>
  <si>
    <t>A46124772</t>
  </si>
  <si>
    <t>B03123478</t>
  </si>
  <si>
    <t>A46108437</t>
  </si>
  <si>
    <t>A46182739</t>
  </si>
  <si>
    <t>A53601167</t>
  </si>
  <si>
    <t>A46262374</t>
  </si>
  <si>
    <t>B98097942</t>
  </si>
  <si>
    <t>B97379648</t>
  </si>
  <si>
    <t>B54524731</t>
  </si>
  <si>
    <t>B53171724</t>
  </si>
  <si>
    <t>B46439105</t>
  </si>
  <si>
    <t>B46282935</t>
  </si>
  <si>
    <t>B46726428</t>
  </si>
  <si>
    <t>B97134852</t>
  </si>
  <si>
    <t>B97965123</t>
  </si>
  <si>
    <t>B96819214</t>
  </si>
  <si>
    <t>B42599126</t>
  </si>
  <si>
    <t>B96063615</t>
  </si>
  <si>
    <t>region</t>
  </si>
  <si>
    <t>Castellón</t>
  </si>
  <si>
    <t>Valencia</t>
  </si>
  <si>
    <t>Alicante</t>
  </si>
  <si>
    <t>CNAE_4</t>
  </si>
  <si>
    <t>CNAE_T</t>
  </si>
  <si>
    <t>Fabricación de productos de molinería</t>
  </si>
  <si>
    <t>Fabricación de galletas y productos de panadería y pastelería de larga duración</t>
  </si>
  <si>
    <t>Elaboración de productos cárnicos y de volatería</t>
  </si>
  <si>
    <t>Elaboración de zumos de frutas y hortalizas</t>
  </si>
  <si>
    <t>Elaboración de otros productos alimenticios n.c.o.p.</t>
  </si>
  <si>
    <t>Elaboración de helados</t>
  </si>
  <si>
    <t>Elaboración de platos y comidas preparados</t>
  </si>
  <si>
    <t>Fabricación de cacao, chocolate y productos de confitería</t>
  </si>
  <si>
    <t>Otro procesado y conservación de frutas y hortalizas</t>
  </si>
  <si>
    <t>Elaboración de especias, salsas y condimentos</t>
  </si>
  <si>
    <t>Procesado y conservación de carne</t>
  </si>
  <si>
    <t>Preparación de leche y otros productos lácteos</t>
  </si>
  <si>
    <t>Fabricación de productos para la alimentación de animales de granja</t>
  </si>
  <si>
    <t>Fabricación de pan y de productos frescos de panadería y pastelería</t>
  </si>
  <si>
    <t>Fabricación de almidones y productos amiláceos</t>
  </si>
  <si>
    <t>Elaboración de café, té e infusiones</t>
  </si>
  <si>
    <t>Procesado de pescados, crustáceos y moluscos</t>
  </si>
  <si>
    <t>Procesado y conservación de patatas</t>
  </si>
  <si>
    <t>Fabricación de quesos</t>
  </si>
  <si>
    <t>Fabricación de pastas alimenticias, cuscús y productos similares</t>
  </si>
  <si>
    <t>Fabricación de aceite de oliva</t>
  </si>
  <si>
    <t>Fabricación de productos para la alimentación de animales de compañía</t>
  </si>
  <si>
    <t>total_assets</t>
  </si>
  <si>
    <t>employees</t>
  </si>
  <si>
    <t>fixed_assets</t>
  </si>
  <si>
    <t>personal_expenses</t>
  </si>
  <si>
    <t>units</t>
  </si>
  <si>
    <t>Number of efficient units by scenario</t>
  </si>
  <si>
    <t xml:space="preserve">Euclidean distance </t>
  </si>
  <si>
    <t>Weighted Euclidean Distance</t>
  </si>
  <si>
    <t>Peer Euclidean Distance and Peer Weighted Euclidean Distance</t>
  </si>
  <si>
    <t>Euclidean Distance</t>
  </si>
  <si>
    <t>probability</t>
  </si>
  <si>
    <t>beta</t>
  </si>
  <si>
    <t>mean</t>
  </si>
  <si>
    <t>median</t>
  </si>
  <si>
    <t>sd</t>
  </si>
  <si>
    <t>number units below 0,75</t>
  </si>
  <si>
    <t>number units below 0,85</t>
  </si>
  <si>
    <t>number units below 0,95</t>
  </si>
  <si>
    <t>Solo Balance accuracy tiene en cuenta la clase ineficiente</t>
  </si>
  <si>
    <t>No hace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</si>
</sst>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164" fontId="0" fillId="0" borderId="0" xfId="0" applyNumberFormat="1"/>
    <xf numFmtId="164" fontId="0" fillId="0" borderId="6" xfId="0" applyNumberFormat="1" applyBorder="1"/>
    <xf numFmtId="164" fontId="0" fillId="0" borderId="9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3" xfId="0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  <xf numFmtId="0" fontId="0" fillId="0" borderId="2" xfId="0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22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22" xfId="0" applyNumberFormat="1" applyBorder="1"/>
    <xf numFmtId="2" fontId="0" fillId="0" borderId="3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N8" sqref="N8"/>
    </sheetView>
  </sheetViews>
  <sheetFormatPr baseColWidth="10" defaultRowHeight="14.6" x14ac:dyDescent="0.4"/>
  <cols>
    <col min="4" max="4" width="0" hidden="1" customWidth="1"/>
    <col min="5" max="5" width="14.3046875" hidden="1" customWidth="1"/>
    <col min="6" max="6" width="14.69140625" hidden="1" customWidth="1"/>
    <col min="8" max="8" width="0" hidden="1" customWidth="1"/>
    <col min="10" max="10" width="17.84375" bestFit="1" customWidth="1"/>
    <col min="12" max="12" width="14.15234375" bestFit="1" customWidth="1"/>
    <col min="13" max="13" width="20.15234375" bestFit="1" customWidth="1"/>
  </cols>
  <sheetData>
    <row r="1" spans="1:14" x14ac:dyDescent="0.4">
      <c r="A1" s="20" t="s">
        <v>13</v>
      </c>
      <c r="B1" s="20" t="s">
        <v>14</v>
      </c>
      <c r="K1" s="44" t="s">
        <v>19</v>
      </c>
      <c r="L1" s="45"/>
      <c r="M1" s="46"/>
    </row>
    <row r="2" spans="1:14" x14ac:dyDescent="0.4">
      <c r="A2" s="16" t="s">
        <v>0</v>
      </c>
      <c r="B2" s="16" t="s">
        <v>1</v>
      </c>
      <c r="C2" s="17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9" t="s">
        <v>20</v>
      </c>
      <c r="K2" s="17" t="s">
        <v>9</v>
      </c>
      <c r="L2" s="18" t="s">
        <v>10</v>
      </c>
      <c r="M2" s="19" t="s">
        <v>11</v>
      </c>
    </row>
    <row r="3" spans="1:14" x14ac:dyDescent="0.4">
      <c r="A3" s="14" t="s">
        <v>12</v>
      </c>
      <c r="B3" s="13">
        <v>0</v>
      </c>
      <c r="C3" s="7">
        <v>1</v>
      </c>
      <c r="D3" s="8">
        <v>0.88</v>
      </c>
      <c r="E3" s="8">
        <v>0.6</v>
      </c>
      <c r="F3" s="8">
        <v>1</v>
      </c>
      <c r="G3" s="8">
        <v>0.6</v>
      </c>
      <c r="H3" s="8">
        <v>1</v>
      </c>
      <c r="I3" s="8">
        <v>0.75</v>
      </c>
      <c r="J3" s="9">
        <v>0.94</v>
      </c>
      <c r="K3" s="7">
        <v>0.15</v>
      </c>
      <c r="L3" s="8">
        <v>0.15</v>
      </c>
      <c r="M3" s="9">
        <v>0.26</v>
      </c>
    </row>
    <row r="4" spans="1:14" x14ac:dyDescent="0.4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6" spans="1:14" x14ac:dyDescent="0.4">
      <c r="A6" s="20" t="s">
        <v>15</v>
      </c>
      <c r="B6" s="20" t="s">
        <v>16</v>
      </c>
      <c r="K6" s="44" t="s">
        <v>19</v>
      </c>
      <c r="L6" s="45"/>
      <c r="M6" s="46"/>
    </row>
    <row r="7" spans="1:14" x14ac:dyDescent="0.4">
      <c r="A7" s="16" t="s">
        <v>0</v>
      </c>
      <c r="B7" s="16" t="s">
        <v>1</v>
      </c>
      <c r="C7" s="17" t="s">
        <v>2</v>
      </c>
      <c r="D7" s="18" t="s">
        <v>3</v>
      </c>
      <c r="E7" s="18" t="s">
        <v>4</v>
      </c>
      <c r="F7" s="18" t="s">
        <v>5</v>
      </c>
      <c r="G7" s="18" t="s">
        <v>6</v>
      </c>
      <c r="H7" s="18" t="s">
        <v>7</v>
      </c>
      <c r="I7" s="18" t="s">
        <v>8</v>
      </c>
      <c r="J7" s="19" t="s">
        <v>20</v>
      </c>
      <c r="K7" s="17" t="s">
        <v>9</v>
      </c>
      <c r="L7" s="18" t="s">
        <v>10</v>
      </c>
      <c r="M7" s="19" t="s">
        <v>11</v>
      </c>
      <c r="N7" s="50" t="s">
        <v>281</v>
      </c>
    </row>
    <row r="10" spans="1:14" x14ac:dyDescent="0.4">
      <c r="A10" s="1" t="s">
        <v>17</v>
      </c>
      <c r="B10" t="s">
        <v>18</v>
      </c>
    </row>
    <row r="11" spans="1:14" x14ac:dyDescent="0.4">
      <c r="A11" s="1"/>
    </row>
    <row r="12" spans="1:14" x14ac:dyDescent="0.4">
      <c r="A12" t="s">
        <v>21</v>
      </c>
    </row>
    <row r="13" spans="1:14" x14ac:dyDescent="0.4">
      <c r="A13">
        <v>1</v>
      </c>
      <c r="B13" t="s">
        <v>20</v>
      </c>
      <c r="G13" t="s">
        <v>25</v>
      </c>
    </row>
    <row r="14" spans="1:14" x14ac:dyDescent="0.4">
      <c r="A14">
        <v>2</v>
      </c>
      <c r="B14" t="s">
        <v>8</v>
      </c>
      <c r="G14" t="s">
        <v>28</v>
      </c>
    </row>
    <row r="15" spans="1:14" x14ac:dyDescent="0.4">
      <c r="A15">
        <v>3</v>
      </c>
      <c r="B15" t="s">
        <v>22</v>
      </c>
      <c r="G15" t="s">
        <v>27</v>
      </c>
    </row>
    <row r="16" spans="1:14" x14ac:dyDescent="0.4">
      <c r="A16">
        <v>4</v>
      </c>
      <c r="B16" t="s">
        <v>23</v>
      </c>
      <c r="G16" t="s">
        <v>26</v>
      </c>
    </row>
    <row r="18" spans="1:1" x14ac:dyDescent="0.4">
      <c r="A18" t="s">
        <v>24</v>
      </c>
    </row>
    <row r="19" spans="1:1" x14ac:dyDescent="0.4">
      <c r="A19" t="s">
        <v>280</v>
      </c>
    </row>
  </sheetData>
  <mergeCells count="2">
    <mergeCell ref="K1:M1"/>
    <mergeCell ref="K6:M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02E4-83D0-4D93-A369-9ACDE5FD21E0}">
  <dimension ref="A1:E3"/>
  <sheetViews>
    <sheetView workbookViewId="0">
      <selection activeCell="D5" sqref="D5"/>
    </sheetView>
  </sheetViews>
  <sheetFormatPr baseColWidth="10" defaultRowHeight="14.6" x14ac:dyDescent="0.4"/>
  <cols>
    <col min="3" max="3" width="12.3828125" bestFit="1" customWidth="1"/>
    <col min="4" max="4" width="18.69140625" bestFit="1" customWidth="1"/>
    <col min="5" max="5" width="17.3046875" bestFit="1" customWidth="1"/>
  </cols>
  <sheetData>
    <row r="1" spans="1:5" x14ac:dyDescent="0.4">
      <c r="A1" t="s">
        <v>34</v>
      </c>
    </row>
    <row r="2" spans="1:5" x14ac:dyDescent="0.4">
      <c r="A2" s="17" t="s">
        <v>29</v>
      </c>
      <c r="B2" s="18" t="s">
        <v>30</v>
      </c>
      <c r="C2" s="18" t="s">
        <v>31</v>
      </c>
      <c r="D2" s="18" t="s">
        <v>32</v>
      </c>
      <c r="E2" s="19" t="s">
        <v>33</v>
      </c>
    </row>
    <row r="3" spans="1:5" x14ac:dyDescent="0.4">
      <c r="A3" s="4">
        <v>0</v>
      </c>
      <c r="B3" s="5">
        <v>0</v>
      </c>
      <c r="C3" s="5">
        <v>0</v>
      </c>
      <c r="D3" s="5">
        <v>0</v>
      </c>
      <c r="E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0A60-228B-4F7F-B346-71386BB3F9CE}">
  <dimension ref="A1:M98"/>
  <sheetViews>
    <sheetView zoomScale="89" workbookViewId="0">
      <selection activeCell="L1" sqref="L1:L98"/>
    </sheetView>
  </sheetViews>
  <sheetFormatPr baseColWidth="10" defaultRowHeight="14.6" x14ac:dyDescent="0.4"/>
  <cols>
    <col min="2" max="2" width="65.3046875" hidden="1" customWidth="1"/>
    <col min="3" max="3" width="10.3046875" hidden="1" customWidth="1"/>
    <col min="4" max="4" width="9.3046875" hidden="1" customWidth="1"/>
    <col min="5" max="5" width="7.84375" hidden="1" customWidth="1"/>
    <col min="6" max="6" width="71.3046875" hidden="1" customWidth="1"/>
    <col min="7" max="7" width="13.84375" bestFit="1" customWidth="1"/>
    <col min="8" max="8" width="13.15234375" bestFit="1" customWidth="1"/>
    <col min="9" max="9" width="14.3046875" bestFit="1" customWidth="1"/>
    <col min="10" max="10" width="20.53515625" bestFit="1" customWidth="1"/>
    <col min="11" max="11" width="19.53515625" bestFit="1" customWidth="1"/>
    <col min="12" max="12" width="26.84375" bestFit="1" customWidth="1"/>
    <col min="13" max="13" width="26.84375" customWidth="1"/>
  </cols>
  <sheetData>
    <row r="1" spans="1:13" x14ac:dyDescent="0.4">
      <c r="A1" s="17" t="s">
        <v>36</v>
      </c>
      <c r="B1" s="18" t="s">
        <v>38</v>
      </c>
      <c r="C1" s="18" t="s">
        <v>136</v>
      </c>
      <c r="D1" s="18" t="s">
        <v>234</v>
      </c>
      <c r="E1" s="18" t="s">
        <v>238</v>
      </c>
      <c r="F1" s="18" t="s">
        <v>239</v>
      </c>
      <c r="G1" s="17" t="s">
        <v>262</v>
      </c>
      <c r="H1" s="18" t="s">
        <v>263</v>
      </c>
      <c r="I1" s="18" t="s">
        <v>264</v>
      </c>
      <c r="J1" s="19" t="s">
        <v>265</v>
      </c>
      <c r="K1" s="16" t="s">
        <v>33</v>
      </c>
      <c r="L1" s="19" t="s">
        <v>35</v>
      </c>
    </row>
    <row r="2" spans="1:13" x14ac:dyDescent="0.4">
      <c r="A2" s="2">
        <v>1</v>
      </c>
      <c r="B2" t="s">
        <v>39</v>
      </c>
      <c r="C2" t="s">
        <v>137</v>
      </c>
      <c r="D2" t="s">
        <v>235</v>
      </c>
      <c r="E2">
        <v>1061</v>
      </c>
      <c r="F2" t="s">
        <v>240</v>
      </c>
      <c r="G2" s="2">
        <v>258.53447999999997</v>
      </c>
      <c r="H2">
        <v>70</v>
      </c>
      <c r="I2">
        <v>84.151780000000002</v>
      </c>
      <c r="J2" s="3">
        <v>16.70692</v>
      </c>
      <c r="K2" s="14">
        <v>460.57785999999999</v>
      </c>
      <c r="L2" s="22">
        <v>1</v>
      </c>
      <c r="M2" s="21"/>
    </row>
    <row r="3" spans="1:13" x14ac:dyDescent="0.4">
      <c r="A3" s="2">
        <v>2</v>
      </c>
      <c r="B3" t="s">
        <v>40</v>
      </c>
      <c r="C3" t="s">
        <v>138</v>
      </c>
      <c r="D3" t="s">
        <v>236</v>
      </c>
      <c r="E3">
        <v>1061</v>
      </c>
      <c r="F3" t="s">
        <v>240</v>
      </c>
      <c r="G3" s="2">
        <v>184.97800000000001</v>
      </c>
      <c r="H3">
        <v>261</v>
      </c>
      <c r="I3">
        <v>21.754999999999999</v>
      </c>
      <c r="J3" s="3">
        <v>19.923999999999999</v>
      </c>
      <c r="K3" s="14">
        <v>358.13</v>
      </c>
      <c r="L3" s="22">
        <v>1</v>
      </c>
      <c r="M3" s="21"/>
    </row>
    <row r="4" spans="1:13" x14ac:dyDescent="0.4">
      <c r="A4" s="2">
        <v>3</v>
      </c>
      <c r="B4" t="s">
        <v>41</v>
      </c>
      <c r="C4" t="s">
        <v>139</v>
      </c>
      <c r="D4" t="s">
        <v>236</v>
      </c>
      <c r="E4">
        <v>1072</v>
      </c>
      <c r="F4" t="s">
        <v>241</v>
      </c>
      <c r="G4" s="2">
        <v>128.93343999999999</v>
      </c>
      <c r="H4">
        <v>354</v>
      </c>
      <c r="I4">
        <v>5.75535</v>
      </c>
      <c r="J4" s="3">
        <v>13.70937</v>
      </c>
      <c r="K4" s="14">
        <v>356.94675000000001</v>
      </c>
      <c r="L4" s="22">
        <v>0.52380967491444297</v>
      </c>
      <c r="M4" s="21"/>
    </row>
    <row r="5" spans="1:13" x14ac:dyDescent="0.4">
      <c r="A5" s="2">
        <v>4</v>
      </c>
      <c r="B5" t="s">
        <v>42</v>
      </c>
      <c r="C5" t="s">
        <v>140</v>
      </c>
      <c r="D5" t="s">
        <v>236</v>
      </c>
      <c r="E5">
        <v>1013</v>
      </c>
      <c r="F5" t="s">
        <v>242</v>
      </c>
      <c r="G5" s="2">
        <v>104.21592</v>
      </c>
      <c r="H5">
        <v>968</v>
      </c>
      <c r="I5">
        <v>30.54862</v>
      </c>
      <c r="J5" s="3">
        <v>36.789499999999997</v>
      </c>
      <c r="K5" s="14">
        <v>293.93365999999997</v>
      </c>
      <c r="L5" s="22">
        <v>0</v>
      </c>
      <c r="M5" s="21"/>
    </row>
    <row r="6" spans="1:13" x14ac:dyDescent="0.4">
      <c r="A6" s="2">
        <v>5</v>
      </c>
      <c r="B6" t="s">
        <v>43</v>
      </c>
      <c r="C6" t="s">
        <v>141</v>
      </c>
      <c r="D6" t="s">
        <v>236</v>
      </c>
      <c r="E6">
        <v>1072</v>
      </c>
      <c r="F6" t="s">
        <v>241</v>
      </c>
      <c r="G6" s="2">
        <v>153.22719000000001</v>
      </c>
      <c r="H6">
        <v>1076</v>
      </c>
      <c r="I6">
        <v>103.75955</v>
      </c>
      <c r="J6" s="3">
        <v>31.753319999999999</v>
      </c>
      <c r="K6" s="14">
        <v>268.27539999999999</v>
      </c>
      <c r="L6" s="22">
        <v>0</v>
      </c>
      <c r="M6" s="21"/>
    </row>
    <row r="7" spans="1:13" x14ac:dyDescent="0.4">
      <c r="A7" s="2">
        <v>6</v>
      </c>
      <c r="B7" t="s">
        <v>44</v>
      </c>
      <c r="C7" t="s">
        <v>142</v>
      </c>
      <c r="D7" t="s">
        <v>236</v>
      </c>
      <c r="E7">
        <v>1032</v>
      </c>
      <c r="F7" t="s">
        <v>243</v>
      </c>
      <c r="G7" s="2">
        <v>160.71100000000001</v>
      </c>
      <c r="H7">
        <v>755</v>
      </c>
      <c r="I7">
        <v>78.164000000000001</v>
      </c>
      <c r="J7" s="3">
        <v>34.210999999999999</v>
      </c>
      <c r="K7" s="14">
        <v>259.06299999999999</v>
      </c>
      <c r="L7" s="22">
        <v>0</v>
      </c>
      <c r="M7" s="21"/>
    </row>
    <row r="8" spans="1:13" x14ac:dyDescent="0.4">
      <c r="A8" s="2">
        <v>7</v>
      </c>
      <c r="B8" t="s">
        <v>45</v>
      </c>
      <c r="C8" t="s">
        <v>143</v>
      </c>
      <c r="D8" t="s">
        <v>236</v>
      </c>
      <c r="E8">
        <v>1089</v>
      </c>
      <c r="F8" t="s">
        <v>244</v>
      </c>
      <c r="G8" s="2">
        <v>119.81216000000001</v>
      </c>
      <c r="H8">
        <v>775</v>
      </c>
      <c r="I8">
        <v>54.310270000000003</v>
      </c>
      <c r="J8" s="3">
        <v>24.608740000000001</v>
      </c>
      <c r="K8" s="14">
        <v>193.64809</v>
      </c>
      <c r="L8" s="22">
        <v>0</v>
      </c>
      <c r="M8" s="21"/>
    </row>
    <row r="9" spans="1:13" x14ac:dyDescent="0.4">
      <c r="A9" s="2">
        <v>8</v>
      </c>
      <c r="B9" t="s">
        <v>46</v>
      </c>
      <c r="C9" t="s">
        <v>144</v>
      </c>
      <c r="D9" t="s">
        <v>236</v>
      </c>
      <c r="E9">
        <v>1052</v>
      </c>
      <c r="F9" t="s">
        <v>245</v>
      </c>
      <c r="G9" s="2">
        <v>258.82499999999999</v>
      </c>
      <c r="H9">
        <v>646</v>
      </c>
      <c r="I9">
        <v>140.68899999999999</v>
      </c>
      <c r="J9" s="3">
        <v>27.872</v>
      </c>
      <c r="K9" s="14">
        <v>189.37</v>
      </c>
      <c r="L9" s="22">
        <v>0</v>
      </c>
      <c r="M9" s="21"/>
    </row>
    <row r="10" spans="1:13" x14ac:dyDescent="0.4">
      <c r="A10" s="2">
        <v>9</v>
      </c>
      <c r="B10" t="s">
        <v>47</v>
      </c>
      <c r="C10" t="s">
        <v>145</v>
      </c>
      <c r="D10" t="s">
        <v>236</v>
      </c>
      <c r="E10">
        <v>1013</v>
      </c>
      <c r="F10" t="s">
        <v>242</v>
      </c>
      <c r="G10" s="2">
        <v>53.410760000000003</v>
      </c>
      <c r="H10">
        <v>442</v>
      </c>
      <c r="I10">
        <v>24.989920000000001</v>
      </c>
      <c r="J10" s="3">
        <v>19.24766</v>
      </c>
      <c r="K10" s="14">
        <v>170.17626999999999</v>
      </c>
      <c r="L10" s="22">
        <v>0.52380967491444297</v>
      </c>
      <c r="M10" s="21"/>
    </row>
    <row r="11" spans="1:13" x14ac:dyDescent="0.4">
      <c r="A11" s="2">
        <v>10</v>
      </c>
      <c r="B11" t="s">
        <v>48</v>
      </c>
      <c r="C11" t="s">
        <v>146</v>
      </c>
      <c r="D11" t="s">
        <v>236</v>
      </c>
      <c r="E11">
        <v>1072</v>
      </c>
      <c r="F11" t="s">
        <v>241</v>
      </c>
      <c r="G11" s="2">
        <v>91.759829999999994</v>
      </c>
      <c r="H11">
        <v>700</v>
      </c>
      <c r="I11">
        <v>23.202929999999999</v>
      </c>
      <c r="J11" s="3">
        <v>21.750579999999999</v>
      </c>
      <c r="K11" s="14">
        <v>167.72279</v>
      </c>
      <c r="L11" s="22">
        <v>0</v>
      </c>
      <c r="M11" s="21"/>
    </row>
    <row r="12" spans="1:13" x14ac:dyDescent="0.4">
      <c r="A12" s="2">
        <v>11</v>
      </c>
      <c r="B12" t="s">
        <v>49</v>
      </c>
      <c r="C12" t="s">
        <v>147</v>
      </c>
      <c r="D12" t="s">
        <v>236</v>
      </c>
      <c r="E12">
        <v>1085</v>
      </c>
      <c r="F12" t="s">
        <v>246</v>
      </c>
      <c r="G12" s="2">
        <v>121.19320999999999</v>
      </c>
      <c r="H12">
        <v>689</v>
      </c>
      <c r="I12">
        <v>80.007300000000001</v>
      </c>
      <c r="J12" s="3">
        <v>22.94304</v>
      </c>
      <c r="K12" s="14">
        <v>161.14993999999999</v>
      </c>
      <c r="L12" s="22">
        <v>0</v>
      </c>
      <c r="M12" s="21"/>
    </row>
    <row r="13" spans="1:13" x14ac:dyDescent="0.4">
      <c r="A13" s="2">
        <v>12</v>
      </c>
      <c r="B13" t="s">
        <v>50</v>
      </c>
      <c r="C13" t="s">
        <v>148</v>
      </c>
      <c r="D13" t="s">
        <v>237</v>
      </c>
      <c r="E13">
        <v>1082</v>
      </c>
      <c r="F13" t="s">
        <v>247</v>
      </c>
      <c r="G13" s="2">
        <v>87.312659999999994</v>
      </c>
      <c r="H13">
        <v>300</v>
      </c>
      <c r="I13">
        <v>22.32</v>
      </c>
      <c r="J13" s="3">
        <v>11.0783</v>
      </c>
      <c r="K13" s="14">
        <v>127.74166</v>
      </c>
      <c r="L13" s="22">
        <v>0</v>
      </c>
      <c r="M13" s="21"/>
    </row>
    <row r="14" spans="1:13" x14ac:dyDescent="0.4">
      <c r="A14" s="2">
        <v>13</v>
      </c>
      <c r="B14" t="s">
        <v>51</v>
      </c>
      <c r="C14" t="s">
        <v>149</v>
      </c>
      <c r="D14" t="s">
        <v>236</v>
      </c>
      <c r="E14">
        <v>1039</v>
      </c>
      <c r="F14" t="s">
        <v>248</v>
      </c>
      <c r="G14" s="2">
        <v>37.775979999999997</v>
      </c>
      <c r="H14">
        <v>684</v>
      </c>
      <c r="I14">
        <v>12.252190000000001</v>
      </c>
      <c r="J14" s="3">
        <v>20.496749999999999</v>
      </c>
      <c r="K14" s="14">
        <v>120.93779000000001</v>
      </c>
      <c r="L14" s="22">
        <v>0</v>
      </c>
      <c r="M14" s="21"/>
    </row>
    <row r="15" spans="1:13" x14ac:dyDescent="0.4">
      <c r="A15" s="2">
        <v>14</v>
      </c>
      <c r="B15" t="s">
        <v>52</v>
      </c>
      <c r="C15" t="s">
        <v>150</v>
      </c>
      <c r="D15" t="s">
        <v>237</v>
      </c>
      <c r="E15">
        <v>1052</v>
      </c>
      <c r="F15" t="s">
        <v>245</v>
      </c>
      <c r="G15" s="2">
        <v>88.355999999999995</v>
      </c>
      <c r="H15">
        <v>381</v>
      </c>
      <c r="I15">
        <v>31.928999999999998</v>
      </c>
      <c r="J15" s="3">
        <v>14.734999999999999</v>
      </c>
      <c r="K15" s="14">
        <v>112.76600000000001</v>
      </c>
      <c r="L15" s="22">
        <v>0</v>
      </c>
      <c r="M15" s="21"/>
    </row>
    <row r="16" spans="1:13" x14ac:dyDescent="0.4">
      <c r="A16" s="2">
        <v>15</v>
      </c>
      <c r="B16" t="s">
        <v>53</v>
      </c>
      <c r="C16" t="s">
        <v>151</v>
      </c>
      <c r="D16" t="s">
        <v>237</v>
      </c>
      <c r="E16">
        <v>1082</v>
      </c>
      <c r="F16" t="s">
        <v>247</v>
      </c>
      <c r="G16" s="2">
        <v>95.189260000000004</v>
      </c>
      <c r="H16">
        <v>233</v>
      </c>
      <c r="I16">
        <v>6.2578199999999997</v>
      </c>
      <c r="J16" s="3">
        <v>9.1925799999999995</v>
      </c>
      <c r="K16" s="14">
        <v>106.79303</v>
      </c>
      <c r="L16" s="22">
        <v>0</v>
      </c>
      <c r="M16" s="21"/>
    </row>
    <row r="17" spans="1:13" x14ac:dyDescent="0.4">
      <c r="A17" s="2">
        <v>16</v>
      </c>
      <c r="B17" t="s">
        <v>54</v>
      </c>
      <c r="C17" t="s">
        <v>152</v>
      </c>
      <c r="D17" t="s">
        <v>236</v>
      </c>
      <c r="E17">
        <v>1052</v>
      </c>
      <c r="F17" t="s">
        <v>245</v>
      </c>
      <c r="G17" s="2">
        <v>57.017159999999997</v>
      </c>
      <c r="H17">
        <v>675</v>
      </c>
      <c r="I17">
        <v>27.321300000000001</v>
      </c>
      <c r="J17" s="3">
        <v>11.223319999999999</v>
      </c>
      <c r="K17" s="14">
        <v>106.55417</v>
      </c>
      <c r="L17" s="22">
        <v>0</v>
      </c>
      <c r="M17" s="21"/>
    </row>
    <row r="18" spans="1:13" x14ac:dyDescent="0.4">
      <c r="A18" s="2">
        <v>17</v>
      </c>
      <c r="B18" t="s">
        <v>55</v>
      </c>
      <c r="C18" t="s">
        <v>153</v>
      </c>
      <c r="D18" t="s">
        <v>236</v>
      </c>
      <c r="E18">
        <v>1061</v>
      </c>
      <c r="F18" t="s">
        <v>240</v>
      </c>
      <c r="G18" s="2">
        <v>35.782559999999997</v>
      </c>
      <c r="H18">
        <v>77</v>
      </c>
      <c r="I18">
        <v>6.8143099999999999</v>
      </c>
      <c r="J18" s="3">
        <v>2.9470800000000001</v>
      </c>
      <c r="K18" s="14">
        <v>104.98694</v>
      </c>
      <c r="L18" s="22">
        <v>1</v>
      </c>
      <c r="M18" s="21"/>
    </row>
    <row r="19" spans="1:13" x14ac:dyDescent="0.4">
      <c r="A19" s="2">
        <v>18</v>
      </c>
      <c r="B19" t="s">
        <v>56</v>
      </c>
      <c r="C19" t="s">
        <v>154</v>
      </c>
      <c r="D19" t="s">
        <v>236</v>
      </c>
      <c r="E19">
        <v>1013</v>
      </c>
      <c r="F19" t="s">
        <v>242</v>
      </c>
      <c r="G19" s="2">
        <v>25.98742</v>
      </c>
      <c r="H19">
        <v>185</v>
      </c>
      <c r="I19">
        <v>2.6794600000000002</v>
      </c>
      <c r="J19" s="3">
        <v>6.3018999999999998</v>
      </c>
      <c r="K19" s="14">
        <v>93.702399999999997</v>
      </c>
      <c r="L19" s="22">
        <v>0.52380967491444297</v>
      </c>
      <c r="M19" s="21"/>
    </row>
    <row r="20" spans="1:13" x14ac:dyDescent="0.4">
      <c r="A20" s="2">
        <v>19</v>
      </c>
      <c r="B20" t="s">
        <v>57</v>
      </c>
      <c r="C20" t="s">
        <v>155</v>
      </c>
      <c r="D20" t="s">
        <v>237</v>
      </c>
      <c r="E20">
        <v>1084</v>
      </c>
      <c r="F20" t="s">
        <v>249</v>
      </c>
      <c r="G20" s="2">
        <v>57.101500000000001</v>
      </c>
      <c r="H20">
        <v>427</v>
      </c>
      <c r="I20">
        <v>13.864319999999999</v>
      </c>
      <c r="J20" s="3">
        <v>15.828010000000001</v>
      </c>
      <c r="K20" s="14">
        <v>87.709950000000006</v>
      </c>
      <c r="L20" s="22">
        <v>0</v>
      </c>
      <c r="M20" s="21"/>
    </row>
    <row r="21" spans="1:13" x14ac:dyDescent="0.4">
      <c r="A21" s="2">
        <v>20</v>
      </c>
      <c r="B21" t="s">
        <v>58</v>
      </c>
      <c r="C21" t="s">
        <v>156</v>
      </c>
      <c r="D21" t="s">
        <v>236</v>
      </c>
      <c r="E21">
        <v>1061</v>
      </c>
      <c r="F21" t="s">
        <v>240</v>
      </c>
      <c r="G21" s="2">
        <v>91.190070000000006</v>
      </c>
      <c r="H21">
        <v>50</v>
      </c>
      <c r="I21">
        <v>11.970190000000001</v>
      </c>
      <c r="J21" s="3">
        <v>1.68336</v>
      </c>
      <c r="K21" s="14">
        <v>86.428319999999999</v>
      </c>
      <c r="L21" s="22">
        <v>1</v>
      </c>
      <c r="M21" s="21"/>
    </row>
    <row r="22" spans="1:13" x14ac:dyDescent="0.4">
      <c r="A22" s="2">
        <v>21</v>
      </c>
      <c r="B22" t="s">
        <v>59</v>
      </c>
      <c r="C22" t="s">
        <v>157</v>
      </c>
      <c r="D22" t="s">
        <v>236</v>
      </c>
      <c r="E22">
        <v>1089</v>
      </c>
      <c r="F22" t="s">
        <v>244</v>
      </c>
      <c r="G22" s="2">
        <v>54.239100000000001</v>
      </c>
      <c r="H22">
        <v>512</v>
      </c>
      <c r="I22">
        <v>21.912680000000002</v>
      </c>
      <c r="J22" s="3">
        <v>12.504899999999999</v>
      </c>
      <c r="K22" s="14">
        <v>81.399730000000005</v>
      </c>
      <c r="L22" s="22">
        <v>0</v>
      </c>
      <c r="M22" s="21"/>
    </row>
    <row r="23" spans="1:13" x14ac:dyDescent="0.4">
      <c r="A23" s="2">
        <v>22</v>
      </c>
      <c r="B23" t="s">
        <v>60</v>
      </c>
      <c r="C23" t="s">
        <v>158</v>
      </c>
      <c r="D23" t="s">
        <v>236</v>
      </c>
      <c r="E23">
        <v>1011</v>
      </c>
      <c r="F23" t="s">
        <v>250</v>
      </c>
      <c r="G23" s="2">
        <v>24.705490000000001</v>
      </c>
      <c r="H23">
        <v>212</v>
      </c>
      <c r="I23">
        <v>11.462249999999999</v>
      </c>
      <c r="J23" s="3">
        <v>8.0012500000000006</v>
      </c>
      <c r="K23" s="14">
        <v>80.893169999999998</v>
      </c>
      <c r="L23" s="22">
        <v>0.52380967491444297</v>
      </c>
      <c r="M23" s="21"/>
    </row>
    <row r="24" spans="1:13" x14ac:dyDescent="0.4">
      <c r="A24" s="2">
        <v>23</v>
      </c>
      <c r="B24" t="s">
        <v>61</v>
      </c>
      <c r="C24" t="s">
        <v>159</v>
      </c>
      <c r="D24" t="s">
        <v>236</v>
      </c>
      <c r="E24">
        <v>1072</v>
      </c>
      <c r="F24" t="s">
        <v>241</v>
      </c>
      <c r="G24" s="2">
        <v>48.947310000000002</v>
      </c>
      <c r="H24">
        <v>429</v>
      </c>
      <c r="I24">
        <v>28.06521</v>
      </c>
      <c r="J24" s="3">
        <v>10.966139999999999</v>
      </c>
      <c r="K24" s="14">
        <v>79.944609999999997</v>
      </c>
      <c r="L24" s="22">
        <v>0</v>
      </c>
      <c r="M24" s="21"/>
    </row>
    <row r="25" spans="1:13" x14ac:dyDescent="0.4">
      <c r="A25" s="2">
        <v>24</v>
      </c>
      <c r="B25" t="s">
        <v>62</v>
      </c>
      <c r="C25" t="s">
        <v>160</v>
      </c>
      <c r="D25" t="s">
        <v>236</v>
      </c>
      <c r="E25">
        <v>1054</v>
      </c>
      <c r="F25" t="s">
        <v>251</v>
      </c>
      <c r="G25" s="2">
        <v>44.320030000000003</v>
      </c>
      <c r="H25">
        <v>243</v>
      </c>
      <c r="I25">
        <v>24.00037</v>
      </c>
      <c r="J25" s="3">
        <v>8.4171399999999998</v>
      </c>
      <c r="K25" s="14">
        <v>74.701719999999995</v>
      </c>
      <c r="L25" s="22">
        <v>0</v>
      </c>
      <c r="M25" s="21"/>
    </row>
    <row r="26" spans="1:13" x14ac:dyDescent="0.4">
      <c r="A26" s="2">
        <v>25</v>
      </c>
      <c r="B26" t="s">
        <v>63</v>
      </c>
      <c r="C26" t="s">
        <v>161</v>
      </c>
      <c r="D26" t="s">
        <v>236</v>
      </c>
      <c r="E26">
        <v>1091</v>
      </c>
      <c r="F26" t="s">
        <v>252</v>
      </c>
      <c r="G26" s="2">
        <v>29.314450000000001</v>
      </c>
      <c r="H26">
        <v>80</v>
      </c>
      <c r="I26">
        <v>10.31475</v>
      </c>
      <c r="J26" s="3">
        <v>2.9066999999999998</v>
      </c>
      <c r="K26" s="14">
        <v>72.687579999999997</v>
      </c>
      <c r="L26" s="22">
        <v>0.52380967491444297</v>
      </c>
      <c r="M26" s="21"/>
    </row>
    <row r="27" spans="1:13" x14ac:dyDescent="0.4">
      <c r="A27" s="2">
        <v>26</v>
      </c>
      <c r="B27" t="s">
        <v>64</v>
      </c>
      <c r="C27" t="s">
        <v>162</v>
      </c>
      <c r="D27" t="s">
        <v>237</v>
      </c>
      <c r="E27">
        <v>1061</v>
      </c>
      <c r="F27" t="s">
        <v>240</v>
      </c>
      <c r="G27" s="2">
        <v>27.93431</v>
      </c>
      <c r="H27">
        <v>80</v>
      </c>
      <c r="I27">
        <v>12.99591</v>
      </c>
      <c r="J27" s="3">
        <v>2.1669800000000001</v>
      </c>
      <c r="K27" s="14">
        <v>72.566689999999994</v>
      </c>
      <c r="L27" s="22">
        <v>0.52380967491444297</v>
      </c>
      <c r="M27" s="21"/>
    </row>
    <row r="28" spans="1:13" x14ac:dyDescent="0.4">
      <c r="A28" s="2">
        <v>27</v>
      </c>
      <c r="B28" t="s">
        <v>65</v>
      </c>
      <c r="C28" t="s">
        <v>163</v>
      </c>
      <c r="D28" t="s">
        <v>236</v>
      </c>
      <c r="E28">
        <v>1089</v>
      </c>
      <c r="F28" t="s">
        <v>244</v>
      </c>
      <c r="G28" s="2">
        <v>72.058199999999999</v>
      </c>
      <c r="H28">
        <v>160</v>
      </c>
      <c r="I28">
        <v>33.251840000000001</v>
      </c>
      <c r="J28" s="3">
        <v>8.0351300000000005</v>
      </c>
      <c r="K28" s="14">
        <v>72.10136</v>
      </c>
      <c r="L28" s="22">
        <v>0</v>
      </c>
      <c r="M28" s="21"/>
    </row>
    <row r="29" spans="1:13" x14ac:dyDescent="0.4">
      <c r="A29" s="2">
        <v>28</v>
      </c>
      <c r="B29" t="s">
        <v>66</v>
      </c>
      <c r="C29" t="s">
        <v>164</v>
      </c>
      <c r="D29" t="s">
        <v>236</v>
      </c>
      <c r="E29">
        <v>1032</v>
      </c>
      <c r="F29" t="s">
        <v>243</v>
      </c>
      <c r="G29" s="2">
        <v>104.80959</v>
      </c>
      <c r="H29">
        <v>83</v>
      </c>
      <c r="I29">
        <v>70.399780000000007</v>
      </c>
      <c r="J29" s="3">
        <v>5.0160200000000001</v>
      </c>
      <c r="K29" s="14">
        <v>72.060540000000003</v>
      </c>
      <c r="L29" s="22">
        <v>0</v>
      </c>
      <c r="M29" s="21"/>
    </row>
    <row r="30" spans="1:13" x14ac:dyDescent="0.4">
      <c r="A30" s="2">
        <v>29</v>
      </c>
      <c r="B30" t="s">
        <v>67</v>
      </c>
      <c r="C30" t="s">
        <v>165</v>
      </c>
      <c r="D30" t="s">
        <v>236</v>
      </c>
      <c r="E30">
        <v>1084</v>
      </c>
      <c r="F30" t="s">
        <v>249</v>
      </c>
      <c r="G30" s="2">
        <v>45.371110000000002</v>
      </c>
      <c r="H30">
        <v>175</v>
      </c>
      <c r="I30">
        <v>18.089729999999999</v>
      </c>
      <c r="J30" s="3">
        <v>7.0525099999999998</v>
      </c>
      <c r="K30" s="14">
        <v>65.312870000000004</v>
      </c>
      <c r="L30" s="22">
        <v>0</v>
      </c>
      <c r="M30" s="21"/>
    </row>
    <row r="31" spans="1:13" x14ac:dyDescent="0.4">
      <c r="A31" s="2">
        <v>30</v>
      </c>
      <c r="B31" t="s">
        <v>68</v>
      </c>
      <c r="C31" t="s">
        <v>166</v>
      </c>
      <c r="D31" t="s">
        <v>236</v>
      </c>
      <c r="E31">
        <v>1013</v>
      </c>
      <c r="F31" t="s">
        <v>242</v>
      </c>
      <c r="G31" s="2">
        <v>40.884529999999998</v>
      </c>
      <c r="H31">
        <v>330</v>
      </c>
      <c r="I31">
        <v>13.158620000000001</v>
      </c>
      <c r="J31" s="3">
        <v>11.893929999999999</v>
      </c>
      <c r="K31" s="14">
        <v>65.175539999999998</v>
      </c>
      <c r="L31" s="22">
        <v>0</v>
      </c>
      <c r="M31" s="21"/>
    </row>
    <row r="32" spans="1:13" x14ac:dyDescent="0.4">
      <c r="A32" s="2">
        <v>31</v>
      </c>
      <c r="B32" t="s">
        <v>69</v>
      </c>
      <c r="C32" t="s">
        <v>167</v>
      </c>
      <c r="D32" t="s">
        <v>237</v>
      </c>
      <c r="E32">
        <v>1039</v>
      </c>
      <c r="F32" t="s">
        <v>248</v>
      </c>
      <c r="G32" s="2">
        <v>39.72542</v>
      </c>
      <c r="H32">
        <v>180</v>
      </c>
      <c r="I32">
        <v>4.1406299999999998</v>
      </c>
      <c r="J32" s="3">
        <v>5.2284100000000002</v>
      </c>
      <c r="K32" s="14">
        <v>63.40157</v>
      </c>
      <c r="L32" s="22">
        <v>0</v>
      </c>
      <c r="M32" s="21"/>
    </row>
    <row r="33" spans="1:13" x14ac:dyDescent="0.4">
      <c r="A33" s="2">
        <v>32</v>
      </c>
      <c r="B33" t="s">
        <v>70</v>
      </c>
      <c r="C33" t="s">
        <v>168</v>
      </c>
      <c r="D33" t="s">
        <v>236</v>
      </c>
      <c r="E33">
        <v>1082</v>
      </c>
      <c r="F33" t="s">
        <v>247</v>
      </c>
      <c r="G33" s="2">
        <v>56.800460000000001</v>
      </c>
      <c r="H33">
        <v>273</v>
      </c>
      <c r="I33">
        <v>20.172249999999998</v>
      </c>
      <c r="J33" s="3">
        <v>8.2440499999999997</v>
      </c>
      <c r="K33" s="14">
        <v>61.48516</v>
      </c>
      <c r="L33" s="22">
        <v>0</v>
      </c>
      <c r="M33" s="21"/>
    </row>
    <row r="34" spans="1:13" x14ac:dyDescent="0.4">
      <c r="A34" s="2">
        <v>33</v>
      </c>
      <c r="B34" t="s">
        <v>71</v>
      </c>
      <c r="C34" t="s">
        <v>169</v>
      </c>
      <c r="D34" t="s">
        <v>236</v>
      </c>
      <c r="E34">
        <v>1032</v>
      </c>
      <c r="F34" t="s">
        <v>243</v>
      </c>
      <c r="G34" s="2">
        <v>68.658940000000001</v>
      </c>
      <c r="H34">
        <v>409</v>
      </c>
      <c r="I34">
        <v>26.273810000000001</v>
      </c>
      <c r="J34" s="3">
        <v>9.0206900000000001</v>
      </c>
      <c r="K34" s="14">
        <v>58.733089999999997</v>
      </c>
      <c r="L34" s="22">
        <v>0</v>
      </c>
      <c r="M34" s="21"/>
    </row>
    <row r="35" spans="1:13" x14ac:dyDescent="0.4">
      <c r="A35" s="2">
        <v>34</v>
      </c>
      <c r="B35" t="s">
        <v>72</v>
      </c>
      <c r="C35" t="s">
        <v>170</v>
      </c>
      <c r="D35" t="s">
        <v>236</v>
      </c>
      <c r="E35">
        <v>1039</v>
      </c>
      <c r="F35" t="s">
        <v>248</v>
      </c>
      <c r="G35" s="2">
        <v>47.505749999999999</v>
      </c>
      <c r="H35">
        <v>277</v>
      </c>
      <c r="I35">
        <v>19.046980000000001</v>
      </c>
      <c r="J35" s="3">
        <v>8.6825700000000001</v>
      </c>
      <c r="K35" s="14">
        <v>56.053069999999998</v>
      </c>
      <c r="L35" s="22">
        <v>0</v>
      </c>
      <c r="M35" s="21"/>
    </row>
    <row r="36" spans="1:13" x14ac:dyDescent="0.4">
      <c r="A36" s="2">
        <v>35</v>
      </c>
      <c r="B36" t="s">
        <v>73</v>
      </c>
      <c r="C36" t="s">
        <v>171</v>
      </c>
      <c r="D36" t="s">
        <v>236</v>
      </c>
      <c r="E36">
        <v>1039</v>
      </c>
      <c r="F36" t="s">
        <v>248</v>
      </c>
      <c r="G36" s="2">
        <v>36.987879999999997</v>
      </c>
      <c r="H36">
        <v>212</v>
      </c>
      <c r="I36">
        <v>10.16877</v>
      </c>
      <c r="J36" s="3">
        <v>5.7800799999999999</v>
      </c>
      <c r="K36" s="14">
        <v>55.245080000000002</v>
      </c>
      <c r="L36" s="22">
        <v>0</v>
      </c>
      <c r="M36" s="21"/>
    </row>
    <row r="37" spans="1:13" x14ac:dyDescent="0.4">
      <c r="A37" s="2">
        <v>36</v>
      </c>
      <c r="B37" t="s">
        <v>74</v>
      </c>
      <c r="C37" t="s">
        <v>172</v>
      </c>
      <c r="D37" t="s">
        <v>236</v>
      </c>
      <c r="E37">
        <v>1084</v>
      </c>
      <c r="F37" t="s">
        <v>249</v>
      </c>
      <c r="G37" s="2">
        <v>67.592039999999997</v>
      </c>
      <c r="H37">
        <v>53</v>
      </c>
      <c r="I37">
        <v>5.20946</v>
      </c>
      <c r="J37" s="3">
        <v>3.9080900000000001</v>
      </c>
      <c r="K37" s="14">
        <v>54.911090000000002</v>
      </c>
      <c r="L37" s="22">
        <v>0.52380967491444297</v>
      </c>
      <c r="M37" s="21"/>
    </row>
    <row r="38" spans="1:13" x14ac:dyDescent="0.4">
      <c r="A38" s="2">
        <v>37</v>
      </c>
      <c r="B38" t="s">
        <v>75</v>
      </c>
      <c r="C38" t="s">
        <v>173</v>
      </c>
      <c r="D38" t="s">
        <v>236</v>
      </c>
      <c r="E38">
        <v>1071</v>
      </c>
      <c r="F38" t="s">
        <v>253</v>
      </c>
      <c r="G38" s="2">
        <v>48.902000000000001</v>
      </c>
      <c r="H38">
        <v>134</v>
      </c>
      <c r="I38">
        <v>20.096</v>
      </c>
      <c r="J38" s="3">
        <v>6.3849999999999998</v>
      </c>
      <c r="K38" s="14">
        <v>52.773000000000003</v>
      </c>
      <c r="L38" s="22">
        <v>0</v>
      </c>
      <c r="M38" s="21"/>
    </row>
    <row r="39" spans="1:13" x14ac:dyDescent="0.4">
      <c r="A39" s="2">
        <v>38</v>
      </c>
      <c r="B39" t="s">
        <v>76</v>
      </c>
      <c r="C39" t="s">
        <v>174</v>
      </c>
      <c r="D39" t="s">
        <v>236</v>
      </c>
      <c r="E39">
        <v>1062</v>
      </c>
      <c r="F39" t="s">
        <v>254</v>
      </c>
      <c r="G39" s="2">
        <v>39.848030000000001</v>
      </c>
      <c r="H39">
        <v>345</v>
      </c>
      <c r="I39">
        <v>20.653849999999998</v>
      </c>
      <c r="J39" s="3">
        <v>10.59159</v>
      </c>
      <c r="K39" s="14">
        <v>52.231670000000001</v>
      </c>
      <c r="L39" s="22">
        <v>0</v>
      </c>
      <c r="M39" s="21"/>
    </row>
    <row r="40" spans="1:13" x14ac:dyDescent="0.4">
      <c r="A40" s="2">
        <v>39</v>
      </c>
      <c r="B40" t="s">
        <v>77</v>
      </c>
      <c r="C40" t="s">
        <v>175</v>
      </c>
      <c r="D40" t="s">
        <v>236</v>
      </c>
      <c r="E40">
        <v>1085</v>
      </c>
      <c r="F40" t="s">
        <v>246</v>
      </c>
      <c r="G40" s="2">
        <v>36.093119999999999</v>
      </c>
      <c r="H40">
        <v>240</v>
      </c>
      <c r="I40">
        <v>11.011509999999999</v>
      </c>
      <c r="J40" s="3">
        <v>7.2418899999999997</v>
      </c>
      <c r="K40" s="14">
        <v>46.878</v>
      </c>
      <c r="L40" s="22">
        <v>0</v>
      </c>
      <c r="M40" s="21"/>
    </row>
    <row r="41" spans="1:13" x14ac:dyDescent="0.4">
      <c r="A41" s="2">
        <v>40</v>
      </c>
      <c r="B41" t="s">
        <v>78</v>
      </c>
      <c r="C41" t="s">
        <v>176</v>
      </c>
      <c r="D41" t="s">
        <v>236</v>
      </c>
      <c r="E41">
        <v>1039</v>
      </c>
      <c r="F41" t="s">
        <v>248</v>
      </c>
      <c r="G41" s="2">
        <v>52.40943</v>
      </c>
      <c r="H41">
        <v>170</v>
      </c>
      <c r="I41">
        <v>23.811360000000001</v>
      </c>
      <c r="J41" s="3">
        <v>1.56559</v>
      </c>
      <c r="K41" s="14">
        <v>42.861989999999999</v>
      </c>
      <c r="L41" s="22">
        <v>0</v>
      </c>
      <c r="M41" s="21"/>
    </row>
    <row r="42" spans="1:13" x14ac:dyDescent="0.4">
      <c r="A42" s="2">
        <v>41</v>
      </c>
      <c r="B42" t="s">
        <v>79</v>
      </c>
      <c r="C42" t="s">
        <v>177</v>
      </c>
      <c r="D42" t="s">
        <v>237</v>
      </c>
      <c r="E42">
        <v>1083</v>
      </c>
      <c r="F42" t="s">
        <v>255</v>
      </c>
      <c r="G42" s="2">
        <v>35.292409999999997</v>
      </c>
      <c r="H42">
        <v>150</v>
      </c>
      <c r="I42">
        <v>8.8148</v>
      </c>
      <c r="J42" s="3">
        <v>5.2067500000000004</v>
      </c>
      <c r="K42" s="14">
        <v>42.340600000000002</v>
      </c>
      <c r="L42" s="22">
        <v>0</v>
      </c>
      <c r="M42" s="21"/>
    </row>
    <row r="43" spans="1:13" x14ac:dyDescent="0.4">
      <c r="A43" s="2">
        <v>42</v>
      </c>
      <c r="B43" t="s">
        <v>80</v>
      </c>
      <c r="C43" t="s">
        <v>178</v>
      </c>
      <c r="D43" t="s">
        <v>237</v>
      </c>
      <c r="E43">
        <v>1039</v>
      </c>
      <c r="F43" t="s">
        <v>248</v>
      </c>
      <c r="G43" s="2">
        <v>52.92877</v>
      </c>
      <c r="H43">
        <v>86</v>
      </c>
      <c r="I43">
        <v>6.09842</v>
      </c>
      <c r="J43" s="3">
        <v>2.3121200000000002</v>
      </c>
      <c r="K43" s="14">
        <v>37.630429999999997</v>
      </c>
      <c r="L43" s="22">
        <v>0</v>
      </c>
      <c r="M43" s="21"/>
    </row>
    <row r="44" spans="1:13" x14ac:dyDescent="0.4">
      <c r="A44" s="2">
        <v>43</v>
      </c>
      <c r="B44" t="s">
        <v>81</v>
      </c>
      <c r="C44" t="s">
        <v>179</v>
      </c>
      <c r="D44" t="s">
        <v>236</v>
      </c>
      <c r="E44">
        <v>1089</v>
      </c>
      <c r="F44" t="s">
        <v>244</v>
      </c>
      <c r="G44" s="2">
        <v>16.143889999999999</v>
      </c>
      <c r="H44">
        <v>58</v>
      </c>
      <c r="I44">
        <v>6.4555699999999998</v>
      </c>
      <c r="J44" s="3">
        <v>1.8514999999999999</v>
      </c>
      <c r="K44" s="14">
        <v>37.443269999999998</v>
      </c>
      <c r="L44" s="22">
        <v>0.52380967491444297</v>
      </c>
      <c r="M44" s="21"/>
    </row>
    <row r="45" spans="1:13" x14ac:dyDescent="0.4">
      <c r="A45" s="2">
        <v>44</v>
      </c>
      <c r="B45" t="s">
        <v>82</v>
      </c>
      <c r="C45" t="s">
        <v>180</v>
      </c>
      <c r="D45" t="s">
        <v>236</v>
      </c>
      <c r="E45">
        <v>1021</v>
      </c>
      <c r="F45" t="s">
        <v>256</v>
      </c>
      <c r="G45" s="2">
        <v>23.801300000000001</v>
      </c>
      <c r="H45">
        <v>93</v>
      </c>
      <c r="I45">
        <v>1.51935</v>
      </c>
      <c r="J45" s="3">
        <v>3.6818399999999998</v>
      </c>
      <c r="K45" s="14">
        <v>36.991599999999998</v>
      </c>
      <c r="L45" s="22">
        <v>0.52380967491444297</v>
      </c>
      <c r="M45" s="21"/>
    </row>
    <row r="46" spans="1:13" x14ac:dyDescent="0.4">
      <c r="A46" s="2">
        <v>45</v>
      </c>
      <c r="B46" t="s">
        <v>83</v>
      </c>
      <c r="C46" t="s">
        <v>181</v>
      </c>
      <c r="D46" t="s">
        <v>236</v>
      </c>
      <c r="E46">
        <v>1031</v>
      </c>
      <c r="F46" t="s">
        <v>257</v>
      </c>
      <c r="G46" s="2">
        <v>25.468920000000001</v>
      </c>
      <c r="H46">
        <v>172</v>
      </c>
      <c r="I46">
        <v>11.63965</v>
      </c>
      <c r="J46" s="3">
        <v>4.46875</v>
      </c>
      <c r="K46" s="14">
        <v>36.411650000000002</v>
      </c>
      <c r="L46" s="22">
        <v>0</v>
      </c>
      <c r="M46" s="21"/>
    </row>
    <row r="47" spans="1:13" x14ac:dyDescent="0.4">
      <c r="A47" s="2">
        <v>46</v>
      </c>
      <c r="B47" t="s">
        <v>84</v>
      </c>
      <c r="C47" t="s">
        <v>182</v>
      </c>
      <c r="D47" t="s">
        <v>237</v>
      </c>
      <c r="E47">
        <v>1089</v>
      </c>
      <c r="F47" t="s">
        <v>244</v>
      </c>
      <c r="G47" s="2">
        <v>18.695409999999999</v>
      </c>
      <c r="H47">
        <v>64</v>
      </c>
      <c r="I47">
        <v>0.86924999999999997</v>
      </c>
      <c r="J47" s="3">
        <v>2.5111400000000001</v>
      </c>
      <c r="K47" s="14">
        <v>31.452809999999999</v>
      </c>
      <c r="L47" s="22">
        <v>0.52380967491444297</v>
      </c>
      <c r="M47" s="21"/>
    </row>
    <row r="48" spans="1:13" x14ac:dyDescent="0.4">
      <c r="A48" s="2">
        <v>47</v>
      </c>
      <c r="B48" t="s">
        <v>85</v>
      </c>
      <c r="C48" t="s">
        <v>183</v>
      </c>
      <c r="D48" t="s">
        <v>236</v>
      </c>
      <c r="E48">
        <v>1013</v>
      </c>
      <c r="F48" t="s">
        <v>242</v>
      </c>
      <c r="G48" s="2">
        <v>24.554559999999999</v>
      </c>
      <c r="H48">
        <v>140</v>
      </c>
      <c r="I48">
        <v>8.1638500000000001</v>
      </c>
      <c r="J48" s="3">
        <v>4.2959800000000001</v>
      </c>
      <c r="K48" s="14">
        <v>31.419969999999999</v>
      </c>
      <c r="L48" s="22">
        <v>0</v>
      </c>
      <c r="M48" s="21"/>
    </row>
    <row r="49" spans="1:13" x14ac:dyDescent="0.4">
      <c r="A49" s="2">
        <v>48</v>
      </c>
      <c r="B49" t="s">
        <v>86</v>
      </c>
      <c r="C49" t="s">
        <v>184</v>
      </c>
      <c r="D49" t="s">
        <v>236</v>
      </c>
      <c r="E49">
        <v>1089</v>
      </c>
      <c r="F49" t="s">
        <v>244</v>
      </c>
      <c r="G49" s="2">
        <v>18.898019999999999</v>
      </c>
      <c r="H49">
        <v>86</v>
      </c>
      <c r="I49">
        <v>5.1854100000000001</v>
      </c>
      <c r="J49" s="3">
        <v>2.7182499999999998</v>
      </c>
      <c r="K49" s="14">
        <v>29.776669999999999</v>
      </c>
      <c r="L49" s="22">
        <v>0</v>
      </c>
      <c r="M49" s="21"/>
    </row>
    <row r="50" spans="1:13" x14ac:dyDescent="0.4">
      <c r="A50" s="2">
        <v>49</v>
      </c>
      <c r="B50" t="s">
        <v>87</v>
      </c>
      <c r="C50" t="s">
        <v>185</v>
      </c>
      <c r="D50" t="s">
        <v>236</v>
      </c>
      <c r="E50">
        <v>1013</v>
      </c>
      <c r="F50" t="s">
        <v>242</v>
      </c>
      <c r="G50" s="2">
        <v>11.02814</v>
      </c>
      <c r="H50">
        <v>208</v>
      </c>
      <c r="I50">
        <v>2.4405700000000001</v>
      </c>
      <c r="J50" s="3">
        <v>5.8178900000000002</v>
      </c>
      <c r="K50" s="14">
        <v>29.137869999999999</v>
      </c>
      <c r="L50" s="22">
        <v>0</v>
      </c>
      <c r="M50" s="21"/>
    </row>
    <row r="51" spans="1:13" x14ac:dyDescent="0.4">
      <c r="A51" s="2">
        <v>50</v>
      </c>
      <c r="B51" t="s">
        <v>88</v>
      </c>
      <c r="C51" t="s">
        <v>186</v>
      </c>
      <c r="D51" t="s">
        <v>236</v>
      </c>
      <c r="E51">
        <v>1053</v>
      </c>
      <c r="F51" t="s">
        <v>258</v>
      </c>
      <c r="G51" s="2">
        <v>31.263909999999999</v>
      </c>
      <c r="H51">
        <v>77</v>
      </c>
      <c r="I51">
        <v>21.988659999999999</v>
      </c>
      <c r="J51" s="3">
        <v>2.3749600000000002</v>
      </c>
      <c r="K51" s="14">
        <v>28.44257</v>
      </c>
      <c r="L51" s="22">
        <v>0</v>
      </c>
      <c r="M51" s="21"/>
    </row>
    <row r="52" spans="1:13" x14ac:dyDescent="0.4">
      <c r="A52" s="2">
        <v>51</v>
      </c>
      <c r="B52" t="s">
        <v>89</v>
      </c>
      <c r="C52" t="s">
        <v>187</v>
      </c>
      <c r="D52" t="s">
        <v>236</v>
      </c>
      <c r="E52">
        <v>1089</v>
      </c>
      <c r="F52" t="s">
        <v>244</v>
      </c>
      <c r="G52" s="2">
        <v>24.644089999999998</v>
      </c>
      <c r="H52">
        <v>88</v>
      </c>
      <c r="I52">
        <v>6.1738400000000002</v>
      </c>
      <c r="J52" s="3">
        <v>4.52285</v>
      </c>
      <c r="K52" s="14">
        <v>26.661090000000002</v>
      </c>
      <c r="L52" s="22">
        <v>0</v>
      </c>
      <c r="M52" s="21"/>
    </row>
    <row r="53" spans="1:13" x14ac:dyDescent="0.4">
      <c r="A53" s="2">
        <v>52</v>
      </c>
      <c r="B53" t="s">
        <v>90</v>
      </c>
      <c r="C53" t="s">
        <v>188</v>
      </c>
      <c r="D53" t="s">
        <v>235</v>
      </c>
      <c r="E53">
        <v>1039</v>
      </c>
      <c r="F53" t="s">
        <v>248</v>
      </c>
      <c r="G53" s="2">
        <v>48.548999999999999</v>
      </c>
      <c r="H53">
        <v>157</v>
      </c>
      <c r="I53">
        <v>44.552</v>
      </c>
      <c r="J53" s="3">
        <v>5.5529999999999999</v>
      </c>
      <c r="K53" s="14">
        <v>24.706</v>
      </c>
      <c r="L53" s="22">
        <v>0</v>
      </c>
      <c r="M53" s="21"/>
    </row>
    <row r="54" spans="1:13" x14ac:dyDescent="0.4">
      <c r="A54" s="2">
        <v>53</v>
      </c>
      <c r="B54" t="s">
        <v>91</v>
      </c>
      <c r="C54" t="s">
        <v>189</v>
      </c>
      <c r="D54" t="s">
        <v>236</v>
      </c>
      <c r="E54">
        <v>1089</v>
      </c>
      <c r="F54" t="s">
        <v>244</v>
      </c>
      <c r="G54" s="2">
        <v>11.793609999999999</v>
      </c>
      <c r="H54">
        <v>86</v>
      </c>
      <c r="I54">
        <v>4.9363599999999996</v>
      </c>
      <c r="J54" s="3">
        <v>2.9317199999999999</v>
      </c>
      <c r="K54" s="14">
        <v>23.335540000000002</v>
      </c>
      <c r="L54" s="22">
        <v>0</v>
      </c>
      <c r="M54" s="21"/>
    </row>
    <row r="55" spans="1:13" x14ac:dyDescent="0.4">
      <c r="A55" s="2">
        <v>54</v>
      </c>
      <c r="B55" t="s">
        <v>92</v>
      </c>
      <c r="C55" t="s">
        <v>190</v>
      </c>
      <c r="D55" t="s">
        <v>236</v>
      </c>
      <c r="E55">
        <v>1053</v>
      </c>
      <c r="F55" t="s">
        <v>258</v>
      </c>
      <c r="G55" s="2">
        <v>13.44347</v>
      </c>
      <c r="H55">
        <v>80</v>
      </c>
      <c r="I55">
        <v>7.5592300000000003</v>
      </c>
      <c r="J55" s="3">
        <v>2.3618100000000002</v>
      </c>
      <c r="K55" s="14">
        <v>22.24624</v>
      </c>
      <c r="L55" s="22">
        <v>0</v>
      </c>
      <c r="M55" s="21"/>
    </row>
    <row r="56" spans="1:13" x14ac:dyDescent="0.4">
      <c r="A56" s="2">
        <v>55</v>
      </c>
      <c r="B56" t="s">
        <v>93</v>
      </c>
      <c r="C56" t="s">
        <v>191</v>
      </c>
      <c r="D56" t="s">
        <v>237</v>
      </c>
      <c r="E56">
        <v>1083</v>
      </c>
      <c r="F56" t="s">
        <v>255</v>
      </c>
      <c r="G56" s="2">
        <v>15.201890000000001</v>
      </c>
      <c r="H56">
        <v>92</v>
      </c>
      <c r="I56">
        <v>5.2433899999999998</v>
      </c>
      <c r="J56" s="3">
        <v>3.32403</v>
      </c>
      <c r="K56" s="14">
        <v>21.01859</v>
      </c>
      <c r="L56" s="22">
        <v>0</v>
      </c>
      <c r="M56" s="21"/>
    </row>
    <row r="57" spans="1:13" x14ac:dyDescent="0.4">
      <c r="A57" s="2">
        <v>56</v>
      </c>
      <c r="B57" t="s">
        <v>94</v>
      </c>
      <c r="C57" t="s">
        <v>192</v>
      </c>
      <c r="D57" t="s">
        <v>236</v>
      </c>
      <c r="E57">
        <v>1011</v>
      </c>
      <c r="F57" t="s">
        <v>250</v>
      </c>
      <c r="G57" s="2">
        <v>3.9449000000000001</v>
      </c>
      <c r="H57">
        <v>100</v>
      </c>
      <c r="I57">
        <v>0.41521000000000002</v>
      </c>
      <c r="J57" s="3">
        <v>2.5914700000000002</v>
      </c>
      <c r="K57" s="14">
        <v>19.96846</v>
      </c>
      <c r="L57" s="22">
        <v>0.52380967491444297</v>
      </c>
      <c r="M57" s="21"/>
    </row>
    <row r="58" spans="1:13" x14ac:dyDescent="0.4">
      <c r="A58" s="2">
        <v>57</v>
      </c>
      <c r="B58" t="s">
        <v>95</v>
      </c>
      <c r="C58" t="s">
        <v>193</v>
      </c>
      <c r="D58" t="s">
        <v>236</v>
      </c>
      <c r="E58">
        <v>1071</v>
      </c>
      <c r="F58" t="s">
        <v>253</v>
      </c>
      <c r="G58" s="2">
        <v>26.370360000000002</v>
      </c>
      <c r="H58">
        <v>199</v>
      </c>
      <c r="I58">
        <v>5.6503300000000003</v>
      </c>
      <c r="J58" s="3">
        <v>4.6549300000000002</v>
      </c>
      <c r="K58" s="14">
        <v>19.863409999999998</v>
      </c>
      <c r="L58" s="22">
        <v>0</v>
      </c>
      <c r="M58" s="21"/>
    </row>
    <row r="59" spans="1:13" x14ac:dyDescent="0.4">
      <c r="A59" s="2">
        <v>58</v>
      </c>
      <c r="B59" t="s">
        <v>96</v>
      </c>
      <c r="C59" t="s">
        <v>194</v>
      </c>
      <c r="D59" t="s">
        <v>236</v>
      </c>
      <c r="E59">
        <v>1013</v>
      </c>
      <c r="F59" t="s">
        <v>242</v>
      </c>
      <c r="G59" s="2">
        <v>44.294539999999998</v>
      </c>
      <c r="H59">
        <v>85</v>
      </c>
      <c r="I59">
        <v>2.4509400000000001</v>
      </c>
      <c r="J59" s="3">
        <v>2.6025999999999998</v>
      </c>
      <c r="K59" s="14">
        <v>19.832000000000001</v>
      </c>
      <c r="L59" s="22">
        <v>0</v>
      </c>
      <c r="M59" s="21"/>
    </row>
    <row r="60" spans="1:13" x14ac:dyDescent="0.4">
      <c r="A60" s="2">
        <v>59</v>
      </c>
      <c r="B60" t="s">
        <v>97</v>
      </c>
      <c r="C60" t="s">
        <v>195</v>
      </c>
      <c r="D60" t="s">
        <v>236</v>
      </c>
      <c r="E60">
        <v>1053</v>
      </c>
      <c r="F60" t="s">
        <v>258</v>
      </c>
      <c r="G60" s="2">
        <v>13.495799999999999</v>
      </c>
      <c r="H60">
        <v>57</v>
      </c>
      <c r="I60">
        <v>2.8400699999999999</v>
      </c>
      <c r="J60" s="3">
        <v>1.82786</v>
      </c>
      <c r="K60" s="14">
        <v>18.517510000000001</v>
      </c>
      <c r="L60" s="22">
        <v>0.52380967491444297</v>
      </c>
      <c r="M60" s="21"/>
    </row>
    <row r="61" spans="1:13" x14ac:dyDescent="0.4">
      <c r="A61" s="2">
        <v>60</v>
      </c>
      <c r="B61" t="s">
        <v>98</v>
      </c>
      <c r="C61" t="s">
        <v>196</v>
      </c>
      <c r="D61" t="s">
        <v>235</v>
      </c>
      <c r="E61">
        <v>1073</v>
      </c>
      <c r="F61" t="s">
        <v>259</v>
      </c>
      <c r="G61" s="2">
        <v>15.904350000000001</v>
      </c>
      <c r="H61">
        <v>98</v>
      </c>
      <c r="I61">
        <v>7.8402599999999998</v>
      </c>
      <c r="J61" s="3">
        <v>2.8128899999999999</v>
      </c>
      <c r="K61" s="14">
        <v>17.547599999999999</v>
      </c>
      <c r="L61" s="22">
        <v>0</v>
      </c>
      <c r="M61" s="21"/>
    </row>
    <row r="62" spans="1:13" x14ac:dyDescent="0.4">
      <c r="A62" s="2">
        <v>61</v>
      </c>
      <c r="B62" t="s">
        <v>99</v>
      </c>
      <c r="C62" t="s">
        <v>197</v>
      </c>
      <c r="D62" t="s">
        <v>237</v>
      </c>
      <c r="E62">
        <v>1011</v>
      </c>
      <c r="F62" t="s">
        <v>250</v>
      </c>
      <c r="G62" s="2">
        <v>10.78332</v>
      </c>
      <c r="H62">
        <v>95</v>
      </c>
      <c r="I62">
        <v>4.4444600000000003</v>
      </c>
      <c r="J62" s="3">
        <v>2.3992300000000002</v>
      </c>
      <c r="K62" s="14">
        <v>17.390029999999999</v>
      </c>
      <c r="L62" s="22">
        <v>0</v>
      </c>
      <c r="M62" s="21"/>
    </row>
    <row r="63" spans="1:13" x14ac:dyDescent="0.4">
      <c r="A63" s="2">
        <v>62</v>
      </c>
      <c r="B63" t="s">
        <v>100</v>
      </c>
      <c r="C63" t="s">
        <v>198</v>
      </c>
      <c r="D63" t="s">
        <v>236</v>
      </c>
      <c r="E63">
        <v>1013</v>
      </c>
      <c r="F63" t="s">
        <v>242</v>
      </c>
      <c r="G63" s="2">
        <v>7.0894599999999999</v>
      </c>
      <c r="H63">
        <v>50</v>
      </c>
      <c r="I63">
        <v>0.71945999999999999</v>
      </c>
      <c r="J63" s="3">
        <v>1.6769099999999999</v>
      </c>
      <c r="K63" s="14">
        <v>17.275739999999999</v>
      </c>
      <c r="L63" s="22">
        <v>0.52380967491444297</v>
      </c>
      <c r="M63" s="21"/>
    </row>
    <row r="64" spans="1:13" x14ac:dyDescent="0.4">
      <c r="A64" s="2">
        <v>63</v>
      </c>
      <c r="B64" t="s">
        <v>101</v>
      </c>
      <c r="C64" t="s">
        <v>199</v>
      </c>
      <c r="D64" t="s">
        <v>236</v>
      </c>
      <c r="E64">
        <v>1071</v>
      </c>
      <c r="F64" t="s">
        <v>253</v>
      </c>
      <c r="G64" s="2">
        <v>18.41574</v>
      </c>
      <c r="H64">
        <v>100</v>
      </c>
      <c r="I64">
        <v>8.9143600000000003</v>
      </c>
      <c r="J64" s="3">
        <v>3.0585499999999999</v>
      </c>
      <c r="K64" s="14">
        <v>16.836760000000002</v>
      </c>
      <c r="L64" s="22">
        <v>0</v>
      </c>
      <c r="M64" s="21"/>
    </row>
    <row r="65" spans="1:13" x14ac:dyDescent="0.4">
      <c r="A65" s="2">
        <v>64</v>
      </c>
      <c r="B65" t="s">
        <v>102</v>
      </c>
      <c r="C65" t="s">
        <v>200</v>
      </c>
      <c r="D65" t="s">
        <v>237</v>
      </c>
      <c r="E65">
        <v>1084</v>
      </c>
      <c r="F65" t="s">
        <v>249</v>
      </c>
      <c r="G65" s="2">
        <v>11.516310000000001</v>
      </c>
      <c r="H65">
        <v>96</v>
      </c>
      <c r="I65">
        <v>1.0009999999999999</v>
      </c>
      <c r="J65" s="3">
        <v>3.0855899999999998</v>
      </c>
      <c r="K65" s="14">
        <v>16.447790000000001</v>
      </c>
      <c r="L65" s="22">
        <v>0</v>
      </c>
      <c r="M65" s="21"/>
    </row>
    <row r="66" spans="1:13" x14ac:dyDescent="0.4">
      <c r="A66" s="2">
        <v>65</v>
      </c>
      <c r="B66" t="s">
        <v>103</v>
      </c>
      <c r="C66" t="s">
        <v>201</v>
      </c>
      <c r="D66" t="s">
        <v>236</v>
      </c>
      <c r="E66">
        <v>1089</v>
      </c>
      <c r="F66" t="s">
        <v>244</v>
      </c>
      <c r="G66" s="2">
        <v>15.23434</v>
      </c>
      <c r="H66">
        <v>79</v>
      </c>
      <c r="I66">
        <v>5.8775199999999996</v>
      </c>
      <c r="J66" s="3">
        <v>2.95221</v>
      </c>
      <c r="K66" s="14">
        <v>15.55111</v>
      </c>
      <c r="L66" s="22">
        <v>0</v>
      </c>
      <c r="M66" s="21"/>
    </row>
    <row r="67" spans="1:13" x14ac:dyDescent="0.4">
      <c r="A67" s="2">
        <v>66</v>
      </c>
      <c r="B67" t="s">
        <v>104</v>
      </c>
      <c r="C67" t="s">
        <v>202</v>
      </c>
      <c r="D67" t="s">
        <v>236</v>
      </c>
      <c r="E67">
        <v>1084</v>
      </c>
      <c r="F67" t="s">
        <v>249</v>
      </c>
      <c r="G67" s="2">
        <v>11.808120000000001</v>
      </c>
      <c r="H67">
        <v>60</v>
      </c>
      <c r="I67">
        <v>4.1600999999999999</v>
      </c>
      <c r="J67" s="3">
        <v>2.1874699999999998</v>
      </c>
      <c r="K67" s="14">
        <v>15.494440000000001</v>
      </c>
      <c r="L67" s="22">
        <v>0</v>
      </c>
      <c r="M67" s="21"/>
    </row>
    <row r="68" spans="1:13" x14ac:dyDescent="0.4">
      <c r="A68" s="2">
        <v>67</v>
      </c>
      <c r="B68" t="s">
        <v>105</v>
      </c>
      <c r="C68" t="s">
        <v>203</v>
      </c>
      <c r="D68" t="s">
        <v>237</v>
      </c>
      <c r="E68">
        <v>1011</v>
      </c>
      <c r="F68" t="s">
        <v>250</v>
      </c>
      <c r="G68" s="2">
        <v>5.8343299999999996</v>
      </c>
      <c r="H68">
        <v>120</v>
      </c>
      <c r="I68">
        <v>2.1028099999999998</v>
      </c>
      <c r="J68" s="3">
        <v>3.26241</v>
      </c>
      <c r="K68" s="14">
        <v>14.96477</v>
      </c>
      <c r="L68" s="22">
        <v>0</v>
      </c>
      <c r="M68" s="21"/>
    </row>
    <row r="69" spans="1:13" x14ac:dyDescent="0.4">
      <c r="A69" s="2">
        <v>68</v>
      </c>
      <c r="B69" t="s">
        <v>106</v>
      </c>
      <c r="C69" t="s">
        <v>204</v>
      </c>
      <c r="D69" t="s">
        <v>236</v>
      </c>
      <c r="E69">
        <v>1089</v>
      </c>
      <c r="F69" t="s">
        <v>244</v>
      </c>
      <c r="G69" s="2">
        <v>9.3001100000000001</v>
      </c>
      <c r="H69">
        <v>90</v>
      </c>
      <c r="I69">
        <v>3.7701600000000002</v>
      </c>
      <c r="J69" s="3">
        <v>2.7028400000000001</v>
      </c>
      <c r="K69" s="14">
        <v>14.765169999999999</v>
      </c>
      <c r="L69" s="22">
        <v>0</v>
      </c>
      <c r="M69" s="21"/>
    </row>
    <row r="70" spans="1:13" x14ac:dyDescent="0.4">
      <c r="A70" s="2">
        <v>69</v>
      </c>
      <c r="B70" t="s">
        <v>107</v>
      </c>
      <c r="C70" t="s">
        <v>205</v>
      </c>
      <c r="D70" t="s">
        <v>236</v>
      </c>
      <c r="E70">
        <v>1013</v>
      </c>
      <c r="F70" t="s">
        <v>242</v>
      </c>
      <c r="G70" s="2">
        <v>5.7862900000000002</v>
      </c>
      <c r="H70">
        <v>86</v>
      </c>
      <c r="I70">
        <v>3.8144800000000001</v>
      </c>
      <c r="J70" s="3">
        <v>2.3748499999999999</v>
      </c>
      <c r="K70" s="14">
        <v>14.4321</v>
      </c>
      <c r="L70" s="22">
        <v>0</v>
      </c>
      <c r="M70" s="21"/>
    </row>
    <row r="71" spans="1:13" x14ac:dyDescent="0.4">
      <c r="A71" s="2">
        <v>70</v>
      </c>
      <c r="B71" t="s">
        <v>108</v>
      </c>
      <c r="C71" t="s">
        <v>206</v>
      </c>
      <c r="D71" t="s">
        <v>237</v>
      </c>
      <c r="E71">
        <v>1082</v>
      </c>
      <c r="F71" t="s">
        <v>247</v>
      </c>
      <c r="G71" s="2">
        <v>10.880850000000001</v>
      </c>
      <c r="H71">
        <v>64</v>
      </c>
      <c r="I71">
        <v>1.3957900000000001</v>
      </c>
      <c r="J71" s="3">
        <v>2.2153</v>
      </c>
      <c r="K71" s="14">
        <v>13.24024</v>
      </c>
      <c r="L71" s="22">
        <v>0.52380967491444297</v>
      </c>
      <c r="M71" s="21"/>
    </row>
    <row r="72" spans="1:13" x14ac:dyDescent="0.4">
      <c r="A72" s="2">
        <v>71</v>
      </c>
      <c r="B72" t="s">
        <v>109</v>
      </c>
      <c r="C72" t="s">
        <v>207</v>
      </c>
      <c r="D72" t="s">
        <v>237</v>
      </c>
      <c r="E72">
        <v>1089</v>
      </c>
      <c r="F72" t="s">
        <v>244</v>
      </c>
      <c r="G72" s="2">
        <v>8.2188499999999998</v>
      </c>
      <c r="H72">
        <v>80</v>
      </c>
      <c r="I72">
        <v>2.4662700000000002</v>
      </c>
      <c r="J72" s="3">
        <v>1.4882</v>
      </c>
      <c r="K72" s="14">
        <v>13.09797</v>
      </c>
      <c r="L72" s="22">
        <v>0</v>
      </c>
      <c r="M72" s="21"/>
    </row>
    <row r="73" spans="1:13" x14ac:dyDescent="0.4">
      <c r="A73" s="2">
        <v>72</v>
      </c>
      <c r="B73" t="s">
        <v>110</v>
      </c>
      <c r="C73" t="s">
        <v>208</v>
      </c>
      <c r="D73" t="s">
        <v>236</v>
      </c>
      <c r="E73">
        <v>1013</v>
      </c>
      <c r="F73" t="s">
        <v>242</v>
      </c>
      <c r="G73" s="2">
        <v>6.7589699999999997</v>
      </c>
      <c r="H73">
        <v>67</v>
      </c>
      <c r="I73">
        <v>5.1568500000000004</v>
      </c>
      <c r="J73" s="3">
        <v>2.3128899999999999</v>
      </c>
      <c r="K73" s="14">
        <v>13.08466</v>
      </c>
      <c r="L73" s="22">
        <v>0</v>
      </c>
      <c r="M73" s="21"/>
    </row>
    <row r="74" spans="1:13" x14ac:dyDescent="0.4">
      <c r="A74" s="2">
        <v>73</v>
      </c>
      <c r="B74" t="s">
        <v>111</v>
      </c>
      <c r="C74" t="s">
        <v>209</v>
      </c>
      <c r="D74" t="s">
        <v>235</v>
      </c>
      <c r="E74">
        <v>1043</v>
      </c>
      <c r="F74" t="s">
        <v>260</v>
      </c>
      <c r="G74" s="2">
        <v>6.6467099999999997</v>
      </c>
      <c r="H74">
        <v>70</v>
      </c>
      <c r="I74">
        <v>3.5160499999999999</v>
      </c>
      <c r="J74" s="3">
        <v>1.34687</v>
      </c>
      <c r="K74" s="14">
        <v>12.99436</v>
      </c>
      <c r="L74" s="22">
        <v>0</v>
      </c>
      <c r="M74" s="21"/>
    </row>
    <row r="75" spans="1:13" x14ac:dyDescent="0.4">
      <c r="A75" s="2">
        <v>74</v>
      </c>
      <c r="B75" t="s">
        <v>112</v>
      </c>
      <c r="C75" t="s">
        <v>210</v>
      </c>
      <c r="D75" t="s">
        <v>237</v>
      </c>
      <c r="E75">
        <v>1089</v>
      </c>
      <c r="F75" t="s">
        <v>244</v>
      </c>
      <c r="G75" s="2">
        <v>15.95478</v>
      </c>
      <c r="H75">
        <v>79</v>
      </c>
      <c r="I75">
        <v>11.98948</v>
      </c>
      <c r="J75" s="3">
        <v>1.82772</v>
      </c>
      <c r="K75" s="14">
        <v>12.773260000000001</v>
      </c>
      <c r="L75" s="22">
        <v>0</v>
      </c>
      <c r="M75" s="21"/>
    </row>
    <row r="76" spans="1:13" x14ac:dyDescent="0.4">
      <c r="A76" s="2">
        <v>75</v>
      </c>
      <c r="B76" t="s">
        <v>113</v>
      </c>
      <c r="C76" t="s">
        <v>211</v>
      </c>
      <c r="D76" t="s">
        <v>237</v>
      </c>
      <c r="E76">
        <v>1082</v>
      </c>
      <c r="F76" t="s">
        <v>247</v>
      </c>
      <c r="G76" s="2">
        <v>7.6343500000000004</v>
      </c>
      <c r="H76">
        <v>52</v>
      </c>
      <c r="I76">
        <v>1.0849</v>
      </c>
      <c r="J76" s="3">
        <v>1.5639000000000001</v>
      </c>
      <c r="K76" s="14">
        <v>11.94014</v>
      </c>
      <c r="L76" s="22">
        <v>0.52380967491444297</v>
      </c>
      <c r="M76" s="21"/>
    </row>
    <row r="77" spans="1:13" x14ac:dyDescent="0.4">
      <c r="A77" s="2">
        <v>76</v>
      </c>
      <c r="B77" t="s">
        <v>114</v>
      </c>
      <c r="C77" t="s">
        <v>212</v>
      </c>
      <c r="D77" t="s">
        <v>237</v>
      </c>
      <c r="E77">
        <v>1072</v>
      </c>
      <c r="F77" t="s">
        <v>241</v>
      </c>
      <c r="G77" s="2">
        <v>9.5771499999999996</v>
      </c>
      <c r="H77">
        <v>77</v>
      </c>
      <c r="I77">
        <v>2.3778600000000001</v>
      </c>
      <c r="J77" s="3">
        <v>2.9979399999999998</v>
      </c>
      <c r="K77" s="14">
        <v>11.81171</v>
      </c>
      <c r="L77" s="22">
        <v>0</v>
      </c>
      <c r="M77" s="21"/>
    </row>
    <row r="78" spans="1:13" x14ac:dyDescent="0.4">
      <c r="A78" s="2">
        <v>77</v>
      </c>
      <c r="B78" t="s">
        <v>115</v>
      </c>
      <c r="C78" t="s">
        <v>213</v>
      </c>
      <c r="D78" t="s">
        <v>236</v>
      </c>
      <c r="E78">
        <v>1071</v>
      </c>
      <c r="F78" t="s">
        <v>253</v>
      </c>
      <c r="G78" s="2">
        <v>8.9885900000000003</v>
      </c>
      <c r="H78">
        <v>65</v>
      </c>
      <c r="I78">
        <v>4.7683200000000001</v>
      </c>
      <c r="J78" s="3">
        <v>1.95743</v>
      </c>
      <c r="K78" s="14">
        <v>10.51726</v>
      </c>
      <c r="L78" s="22">
        <v>0</v>
      </c>
      <c r="M78" s="21"/>
    </row>
    <row r="79" spans="1:13" x14ac:dyDescent="0.4">
      <c r="A79" s="2">
        <v>78</v>
      </c>
      <c r="B79" t="s">
        <v>116</v>
      </c>
      <c r="C79" t="s">
        <v>214</v>
      </c>
      <c r="D79" t="s">
        <v>237</v>
      </c>
      <c r="E79">
        <v>1082</v>
      </c>
      <c r="F79" t="s">
        <v>247</v>
      </c>
      <c r="G79" s="2">
        <v>6.8454100000000002</v>
      </c>
      <c r="H79">
        <v>53</v>
      </c>
      <c r="I79">
        <v>3.95756</v>
      </c>
      <c r="J79" s="3">
        <v>2.4752900000000002</v>
      </c>
      <c r="K79" s="14">
        <v>10.26188</v>
      </c>
      <c r="L79" s="22">
        <v>0</v>
      </c>
      <c r="M79" s="21"/>
    </row>
    <row r="80" spans="1:13" x14ac:dyDescent="0.4">
      <c r="A80" s="2">
        <v>79</v>
      </c>
      <c r="B80" t="s">
        <v>117</v>
      </c>
      <c r="C80" t="s">
        <v>215</v>
      </c>
      <c r="D80" t="s">
        <v>237</v>
      </c>
      <c r="E80">
        <v>1039</v>
      </c>
      <c r="F80" t="s">
        <v>248</v>
      </c>
      <c r="G80" s="2">
        <v>17.942170000000001</v>
      </c>
      <c r="H80">
        <v>117</v>
      </c>
      <c r="I80">
        <v>8.6985399999999995</v>
      </c>
      <c r="J80" s="3">
        <v>1.9009</v>
      </c>
      <c r="K80" s="14">
        <v>10.177619999999999</v>
      </c>
      <c r="L80" s="22">
        <v>0</v>
      </c>
      <c r="M80" s="21"/>
    </row>
    <row r="81" spans="1:13" x14ac:dyDescent="0.4">
      <c r="A81" s="2">
        <v>80</v>
      </c>
      <c r="B81" t="s">
        <v>118</v>
      </c>
      <c r="C81" t="s">
        <v>216</v>
      </c>
      <c r="D81" t="s">
        <v>236</v>
      </c>
      <c r="E81">
        <v>1039</v>
      </c>
      <c r="F81" t="s">
        <v>248</v>
      </c>
      <c r="G81" s="2">
        <v>9.1438500000000005</v>
      </c>
      <c r="H81">
        <v>50</v>
      </c>
      <c r="I81">
        <v>3.0907399999999998</v>
      </c>
      <c r="J81" s="3">
        <v>1.3227199999999999</v>
      </c>
      <c r="K81" s="14">
        <v>9.5953800000000005</v>
      </c>
      <c r="L81" s="22">
        <v>0</v>
      </c>
      <c r="M81" s="21"/>
    </row>
    <row r="82" spans="1:13" x14ac:dyDescent="0.4">
      <c r="A82" s="2">
        <v>81</v>
      </c>
      <c r="B82" t="s">
        <v>119</v>
      </c>
      <c r="C82" t="s">
        <v>217</v>
      </c>
      <c r="D82" t="s">
        <v>237</v>
      </c>
      <c r="E82">
        <v>1089</v>
      </c>
      <c r="F82" t="s">
        <v>244</v>
      </c>
      <c r="G82" s="2">
        <v>3.9740199999999999</v>
      </c>
      <c r="H82">
        <v>240</v>
      </c>
      <c r="I82">
        <v>0.27346999999999999</v>
      </c>
      <c r="J82" s="3">
        <v>5.86686</v>
      </c>
      <c r="K82" s="14">
        <v>9.3238299999999992</v>
      </c>
      <c r="L82" s="22">
        <v>0</v>
      </c>
      <c r="M82" s="21"/>
    </row>
    <row r="83" spans="1:13" x14ac:dyDescent="0.4">
      <c r="A83" s="2">
        <v>82</v>
      </c>
      <c r="B83" t="s">
        <v>120</v>
      </c>
      <c r="C83" t="s">
        <v>218</v>
      </c>
      <c r="D83" t="s">
        <v>236</v>
      </c>
      <c r="E83">
        <v>1084</v>
      </c>
      <c r="F83" t="s">
        <v>249</v>
      </c>
      <c r="G83" s="2">
        <v>7.1495600000000001</v>
      </c>
      <c r="H83">
        <v>50</v>
      </c>
      <c r="I83">
        <v>2.18723</v>
      </c>
      <c r="J83" s="3">
        <v>2.1203099999999999</v>
      </c>
      <c r="K83" s="14">
        <v>9.2422900000000006</v>
      </c>
      <c r="L83" s="22">
        <v>0.52380967491444297</v>
      </c>
      <c r="M83" s="21"/>
    </row>
    <row r="84" spans="1:13" x14ac:dyDescent="0.4">
      <c r="A84" s="2">
        <v>83</v>
      </c>
      <c r="B84" t="s">
        <v>121</v>
      </c>
      <c r="C84" t="s">
        <v>219</v>
      </c>
      <c r="D84" t="s">
        <v>236</v>
      </c>
      <c r="E84">
        <v>1084</v>
      </c>
      <c r="F84" t="s">
        <v>249</v>
      </c>
      <c r="G84" s="2">
        <v>7.2393200000000002</v>
      </c>
      <c r="H84">
        <v>51</v>
      </c>
      <c r="I84">
        <v>0.65929000000000004</v>
      </c>
      <c r="J84" s="3">
        <v>2.0365000000000002</v>
      </c>
      <c r="K84" s="14">
        <v>8.8881700000000006</v>
      </c>
      <c r="L84" s="22">
        <v>0.52380967491444297</v>
      </c>
      <c r="M84" s="21"/>
    </row>
    <row r="85" spans="1:13" x14ac:dyDescent="0.4">
      <c r="A85" s="2">
        <v>84</v>
      </c>
      <c r="B85" t="s">
        <v>122</v>
      </c>
      <c r="C85" t="s">
        <v>220</v>
      </c>
      <c r="D85" t="s">
        <v>237</v>
      </c>
      <c r="E85">
        <v>1072</v>
      </c>
      <c r="F85" t="s">
        <v>241</v>
      </c>
      <c r="G85" s="2">
        <v>12.76702</v>
      </c>
      <c r="H85">
        <v>170</v>
      </c>
      <c r="I85">
        <v>8.8007000000000009</v>
      </c>
      <c r="J85" s="3">
        <v>4.3720400000000001</v>
      </c>
      <c r="K85" s="14">
        <v>8.6679399999999998</v>
      </c>
      <c r="L85" s="22">
        <v>0</v>
      </c>
      <c r="M85" s="21"/>
    </row>
    <row r="86" spans="1:13" x14ac:dyDescent="0.4">
      <c r="A86" s="2">
        <v>85</v>
      </c>
      <c r="B86" t="s">
        <v>123</v>
      </c>
      <c r="C86" t="s">
        <v>221</v>
      </c>
      <c r="D86" t="s">
        <v>236</v>
      </c>
      <c r="E86">
        <v>1072</v>
      </c>
      <c r="F86" t="s">
        <v>241</v>
      </c>
      <c r="G86" s="2">
        <v>4.4680200000000001</v>
      </c>
      <c r="H86">
        <v>59</v>
      </c>
      <c r="I86">
        <v>0.74797000000000002</v>
      </c>
      <c r="J86" s="3">
        <v>1.59249</v>
      </c>
      <c r="K86" s="14">
        <v>8.3144100000000005</v>
      </c>
      <c r="L86" s="22">
        <v>0.52380967491444297</v>
      </c>
      <c r="M86" s="21"/>
    </row>
    <row r="87" spans="1:13" x14ac:dyDescent="0.4">
      <c r="A87" s="2">
        <v>86</v>
      </c>
      <c r="B87" t="s">
        <v>124</v>
      </c>
      <c r="C87" t="s">
        <v>222</v>
      </c>
      <c r="D87" t="s">
        <v>236</v>
      </c>
      <c r="E87">
        <v>1085</v>
      </c>
      <c r="F87" t="s">
        <v>246</v>
      </c>
      <c r="G87" s="2">
        <v>5.26715</v>
      </c>
      <c r="H87">
        <v>100</v>
      </c>
      <c r="I87">
        <v>2.8157999999999999</v>
      </c>
      <c r="J87" s="3">
        <v>2.29894</v>
      </c>
      <c r="K87" s="14">
        <v>8.2378599999999995</v>
      </c>
      <c r="L87" s="22">
        <v>0</v>
      </c>
      <c r="M87" s="21"/>
    </row>
    <row r="88" spans="1:13" x14ac:dyDescent="0.4">
      <c r="A88" s="2">
        <v>87</v>
      </c>
      <c r="B88" t="s">
        <v>125</v>
      </c>
      <c r="C88" t="s">
        <v>223</v>
      </c>
      <c r="D88" t="s">
        <v>236</v>
      </c>
      <c r="E88">
        <v>1039</v>
      </c>
      <c r="F88" t="s">
        <v>248</v>
      </c>
      <c r="G88" s="2">
        <v>20.714379999999998</v>
      </c>
      <c r="H88">
        <v>80</v>
      </c>
      <c r="I88">
        <v>18.64686</v>
      </c>
      <c r="J88" s="3">
        <v>1.3518399999999999</v>
      </c>
      <c r="K88" s="14">
        <v>7.96082</v>
      </c>
      <c r="L88" s="22">
        <v>0</v>
      </c>
      <c r="M88" s="21"/>
    </row>
    <row r="89" spans="1:13" x14ac:dyDescent="0.4">
      <c r="A89" s="2">
        <v>88</v>
      </c>
      <c r="B89" t="s">
        <v>126</v>
      </c>
      <c r="C89" t="s">
        <v>224</v>
      </c>
      <c r="D89" t="s">
        <v>237</v>
      </c>
      <c r="E89">
        <v>1092</v>
      </c>
      <c r="F89" t="s">
        <v>261</v>
      </c>
      <c r="G89" s="2">
        <v>3.8061199999999999</v>
      </c>
      <c r="H89">
        <v>76</v>
      </c>
      <c r="I89">
        <v>1.2030400000000001</v>
      </c>
      <c r="J89" s="3">
        <v>2.4766599999999999</v>
      </c>
      <c r="K89" s="14">
        <v>7.9248799999999999</v>
      </c>
      <c r="L89" s="22">
        <v>0</v>
      </c>
      <c r="M89" s="21"/>
    </row>
    <row r="90" spans="1:13" x14ac:dyDescent="0.4">
      <c r="A90" s="2">
        <v>89</v>
      </c>
      <c r="B90" t="s">
        <v>127</v>
      </c>
      <c r="C90" t="s">
        <v>225</v>
      </c>
      <c r="D90" t="s">
        <v>237</v>
      </c>
      <c r="E90">
        <v>1083</v>
      </c>
      <c r="F90" t="s">
        <v>255</v>
      </c>
      <c r="G90" s="2">
        <v>7.41554</v>
      </c>
      <c r="H90">
        <v>56</v>
      </c>
      <c r="I90">
        <v>2.4298099999999998</v>
      </c>
      <c r="J90" s="3">
        <v>1.13696</v>
      </c>
      <c r="K90" s="14">
        <v>6.6385500000000004</v>
      </c>
      <c r="L90" s="22">
        <v>0</v>
      </c>
      <c r="M90" s="21"/>
    </row>
    <row r="91" spans="1:13" x14ac:dyDescent="0.4">
      <c r="A91" s="2">
        <v>90</v>
      </c>
      <c r="B91" t="s">
        <v>128</v>
      </c>
      <c r="C91" t="s">
        <v>226</v>
      </c>
      <c r="D91" t="s">
        <v>236</v>
      </c>
      <c r="E91">
        <v>1071</v>
      </c>
      <c r="F91" t="s">
        <v>253</v>
      </c>
      <c r="G91" s="2">
        <v>3.2993700000000001</v>
      </c>
      <c r="H91">
        <v>118</v>
      </c>
      <c r="I91">
        <v>2.6797300000000002</v>
      </c>
      <c r="J91" s="3">
        <v>2.7589000000000001</v>
      </c>
      <c r="K91" s="14">
        <v>6.1791299999999998</v>
      </c>
      <c r="L91" s="22">
        <v>0</v>
      </c>
      <c r="M91" s="21"/>
    </row>
    <row r="92" spans="1:13" x14ac:dyDescent="0.4">
      <c r="A92" s="2">
        <v>91</v>
      </c>
      <c r="B92" t="s">
        <v>129</v>
      </c>
      <c r="C92" t="s">
        <v>227</v>
      </c>
      <c r="D92" t="s">
        <v>236</v>
      </c>
      <c r="E92">
        <v>1072</v>
      </c>
      <c r="F92" t="s">
        <v>241</v>
      </c>
      <c r="G92" s="2">
        <v>3.2515900000000002</v>
      </c>
      <c r="H92">
        <v>75</v>
      </c>
      <c r="I92">
        <v>0.42585000000000001</v>
      </c>
      <c r="J92" s="3">
        <v>1.76197</v>
      </c>
      <c r="K92" s="14">
        <v>4.9192600000000004</v>
      </c>
      <c r="L92" s="22">
        <v>0</v>
      </c>
      <c r="M92" s="21"/>
    </row>
    <row r="93" spans="1:13" x14ac:dyDescent="0.4">
      <c r="A93" s="2">
        <v>92</v>
      </c>
      <c r="B93" t="s">
        <v>130</v>
      </c>
      <c r="C93" t="s">
        <v>228</v>
      </c>
      <c r="D93" t="s">
        <v>236</v>
      </c>
      <c r="E93">
        <v>1089</v>
      </c>
      <c r="F93" t="s">
        <v>244</v>
      </c>
      <c r="G93" s="2">
        <v>5.6999899999999997</v>
      </c>
      <c r="H93">
        <v>50</v>
      </c>
      <c r="I93">
        <v>0.19164999999999999</v>
      </c>
      <c r="J93" s="3">
        <v>1.1907399999999999</v>
      </c>
      <c r="K93" s="14">
        <v>4.5670400000000004</v>
      </c>
      <c r="L93" s="22">
        <v>0.52380967491444297</v>
      </c>
      <c r="M93" s="21"/>
    </row>
    <row r="94" spans="1:13" x14ac:dyDescent="0.4">
      <c r="A94" s="2">
        <v>93</v>
      </c>
      <c r="B94" t="s">
        <v>131</v>
      </c>
      <c r="C94" t="s">
        <v>229</v>
      </c>
      <c r="D94" t="s">
        <v>236</v>
      </c>
      <c r="E94">
        <v>1072</v>
      </c>
      <c r="F94" t="s">
        <v>241</v>
      </c>
      <c r="G94" s="2">
        <v>1.5369900000000001</v>
      </c>
      <c r="H94">
        <v>56</v>
      </c>
      <c r="I94">
        <v>0.1421</v>
      </c>
      <c r="J94" s="3">
        <v>1.5089399999999999</v>
      </c>
      <c r="K94" s="14">
        <v>4.4674899999999997</v>
      </c>
      <c r="L94" s="22">
        <v>0.52380967491444297</v>
      </c>
      <c r="M94" s="21"/>
    </row>
    <row r="95" spans="1:13" x14ac:dyDescent="0.4">
      <c r="A95" s="2">
        <v>94</v>
      </c>
      <c r="B95" t="s">
        <v>132</v>
      </c>
      <c r="C95" t="s">
        <v>230</v>
      </c>
      <c r="D95" t="s">
        <v>236</v>
      </c>
      <c r="E95">
        <v>1071</v>
      </c>
      <c r="F95" t="s">
        <v>253</v>
      </c>
      <c r="G95" s="2">
        <v>3.99316</v>
      </c>
      <c r="H95">
        <v>58</v>
      </c>
      <c r="I95">
        <v>2.9365800000000002</v>
      </c>
      <c r="J95" s="3">
        <v>1.3247899999999999</v>
      </c>
      <c r="K95" s="14">
        <v>4.4001799999999998</v>
      </c>
      <c r="L95" s="22">
        <v>0</v>
      </c>
      <c r="M95" s="21"/>
    </row>
    <row r="96" spans="1:13" x14ac:dyDescent="0.4">
      <c r="A96" s="2">
        <v>95</v>
      </c>
      <c r="B96" t="s">
        <v>133</v>
      </c>
      <c r="C96" t="s">
        <v>231</v>
      </c>
      <c r="D96" t="s">
        <v>236</v>
      </c>
      <c r="E96">
        <v>1071</v>
      </c>
      <c r="F96" t="s">
        <v>253</v>
      </c>
      <c r="G96" s="2">
        <v>3.47865</v>
      </c>
      <c r="H96">
        <v>100</v>
      </c>
      <c r="I96">
        <v>0.96762000000000004</v>
      </c>
      <c r="J96" s="3">
        <v>1.32741</v>
      </c>
      <c r="K96" s="14">
        <v>3.4417</v>
      </c>
      <c r="L96" s="22">
        <v>0</v>
      </c>
      <c r="M96" s="21"/>
    </row>
    <row r="97" spans="1:13" x14ac:dyDescent="0.4">
      <c r="A97" s="2">
        <v>96</v>
      </c>
      <c r="B97" t="s">
        <v>134</v>
      </c>
      <c r="C97" t="s">
        <v>232</v>
      </c>
      <c r="D97" t="s">
        <v>237</v>
      </c>
      <c r="E97">
        <v>1039</v>
      </c>
      <c r="F97" t="s">
        <v>248</v>
      </c>
      <c r="G97" s="2">
        <v>5.2864199999999997</v>
      </c>
      <c r="H97">
        <v>51</v>
      </c>
      <c r="I97">
        <v>4.8526699999999998</v>
      </c>
      <c r="J97" s="3">
        <v>1.1412599999999999</v>
      </c>
      <c r="K97" s="14">
        <v>2.8273600000000001</v>
      </c>
      <c r="L97" s="22">
        <v>0</v>
      </c>
      <c r="M97" s="21"/>
    </row>
    <row r="98" spans="1:13" x14ac:dyDescent="0.4">
      <c r="A98" s="4">
        <v>97</v>
      </c>
      <c r="B98" s="5" t="s">
        <v>135</v>
      </c>
      <c r="C98" s="5" t="s">
        <v>233</v>
      </c>
      <c r="D98" s="5" t="s">
        <v>236</v>
      </c>
      <c r="E98" s="5">
        <v>1071</v>
      </c>
      <c r="F98" s="5" t="s">
        <v>253</v>
      </c>
      <c r="G98" s="4">
        <v>2.02386</v>
      </c>
      <c r="H98" s="5">
        <v>50</v>
      </c>
      <c r="I98" s="5">
        <v>1.07203</v>
      </c>
      <c r="J98" s="6">
        <v>1.0369999999999999</v>
      </c>
      <c r="K98" s="15">
        <v>2.3816199999999998</v>
      </c>
      <c r="L98" s="23">
        <v>0.52380967491444297</v>
      </c>
      <c r="M98" s="21"/>
    </row>
  </sheetData>
  <autoFilter ref="A1:L98" xr:uid="{CFB50A60-228B-4F7F-B346-71386BB3F9CE}"/>
  <conditionalFormatting sqref="L2:L98">
    <cfRule type="cellIs" dxfId="3" priority="1" operator="greaterThan">
      <formula>0.4999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D8E7-4409-4FBE-A559-8769220CB180}">
  <dimension ref="A1:B98"/>
  <sheetViews>
    <sheetView workbookViewId="0">
      <selection activeCell="B23" sqref="B23"/>
    </sheetView>
  </sheetViews>
  <sheetFormatPr baseColWidth="10" defaultRowHeight="14.6" x14ac:dyDescent="0.4"/>
  <cols>
    <col min="2" max="2" width="17.15234375" bestFit="1" customWidth="1"/>
  </cols>
  <sheetData>
    <row r="1" spans="1:2" x14ac:dyDescent="0.4">
      <c r="A1" s="17" t="s">
        <v>36</v>
      </c>
      <c r="B1" s="30" t="s">
        <v>37</v>
      </c>
    </row>
    <row r="2" spans="1:2" x14ac:dyDescent="0.4">
      <c r="A2" s="2">
        <v>1</v>
      </c>
      <c r="B2" s="31">
        <v>1</v>
      </c>
    </row>
    <row r="3" spans="1:2" x14ac:dyDescent="0.4">
      <c r="A3" s="2">
        <v>2</v>
      </c>
      <c r="B3" s="31">
        <v>1</v>
      </c>
    </row>
    <row r="4" spans="1:2" x14ac:dyDescent="0.4">
      <c r="A4" s="2">
        <v>17</v>
      </c>
      <c r="B4" s="31">
        <v>1</v>
      </c>
    </row>
    <row r="5" spans="1:2" x14ac:dyDescent="0.4">
      <c r="A5" s="2">
        <v>20</v>
      </c>
      <c r="B5" s="31">
        <v>1</v>
      </c>
    </row>
    <row r="6" spans="1:2" x14ac:dyDescent="0.4">
      <c r="A6" s="2">
        <v>3</v>
      </c>
      <c r="B6" s="31">
        <v>0.52380967491444297</v>
      </c>
    </row>
    <row r="7" spans="1:2" x14ac:dyDescent="0.4">
      <c r="A7" s="2">
        <v>9</v>
      </c>
      <c r="B7" s="31">
        <v>0.52380967491444297</v>
      </c>
    </row>
    <row r="8" spans="1:2" x14ac:dyDescent="0.4">
      <c r="A8" s="2">
        <v>18</v>
      </c>
      <c r="B8" s="31">
        <v>0.52380967491444297</v>
      </c>
    </row>
    <row r="9" spans="1:2" x14ac:dyDescent="0.4">
      <c r="A9" s="2">
        <v>22</v>
      </c>
      <c r="B9" s="31">
        <v>0.52380967491444297</v>
      </c>
    </row>
    <row r="10" spans="1:2" x14ac:dyDescent="0.4">
      <c r="A10" s="2">
        <v>25</v>
      </c>
      <c r="B10" s="31">
        <v>0.52380967491444297</v>
      </c>
    </row>
    <row r="11" spans="1:2" x14ac:dyDescent="0.4">
      <c r="A11" s="2">
        <v>26</v>
      </c>
      <c r="B11" s="31">
        <v>0.52380967491444297</v>
      </c>
    </row>
    <row r="12" spans="1:2" x14ac:dyDescent="0.4">
      <c r="A12" s="2">
        <v>36</v>
      </c>
      <c r="B12" s="31">
        <v>0.52380967491444297</v>
      </c>
    </row>
    <row r="13" spans="1:2" x14ac:dyDescent="0.4">
      <c r="A13" s="2">
        <v>43</v>
      </c>
      <c r="B13" s="31">
        <v>0.52380967491444297</v>
      </c>
    </row>
    <row r="14" spans="1:2" x14ac:dyDescent="0.4">
      <c r="A14" s="2">
        <v>44</v>
      </c>
      <c r="B14" s="31">
        <v>0.52380967491444297</v>
      </c>
    </row>
    <row r="15" spans="1:2" x14ac:dyDescent="0.4">
      <c r="A15" s="2">
        <v>46</v>
      </c>
      <c r="B15" s="31">
        <v>0.52380967491444297</v>
      </c>
    </row>
    <row r="16" spans="1:2" x14ac:dyDescent="0.4">
      <c r="A16" s="2">
        <v>56</v>
      </c>
      <c r="B16" s="31">
        <v>0.52380967491444297</v>
      </c>
    </row>
    <row r="17" spans="1:2" x14ac:dyDescent="0.4">
      <c r="A17" s="2">
        <v>59</v>
      </c>
      <c r="B17" s="31">
        <v>0.52380967491444297</v>
      </c>
    </row>
    <row r="18" spans="1:2" x14ac:dyDescent="0.4">
      <c r="A18" s="2">
        <v>62</v>
      </c>
      <c r="B18" s="31">
        <v>0.52380967491444297</v>
      </c>
    </row>
    <row r="19" spans="1:2" x14ac:dyDescent="0.4">
      <c r="A19" s="2">
        <v>70</v>
      </c>
      <c r="B19" s="31">
        <v>0.52380967491444297</v>
      </c>
    </row>
    <row r="20" spans="1:2" x14ac:dyDescent="0.4">
      <c r="A20" s="2">
        <v>75</v>
      </c>
      <c r="B20" s="31">
        <v>0.52380967491444297</v>
      </c>
    </row>
    <row r="21" spans="1:2" x14ac:dyDescent="0.4">
      <c r="A21" s="2">
        <v>82</v>
      </c>
      <c r="B21" s="31">
        <v>0.52380967491444297</v>
      </c>
    </row>
    <row r="22" spans="1:2" x14ac:dyDescent="0.4">
      <c r="A22" s="2">
        <v>83</v>
      </c>
      <c r="B22" s="31">
        <v>0.52380967491444297</v>
      </c>
    </row>
    <row r="23" spans="1:2" x14ac:dyDescent="0.4">
      <c r="A23" s="2">
        <v>85</v>
      </c>
      <c r="B23" s="31">
        <v>0.52380967491444297</v>
      </c>
    </row>
    <row r="24" spans="1:2" x14ac:dyDescent="0.4">
      <c r="A24" s="2">
        <v>92</v>
      </c>
      <c r="B24" s="31">
        <v>0.52380967491444297</v>
      </c>
    </row>
    <row r="25" spans="1:2" x14ac:dyDescent="0.4">
      <c r="A25" s="2">
        <v>93</v>
      </c>
      <c r="B25" s="31">
        <v>0.52380967491444297</v>
      </c>
    </row>
    <row r="26" spans="1:2" x14ac:dyDescent="0.4">
      <c r="A26" s="2">
        <v>97</v>
      </c>
      <c r="B26" s="31">
        <v>0.52380967491444297</v>
      </c>
    </row>
    <row r="27" spans="1:2" x14ac:dyDescent="0.4">
      <c r="A27" s="2">
        <v>4</v>
      </c>
      <c r="B27" s="31">
        <v>0</v>
      </c>
    </row>
    <row r="28" spans="1:2" x14ac:dyDescent="0.4">
      <c r="A28" s="2">
        <v>5</v>
      </c>
      <c r="B28" s="31">
        <v>0</v>
      </c>
    </row>
    <row r="29" spans="1:2" x14ac:dyDescent="0.4">
      <c r="A29" s="2">
        <v>6</v>
      </c>
      <c r="B29" s="31">
        <v>0</v>
      </c>
    </row>
    <row r="30" spans="1:2" x14ac:dyDescent="0.4">
      <c r="A30" s="2">
        <v>7</v>
      </c>
      <c r="B30" s="31">
        <v>0</v>
      </c>
    </row>
    <row r="31" spans="1:2" x14ac:dyDescent="0.4">
      <c r="A31" s="2">
        <v>8</v>
      </c>
      <c r="B31" s="31">
        <v>0</v>
      </c>
    </row>
    <row r="32" spans="1:2" x14ac:dyDescent="0.4">
      <c r="A32" s="2">
        <v>10</v>
      </c>
      <c r="B32" s="31">
        <v>0</v>
      </c>
    </row>
    <row r="33" spans="1:2" x14ac:dyDescent="0.4">
      <c r="A33" s="2">
        <v>11</v>
      </c>
      <c r="B33" s="31">
        <v>0</v>
      </c>
    </row>
    <row r="34" spans="1:2" x14ac:dyDescent="0.4">
      <c r="A34" s="2">
        <v>12</v>
      </c>
      <c r="B34" s="31">
        <v>0</v>
      </c>
    </row>
    <row r="35" spans="1:2" x14ac:dyDescent="0.4">
      <c r="A35" s="2">
        <v>13</v>
      </c>
      <c r="B35" s="31">
        <v>0</v>
      </c>
    </row>
    <row r="36" spans="1:2" x14ac:dyDescent="0.4">
      <c r="A36" s="2">
        <v>14</v>
      </c>
      <c r="B36" s="31">
        <v>0</v>
      </c>
    </row>
    <row r="37" spans="1:2" x14ac:dyDescent="0.4">
      <c r="A37" s="2">
        <v>15</v>
      </c>
      <c r="B37" s="31">
        <v>0</v>
      </c>
    </row>
    <row r="38" spans="1:2" x14ac:dyDescent="0.4">
      <c r="A38" s="2">
        <v>16</v>
      </c>
      <c r="B38" s="31">
        <v>0</v>
      </c>
    </row>
    <row r="39" spans="1:2" x14ac:dyDescent="0.4">
      <c r="A39" s="2">
        <v>19</v>
      </c>
      <c r="B39" s="31">
        <v>0</v>
      </c>
    </row>
    <row r="40" spans="1:2" x14ac:dyDescent="0.4">
      <c r="A40" s="2">
        <v>21</v>
      </c>
      <c r="B40" s="31">
        <v>0</v>
      </c>
    </row>
    <row r="41" spans="1:2" x14ac:dyDescent="0.4">
      <c r="A41" s="2">
        <v>23</v>
      </c>
      <c r="B41" s="31">
        <v>0</v>
      </c>
    </row>
    <row r="42" spans="1:2" x14ac:dyDescent="0.4">
      <c r="A42" s="2">
        <v>24</v>
      </c>
      <c r="B42" s="31">
        <v>0</v>
      </c>
    </row>
    <row r="43" spans="1:2" x14ac:dyDescent="0.4">
      <c r="A43" s="2">
        <v>27</v>
      </c>
      <c r="B43" s="31">
        <v>0</v>
      </c>
    </row>
    <row r="44" spans="1:2" x14ac:dyDescent="0.4">
      <c r="A44" s="2">
        <v>28</v>
      </c>
      <c r="B44" s="31">
        <v>0</v>
      </c>
    </row>
    <row r="45" spans="1:2" x14ac:dyDescent="0.4">
      <c r="A45" s="2">
        <v>29</v>
      </c>
      <c r="B45" s="31">
        <v>0</v>
      </c>
    </row>
    <row r="46" spans="1:2" x14ac:dyDescent="0.4">
      <c r="A46" s="2">
        <v>30</v>
      </c>
      <c r="B46" s="31">
        <v>0</v>
      </c>
    </row>
    <row r="47" spans="1:2" x14ac:dyDescent="0.4">
      <c r="A47" s="2">
        <v>31</v>
      </c>
      <c r="B47" s="31">
        <v>0</v>
      </c>
    </row>
    <row r="48" spans="1:2" x14ac:dyDescent="0.4">
      <c r="A48" s="2">
        <v>32</v>
      </c>
      <c r="B48" s="31">
        <v>0</v>
      </c>
    </row>
    <row r="49" spans="1:2" x14ac:dyDescent="0.4">
      <c r="A49" s="2">
        <v>33</v>
      </c>
      <c r="B49" s="31">
        <v>0</v>
      </c>
    </row>
    <row r="50" spans="1:2" x14ac:dyDescent="0.4">
      <c r="A50" s="2">
        <v>34</v>
      </c>
      <c r="B50" s="31">
        <v>0</v>
      </c>
    </row>
    <row r="51" spans="1:2" x14ac:dyDescent="0.4">
      <c r="A51" s="2">
        <v>35</v>
      </c>
      <c r="B51" s="31">
        <v>0</v>
      </c>
    </row>
    <row r="52" spans="1:2" x14ac:dyDescent="0.4">
      <c r="A52" s="2">
        <v>37</v>
      </c>
      <c r="B52" s="31">
        <v>0</v>
      </c>
    </row>
    <row r="53" spans="1:2" x14ac:dyDescent="0.4">
      <c r="A53" s="2">
        <v>38</v>
      </c>
      <c r="B53" s="31">
        <v>0</v>
      </c>
    </row>
    <row r="54" spans="1:2" x14ac:dyDescent="0.4">
      <c r="A54" s="2">
        <v>39</v>
      </c>
      <c r="B54" s="31">
        <v>0</v>
      </c>
    </row>
    <row r="55" spans="1:2" x14ac:dyDescent="0.4">
      <c r="A55" s="2">
        <v>40</v>
      </c>
      <c r="B55" s="31">
        <v>0</v>
      </c>
    </row>
    <row r="56" spans="1:2" x14ac:dyDescent="0.4">
      <c r="A56" s="2">
        <v>41</v>
      </c>
      <c r="B56" s="31">
        <v>0</v>
      </c>
    </row>
    <row r="57" spans="1:2" x14ac:dyDescent="0.4">
      <c r="A57" s="2">
        <v>42</v>
      </c>
      <c r="B57" s="31">
        <v>0</v>
      </c>
    </row>
    <row r="58" spans="1:2" x14ac:dyDescent="0.4">
      <c r="A58" s="2">
        <v>45</v>
      </c>
      <c r="B58" s="31">
        <v>0</v>
      </c>
    </row>
    <row r="59" spans="1:2" x14ac:dyDescent="0.4">
      <c r="A59" s="2">
        <v>47</v>
      </c>
      <c r="B59" s="31">
        <v>0</v>
      </c>
    </row>
    <row r="60" spans="1:2" x14ac:dyDescent="0.4">
      <c r="A60" s="2">
        <v>48</v>
      </c>
      <c r="B60" s="31">
        <v>0</v>
      </c>
    </row>
    <row r="61" spans="1:2" x14ac:dyDescent="0.4">
      <c r="A61" s="2">
        <v>49</v>
      </c>
      <c r="B61" s="31">
        <v>0</v>
      </c>
    </row>
    <row r="62" spans="1:2" x14ac:dyDescent="0.4">
      <c r="A62" s="2">
        <v>50</v>
      </c>
      <c r="B62" s="31">
        <v>0</v>
      </c>
    </row>
    <row r="63" spans="1:2" x14ac:dyDescent="0.4">
      <c r="A63" s="2">
        <v>51</v>
      </c>
      <c r="B63" s="31">
        <v>0</v>
      </c>
    </row>
    <row r="64" spans="1:2" x14ac:dyDescent="0.4">
      <c r="A64" s="2">
        <v>52</v>
      </c>
      <c r="B64" s="31">
        <v>0</v>
      </c>
    </row>
    <row r="65" spans="1:2" x14ac:dyDescent="0.4">
      <c r="A65" s="2">
        <v>53</v>
      </c>
      <c r="B65" s="31">
        <v>0</v>
      </c>
    </row>
    <row r="66" spans="1:2" x14ac:dyDescent="0.4">
      <c r="A66" s="2">
        <v>54</v>
      </c>
      <c r="B66" s="31">
        <v>0</v>
      </c>
    </row>
    <row r="67" spans="1:2" x14ac:dyDescent="0.4">
      <c r="A67" s="2">
        <v>55</v>
      </c>
      <c r="B67" s="31">
        <v>0</v>
      </c>
    </row>
    <row r="68" spans="1:2" x14ac:dyDescent="0.4">
      <c r="A68" s="2">
        <v>57</v>
      </c>
      <c r="B68" s="31">
        <v>0</v>
      </c>
    </row>
    <row r="69" spans="1:2" x14ac:dyDescent="0.4">
      <c r="A69" s="2">
        <v>58</v>
      </c>
      <c r="B69" s="31">
        <v>0</v>
      </c>
    </row>
    <row r="70" spans="1:2" x14ac:dyDescent="0.4">
      <c r="A70" s="2">
        <v>60</v>
      </c>
      <c r="B70" s="31">
        <v>0</v>
      </c>
    </row>
    <row r="71" spans="1:2" x14ac:dyDescent="0.4">
      <c r="A71" s="2">
        <v>61</v>
      </c>
      <c r="B71" s="31">
        <v>0</v>
      </c>
    </row>
    <row r="72" spans="1:2" x14ac:dyDescent="0.4">
      <c r="A72" s="2">
        <v>63</v>
      </c>
      <c r="B72" s="31">
        <v>0</v>
      </c>
    </row>
    <row r="73" spans="1:2" x14ac:dyDescent="0.4">
      <c r="A73" s="2">
        <v>64</v>
      </c>
      <c r="B73" s="31">
        <v>0</v>
      </c>
    </row>
    <row r="74" spans="1:2" x14ac:dyDescent="0.4">
      <c r="A74" s="2">
        <v>65</v>
      </c>
      <c r="B74" s="31">
        <v>0</v>
      </c>
    </row>
    <row r="75" spans="1:2" x14ac:dyDescent="0.4">
      <c r="A75" s="2">
        <v>66</v>
      </c>
      <c r="B75" s="31">
        <v>0</v>
      </c>
    </row>
    <row r="76" spans="1:2" x14ac:dyDescent="0.4">
      <c r="A76" s="2">
        <v>67</v>
      </c>
      <c r="B76" s="31">
        <v>0</v>
      </c>
    </row>
    <row r="77" spans="1:2" x14ac:dyDescent="0.4">
      <c r="A77" s="2">
        <v>68</v>
      </c>
      <c r="B77" s="31">
        <v>0</v>
      </c>
    </row>
    <row r="78" spans="1:2" x14ac:dyDescent="0.4">
      <c r="A78" s="2">
        <v>69</v>
      </c>
      <c r="B78" s="31">
        <v>0</v>
      </c>
    </row>
    <row r="79" spans="1:2" x14ac:dyDescent="0.4">
      <c r="A79" s="2">
        <v>71</v>
      </c>
      <c r="B79" s="31">
        <v>0</v>
      </c>
    </row>
    <row r="80" spans="1:2" x14ac:dyDescent="0.4">
      <c r="A80" s="2">
        <v>72</v>
      </c>
      <c r="B80" s="31">
        <v>0</v>
      </c>
    </row>
    <row r="81" spans="1:2" x14ac:dyDescent="0.4">
      <c r="A81" s="2">
        <v>73</v>
      </c>
      <c r="B81" s="31">
        <v>0</v>
      </c>
    </row>
    <row r="82" spans="1:2" x14ac:dyDescent="0.4">
      <c r="A82" s="2">
        <v>74</v>
      </c>
      <c r="B82" s="31">
        <v>0</v>
      </c>
    </row>
    <row r="83" spans="1:2" x14ac:dyDescent="0.4">
      <c r="A83" s="2">
        <v>76</v>
      </c>
      <c r="B83" s="31">
        <v>0</v>
      </c>
    </row>
    <row r="84" spans="1:2" x14ac:dyDescent="0.4">
      <c r="A84" s="2">
        <v>77</v>
      </c>
      <c r="B84" s="31">
        <v>0</v>
      </c>
    </row>
    <row r="85" spans="1:2" x14ac:dyDescent="0.4">
      <c r="A85" s="2">
        <v>78</v>
      </c>
      <c r="B85" s="31">
        <v>0</v>
      </c>
    </row>
    <row r="86" spans="1:2" x14ac:dyDescent="0.4">
      <c r="A86" s="2">
        <v>79</v>
      </c>
      <c r="B86" s="31">
        <v>0</v>
      </c>
    </row>
    <row r="87" spans="1:2" x14ac:dyDescent="0.4">
      <c r="A87" s="2">
        <v>80</v>
      </c>
      <c r="B87" s="31">
        <v>0</v>
      </c>
    </row>
    <row r="88" spans="1:2" x14ac:dyDescent="0.4">
      <c r="A88" s="2">
        <v>81</v>
      </c>
      <c r="B88" s="31">
        <v>0</v>
      </c>
    </row>
    <row r="89" spans="1:2" x14ac:dyDescent="0.4">
      <c r="A89" s="2">
        <v>84</v>
      </c>
      <c r="B89" s="31">
        <v>0</v>
      </c>
    </row>
    <row r="90" spans="1:2" x14ac:dyDescent="0.4">
      <c r="A90" s="2">
        <v>86</v>
      </c>
      <c r="B90" s="31">
        <v>0</v>
      </c>
    </row>
    <row r="91" spans="1:2" x14ac:dyDescent="0.4">
      <c r="A91" s="2">
        <v>87</v>
      </c>
      <c r="B91" s="31">
        <v>0</v>
      </c>
    </row>
    <row r="92" spans="1:2" x14ac:dyDescent="0.4">
      <c r="A92" s="2">
        <v>88</v>
      </c>
      <c r="B92" s="31">
        <v>0</v>
      </c>
    </row>
    <row r="93" spans="1:2" x14ac:dyDescent="0.4">
      <c r="A93" s="2">
        <v>89</v>
      </c>
      <c r="B93" s="31">
        <v>0</v>
      </c>
    </row>
    <row r="94" spans="1:2" x14ac:dyDescent="0.4">
      <c r="A94" s="2">
        <v>90</v>
      </c>
      <c r="B94" s="31">
        <v>0</v>
      </c>
    </row>
    <row r="95" spans="1:2" x14ac:dyDescent="0.4">
      <c r="A95" s="2">
        <v>91</v>
      </c>
      <c r="B95" s="31">
        <v>0</v>
      </c>
    </row>
    <row r="96" spans="1:2" x14ac:dyDescent="0.4">
      <c r="A96" s="2">
        <v>94</v>
      </c>
      <c r="B96" s="31">
        <v>0</v>
      </c>
    </row>
    <row r="97" spans="1:2" x14ac:dyDescent="0.4">
      <c r="A97" s="2">
        <v>95</v>
      </c>
      <c r="B97" s="31">
        <v>0</v>
      </c>
    </row>
    <row r="98" spans="1:2" x14ac:dyDescent="0.4">
      <c r="A98" s="4">
        <v>96</v>
      </c>
      <c r="B98" s="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BB74-42A5-4984-B53A-CF1B44DE35C5}">
  <dimension ref="A1:P100"/>
  <sheetViews>
    <sheetView workbookViewId="0">
      <selection activeCell="N20" sqref="N20"/>
    </sheetView>
  </sheetViews>
  <sheetFormatPr baseColWidth="10" defaultRowHeight="14.6" x14ac:dyDescent="0.4"/>
  <cols>
    <col min="2" max="2" width="18" bestFit="1" customWidth="1"/>
    <col min="3" max="3" width="27.15234375" customWidth="1"/>
    <col min="4" max="4" width="18" bestFit="1" customWidth="1"/>
    <col min="5" max="5" width="27.15234375" customWidth="1"/>
    <col min="6" max="6" width="18" bestFit="1" customWidth="1"/>
    <col min="7" max="7" width="27.15234375" customWidth="1"/>
  </cols>
  <sheetData>
    <row r="1" spans="1:16" x14ac:dyDescent="0.4">
      <c r="A1" s="20" t="s">
        <v>270</v>
      </c>
    </row>
    <row r="2" spans="1:16" x14ac:dyDescent="0.4">
      <c r="A2" s="28" t="s">
        <v>36</v>
      </c>
      <c r="B2" s="47">
        <v>0.75</v>
      </c>
      <c r="C2" s="48"/>
      <c r="D2" s="49">
        <v>0.85</v>
      </c>
      <c r="E2" s="48"/>
      <c r="F2" s="49">
        <v>0.95</v>
      </c>
      <c r="G2" s="48"/>
      <c r="I2" t="s">
        <v>271</v>
      </c>
      <c r="M2" t="s">
        <v>269</v>
      </c>
    </row>
    <row r="3" spans="1:16" x14ac:dyDescent="0.4">
      <c r="A3" s="4"/>
      <c r="B3" s="27" t="s">
        <v>268</v>
      </c>
      <c r="C3" s="6" t="s">
        <v>269</v>
      </c>
      <c r="D3" s="4" t="s">
        <v>268</v>
      </c>
      <c r="E3" s="6" t="s">
        <v>269</v>
      </c>
      <c r="F3" s="4" t="s">
        <v>268</v>
      </c>
      <c r="G3" s="6" t="s">
        <v>269</v>
      </c>
      <c r="I3" t="s">
        <v>267</v>
      </c>
      <c r="M3" t="s">
        <v>267</v>
      </c>
    </row>
    <row r="4" spans="1:16" x14ac:dyDescent="0.4">
      <c r="A4" s="2">
        <v>1</v>
      </c>
      <c r="B4" s="26">
        <v>1</v>
      </c>
      <c r="C4" s="3">
        <v>1</v>
      </c>
      <c r="D4" s="2">
        <v>1</v>
      </c>
      <c r="E4" s="3">
        <v>1</v>
      </c>
      <c r="F4" s="2">
        <v>1</v>
      </c>
      <c r="G4" s="3">
        <v>1</v>
      </c>
      <c r="I4" s="16">
        <v>0.75</v>
      </c>
      <c r="J4" s="16">
        <v>0.85</v>
      </c>
      <c r="K4" s="19">
        <v>0.95</v>
      </c>
      <c r="M4" s="16">
        <v>0.75</v>
      </c>
      <c r="N4" s="16">
        <v>0.85</v>
      </c>
      <c r="O4" s="19">
        <v>0.95</v>
      </c>
    </row>
    <row r="5" spans="1:16" x14ac:dyDescent="0.4">
      <c r="A5" s="2">
        <v>2</v>
      </c>
      <c r="B5" s="26">
        <v>2</v>
      </c>
      <c r="C5" s="3">
        <v>2</v>
      </c>
      <c r="D5" s="2">
        <v>2</v>
      </c>
      <c r="E5" s="3">
        <v>2</v>
      </c>
      <c r="F5" s="2">
        <v>2</v>
      </c>
      <c r="G5" s="3">
        <v>2</v>
      </c>
      <c r="I5" s="24" cm="1">
        <f t="array" ref="I5:I8">_xlfn.UNIQUE(B4:B100,)</f>
        <v>1</v>
      </c>
      <c r="J5" s="24" cm="1">
        <f t="array" ref="J5:J8">_xlfn.UNIQUE(D4:D100,)</f>
        <v>1</v>
      </c>
      <c r="K5" s="24" cm="1">
        <f t="array" ref="K5:K8">_xlfn.UNIQUE(F4:F100,)</f>
        <v>1</v>
      </c>
      <c r="M5" s="24" cm="1">
        <f t="array" ref="M5:M8">_xlfn.UNIQUE(C4:C100,)</f>
        <v>1</v>
      </c>
      <c r="N5" s="24" cm="1">
        <f t="array" ref="N5:N8">_xlfn.UNIQUE(E4:E100,)</f>
        <v>1</v>
      </c>
      <c r="O5" s="24" cm="1">
        <f t="array" ref="O5:O8">_xlfn.UNIQUE(G4:G100,)</f>
        <v>1</v>
      </c>
    </row>
    <row r="6" spans="1:16" x14ac:dyDescent="0.4">
      <c r="A6" s="2">
        <v>3</v>
      </c>
      <c r="B6" s="26">
        <v>2</v>
      </c>
      <c r="C6" s="3">
        <v>2</v>
      </c>
      <c r="D6" s="2">
        <v>2</v>
      </c>
      <c r="E6" s="3">
        <v>2</v>
      </c>
      <c r="F6" s="2">
        <v>2</v>
      </c>
      <c r="G6" s="3">
        <v>2</v>
      </c>
      <c r="I6" s="14">
        <v>2</v>
      </c>
      <c r="J6" s="14">
        <v>2</v>
      </c>
      <c r="K6" s="14">
        <v>2</v>
      </c>
      <c r="M6" s="14">
        <v>2</v>
      </c>
      <c r="N6" s="14">
        <v>2</v>
      </c>
      <c r="O6" s="14">
        <v>2</v>
      </c>
    </row>
    <row r="7" spans="1:16" x14ac:dyDescent="0.4">
      <c r="A7" s="2">
        <v>4</v>
      </c>
      <c r="B7" s="26">
        <v>2</v>
      </c>
      <c r="C7" s="3">
        <v>2</v>
      </c>
      <c r="D7" s="2">
        <v>2</v>
      </c>
      <c r="E7" s="3">
        <v>2</v>
      </c>
      <c r="F7" s="2">
        <v>2</v>
      </c>
      <c r="G7" s="3">
        <v>2</v>
      </c>
      <c r="I7" s="14">
        <v>17</v>
      </c>
      <c r="J7" s="14">
        <v>17</v>
      </c>
      <c r="K7" s="14">
        <v>17</v>
      </c>
      <c r="M7" s="14">
        <v>17</v>
      </c>
      <c r="N7" s="14">
        <v>17</v>
      </c>
      <c r="O7" s="14">
        <v>17</v>
      </c>
    </row>
    <row r="8" spans="1:16" x14ac:dyDescent="0.4">
      <c r="A8" s="2">
        <v>5</v>
      </c>
      <c r="B8" s="26">
        <v>2</v>
      </c>
      <c r="C8" s="3">
        <v>2</v>
      </c>
      <c r="D8" s="2">
        <v>2</v>
      </c>
      <c r="E8" s="3">
        <v>2</v>
      </c>
      <c r="F8" s="2">
        <v>2</v>
      </c>
      <c r="G8" s="3">
        <v>2</v>
      </c>
      <c r="I8" s="14">
        <v>20</v>
      </c>
      <c r="J8" s="14">
        <v>20</v>
      </c>
      <c r="K8" s="14">
        <v>20</v>
      </c>
      <c r="M8" s="14">
        <v>20</v>
      </c>
      <c r="N8" s="14">
        <v>20</v>
      </c>
      <c r="O8" s="14">
        <v>20</v>
      </c>
    </row>
    <row r="9" spans="1:16" x14ac:dyDescent="0.4">
      <c r="A9" s="2">
        <v>6</v>
      </c>
      <c r="B9" s="26">
        <v>2</v>
      </c>
      <c r="C9" s="3">
        <v>2</v>
      </c>
      <c r="D9" s="2">
        <v>2</v>
      </c>
      <c r="E9" s="3">
        <v>2</v>
      </c>
      <c r="F9" s="2">
        <v>2</v>
      </c>
      <c r="G9" s="3">
        <v>2</v>
      </c>
      <c r="I9" s="14"/>
      <c r="J9" s="14"/>
      <c r="K9" s="14"/>
      <c r="M9" s="14"/>
      <c r="N9" s="14"/>
      <c r="O9" s="14"/>
    </row>
    <row r="10" spans="1:16" x14ac:dyDescent="0.4">
      <c r="A10" s="2">
        <v>7</v>
      </c>
      <c r="B10" s="26">
        <v>2</v>
      </c>
      <c r="C10" s="3">
        <v>2</v>
      </c>
      <c r="D10" s="2">
        <v>2</v>
      </c>
      <c r="E10" s="3">
        <v>2</v>
      </c>
      <c r="F10" s="2">
        <v>2</v>
      </c>
      <c r="G10" s="3">
        <v>2</v>
      </c>
      <c r="I10" s="14"/>
      <c r="J10" s="14"/>
      <c r="K10" s="15"/>
      <c r="M10" s="14"/>
      <c r="N10" s="14"/>
      <c r="O10" s="15"/>
    </row>
    <row r="11" spans="1:16" x14ac:dyDescent="0.4">
      <c r="A11" s="2">
        <v>8</v>
      </c>
      <c r="B11" s="26">
        <v>2</v>
      </c>
      <c r="C11" s="3">
        <v>2</v>
      </c>
      <c r="D11" s="2">
        <v>2</v>
      </c>
      <c r="E11" s="3">
        <v>2</v>
      </c>
      <c r="F11" s="2">
        <v>2</v>
      </c>
      <c r="G11" s="3">
        <v>2</v>
      </c>
      <c r="I11" s="14"/>
      <c r="J11" s="14"/>
      <c r="K11">
        <f>COUNT(_xlfn.ANCHORARRAY(K5))</f>
        <v>4</v>
      </c>
      <c r="L11" t="s">
        <v>266</v>
      </c>
      <c r="M11" s="14"/>
      <c r="N11" s="14"/>
      <c r="O11">
        <f>COUNT(_xlfn.ANCHORARRAY(O5))</f>
        <v>4</v>
      </c>
      <c r="P11" t="s">
        <v>266</v>
      </c>
    </row>
    <row r="12" spans="1:16" x14ac:dyDescent="0.4">
      <c r="A12" s="2">
        <v>9</v>
      </c>
      <c r="B12" s="26">
        <v>2</v>
      </c>
      <c r="C12" s="3">
        <v>2</v>
      </c>
      <c r="D12" s="2">
        <v>2</v>
      </c>
      <c r="E12" s="3">
        <v>2</v>
      </c>
      <c r="F12" s="2">
        <v>2</v>
      </c>
      <c r="G12" s="3">
        <v>2</v>
      </c>
      <c r="I12" s="14"/>
      <c r="J12" s="14"/>
      <c r="M12" s="14"/>
      <c r="N12" s="14"/>
    </row>
    <row r="13" spans="1:16" x14ac:dyDescent="0.4">
      <c r="A13" s="2">
        <v>10</v>
      </c>
      <c r="B13" s="26">
        <v>2</v>
      </c>
      <c r="C13" s="3">
        <v>2</v>
      </c>
      <c r="D13" s="2">
        <v>2</v>
      </c>
      <c r="E13" s="3">
        <v>2</v>
      </c>
      <c r="F13" s="2">
        <v>2</v>
      </c>
      <c r="G13" s="3">
        <v>2</v>
      </c>
      <c r="I13" s="14"/>
      <c r="J13" s="15"/>
      <c r="M13" s="14"/>
      <c r="N13" s="15"/>
    </row>
    <row r="14" spans="1:16" x14ac:dyDescent="0.4">
      <c r="A14" s="2">
        <v>11</v>
      </c>
      <c r="B14" s="26">
        <v>2</v>
      </c>
      <c r="C14" s="3">
        <v>2</v>
      </c>
      <c r="D14" s="2">
        <v>2</v>
      </c>
      <c r="E14" s="3">
        <v>2</v>
      </c>
      <c r="F14" s="2">
        <v>2</v>
      </c>
      <c r="G14" s="3">
        <v>2</v>
      </c>
      <c r="I14" s="14"/>
      <c r="J14">
        <f>COUNT(_xlfn.ANCHORARRAY(J5))</f>
        <v>4</v>
      </c>
      <c r="K14" t="s">
        <v>266</v>
      </c>
      <c r="M14" s="14"/>
      <c r="N14">
        <f>COUNT(_xlfn.ANCHORARRAY(N5))</f>
        <v>4</v>
      </c>
      <c r="O14" t="s">
        <v>266</v>
      </c>
    </row>
    <row r="15" spans="1:16" x14ac:dyDescent="0.4">
      <c r="A15" s="2">
        <v>12</v>
      </c>
      <c r="B15" s="26">
        <v>17</v>
      </c>
      <c r="C15" s="3">
        <v>17</v>
      </c>
      <c r="D15" s="2">
        <v>17</v>
      </c>
      <c r="E15" s="3">
        <v>17</v>
      </c>
      <c r="F15" s="2">
        <v>17</v>
      </c>
      <c r="G15" s="3">
        <v>17</v>
      </c>
      <c r="I15" s="15"/>
      <c r="M15" s="15"/>
    </row>
    <row r="16" spans="1:16" x14ac:dyDescent="0.4">
      <c r="A16" s="2">
        <v>13</v>
      </c>
      <c r="B16" s="26">
        <v>2</v>
      </c>
      <c r="C16" s="3">
        <v>2</v>
      </c>
      <c r="D16" s="2">
        <v>2</v>
      </c>
      <c r="E16" s="3">
        <v>2</v>
      </c>
      <c r="F16" s="2">
        <v>2</v>
      </c>
      <c r="G16" s="3">
        <v>2</v>
      </c>
      <c r="I16">
        <f>COUNT(_xlfn.ANCHORARRAY(I5))</f>
        <v>4</v>
      </c>
      <c r="J16" t="s">
        <v>266</v>
      </c>
      <c r="M16">
        <f>COUNT(_xlfn.ANCHORARRAY(M5))</f>
        <v>4</v>
      </c>
      <c r="N16" t="s">
        <v>266</v>
      </c>
    </row>
    <row r="17" spans="1:7" x14ac:dyDescent="0.4">
      <c r="A17" s="2">
        <v>14</v>
      </c>
      <c r="B17" s="26">
        <v>2</v>
      </c>
      <c r="C17" s="3">
        <v>2</v>
      </c>
      <c r="D17" s="2">
        <v>2</v>
      </c>
      <c r="E17" s="3">
        <v>2</v>
      </c>
      <c r="F17" s="2">
        <v>2</v>
      </c>
      <c r="G17" s="3">
        <v>2</v>
      </c>
    </row>
    <row r="18" spans="1:7" x14ac:dyDescent="0.4">
      <c r="A18" s="2">
        <v>15</v>
      </c>
      <c r="B18" s="26">
        <v>17</v>
      </c>
      <c r="C18" s="3">
        <v>17</v>
      </c>
      <c r="D18" s="2">
        <v>17</v>
      </c>
      <c r="E18" s="3">
        <v>17</v>
      </c>
      <c r="F18" s="2">
        <v>17</v>
      </c>
      <c r="G18" s="3">
        <v>17</v>
      </c>
    </row>
    <row r="19" spans="1:7" x14ac:dyDescent="0.4">
      <c r="A19" s="2">
        <v>16</v>
      </c>
      <c r="B19" s="26">
        <v>2</v>
      </c>
      <c r="C19" s="3">
        <v>2</v>
      </c>
      <c r="D19" s="2">
        <v>2</v>
      </c>
      <c r="E19" s="3">
        <v>2</v>
      </c>
      <c r="F19" s="2">
        <v>2</v>
      </c>
      <c r="G19" s="3">
        <v>2</v>
      </c>
    </row>
    <row r="20" spans="1:7" x14ac:dyDescent="0.4">
      <c r="A20" s="2">
        <v>17</v>
      </c>
      <c r="B20" s="26">
        <v>17</v>
      </c>
      <c r="C20" s="3">
        <v>17</v>
      </c>
      <c r="D20" s="2">
        <v>17</v>
      </c>
      <c r="E20" s="3">
        <v>17</v>
      </c>
      <c r="F20" s="2">
        <v>17</v>
      </c>
      <c r="G20" s="3">
        <v>17</v>
      </c>
    </row>
    <row r="21" spans="1:7" x14ac:dyDescent="0.4">
      <c r="A21" s="2">
        <v>18</v>
      </c>
      <c r="B21" s="26">
        <v>17</v>
      </c>
      <c r="C21" s="3">
        <v>17</v>
      </c>
      <c r="D21" s="2">
        <v>17</v>
      </c>
      <c r="E21" s="3">
        <v>17</v>
      </c>
      <c r="F21" s="2">
        <v>17</v>
      </c>
      <c r="G21" s="3">
        <v>17</v>
      </c>
    </row>
    <row r="22" spans="1:7" x14ac:dyDescent="0.4">
      <c r="A22" s="2">
        <v>19</v>
      </c>
      <c r="B22" s="26">
        <v>2</v>
      </c>
      <c r="C22" s="3">
        <v>2</v>
      </c>
      <c r="D22" s="2">
        <v>2</v>
      </c>
      <c r="E22" s="3">
        <v>2</v>
      </c>
      <c r="F22" s="2">
        <v>2</v>
      </c>
      <c r="G22" s="3">
        <v>2</v>
      </c>
    </row>
    <row r="23" spans="1:7" x14ac:dyDescent="0.4">
      <c r="A23" s="2">
        <v>20</v>
      </c>
      <c r="B23" s="26">
        <v>20</v>
      </c>
      <c r="C23" s="3">
        <v>20</v>
      </c>
      <c r="D23" s="2">
        <v>20</v>
      </c>
      <c r="E23" s="3">
        <v>20</v>
      </c>
      <c r="F23" s="2">
        <v>20</v>
      </c>
      <c r="G23" s="3">
        <v>20</v>
      </c>
    </row>
    <row r="24" spans="1:7" x14ac:dyDescent="0.4">
      <c r="A24" s="2">
        <v>21</v>
      </c>
      <c r="B24" s="26">
        <v>2</v>
      </c>
      <c r="C24" s="3">
        <v>2</v>
      </c>
      <c r="D24" s="2">
        <v>2</v>
      </c>
      <c r="E24" s="3">
        <v>2</v>
      </c>
      <c r="F24" s="2">
        <v>2</v>
      </c>
      <c r="G24" s="3">
        <v>2</v>
      </c>
    </row>
    <row r="25" spans="1:7" x14ac:dyDescent="0.4">
      <c r="A25" s="2">
        <v>22</v>
      </c>
      <c r="B25" s="26">
        <v>17</v>
      </c>
      <c r="C25" s="3">
        <v>17</v>
      </c>
      <c r="D25" s="2">
        <v>17</v>
      </c>
      <c r="E25" s="3">
        <v>17</v>
      </c>
      <c r="F25" s="2">
        <v>17</v>
      </c>
      <c r="G25" s="3">
        <v>17</v>
      </c>
    </row>
    <row r="26" spans="1:7" x14ac:dyDescent="0.4">
      <c r="A26" s="2">
        <v>23</v>
      </c>
      <c r="B26" s="26">
        <v>2</v>
      </c>
      <c r="C26" s="3">
        <v>2</v>
      </c>
      <c r="D26" s="2">
        <v>2</v>
      </c>
      <c r="E26" s="3">
        <v>2</v>
      </c>
      <c r="F26" s="2">
        <v>2</v>
      </c>
      <c r="G26" s="3">
        <v>2</v>
      </c>
    </row>
    <row r="27" spans="1:7" x14ac:dyDescent="0.4">
      <c r="A27" s="2">
        <v>24</v>
      </c>
      <c r="B27" s="26">
        <v>17</v>
      </c>
      <c r="C27" s="3">
        <v>17</v>
      </c>
      <c r="D27" s="2">
        <v>17</v>
      </c>
      <c r="E27" s="3">
        <v>17</v>
      </c>
      <c r="F27" s="2">
        <v>17</v>
      </c>
      <c r="G27" s="3">
        <v>17</v>
      </c>
    </row>
    <row r="28" spans="1:7" x14ac:dyDescent="0.4">
      <c r="A28" s="2">
        <v>25</v>
      </c>
      <c r="B28" s="26">
        <v>17</v>
      </c>
      <c r="C28" s="3">
        <v>17</v>
      </c>
      <c r="D28" s="2">
        <v>17</v>
      </c>
      <c r="E28" s="3">
        <v>17</v>
      </c>
      <c r="F28" s="2">
        <v>17</v>
      </c>
      <c r="G28" s="3">
        <v>17</v>
      </c>
    </row>
    <row r="29" spans="1:7" x14ac:dyDescent="0.4">
      <c r="A29" s="2">
        <v>26</v>
      </c>
      <c r="B29" s="26">
        <v>17</v>
      </c>
      <c r="C29" s="3">
        <v>17</v>
      </c>
      <c r="D29" s="2">
        <v>17</v>
      </c>
      <c r="E29" s="3">
        <v>17</v>
      </c>
      <c r="F29" s="2">
        <v>17</v>
      </c>
      <c r="G29" s="3">
        <v>17</v>
      </c>
    </row>
    <row r="30" spans="1:7" x14ac:dyDescent="0.4">
      <c r="A30" s="2">
        <v>27</v>
      </c>
      <c r="B30" s="26">
        <v>17</v>
      </c>
      <c r="C30" s="3">
        <v>17</v>
      </c>
      <c r="D30" s="2">
        <v>17</v>
      </c>
      <c r="E30" s="3">
        <v>17</v>
      </c>
      <c r="F30" s="2">
        <v>17</v>
      </c>
      <c r="G30" s="3">
        <v>17</v>
      </c>
    </row>
    <row r="31" spans="1:7" x14ac:dyDescent="0.4">
      <c r="A31" s="2">
        <v>28</v>
      </c>
      <c r="B31" s="26">
        <v>20</v>
      </c>
      <c r="C31" s="3">
        <v>20</v>
      </c>
      <c r="D31" s="2">
        <v>20</v>
      </c>
      <c r="E31" s="3">
        <v>20</v>
      </c>
      <c r="F31" s="2">
        <v>20</v>
      </c>
      <c r="G31" s="3">
        <v>20</v>
      </c>
    </row>
    <row r="32" spans="1:7" x14ac:dyDescent="0.4">
      <c r="A32" s="2">
        <v>29</v>
      </c>
      <c r="B32" s="26">
        <v>17</v>
      </c>
      <c r="C32" s="3">
        <v>17</v>
      </c>
      <c r="D32" s="2">
        <v>17</v>
      </c>
      <c r="E32" s="3">
        <v>17</v>
      </c>
      <c r="F32" s="2">
        <v>17</v>
      </c>
      <c r="G32" s="3">
        <v>17</v>
      </c>
    </row>
    <row r="33" spans="1:7" x14ac:dyDescent="0.4">
      <c r="A33" s="2">
        <v>30</v>
      </c>
      <c r="B33" s="26">
        <v>17</v>
      </c>
      <c r="C33" s="3">
        <v>17</v>
      </c>
      <c r="D33" s="2">
        <v>17</v>
      </c>
      <c r="E33" s="3">
        <v>17</v>
      </c>
      <c r="F33" s="2">
        <v>17</v>
      </c>
      <c r="G33" s="3">
        <v>17</v>
      </c>
    </row>
    <row r="34" spans="1:7" x14ac:dyDescent="0.4">
      <c r="A34" s="2">
        <v>31</v>
      </c>
      <c r="B34" s="26">
        <v>17</v>
      </c>
      <c r="C34" s="3">
        <v>17</v>
      </c>
      <c r="D34" s="2">
        <v>17</v>
      </c>
      <c r="E34" s="3">
        <v>17</v>
      </c>
      <c r="F34" s="2">
        <v>17</v>
      </c>
      <c r="G34" s="3">
        <v>17</v>
      </c>
    </row>
    <row r="35" spans="1:7" x14ac:dyDescent="0.4">
      <c r="A35" s="2">
        <v>32</v>
      </c>
      <c r="B35" s="26">
        <v>17</v>
      </c>
      <c r="C35" s="3">
        <v>17</v>
      </c>
      <c r="D35" s="2">
        <v>17</v>
      </c>
      <c r="E35" s="3">
        <v>17</v>
      </c>
      <c r="F35" s="2">
        <v>17</v>
      </c>
      <c r="G35" s="3">
        <v>17</v>
      </c>
    </row>
    <row r="36" spans="1:7" x14ac:dyDescent="0.4">
      <c r="A36" s="2">
        <v>33</v>
      </c>
      <c r="B36" s="26">
        <v>17</v>
      </c>
      <c r="C36" s="3">
        <v>17</v>
      </c>
      <c r="D36" s="2">
        <v>17</v>
      </c>
      <c r="E36" s="3">
        <v>17</v>
      </c>
      <c r="F36" s="2">
        <v>17</v>
      </c>
      <c r="G36" s="3">
        <v>17</v>
      </c>
    </row>
    <row r="37" spans="1:7" x14ac:dyDescent="0.4">
      <c r="A37" s="2">
        <v>34</v>
      </c>
      <c r="B37" s="26">
        <v>17</v>
      </c>
      <c r="C37" s="3">
        <v>17</v>
      </c>
      <c r="D37" s="2">
        <v>17</v>
      </c>
      <c r="E37" s="3">
        <v>17</v>
      </c>
      <c r="F37" s="2">
        <v>17</v>
      </c>
      <c r="G37" s="3">
        <v>17</v>
      </c>
    </row>
    <row r="38" spans="1:7" x14ac:dyDescent="0.4">
      <c r="A38" s="2">
        <v>35</v>
      </c>
      <c r="B38" s="26">
        <v>17</v>
      </c>
      <c r="C38" s="3">
        <v>17</v>
      </c>
      <c r="D38" s="2">
        <v>17</v>
      </c>
      <c r="E38" s="3">
        <v>17</v>
      </c>
      <c r="F38" s="2">
        <v>17</v>
      </c>
      <c r="G38" s="3">
        <v>17</v>
      </c>
    </row>
    <row r="39" spans="1:7" x14ac:dyDescent="0.4">
      <c r="A39" s="2">
        <v>36</v>
      </c>
      <c r="B39" s="26">
        <v>20</v>
      </c>
      <c r="C39" s="3">
        <v>20</v>
      </c>
      <c r="D39" s="2">
        <v>20</v>
      </c>
      <c r="E39" s="3">
        <v>20</v>
      </c>
      <c r="F39" s="2">
        <v>20</v>
      </c>
      <c r="G39" s="3">
        <v>20</v>
      </c>
    </row>
    <row r="40" spans="1:7" x14ac:dyDescent="0.4">
      <c r="A40" s="2">
        <v>37</v>
      </c>
      <c r="B40" s="26">
        <v>17</v>
      </c>
      <c r="C40" s="3">
        <v>17</v>
      </c>
      <c r="D40" s="2">
        <v>17</v>
      </c>
      <c r="E40" s="3">
        <v>17</v>
      </c>
      <c r="F40" s="2">
        <v>17</v>
      </c>
      <c r="G40" s="3">
        <v>17</v>
      </c>
    </row>
    <row r="41" spans="1:7" x14ac:dyDescent="0.4">
      <c r="A41" s="2">
        <v>38</v>
      </c>
      <c r="B41" s="26">
        <v>17</v>
      </c>
      <c r="C41" s="3">
        <v>17</v>
      </c>
      <c r="D41" s="2">
        <v>17</v>
      </c>
      <c r="E41" s="3">
        <v>17</v>
      </c>
      <c r="F41" s="2">
        <v>17</v>
      </c>
      <c r="G41" s="3">
        <v>17</v>
      </c>
    </row>
    <row r="42" spans="1:7" x14ac:dyDescent="0.4">
      <c r="A42" s="2">
        <v>39</v>
      </c>
      <c r="B42" s="26">
        <v>17</v>
      </c>
      <c r="C42" s="3">
        <v>17</v>
      </c>
      <c r="D42" s="2">
        <v>17</v>
      </c>
      <c r="E42" s="3">
        <v>17</v>
      </c>
      <c r="F42" s="2">
        <v>17</v>
      </c>
      <c r="G42" s="3">
        <v>17</v>
      </c>
    </row>
    <row r="43" spans="1:7" x14ac:dyDescent="0.4">
      <c r="A43" s="2">
        <v>40</v>
      </c>
      <c r="B43" s="26">
        <v>17</v>
      </c>
      <c r="C43" s="3">
        <v>17</v>
      </c>
      <c r="D43" s="2">
        <v>17</v>
      </c>
      <c r="E43" s="3">
        <v>17</v>
      </c>
      <c r="F43" s="2">
        <v>17</v>
      </c>
      <c r="G43" s="3">
        <v>17</v>
      </c>
    </row>
    <row r="44" spans="1:7" x14ac:dyDescent="0.4">
      <c r="A44" s="2">
        <v>41</v>
      </c>
      <c r="B44" s="26">
        <v>17</v>
      </c>
      <c r="C44" s="3">
        <v>17</v>
      </c>
      <c r="D44" s="2">
        <v>17</v>
      </c>
      <c r="E44" s="3">
        <v>17</v>
      </c>
      <c r="F44" s="2">
        <v>17</v>
      </c>
      <c r="G44" s="3">
        <v>17</v>
      </c>
    </row>
    <row r="45" spans="1:7" x14ac:dyDescent="0.4">
      <c r="A45" s="2">
        <v>42</v>
      </c>
      <c r="B45" s="26">
        <v>17</v>
      </c>
      <c r="C45" s="3">
        <v>17</v>
      </c>
      <c r="D45" s="2">
        <v>17</v>
      </c>
      <c r="E45" s="3">
        <v>17</v>
      </c>
      <c r="F45" s="2">
        <v>17</v>
      </c>
      <c r="G45" s="3">
        <v>17</v>
      </c>
    </row>
    <row r="46" spans="1:7" x14ac:dyDescent="0.4">
      <c r="A46" s="2">
        <v>43</v>
      </c>
      <c r="B46" s="26">
        <v>17</v>
      </c>
      <c r="C46" s="3">
        <v>17</v>
      </c>
      <c r="D46" s="2">
        <v>17</v>
      </c>
      <c r="E46" s="3">
        <v>17</v>
      </c>
      <c r="F46" s="2">
        <v>17</v>
      </c>
      <c r="G46" s="3">
        <v>17</v>
      </c>
    </row>
    <row r="47" spans="1:7" x14ac:dyDescent="0.4">
      <c r="A47" s="2">
        <v>44</v>
      </c>
      <c r="B47" s="26">
        <v>17</v>
      </c>
      <c r="C47" s="3">
        <v>17</v>
      </c>
      <c r="D47" s="2">
        <v>17</v>
      </c>
      <c r="E47" s="3">
        <v>17</v>
      </c>
      <c r="F47" s="2">
        <v>17</v>
      </c>
      <c r="G47" s="3">
        <v>17</v>
      </c>
    </row>
    <row r="48" spans="1:7" x14ac:dyDescent="0.4">
      <c r="A48" s="2">
        <v>45</v>
      </c>
      <c r="B48" s="26">
        <v>17</v>
      </c>
      <c r="C48" s="3">
        <v>17</v>
      </c>
      <c r="D48" s="2">
        <v>17</v>
      </c>
      <c r="E48" s="3">
        <v>17</v>
      </c>
      <c r="F48" s="2">
        <v>17</v>
      </c>
      <c r="G48" s="3">
        <v>17</v>
      </c>
    </row>
    <row r="49" spans="1:7" x14ac:dyDescent="0.4">
      <c r="A49" s="2">
        <v>46</v>
      </c>
      <c r="B49" s="26">
        <v>17</v>
      </c>
      <c r="C49" s="3">
        <v>17</v>
      </c>
      <c r="D49" s="2">
        <v>17</v>
      </c>
      <c r="E49" s="3">
        <v>17</v>
      </c>
      <c r="F49" s="2">
        <v>17</v>
      </c>
      <c r="G49" s="3">
        <v>17</v>
      </c>
    </row>
    <row r="50" spans="1:7" x14ac:dyDescent="0.4">
      <c r="A50" s="2">
        <v>47</v>
      </c>
      <c r="B50" s="26">
        <v>17</v>
      </c>
      <c r="C50" s="3">
        <v>17</v>
      </c>
      <c r="D50" s="2">
        <v>17</v>
      </c>
      <c r="E50" s="3">
        <v>17</v>
      </c>
      <c r="F50" s="2">
        <v>17</v>
      </c>
      <c r="G50" s="3">
        <v>17</v>
      </c>
    </row>
    <row r="51" spans="1:7" x14ac:dyDescent="0.4">
      <c r="A51" s="2">
        <v>48</v>
      </c>
      <c r="B51" s="26">
        <v>17</v>
      </c>
      <c r="C51" s="3">
        <v>17</v>
      </c>
      <c r="D51" s="2">
        <v>17</v>
      </c>
      <c r="E51" s="3">
        <v>17</v>
      </c>
      <c r="F51" s="2">
        <v>17</v>
      </c>
      <c r="G51" s="3">
        <v>17</v>
      </c>
    </row>
    <row r="52" spans="1:7" x14ac:dyDescent="0.4">
      <c r="A52" s="2">
        <v>49</v>
      </c>
      <c r="B52" s="26">
        <v>17</v>
      </c>
      <c r="C52" s="3">
        <v>17</v>
      </c>
      <c r="D52" s="2">
        <v>17</v>
      </c>
      <c r="E52" s="3">
        <v>17</v>
      </c>
      <c r="F52" s="2">
        <v>17</v>
      </c>
      <c r="G52" s="3">
        <v>17</v>
      </c>
    </row>
    <row r="53" spans="1:7" x14ac:dyDescent="0.4">
      <c r="A53" s="2">
        <v>50</v>
      </c>
      <c r="B53" s="26">
        <v>17</v>
      </c>
      <c r="C53" s="3">
        <v>17</v>
      </c>
      <c r="D53" s="2">
        <v>17</v>
      </c>
      <c r="E53" s="3">
        <v>17</v>
      </c>
      <c r="F53" s="2">
        <v>17</v>
      </c>
      <c r="G53" s="3">
        <v>17</v>
      </c>
    </row>
    <row r="54" spans="1:7" x14ac:dyDescent="0.4">
      <c r="A54" s="2">
        <v>51</v>
      </c>
      <c r="B54" s="26">
        <v>17</v>
      </c>
      <c r="C54" s="3">
        <v>17</v>
      </c>
      <c r="D54" s="2">
        <v>17</v>
      </c>
      <c r="E54" s="3">
        <v>17</v>
      </c>
      <c r="F54" s="2">
        <v>17</v>
      </c>
      <c r="G54" s="3">
        <v>17</v>
      </c>
    </row>
    <row r="55" spans="1:7" x14ac:dyDescent="0.4">
      <c r="A55" s="2">
        <v>52</v>
      </c>
      <c r="B55" s="26">
        <v>17</v>
      </c>
      <c r="C55" s="3">
        <v>17</v>
      </c>
      <c r="D55" s="2">
        <v>17</v>
      </c>
      <c r="E55" s="3">
        <v>17</v>
      </c>
      <c r="F55" s="2">
        <v>17</v>
      </c>
      <c r="G55" s="3">
        <v>17</v>
      </c>
    </row>
    <row r="56" spans="1:7" x14ac:dyDescent="0.4">
      <c r="A56" s="2">
        <v>53</v>
      </c>
      <c r="B56" s="26">
        <v>17</v>
      </c>
      <c r="C56" s="3">
        <v>17</v>
      </c>
      <c r="D56" s="2">
        <v>17</v>
      </c>
      <c r="E56" s="3">
        <v>17</v>
      </c>
      <c r="F56" s="2">
        <v>17</v>
      </c>
      <c r="G56" s="3">
        <v>17</v>
      </c>
    </row>
    <row r="57" spans="1:7" x14ac:dyDescent="0.4">
      <c r="A57" s="2">
        <v>54</v>
      </c>
      <c r="B57" s="26">
        <v>17</v>
      </c>
      <c r="C57" s="3">
        <v>17</v>
      </c>
      <c r="D57" s="2">
        <v>17</v>
      </c>
      <c r="E57" s="3">
        <v>17</v>
      </c>
      <c r="F57" s="2">
        <v>17</v>
      </c>
      <c r="G57" s="3">
        <v>17</v>
      </c>
    </row>
    <row r="58" spans="1:7" x14ac:dyDescent="0.4">
      <c r="A58" s="2">
        <v>55</v>
      </c>
      <c r="B58" s="26">
        <v>17</v>
      </c>
      <c r="C58" s="3">
        <v>17</v>
      </c>
      <c r="D58" s="2">
        <v>17</v>
      </c>
      <c r="E58" s="3">
        <v>17</v>
      </c>
      <c r="F58" s="2">
        <v>17</v>
      </c>
      <c r="G58" s="3">
        <v>17</v>
      </c>
    </row>
    <row r="59" spans="1:7" x14ac:dyDescent="0.4">
      <c r="A59" s="2">
        <v>56</v>
      </c>
      <c r="B59" s="26">
        <v>17</v>
      </c>
      <c r="C59" s="3">
        <v>17</v>
      </c>
      <c r="D59" s="2">
        <v>17</v>
      </c>
      <c r="E59" s="3">
        <v>17</v>
      </c>
      <c r="F59" s="2">
        <v>17</v>
      </c>
      <c r="G59" s="3">
        <v>17</v>
      </c>
    </row>
    <row r="60" spans="1:7" x14ac:dyDescent="0.4">
      <c r="A60" s="2">
        <v>57</v>
      </c>
      <c r="B60" s="26">
        <v>17</v>
      </c>
      <c r="C60" s="3">
        <v>17</v>
      </c>
      <c r="D60" s="2">
        <v>17</v>
      </c>
      <c r="E60" s="3">
        <v>17</v>
      </c>
      <c r="F60" s="2">
        <v>17</v>
      </c>
      <c r="G60" s="3">
        <v>17</v>
      </c>
    </row>
    <row r="61" spans="1:7" x14ac:dyDescent="0.4">
      <c r="A61" s="2">
        <v>58</v>
      </c>
      <c r="B61" s="26">
        <v>17</v>
      </c>
      <c r="C61" s="3">
        <v>17</v>
      </c>
      <c r="D61" s="2">
        <v>17</v>
      </c>
      <c r="E61" s="3">
        <v>17</v>
      </c>
      <c r="F61" s="2">
        <v>17</v>
      </c>
      <c r="G61" s="3">
        <v>17</v>
      </c>
    </row>
    <row r="62" spans="1:7" x14ac:dyDescent="0.4">
      <c r="A62" s="2">
        <v>59</v>
      </c>
      <c r="B62" s="26">
        <v>17</v>
      </c>
      <c r="C62" s="3">
        <v>17</v>
      </c>
      <c r="D62" s="2">
        <v>17</v>
      </c>
      <c r="E62" s="3">
        <v>17</v>
      </c>
      <c r="F62" s="2">
        <v>17</v>
      </c>
      <c r="G62" s="3">
        <v>17</v>
      </c>
    </row>
    <row r="63" spans="1:7" x14ac:dyDescent="0.4">
      <c r="A63" s="2">
        <v>60</v>
      </c>
      <c r="B63" s="26">
        <v>17</v>
      </c>
      <c r="C63" s="3">
        <v>17</v>
      </c>
      <c r="D63" s="2">
        <v>17</v>
      </c>
      <c r="E63" s="3">
        <v>17</v>
      </c>
      <c r="F63" s="2">
        <v>17</v>
      </c>
      <c r="G63" s="3">
        <v>17</v>
      </c>
    </row>
    <row r="64" spans="1:7" x14ac:dyDescent="0.4">
      <c r="A64" s="2">
        <v>61</v>
      </c>
      <c r="B64" s="26">
        <v>17</v>
      </c>
      <c r="C64" s="3">
        <v>17</v>
      </c>
      <c r="D64" s="2">
        <v>17</v>
      </c>
      <c r="E64" s="3">
        <v>17</v>
      </c>
      <c r="F64" s="2">
        <v>17</v>
      </c>
      <c r="G64" s="3">
        <v>17</v>
      </c>
    </row>
    <row r="65" spans="1:7" x14ac:dyDescent="0.4">
      <c r="A65" s="2">
        <v>62</v>
      </c>
      <c r="B65" s="26">
        <v>17</v>
      </c>
      <c r="C65" s="3">
        <v>17</v>
      </c>
      <c r="D65" s="2">
        <v>17</v>
      </c>
      <c r="E65" s="3">
        <v>17</v>
      </c>
      <c r="F65" s="2">
        <v>17</v>
      </c>
      <c r="G65" s="3">
        <v>17</v>
      </c>
    </row>
    <row r="66" spans="1:7" x14ac:dyDescent="0.4">
      <c r="A66" s="2">
        <v>63</v>
      </c>
      <c r="B66" s="26">
        <v>17</v>
      </c>
      <c r="C66" s="3">
        <v>17</v>
      </c>
      <c r="D66" s="2">
        <v>17</v>
      </c>
      <c r="E66" s="3">
        <v>17</v>
      </c>
      <c r="F66" s="2">
        <v>17</v>
      </c>
      <c r="G66" s="3">
        <v>17</v>
      </c>
    </row>
    <row r="67" spans="1:7" x14ac:dyDescent="0.4">
      <c r="A67" s="2">
        <v>64</v>
      </c>
      <c r="B67" s="26">
        <v>17</v>
      </c>
      <c r="C67" s="3">
        <v>17</v>
      </c>
      <c r="D67" s="2">
        <v>17</v>
      </c>
      <c r="E67" s="3">
        <v>17</v>
      </c>
      <c r="F67" s="2">
        <v>17</v>
      </c>
      <c r="G67" s="3">
        <v>17</v>
      </c>
    </row>
    <row r="68" spans="1:7" x14ac:dyDescent="0.4">
      <c r="A68" s="2">
        <v>65</v>
      </c>
      <c r="B68" s="26">
        <v>17</v>
      </c>
      <c r="C68" s="3">
        <v>17</v>
      </c>
      <c r="D68" s="2">
        <v>17</v>
      </c>
      <c r="E68" s="3">
        <v>17</v>
      </c>
      <c r="F68" s="2">
        <v>17</v>
      </c>
      <c r="G68" s="3">
        <v>17</v>
      </c>
    </row>
    <row r="69" spans="1:7" x14ac:dyDescent="0.4">
      <c r="A69" s="2">
        <v>66</v>
      </c>
      <c r="B69" s="26">
        <v>17</v>
      </c>
      <c r="C69" s="3">
        <v>17</v>
      </c>
      <c r="D69" s="2">
        <v>17</v>
      </c>
      <c r="E69" s="3">
        <v>17</v>
      </c>
      <c r="F69" s="2">
        <v>17</v>
      </c>
      <c r="G69" s="3">
        <v>17</v>
      </c>
    </row>
    <row r="70" spans="1:7" x14ac:dyDescent="0.4">
      <c r="A70" s="2">
        <v>67</v>
      </c>
      <c r="B70" s="26">
        <v>17</v>
      </c>
      <c r="C70" s="3">
        <v>17</v>
      </c>
      <c r="D70" s="2">
        <v>17</v>
      </c>
      <c r="E70" s="3">
        <v>17</v>
      </c>
      <c r="F70" s="2">
        <v>17</v>
      </c>
      <c r="G70" s="3">
        <v>17</v>
      </c>
    </row>
    <row r="71" spans="1:7" x14ac:dyDescent="0.4">
      <c r="A71" s="2">
        <v>68</v>
      </c>
      <c r="B71" s="26">
        <v>17</v>
      </c>
      <c r="C71" s="3">
        <v>17</v>
      </c>
      <c r="D71" s="2">
        <v>17</v>
      </c>
      <c r="E71" s="3">
        <v>17</v>
      </c>
      <c r="F71" s="2">
        <v>17</v>
      </c>
      <c r="G71" s="3">
        <v>17</v>
      </c>
    </row>
    <row r="72" spans="1:7" x14ac:dyDescent="0.4">
      <c r="A72" s="2">
        <v>69</v>
      </c>
      <c r="B72" s="26">
        <v>17</v>
      </c>
      <c r="C72" s="3">
        <v>17</v>
      </c>
      <c r="D72" s="2">
        <v>17</v>
      </c>
      <c r="E72" s="3">
        <v>17</v>
      </c>
      <c r="F72" s="2">
        <v>17</v>
      </c>
      <c r="G72" s="3">
        <v>17</v>
      </c>
    </row>
    <row r="73" spans="1:7" x14ac:dyDescent="0.4">
      <c r="A73" s="2">
        <v>70</v>
      </c>
      <c r="B73" s="26">
        <v>17</v>
      </c>
      <c r="C73" s="3">
        <v>17</v>
      </c>
      <c r="D73" s="2">
        <v>17</v>
      </c>
      <c r="E73" s="3">
        <v>17</v>
      </c>
      <c r="F73" s="2">
        <v>17</v>
      </c>
      <c r="G73" s="3">
        <v>17</v>
      </c>
    </row>
    <row r="74" spans="1:7" x14ac:dyDescent="0.4">
      <c r="A74" s="2">
        <v>71</v>
      </c>
      <c r="B74" s="26">
        <v>17</v>
      </c>
      <c r="C74" s="3">
        <v>17</v>
      </c>
      <c r="D74" s="2">
        <v>17</v>
      </c>
      <c r="E74" s="3">
        <v>17</v>
      </c>
      <c r="F74" s="2">
        <v>17</v>
      </c>
      <c r="G74" s="3">
        <v>17</v>
      </c>
    </row>
    <row r="75" spans="1:7" x14ac:dyDescent="0.4">
      <c r="A75" s="2">
        <v>72</v>
      </c>
      <c r="B75" s="26">
        <v>17</v>
      </c>
      <c r="C75" s="3">
        <v>17</v>
      </c>
      <c r="D75" s="2">
        <v>17</v>
      </c>
      <c r="E75" s="3">
        <v>17</v>
      </c>
      <c r="F75" s="2">
        <v>17</v>
      </c>
      <c r="G75" s="3">
        <v>17</v>
      </c>
    </row>
    <row r="76" spans="1:7" x14ac:dyDescent="0.4">
      <c r="A76" s="2">
        <v>73</v>
      </c>
      <c r="B76" s="26">
        <v>17</v>
      </c>
      <c r="C76" s="3">
        <v>17</v>
      </c>
      <c r="D76" s="2">
        <v>17</v>
      </c>
      <c r="E76" s="3">
        <v>17</v>
      </c>
      <c r="F76" s="2">
        <v>17</v>
      </c>
      <c r="G76" s="3">
        <v>17</v>
      </c>
    </row>
    <row r="77" spans="1:7" x14ac:dyDescent="0.4">
      <c r="A77" s="2">
        <v>74</v>
      </c>
      <c r="B77" s="26">
        <v>17</v>
      </c>
      <c r="C77" s="3">
        <v>17</v>
      </c>
      <c r="D77" s="2">
        <v>17</v>
      </c>
      <c r="E77" s="3">
        <v>17</v>
      </c>
      <c r="F77" s="2">
        <v>17</v>
      </c>
      <c r="G77" s="3">
        <v>17</v>
      </c>
    </row>
    <row r="78" spans="1:7" x14ac:dyDescent="0.4">
      <c r="A78" s="2">
        <v>75</v>
      </c>
      <c r="B78" s="26">
        <v>17</v>
      </c>
      <c r="C78" s="3">
        <v>17</v>
      </c>
      <c r="D78" s="2">
        <v>17</v>
      </c>
      <c r="E78" s="3">
        <v>17</v>
      </c>
      <c r="F78" s="2">
        <v>17</v>
      </c>
      <c r="G78" s="3">
        <v>17</v>
      </c>
    </row>
    <row r="79" spans="1:7" x14ac:dyDescent="0.4">
      <c r="A79" s="2">
        <v>76</v>
      </c>
      <c r="B79" s="26">
        <v>17</v>
      </c>
      <c r="C79" s="3">
        <v>17</v>
      </c>
      <c r="D79" s="2">
        <v>17</v>
      </c>
      <c r="E79" s="3">
        <v>17</v>
      </c>
      <c r="F79" s="2">
        <v>17</v>
      </c>
      <c r="G79" s="3">
        <v>17</v>
      </c>
    </row>
    <row r="80" spans="1:7" x14ac:dyDescent="0.4">
      <c r="A80" s="2">
        <v>77</v>
      </c>
      <c r="B80" s="26">
        <v>17</v>
      </c>
      <c r="C80" s="3">
        <v>17</v>
      </c>
      <c r="D80" s="2">
        <v>17</v>
      </c>
      <c r="E80" s="3">
        <v>17</v>
      </c>
      <c r="F80" s="2">
        <v>17</v>
      </c>
      <c r="G80" s="3">
        <v>17</v>
      </c>
    </row>
    <row r="81" spans="1:7" x14ac:dyDescent="0.4">
      <c r="A81" s="2">
        <v>78</v>
      </c>
      <c r="B81" s="26">
        <v>17</v>
      </c>
      <c r="C81" s="3">
        <v>17</v>
      </c>
      <c r="D81" s="2">
        <v>17</v>
      </c>
      <c r="E81" s="3">
        <v>17</v>
      </c>
      <c r="F81" s="2">
        <v>17</v>
      </c>
      <c r="G81" s="3">
        <v>17</v>
      </c>
    </row>
    <row r="82" spans="1:7" x14ac:dyDescent="0.4">
      <c r="A82" s="2">
        <v>79</v>
      </c>
      <c r="B82" s="26">
        <v>17</v>
      </c>
      <c r="C82" s="3">
        <v>17</v>
      </c>
      <c r="D82" s="2">
        <v>17</v>
      </c>
      <c r="E82" s="3">
        <v>17</v>
      </c>
      <c r="F82" s="2">
        <v>17</v>
      </c>
      <c r="G82" s="3">
        <v>17</v>
      </c>
    </row>
    <row r="83" spans="1:7" x14ac:dyDescent="0.4">
      <c r="A83" s="2">
        <v>80</v>
      </c>
      <c r="B83" s="26">
        <v>17</v>
      </c>
      <c r="C83" s="3">
        <v>17</v>
      </c>
      <c r="D83" s="2">
        <v>17</v>
      </c>
      <c r="E83" s="3">
        <v>17</v>
      </c>
      <c r="F83" s="2">
        <v>17</v>
      </c>
      <c r="G83" s="3">
        <v>17</v>
      </c>
    </row>
    <row r="84" spans="1:7" x14ac:dyDescent="0.4">
      <c r="A84" s="2">
        <v>81</v>
      </c>
      <c r="B84" s="26">
        <v>17</v>
      </c>
      <c r="C84" s="3">
        <v>17</v>
      </c>
      <c r="D84" s="2">
        <v>17</v>
      </c>
      <c r="E84" s="3">
        <v>17</v>
      </c>
      <c r="F84" s="2">
        <v>17</v>
      </c>
      <c r="G84" s="3">
        <v>17</v>
      </c>
    </row>
    <row r="85" spans="1:7" x14ac:dyDescent="0.4">
      <c r="A85" s="2">
        <v>82</v>
      </c>
      <c r="B85" s="26">
        <v>17</v>
      </c>
      <c r="C85" s="3">
        <v>17</v>
      </c>
      <c r="D85" s="2">
        <v>17</v>
      </c>
      <c r="E85" s="3">
        <v>17</v>
      </c>
      <c r="F85" s="2">
        <v>17</v>
      </c>
      <c r="G85" s="3">
        <v>17</v>
      </c>
    </row>
    <row r="86" spans="1:7" x14ac:dyDescent="0.4">
      <c r="A86" s="2">
        <v>83</v>
      </c>
      <c r="B86" s="26">
        <v>17</v>
      </c>
      <c r="C86" s="3">
        <v>17</v>
      </c>
      <c r="D86" s="2">
        <v>17</v>
      </c>
      <c r="E86" s="3">
        <v>17</v>
      </c>
      <c r="F86" s="2">
        <v>17</v>
      </c>
      <c r="G86" s="3">
        <v>17</v>
      </c>
    </row>
    <row r="87" spans="1:7" x14ac:dyDescent="0.4">
      <c r="A87" s="2">
        <v>84</v>
      </c>
      <c r="B87" s="26">
        <v>17</v>
      </c>
      <c r="C87" s="3">
        <v>17</v>
      </c>
      <c r="D87" s="2">
        <v>17</v>
      </c>
      <c r="E87" s="3">
        <v>17</v>
      </c>
      <c r="F87" s="2">
        <v>17</v>
      </c>
      <c r="G87" s="3">
        <v>17</v>
      </c>
    </row>
    <row r="88" spans="1:7" x14ac:dyDescent="0.4">
      <c r="A88" s="2">
        <v>85</v>
      </c>
      <c r="B88" s="26">
        <v>17</v>
      </c>
      <c r="C88" s="3">
        <v>17</v>
      </c>
      <c r="D88" s="2">
        <v>17</v>
      </c>
      <c r="E88" s="3">
        <v>17</v>
      </c>
      <c r="F88" s="2">
        <v>17</v>
      </c>
      <c r="G88" s="3">
        <v>17</v>
      </c>
    </row>
    <row r="89" spans="1:7" x14ac:dyDescent="0.4">
      <c r="A89" s="2">
        <v>86</v>
      </c>
      <c r="B89" s="26">
        <v>17</v>
      </c>
      <c r="C89" s="3">
        <v>17</v>
      </c>
      <c r="D89" s="2">
        <v>17</v>
      </c>
      <c r="E89" s="3">
        <v>17</v>
      </c>
      <c r="F89" s="2">
        <v>17</v>
      </c>
      <c r="G89" s="3">
        <v>17</v>
      </c>
    </row>
    <row r="90" spans="1:7" x14ac:dyDescent="0.4">
      <c r="A90" s="2">
        <v>87</v>
      </c>
      <c r="B90" s="26">
        <v>17</v>
      </c>
      <c r="C90" s="3">
        <v>17</v>
      </c>
      <c r="D90" s="2">
        <v>17</v>
      </c>
      <c r="E90" s="3">
        <v>17</v>
      </c>
      <c r="F90" s="2">
        <v>17</v>
      </c>
      <c r="G90" s="3">
        <v>17</v>
      </c>
    </row>
    <row r="91" spans="1:7" x14ac:dyDescent="0.4">
      <c r="A91" s="2">
        <v>88</v>
      </c>
      <c r="B91" s="26">
        <v>17</v>
      </c>
      <c r="C91" s="3">
        <v>17</v>
      </c>
      <c r="D91" s="2">
        <v>17</v>
      </c>
      <c r="E91" s="3">
        <v>17</v>
      </c>
      <c r="F91" s="2">
        <v>17</v>
      </c>
      <c r="G91" s="3">
        <v>17</v>
      </c>
    </row>
    <row r="92" spans="1:7" x14ac:dyDescent="0.4">
      <c r="A92" s="2">
        <v>89</v>
      </c>
      <c r="B92" s="26">
        <v>17</v>
      </c>
      <c r="C92" s="3">
        <v>17</v>
      </c>
      <c r="D92" s="2">
        <v>17</v>
      </c>
      <c r="E92" s="3">
        <v>17</v>
      </c>
      <c r="F92" s="2">
        <v>17</v>
      </c>
      <c r="G92" s="3">
        <v>17</v>
      </c>
    </row>
    <row r="93" spans="1:7" x14ac:dyDescent="0.4">
      <c r="A93" s="2">
        <v>90</v>
      </c>
      <c r="B93" s="26">
        <v>17</v>
      </c>
      <c r="C93" s="3">
        <v>17</v>
      </c>
      <c r="D93" s="2">
        <v>17</v>
      </c>
      <c r="E93" s="3">
        <v>17</v>
      </c>
      <c r="F93" s="2">
        <v>17</v>
      </c>
      <c r="G93" s="3">
        <v>17</v>
      </c>
    </row>
    <row r="94" spans="1:7" x14ac:dyDescent="0.4">
      <c r="A94" s="2">
        <v>91</v>
      </c>
      <c r="B94" s="26">
        <v>17</v>
      </c>
      <c r="C94" s="3">
        <v>17</v>
      </c>
      <c r="D94" s="2">
        <v>17</v>
      </c>
      <c r="E94" s="3">
        <v>17</v>
      </c>
      <c r="F94" s="2">
        <v>17</v>
      </c>
      <c r="G94" s="3">
        <v>17</v>
      </c>
    </row>
    <row r="95" spans="1:7" x14ac:dyDescent="0.4">
      <c r="A95" s="2">
        <v>92</v>
      </c>
      <c r="B95" s="26">
        <v>17</v>
      </c>
      <c r="C95" s="3">
        <v>17</v>
      </c>
      <c r="D95" s="2">
        <v>17</v>
      </c>
      <c r="E95" s="3">
        <v>17</v>
      </c>
      <c r="F95" s="2">
        <v>17</v>
      </c>
      <c r="G95" s="3">
        <v>17</v>
      </c>
    </row>
    <row r="96" spans="1:7" x14ac:dyDescent="0.4">
      <c r="A96" s="2">
        <v>93</v>
      </c>
      <c r="B96" s="26">
        <v>17</v>
      </c>
      <c r="C96" s="3">
        <v>17</v>
      </c>
      <c r="D96" s="2">
        <v>17</v>
      </c>
      <c r="E96" s="3">
        <v>17</v>
      </c>
      <c r="F96" s="2">
        <v>17</v>
      </c>
      <c r="G96" s="3">
        <v>17</v>
      </c>
    </row>
    <row r="97" spans="1:7" x14ac:dyDescent="0.4">
      <c r="A97" s="2">
        <v>94</v>
      </c>
      <c r="B97" s="26">
        <v>17</v>
      </c>
      <c r="C97" s="3">
        <v>17</v>
      </c>
      <c r="D97" s="2">
        <v>17</v>
      </c>
      <c r="E97" s="3">
        <v>17</v>
      </c>
      <c r="F97" s="2">
        <v>17</v>
      </c>
      <c r="G97" s="3">
        <v>17</v>
      </c>
    </row>
    <row r="98" spans="1:7" x14ac:dyDescent="0.4">
      <c r="A98" s="2">
        <v>95</v>
      </c>
      <c r="B98" s="26">
        <v>17</v>
      </c>
      <c r="C98" s="3">
        <v>17</v>
      </c>
      <c r="D98" s="2">
        <v>17</v>
      </c>
      <c r="E98" s="3">
        <v>17</v>
      </c>
      <c r="F98" s="2">
        <v>17</v>
      </c>
      <c r="G98" s="3">
        <v>17</v>
      </c>
    </row>
    <row r="99" spans="1:7" x14ac:dyDescent="0.4">
      <c r="A99" s="2">
        <v>96</v>
      </c>
      <c r="B99" s="26">
        <v>17</v>
      </c>
      <c r="C99" s="3">
        <v>17</v>
      </c>
      <c r="D99" s="2">
        <v>17</v>
      </c>
      <c r="E99" s="3">
        <v>17</v>
      </c>
      <c r="F99" s="2">
        <v>17</v>
      </c>
      <c r="G99" s="3">
        <v>17</v>
      </c>
    </row>
    <row r="100" spans="1:7" x14ac:dyDescent="0.4">
      <c r="A100" s="4">
        <v>97</v>
      </c>
      <c r="B100" s="27">
        <v>17</v>
      </c>
      <c r="C100" s="6">
        <v>17</v>
      </c>
      <c r="D100" s="4">
        <v>17</v>
      </c>
      <c r="E100" s="6">
        <v>17</v>
      </c>
      <c r="F100" s="4">
        <v>17</v>
      </c>
      <c r="G100" s="6">
        <v>17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D216-7CEE-42A0-B71F-5101E22BE0D6}">
  <dimension ref="A1:L98"/>
  <sheetViews>
    <sheetView workbookViewId="0">
      <pane ySplit="1" topLeftCell="A2" activePane="bottomLeft" state="frozen"/>
      <selection pane="bottomLeft" activeCell="I89" sqref="I89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  <col min="8" max="8" width="11.84375" bestFit="1" customWidth="1"/>
  </cols>
  <sheetData>
    <row r="1" spans="1:12" x14ac:dyDescent="0.4">
      <c r="A1" s="17" t="s">
        <v>36</v>
      </c>
      <c r="B1" s="25" t="s">
        <v>262</v>
      </c>
      <c r="C1" s="18" t="s">
        <v>263</v>
      </c>
      <c r="D1" s="18" t="s">
        <v>264</v>
      </c>
      <c r="E1" s="18" t="s">
        <v>265</v>
      </c>
      <c r="F1" s="18" t="s">
        <v>33</v>
      </c>
      <c r="G1" s="25" t="s">
        <v>273</v>
      </c>
      <c r="H1" s="19" t="s">
        <v>272</v>
      </c>
      <c r="J1" t="s">
        <v>277</v>
      </c>
      <c r="L1">
        <f>COUNTIF(H2:H98,"&lt;0,7495")</f>
        <v>0</v>
      </c>
    </row>
    <row r="2" spans="1:12" x14ac:dyDescent="0.4">
      <c r="A2" s="2">
        <v>1</v>
      </c>
      <c r="B2" s="34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34">
        <v>0</v>
      </c>
      <c r="H2" s="9">
        <v>0.75</v>
      </c>
    </row>
    <row r="3" spans="1:12" x14ac:dyDescent="0.4">
      <c r="A3" s="2">
        <v>2</v>
      </c>
      <c r="B3" s="34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34">
        <v>0</v>
      </c>
      <c r="H3" s="9">
        <v>0.75</v>
      </c>
    </row>
    <row r="4" spans="1:12" x14ac:dyDescent="0.4">
      <c r="A4" s="2">
        <v>3</v>
      </c>
      <c r="B4" s="34">
        <v>128.93343999999999</v>
      </c>
      <c r="C4" s="8">
        <v>354</v>
      </c>
      <c r="D4" s="8">
        <v>5.75535</v>
      </c>
      <c r="E4" s="8">
        <v>13.70937</v>
      </c>
      <c r="F4" s="8">
        <v>441.97738440827101</v>
      </c>
      <c r="G4" s="34">
        <v>1.36469728238122</v>
      </c>
      <c r="H4" s="9">
        <v>0.74999991271995003</v>
      </c>
    </row>
    <row r="5" spans="1:12" x14ac:dyDescent="0.4">
      <c r="A5" s="2">
        <v>4</v>
      </c>
      <c r="B5" s="34">
        <v>104.21592</v>
      </c>
      <c r="C5" s="8">
        <v>968</v>
      </c>
      <c r="D5" s="8">
        <v>30.54862</v>
      </c>
      <c r="E5" s="8">
        <v>36.789499999999997</v>
      </c>
      <c r="F5" s="8">
        <v>1179.42076161774</v>
      </c>
      <c r="G5" s="34">
        <v>14.211605575604899</v>
      </c>
      <c r="H5" s="9">
        <v>0.74999995636696903</v>
      </c>
    </row>
    <row r="6" spans="1:12" x14ac:dyDescent="0.4">
      <c r="A6" s="2">
        <v>5</v>
      </c>
      <c r="B6" s="34">
        <v>153.22719000000001</v>
      </c>
      <c r="C6" s="8">
        <v>1076</v>
      </c>
      <c r="D6" s="8">
        <v>103.75955</v>
      </c>
      <c r="E6" s="8">
        <v>31.753319999999999</v>
      </c>
      <c r="F6" s="8">
        <v>1317.1341431662499</v>
      </c>
      <c r="G6" s="34">
        <v>16.8336351057652</v>
      </c>
      <c r="H6" s="9">
        <v>0.75000002638653396</v>
      </c>
    </row>
    <row r="7" spans="1:12" x14ac:dyDescent="0.4">
      <c r="A7" s="2">
        <v>6</v>
      </c>
      <c r="B7" s="34">
        <v>160.71100000000001</v>
      </c>
      <c r="C7" s="8">
        <v>755</v>
      </c>
      <c r="D7" s="8">
        <v>78.164000000000001</v>
      </c>
      <c r="E7" s="8">
        <v>34.210999999999999</v>
      </c>
      <c r="F7" s="8">
        <v>931.52698742826499</v>
      </c>
      <c r="G7" s="34">
        <v>10.7926958272442</v>
      </c>
      <c r="H7" s="9">
        <v>0.75000014029136297</v>
      </c>
    </row>
    <row r="8" spans="1:12" x14ac:dyDescent="0.4">
      <c r="A8" s="2">
        <v>7</v>
      </c>
      <c r="B8" s="34">
        <v>119.81216000000001</v>
      </c>
      <c r="C8" s="8">
        <v>775</v>
      </c>
      <c r="D8" s="8">
        <v>54.310270000000003</v>
      </c>
      <c r="E8" s="8">
        <v>24.608740000000001</v>
      </c>
      <c r="F8" s="8">
        <v>949.00877909369399</v>
      </c>
      <c r="G8" s="34">
        <v>12.1231446089361</v>
      </c>
      <c r="H8" s="9">
        <v>0.74999992117789605</v>
      </c>
    </row>
    <row r="9" spans="1:12" x14ac:dyDescent="0.4">
      <c r="A9" s="2">
        <v>8</v>
      </c>
      <c r="B9" s="34">
        <v>258.82499999999999</v>
      </c>
      <c r="C9" s="8">
        <v>646</v>
      </c>
      <c r="D9" s="8">
        <v>140.68899999999999</v>
      </c>
      <c r="E9" s="8">
        <v>27.872</v>
      </c>
      <c r="F9" s="8">
        <v>814.41682926427904</v>
      </c>
      <c r="G9" s="34">
        <v>10.0316752007767</v>
      </c>
      <c r="H9" s="9">
        <v>0.75000012704352703</v>
      </c>
    </row>
    <row r="10" spans="1:12" x14ac:dyDescent="0.4">
      <c r="A10" s="2">
        <v>9</v>
      </c>
      <c r="B10" s="34">
        <v>53.410760000000003</v>
      </c>
      <c r="C10" s="8">
        <v>442</v>
      </c>
      <c r="D10" s="8">
        <v>24.989920000000001</v>
      </c>
      <c r="E10" s="8">
        <v>19.24766</v>
      </c>
      <c r="F10" s="8">
        <v>538.48919833864204</v>
      </c>
      <c r="G10" s="34">
        <v>5.9112301669978802</v>
      </c>
      <c r="H10" s="9">
        <v>0.74999993743825699</v>
      </c>
    </row>
    <row r="11" spans="1:12" x14ac:dyDescent="0.4">
      <c r="A11" s="2">
        <v>10</v>
      </c>
      <c r="B11" s="34">
        <v>91.759829999999994</v>
      </c>
      <c r="C11" s="8">
        <v>700</v>
      </c>
      <c r="D11" s="8">
        <v>23.202929999999999</v>
      </c>
      <c r="E11" s="8">
        <v>21.750579999999999</v>
      </c>
      <c r="F11" s="8">
        <v>854.18245220995595</v>
      </c>
      <c r="G11" s="34">
        <v>11.0173191102643</v>
      </c>
      <c r="H11" s="9">
        <v>0.74999986813004305</v>
      </c>
    </row>
    <row r="12" spans="1:12" x14ac:dyDescent="0.4">
      <c r="A12" s="2">
        <v>11</v>
      </c>
      <c r="B12" s="34">
        <v>121.19320999999999</v>
      </c>
      <c r="C12" s="8">
        <v>689</v>
      </c>
      <c r="D12" s="8">
        <v>80.007300000000001</v>
      </c>
      <c r="E12" s="8">
        <v>22.94304</v>
      </c>
      <c r="F12" s="8">
        <v>846.14287076915002</v>
      </c>
      <c r="G12" s="34">
        <v>10.9937788313211</v>
      </c>
      <c r="H12" s="9">
        <v>0.74999999256860495</v>
      </c>
    </row>
    <row r="13" spans="1:12" x14ac:dyDescent="0.4">
      <c r="A13" s="2">
        <v>12</v>
      </c>
      <c r="B13" s="34">
        <v>87.312659999999994</v>
      </c>
      <c r="C13" s="8">
        <v>300</v>
      </c>
      <c r="D13" s="8">
        <v>22.32</v>
      </c>
      <c r="E13" s="8">
        <v>11.0783</v>
      </c>
      <c r="F13" s="8">
        <v>371.60176379111903</v>
      </c>
      <c r="G13" s="34">
        <v>3.9138273263617198</v>
      </c>
      <c r="H13" s="9">
        <v>0.74999985968651095</v>
      </c>
    </row>
    <row r="14" spans="1:12" x14ac:dyDescent="0.4">
      <c r="A14" s="2">
        <v>13</v>
      </c>
      <c r="B14" s="34">
        <v>37.775979999999997</v>
      </c>
      <c r="C14" s="8">
        <v>684</v>
      </c>
      <c r="D14" s="8">
        <v>12.252190000000001</v>
      </c>
      <c r="E14" s="8">
        <v>20.496749999999999</v>
      </c>
      <c r="F14" s="8">
        <v>827.390216261614</v>
      </c>
      <c r="G14" s="34">
        <v>11.338192532748399</v>
      </c>
      <c r="H14" s="9">
        <v>0.74999987216515196</v>
      </c>
    </row>
    <row r="15" spans="1:12" x14ac:dyDescent="0.4">
      <c r="A15" s="2">
        <v>14</v>
      </c>
      <c r="B15" s="34">
        <v>88.355999999999995</v>
      </c>
      <c r="C15" s="8">
        <v>381</v>
      </c>
      <c r="D15" s="8">
        <v>31.928999999999998</v>
      </c>
      <c r="E15" s="8">
        <v>14.734999999999999</v>
      </c>
      <c r="F15" s="8">
        <v>469.63340424704199</v>
      </c>
      <c r="G15" s="34">
        <v>5.7275354796602898</v>
      </c>
      <c r="H15" s="9">
        <v>0.75</v>
      </c>
    </row>
    <row r="16" spans="1:12" x14ac:dyDescent="0.4">
      <c r="A16" s="2">
        <v>15</v>
      </c>
      <c r="B16" s="34">
        <v>95.189260000000004</v>
      </c>
      <c r="C16" s="8">
        <v>233</v>
      </c>
      <c r="D16" s="8">
        <v>6.2578199999999997</v>
      </c>
      <c r="E16" s="8">
        <v>9.1925799999999995</v>
      </c>
      <c r="F16" s="8">
        <v>291.58921788273801</v>
      </c>
      <c r="G16" s="34">
        <v>2.9658823196615001</v>
      </c>
      <c r="H16" s="9">
        <v>0.74999985851400297</v>
      </c>
    </row>
    <row r="17" spans="1:8" x14ac:dyDescent="0.4">
      <c r="A17" s="2">
        <v>16</v>
      </c>
      <c r="B17" s="34">
        <v>57.017159999999997</v>
      </c>
      <c r="C17" s="8">
        <v>675</v>
      </c>
      <c r="D17" s="8">
        <v>27.321300000000001</v>
      </c>
      <c r="E17" s="8">
        <v>11.223319999999999</v>
      </c>
      <c r="F17" s="8">
        <v>818.86455797251097</v>
      </c>
      <c r="G17" s="34">
        <v>11.4322097480552</v>
      </c>
      <c r="H17" s="9">
        <v>0.75000013736416904</v>
      </c>
    </row>
    <row r="18" spans="1:8" x14ac:dyDescent="0.4">
      <c r="A18" s="2">
        <v>17</v>
      </c>
      <c r="B18" s="34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34">
        <v>0</v>
      </c>
      <c r="H18" s="9">
        <v>0.75</v>
      </c>
    </row>
    <row r="19" spans="1:8" x14ac:dyDescent="0.4">
      <c r="A19" s="2">
        <v>18</v>
      </c>
      <c r="B19" s="34">
        <v>25.98742</v>
      </c>
      <c r="C19" s="8">
        <v>185</v>
      </c>
      <c r="D19" s="8">
        <v>2.6794600000000002</v>
      </c>
      <c r="E19" s="8">
        <v>6.3018999999999998</v>
      </c>
      <c r="F19" s="8">
        <v>224.303308552961</v>
      </c>
      <c r="G19" s="34">
        <v>2.0960763843454302</v>
      </c>
      <c r="H19" s="9">
        <v>0.74999993475641302</v>
      </c>
    </row>
    <row r="20" spans="1:8" x14ac:dyDescent="0.4">
      <c r="A20" s="2">
        <v>19</v>
      </c>
      <c r="B20" s="34">
        <v>57.101500000000001</v>
      </c>
      <c r="C20" s="8">
        <v>427</v>
      </c>
      <c r="D20" s="8">
        <v>13.864319999999999</v>
      </c>
      <c r="E20" s="8">
        <v>15.828010000000001</v>
      </c>
      <c r="F20" s="8">
        <v>520.48856666573397</v>
      </c>
      <c r="G20" s="34">
        <v>6.9458707924869998</v>
      </c>
      <c r="H20" s="9">
        <v>0.75000012316820197</v>
      </c>
    </row>
    <row r="21" spans="1:8" x14ac:dyDescent="0.4">
      <c r="A21" s="2">
        <v>20</v>
      </c>
      <c r="B21" s="34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34">
        <v>0</v>
      </c>
      <c r="H21" s="9">
        <v>0.75</v>
      </c>
    </row>
    <row r="22" spans="1:8" x14ac:dyDescent="0.4">
      <c r="A22" s="2">
        <v>21</v>
      </c>
      <c r="B22" s="34">
        <v>54.239100000000001</v>
      </c>
      <c r="C22" s="8">
        <v>512</v>
      </c>
      <c r="D22" s="8">
        <v>21.912680000000002</v>
      </c>
      <c r="E22" s="8">
        <v>12.504899999999999</v>
      </c>
      <c r="F22" s="8">
        <v>622.33546490647905</v>
      </c>
      <c r="G22" s="34">
        <v>8.6817360639301508</v>
      </c>
      <c r="H22" s="9">
        <v>0.750000026526081</v>
      </c>
    </row>
    <row r="23" spans="1:8" x14ac:dyDescent="0.4">
      <c r="A23" s="2">
        <v>22</v>
      </c>
      <c r="B23" s="34">
        <v>24.705490000000001</v>
      </c>
      <c r="C23" s="8">
        <v>212</v>
      </c>
      <c r="D23" s="8">
        <v>11.462249999999999</v>
      </c>
      <c r="E23" s="8">
        <v>8.0012500000000006</v>
      </c>
      <c r="F23" s="8">
        <v>256.90805271283301</v>
      </c>
      <c r="G23" s="34">
        <v>2.8249469555453999</v>
      </c>
      <c r="H23" s="9">
        <v>0.74999990143086603</v>
      </c>
    </row>
    <row r="24" spans="1:8" x14ac:dyDescent="0.4">
      <c r="A24" s="2">
        <v>23</v>
      </c>
      <c r="B24" s="34">
        <v>48.947310000000002</v>
      </c>
      <c r="C24" s="8">
        <v>429</v>
      </c>
      <c r="D24" s="8">
        <v>28.06521</v>
      </c>
      <c r="E24" s="8">
        <v>10.966139999999999</v>
      </c>
      <c r="F24" s="8">
        <v>521.788417595993</v>
      </c>
      <c r="G24" s="34">
        <v>7.0913623728230801</v>
      </c>
      <c r="H24" s="9">
        <v>0.75000012763132895</v>
      </c>
    </row>
    <row r="25" spans="1:8" x14ac:dyDescent="0.4">
      <c r="A25" s="2">
        <v>24</v>
      </c>
      <c r="B25" s="34">
        <v>44.320030000000003</v>
      </c>
      <c r="C25" s="8">
        <v>243</v>
      </c>
      <c r="D25" s="8">
        <v>24.00037</v>
      </c>
      <c r="E25" s="8">
        <v>8.4171399999999998</v>
      </c>
      <c r="F25" s="8">
        <v>297.12257747385701</v>
      </c>
      <c r="G25" s="34">
        <v>3.56973861176373</v>
      </c>
      <c r="H25" s="9">
        <v>0.750000025497784</v>
      </c>
    </row>
    <row r="26" spans="1:8" x14ac:dyDescent="0.4">
      <c r="A26" s="2">
        <v>25</v>
      </c>
      <c r="B26" s="34">
        <v>29.314450000000001</v>
      </c>
      <c r="C26" s="8">
        <v>80</v>
      </c>
      <c r="D26" s="8">
        <v>10.31475</v>
      </c>
      <c r="E26" s="8">
        <v>2.9066999999999998</v>
      </c>
      <c r="F26" s="8">
        <v>98.353458832927402</v>
      </c>
      <c r="G26" s="34">
        <v>0.411923957023906</v>
      </c>
      <c r="H26" s="9">
        <v>0.749999888484285</v>
      </c>
    </row>
    <row r="27" spans="1:8" x14ac:dyDescent="0.4">
      <c r="A27" s="2">
        <v>26</v>
      </c>
      <c r="B27" s="34">
        <v>27.93431</v>
      </c>
      <c r="C27" s="8">
        <v>80</v>
      </c>
      <c r="D27" s="8">
        <v>12.99591</v>
      </c>
      <c r="E27" s="8">
        <v>2.1669800000000001</v>
      </c>
      <c r="F27" s="8">
        <v>98.177173834266696</v>
      </c>
      <c r="G27" s="34">
        <v>0.41103488801999799</v>
      </c>
      <c r="H27" s="9">
        <v>0.75000008463107604</v>
      </c>
    </row>
    <row r="28" spans="1:8" x14ac:dyDescent="0.4">
      <c r="A28" s="2">
        <v>27</v>
      </c>
      <c r="B28" s="34">
        <v>72.058199999999999</v>
      </c>
      <c r="C28" s="8">
        <v>160</v>
      </c>
      <c r="D28" s="8">
        <v>33.251840000000001</v>
      </c>
      <c r="E28" s="8">
        <v>8.0351300000000005</v>
      </c>
      <c r="F28" s="8">
        <v>201.13935531782801</v>
      </c>
      <c r="G28" s="34">
        <v>2.0709924428928699</v>
      </c>
      <c r="H28" s="9">
        <v>0.74999993945046095</v>
      </c>
    </row>
    <row r="29" spans="1:8" x14ac:dyDescent="0.4">
      <c r="A29" s="2">
        <v>28</v>
      </c>
      <c r="B29" s="34">
        <v>104.80959</v>
      </c>
      <c r="C29" s="8">
        <v>83</v>
      </c>
      <c r="D29" s="8">
        <v>70.399780000000007</v>
      </c>
      <c r="E29" s="8">
        <v>5.0160200000000001</v>
      </c>
      <c r="F29" s="8">
        <v>223.85650648830801</v>
      </c>
      <c r="G29" s="34">
        <v>2.4362459918435602</v>
      </c>
      <c r="H29" s="9">
        <v>0.75002854471236602</v>
      </c>
    </row>
    <row r="30" spans="1:8" x14ac:dyDescent="0.4">
      <c r="A30" s="2">
        <v>29</v>
      </c>
      <c r="B30" s="34">
        <v>45.371110000000002</v>
      </c>
      <c r="C30" s="8">
        <v>175</v>
      </c>
      <c r="D30" s="8">
        <v>18.089729999999999</v>
      </c>
      <c r="E30" s="8">
        <v>7.0525099999999998</v>
      </c>
      <c r="F30" s="8">
        <v>215.23524943041099</v>
      </c>
      <c r="G30" s="34">
        <v>2.4061758939263602</v>
      </c>
      <c r="H30" s="9">
        <v>0.750000131362348</v>
      </c>
    </row>
    <row r="31" spans="1:8" x14ac:dyDescent="0.4">
      <c r="A31" s="2">
        <v>30</v>
      </c>
      <c r="B31" s="34">
        <v>40.884529999999998</v>
      </c>
      <c r="C31" s="8">
        <v>330</v>
      </c>
      <c r="D31" s="8">
        <v>13.158620000000001</v>
      </c>
      <c r="E31" s="8">
        <v>11.893929999999999</v>
      </c>
      <c r="F31" s="8">
        <v>401.33859311044802</v>
      </c>
      <c r="G31" s="34">
        <v>5.3952414619222298</v>
      </c>
      <c r="H31" s="9">
        <v>0.74999985596788399</v>
      </c>
    </row>
    <row r="32" spans="1:8" x14ac:dyDescent="0.4">
      <c r="A32" s="2">
        <v>31</v>
      </c>
      <c r="B32" s="34">
        <v>39.72542</v>
      </c>
      <c r="C32" s="8">
        <v>180</v>
      </c>
      <c r="D32" s="8">
        <v>4.1406299999999998</v>
      </c>
      <c r="E32" s="8">
        <v>5.2284100000000002</v>
      </c>
      <c r="F32" s="8">
        <v>220.09052245574799</v>
      </c>
      <c r="G32" s="34">
        <v>2.5147758611510902</v>
      </c>
      <c r="H32" s="9">
        <v>0.75000004268109299</v>
      </c>
    </row>
    <row r="33" spans="1:8" x14ac:dyDescent="0.4">
      <c r="A33" s="2">
        <v>32</v>
      </c>
      <c r="B33" s="34">
        <v>56.800460000000001</v>
      </c>
      <c r="C33" s="8">
        <v>273</v>
      </c>
      <c r="D33" s="8">
        <v>20.172249999999998</v>
      </c>
      <c r="E33" s="8">
        <v>8.2440499999999997</v>
      </c>
      <c r="F33" s="8">
        <v>334.80170788831401</v>
      </c>
      <c r="G33" s="34">
        <v>4.3865878693376601</v>
      </c>
      <c r="H33" s="9">
        <v>0.74999991752152395</v>
      </c>
    </row>
    <row r="34" spans="1:8" x14ac:dyDescent="0.4">
      <c r="A34" s="2">
        <v>33</v>
      </c>
      <c r="B34" s="34">
        <v>68.658940000000001</v>
      </c>
      <c r="C34" s="8">
        <v>409</v>
      </c>
      <c r="D34" s="8">
        <v>26.273810000000001</v>
      </c>
      <c r="E34" s="8">
        <v>9.0206900000000001</v>
      </c>
      <c r="F34" s="8">
        <v>500.20522832772798</v>
      </c>
      <c r="G34" s="34">
        <v>7.0853972779112704</v>
      </c>
      <c r="H34" s="9">
        <v>0.75000006212442305</v>
      </c>
    </row>
    <row r="35" spans="1:8" x14ac:dyDescent="0.4">
      <c r="A35" s="2">
        <v>34</v>
      </c>
      <c r="B35" s="34">
        <v>47.505749999999999</v>
      </c>
      <c r="C35" s="8">
        <v>277</v>
      </c>
      <c r="D35" s="8">
        <v>19.046980000000001</v>
      </c>
      <c r="E35" s="8">
        <v>8.6825700000000001</v>
      </c>
      <c r="F35" s="8">
        <v>338.37347566167801</v>
      </c>
      <c r="G35" s="34">
        <v>4.5310950843419002</v>
      </c>
      <c r="H35" s="9">
        <v>0.74999992801302695</v>
      </c>
    </row>
    <row r="36" spans="1:8" x14ac:dyDescent="0.4">
      <c r="A36" s="2">
        <v>35</v>
      </c>
      <c r="B36" s="34">
        <v>36.987879999999997</v>
      </c>
      <c r="C36" s="8">
        <v>212</v>
      </c>
      <c r="D36" s="8">
        <v>10.16877</v>
      </c>
      <c r="E36" s="8">
        <v>5.7800799999999999</v>
      </c>
      <c r="F36" s="8">
        <v>258.38663920071099</v>
      </c>
      <c r="G36" s="34">
        <v>3.2603159393721799</v>
      </c>
      <c r="H36" s="9">
        <v>0.75000009396876199</v>
      </c>
    </row>
    <row r="37" spans="1:8" x14ac:dyDescent="0.4">
      <c r="A37" s="2">
        <v>36</v>
      </c>
      <c r="B37" s="34">
        <v>67.592039999999997</v>
      </c>
      <c r="C37" s="8">
        <v>53</v>
      </c>
      <c r="D37" s="8">
        <v>5.20946</v>
      </c>
      <c r="E37" s="8">
        <v>3.9080900000000001</v>
      </c>
      <c r="F37" s="8">
        <v>70.953728497042405</v>
      </c>
      <c r="G37" s="34">
        <v>0.25747597097897901</v>
      </c>
      <c r="H37" s="9">
        <v>0.74999998353132202</v>
      </c>
    </row>
    <row r="38" spans="1:8" x14ac:dyDescent="0.4">
      <c r="A38" s="2">
        <v>37</v>
      </c>
      <c r="B38" s="34">
        <v>48.902000000000001</v>
      </c>
      <c r="C38" s="8">
        <v>134</v>
      </c>
      <c r="D38" s="8">
        <v>20.096</v>
      </c>
      <c r="E38" s="8">
        <v>6.3849999999999998</v>
      </c>
      <c r="F38" s="8">
        <v>166.375404969268</v>
      </c>
      <c r="G38" s="34">
        <v>1.8232592718284499</v>
      </c>
      <c r="H38" s="9">
        <v>0.75000009597224704</v>
      </c>
    </row>
    <row r="39" spans="1:8" x14ac:dyDescent="0.4">
      <c r="A39" s="2">
        <v>38</v>
      </c>
      <c r="B39" s="34">
        <v>39.848030000000001</v>
      </c>
      <c r="C39" s="8">
        <v>345</v>
      </c>
      <c r="D39" s="8">
        <v>20.653849999999998</v>
      </c>
      <c r="E39" s="8">
        <v>10.59159</v>
      </c>
      <c r="F39" s="8">
        <v>419.32080137720999</v>
      </c>
      <c r="G39" s="34">
        <v>5.89158886561074</v>
      </c>
      <c r="H39" s="9">
        <v>0.74999991996547899</v>
      </c>
    </row>
    <row r="40" spans="1:8" x14ac:dyDescent="0.4">
      <c r="A40" s="2">
        <v>39</v>
      </c>
      <c r="B40" s="34">
        <v>36.093119999999999</v>
      </c>
      <c r="C40" s="8">
        <v>240</v>
      </c>
      <c r="D40" s="8">
        <v>11.011509999999999</v>
      </c>
      <c r="E40" s="8">
        <v>7.2418899999999997</v>
      </c>
      <c r="F40" s="8">
        <v>292.06708076765301</v>
      </c>
      <c r="G40" s="34">
        <v>3.9351567027730399</v>
      </c>
      <c r="H40" s="9">
        <v>0.75000010015165497</v>
      </c>
    </row>
    <row r="41" spans="1:8" x14ac:dyDescent="0.4">
      <c r="A41" s="2">
        <v>40</v>
      </c>
      <c r="B41" s="34">
        <v>52.40943</v>
      </c>
      <c r="C41" s="8">
        <v>170</v>
      </c>
      <c r="D41" s="8">
        <v>23.811360000000001</v>
      </c>
      <c r="E41" s="8">
        <v>1.56559</v>
      </c>
      <c r="F41" s="8">
        <v>209.93338820138999</v>
      </c>
      <c r="G41" s="34">
        <v>2.6814086904469998</v>
      </c>
      <c r="H41" s="9">
        <v>0.75000011663631905</v>
      </c>
    </row>
    <row r="42" spans="1:8" x14ac:dyDescent="0.4">
      <c r="A42" s="2">
        <v>41</v>
      </c>
      <c r="B42" s="34">
        <v>35.292409999999997</v>
      </c>
      <c r="C42" s="8">
        <v>150</v>
      </c>
      <c r="D42" s="8">
        <v>8.8148</v>
      </c>
      <c r="E42" s="8">
        <v>5.2067500000000004</v>
      </c>
      <c r="F42" s="8">
        <v>183.495032534035</v>
      </c>
      <c r="G42" s="34">
        <v>2.2654549253035499</v>
      </c>
      <c r="H42" s="9">
        <v>0.75000012181047704</v>
      </c>
    </row>
    <row r="43" spans="1:8" x14ac:dyDescent="0.4">
      <c r="A43" s="2">
        <v>42</v>
      </c>
      <c r="B43" s="34">
        <v>52.92877</v>
      </c>
      <c r="C43" s="8">
        <v>86</v>
      </c>
      <c r="D43" s="8">
        <v>6.09842</v>
      </c>
      <c r="E43" s="8">
        <v>2.3121200000000002</v>
      </c>
      <c r="F43" s="8">
        <v>108.61250521615101</v>
      </c>
      <c r="G43" s="34">
        <v>1.1392252399128699</v>
      </c>
      <c r="H43" s="9">
        <v>0.75</v>
      </c>
    </row>
    <row r="44" spans="1:8" x14ac:dyDescent="0.4">
      <c r="A44" s="2">
        <v>43</v>
      </c>
      <c r="B44" s="34">
        <v>16.143889999999999</v>
      </c>
      <c r="C44" s="8">
        <v>58</v>
      </c>
      <c r="D44" s="8">
        <v>6.4555699999999998</v>
      </c>
      <c r="E44" s="8">
        <v>1.8514999999999999</v>
      </c>
      <c r="F44" s="8">
        <v>69.970745103854597</v>
      </c>
      <c r="G44" s="34">
        <v>0.52204899374525904</v>
      </c>
      <c r="H44" s="9">
        <v>0.74999989577370996</v>
      </c>
    </row>
    <row r="45" spans="1:8" x14ac:dyDescent="0.4">
      <c r="A45" s="2">
        <v>44</v>
      </c>
      <c r="B45" s="34">
        <v>23.801300000000001</v>
      </c>
      <c r="C45" s="8">
        <v>93</v>
      </c>
      <c r="D45" s="8">
        <v>1.51935</v>
      </c>
      <c r="E45" s="8">
        <v>3.6818399999999998</v>
      </c>
      <c r="F45" s="8">
        <v>113.12357015846401</v>
      </c>
      <c r="G45" s="34">
        <v>1.22187836683107</v>
      </c>
      <c r="H45" s="9">
        <v>0.749999943202181</v>
      </c>
    </row>
    <row r="46" spans="1:8" x14ac:dyDescent="0.4">
      <c r="A46" s="2">
        <v>45</v>
      </c>
      <c r="B46" s="34">
        <v>25.468920000000001</v>
      </c>
      <c r="C46" s="8">
        <v>172</v>
      </c>
      <c r="D46" s="8">
        <v>11.63965</v>
      </c>
      <c r="E46" s="8">
        <v>4.46875</v>
      </c>
      <c r="F46" s="8">
        <v>208.66130414859299</v>
      </c>
      <c r="G46" s="34">
        <v>2.76451700447</v>
      </c>
      <c r="H46" s="9">
        <v>0.74999987425274195</v>
      </c>
    </row>
    <row r="47" spans="1:8" x14ac:dyDescent="0.4">
      <c r="A47" s="2">
        <v>46</v>
      </c>
      <c r="B47" s="34">
        <v>18.695409999999999</v>
      </c>
      <c r="C47" s="8">
        <v>64</v>
      </c>
      <c r="D47" s="8">
        <v>0.86924999999999997</v>
      </c>
      <c r="E47" s="8">
        <v>2.5111400000000001</v>
      </c>
      <c r="F47" s="8">
        <v>77.458158526584498</v>
      </c>
      <c r="G47" s="34">
        <v>0.73836181824228897</v>
      </c>
      <c r="H47" s="9">
        <v>0.7500000319008</v>
      </c>
    </row>
    <row r="48" spans="1:8" x14ac:dyDescent="0.4">
      <c r="A48" s="2">
        <v>47</v>
      </c>
      <c r="B48" s="34">
        <v>24.554559999999999</v>
      </c>
      <c r="C48" s="8">
        <v>140</v>
      </c>
      <c r="D48" s="8">
        <v>8.1638500000000001</v>
      </c>
      <c r="E48" s="8">
        <v>4.2959800000000001</v>
      </c>
      <c r="F48" s="8">
        <v>169.95261548475901</v>
      </c>
      <c r="G48" s="34">
        <v>2.2233766194547702</v>
      </c>
      <c r="H48" s="9">
        <v>0.74999995072489001</v>
      </c>
    </row>
    <row r="49" spans="1:8" x14ac:dyDescent="0.4">
      <c r="A49" s="2">
        <v>48</v>
      </c>
      <c r="B49" s="34">
        <v>18.898019999999999</v>
      </c>
      <c r="C49" s="8">
        <v>86</v>
      </c>
      <c r="D49" s="8">
        <v>5.1854100000000001</v>
      </c>
      <c r="E49" s="8">
        <v>2.7182499999999998</v>
      </c>
      <c r="F49" s="8">
        <v>104.058766797367</v>
      </c>
      <c r="G49" s="34">
        <v>1.19218886777269</v>
      </c>
      <c r="H49" s="9">
        <v>0.74999988537894902</v>
      </c>
    </row>
    <row r="50" spans="1:8" x14ac:dyDescent="0.4">
      <c r="A50" s="2">
        <v>49</v>
      </c>
      <c r="B50" s="34">
        <v>11.02814</v>
      </c>
      <c r="C50" s="8">
        <v>208</v>
      </c>
      <c r="D50" s="8">
        <v>2.4405700000000001</v>
      </c>
      <c r="E50" s="8">
        <v>5.8178900000000002</v>
      </c>
      <c r="F50" s="8">
        <v>249.93720263835999</v>
      </c>
      <c r="G50" s="34">
        <v>3.54371398255374</v>
      </c>
      <c r="H50" s="9">
        <v>0.75000008145340002</v>
      </c>
    </row>
    <row r="51" spans="1:8" x14ac:dyDescent="0.4">
      <c r="A51" s="2">
        <v>50</v>
      </c>
      <c r="B51" s="34">
        <v>31.263909999999999</v>
      </c>
      <c r="C51" s="8">
        <v>77</v>
      </c>
      <c r="D51" s="8">
        <v>21.988659999999999</v>
      </c>
      <c r="E51" s="8">
        <v>2.3749600000000002</v>
      </c>
      <c r="F51" s="8">
        <v>95.2130221800859</v>
      </c>
      <c r="G51" s="34">
        <v>1.0716308901940099</v>
      </c>
      <c r="H51" s="9">
        <v>0.74999998355342201</v>
      </c>
    </row>
    <row r="52" spans="1:8" x14ac:dyDescent="0.4">
      <c r="A52" s="2">
        <v>51</v>
      </c>
      <c r="B52" s="34">
        <v>24.644089999999998</v>
      </c>
      <c r="C52" s="8">
        <v>88</v>
      </c>
      <c r="D52" s="8">
        <v>6.1738400000000002</v>
      </c>
      <c r="E52" s="8">
        <v>4.52285</v>
      </c>
      <c r="F52" s="8">
        <v>107.369986402362</v>
      </c>
      <c r="G52" s="34">
        <v>1.2953356394840001</v>
      </c>
      <c r="H52" s="9">
        <v>0.75000002472573501</v>
      </c>
    </row>
    <row r="53" spans="1:8" x14ac:dyDescent="0.4">
      <c r="A53" s="2">
        <v>52</v>
      </c>
      <c r="B53" s="34">
        <v>48.548999999999999</v>
      </c>
      <c r="C53" s="8">
        <v>157</v>
      </c>
      <c r="D53" s="8">
        <v>44.552</v>
      </c>
      <c r="E53" s="8">
        <v>5.5529999999999999</v>
      </c>
      <c r="F53" s="8">
        <v>194.45592712182801</v>
      </c>
      <c r="G53" s="34">
        <v>2.7243976890135602</v>
      </c>
      <c r="H53" s="9">
        <v>0.749999922718253</v>
      </c>
    </row>
    <row r="54" spans="1:8" x14ac:dyDescent="0.4">
      <c r="A54" s="2">
        <v>53</v>
      </c>
      <c r="B54" s="34">
        <v>11.793609999999999</v>
      </c>
      <c r="C54" s="8">
        <v>86</v>
      </c>
      <c r="D54" s="8">
        <v>4.9363599999999996</v>
      </c>
      <c r="E54" s="8">
        <v>2.9317199999999999</v>
      </c>
      <c r="F54" s="8">
        <v>103.11504590448401</v>
      </c>
      <c r="G54" s="34">
        <v>1.28041941271013</v>
      </c>
      <c r="H54" s="9">
        <v>0.74999989624712304</v>
      </c>
    </row>
    <row r="55" spans="1:8" x14ac:dyDescent="0.4">
      <c r="A55" s="2">
        <v>54</v>
      </c>
      <c r="B55" s="34">
        <v>13.44347</v>
      </c>
      <c r="C55" s="8">
        <v>80</v>
      </c>
      <c r="D55" s="8">
        <v>7.5592300000000003</v>
      </c>
      <c r="E55" s="8">
        <v>2.3618100000000002</v>
      </c>
      <c r="F55" s="8">
        <v>96.135003144503898</v>
      </c>
      <c r="G55" s="34">
        <v>1.1858760575995999</v>
      </c>
      <c r="H55" s="9">
        <v>0.750000135610986</v>
      </c>
    </row>
    <row r="56" spans="1:8" x14ac:dyDescent="0.4">
      <c r="A56" s="2">
        <v>55</v>
      </c>
      <c r="B56" s="34">
        <v>15.201890000000001</v>
      </c>
      <c r="C56" s="8">
        <v>92</v>
      </c>
      <c r="D56" s="8">
        <v>5.2433899999999998</v>
      </c>
      <c r="E56" s="8">
        <v>3.32403</v>
      </c>
      <c r="F56" s="8">
        <v>110.822354615336</v>
      </c>
      <c r="G56" s="34">
        <v>1.4413035267607599</v>
      </c>
      <c r="H56" s="9">
        <v>0.74999998108278498</v>
      </c>
    </row>
    <row r="57" spans="1:8" x14ac:dyDescent="0.4">
      <c r="A57" s="2">
        <v>56</v>
      </c>
      <c r="B57" s="34">
        <v>3.9449000000000001</v>
      </c>
      <c r="C57" s="8">
        <v>100</v>
      </c>
      <c r="D57" s="8">
        <v>0.41521000000000002</v>
      </c>
      <c r="E57" s="8">
        <v>2.5914700000000002</v>
      </c>
      <c r="F57" s="8">
        <v>118.79325560906101</v>
      </c>
      <c r="G57" s="34">
        <v>1.5860863571519901</v>
      </c>
      <c r="H57" s="9">
        <v>0.75000012888312195</v>
      </c>
    </row>
    <row r="58" spans="1:8" x14ac:dyDescent="0.4">
      <c r="A58" s="2">
        <v>57</v>
      </c>
      <c r="B58" s="34">
        <v>26.370360000000002</v>
      </c>
      <c r="C58" s="8">
        <v>199</v>
      </c>
      <c r="D58" s="8">
        <v>5.6503300000000003</v>
      </c>
      <c r="E58" s="8">
        <v>4.6549300000000002</v>
      </c>
      <c r="F58" s="8">
        <v>241.157028954282</v>
      </c>
      <c r="G58" s="34">
        <v>3.5516470283281998</v>
      </c>
      <c r="H58" s="9">
        <v>0.74999987838912496</v>
      </c>
    </row>
    <row r="59" spans="1:8" x14ac:dyDescent="0.4">
      <c r="A59" s="2">
        <v>58</v>
      </c>
      <c r="B59" s="34">
        <v>44.294539999999998</v>
      </c>
      <c r="C59" s="8">
        <v>85</v>
      </c>
      <c r="D59" s="8">
        <v>2.4509400000000001</v>
      </c>
      <c r="E59" s="8">
        <v>2.6025999999999998</v>
      </c>
      <c r="F59" s="8">
        <v>106.19506398717699</v>
      </c>
      <c r="G59" s="34">
        <v>1.38608207164215</v>
      </c>
      <c r="H59" s="9">
        <v>0.75000014308070895</v>
      </c>
    </row>
    <row r="60" spans="1:8" x14ac:dyDescent="0.4">
      <c r="A60" s="2">
        <v>59</v>
      </c>
      <c r="B60" s="34">
        <v>13.495799999999999</v>
      </c>
      <c r="C60" s="8">
        <v>57</v>
      </c>
      <c r="D60" s="8">
        <v>2.8400699999999999</v>
      </c>
      <c r="E60" s="8">
        <v>1.82786</v>
      </c>
      <c r="F60" s="8">
        <v>68.336295591015201</v>
      </c>
      <c r="G60" s="34">
        <v>0.79956549832537505</v>
      </c>
      <c r="H60" s="9">
        <v>0.749999873933893</v>
      </c>
    </row>
    <row r="61" spans="1:8" x14ac:dyDescent="0.4">
      <c r="A61" s="2">
        <v>60</v>
      </c>
      <c r="B61" s="34">
        <v>15.904350000000001</v>
      </c>
      <c r="C61" s="8">
        <v>98</v>
      </c>
      <c r="D61" s="8">
        <v>7.8402599999999998</v>
      </c>
      <c r="E61" s="8">
        <v>2.8128899999999999</v>
      </c>
      <c r="F61" s="8">
        <v>118.157251977912</v>
      </c>
      <c r="G61" s="34">
        <v>1.61473237833178</v>
      </c>
      <c r="H61" s="9">
        <v>0.74999992645733804</v>
      </c>
    </row>
    <row r="62" spans="1:8" x14ac:dyDescent="0.4">
      <c r="A62" s="2">
        <v>61</v>
      </c>
      <c r="B62" s="34">
        <v>10.78332</v>
      </c>
      <c r="C62" s="8">
        <v>95</v>
      </c>
      <c r="D62" s="8">
        <v>4.4444600000000003</v>
      </c>
      <c r="E62" s="8">
        <v>2.3992300000000002</v>
      </c>
      <c r="F62" s="8">
        <v>113.764798574927</v>
      </c>
      <c r="G62" s="34">
        <v>1.5467647029306999</v>
      </c>
      <c r="H62" s="9">
        <v>0.75000012329343502</v>
      </c>
    </row>
    <row r="63" spans="1:8" x14ac:dyDescent="0.4">
      <c r="A63" s="2">
        <v>62</v>
      </c>
      <c r="B63" s="34">
        <v>7.0894599999999999</v>
      </c>
      <c r="C63" s="8">
        <v>50</v>
      </c>
      <c r="D63" s="8">
        <v>0.71945999999999999</v>
      </c>
      <c r="E63" s="8">
        <v>1.6769099999999999</v>
      </c>
      <c r="F63" s="8">
        <v>59.001717011051603</v>
      </c>
      <c r="G63" s="34">
        <v>0.66968014468404602</v>
      </c>
      <c r="H63" s="9">
        <v>0.74999992244006497</v>
      </c>
    </row>
    <row r="64" spans="1:8" x14ac:dyDescent="0.4">
      <c r="A64" s="2">
        <v>63</v>
      </c>
      <c r="B64" s="34">
        <v>18.41574</v>
      </c>
      <c r="C64" s="8">
        <v>100</v>
      </c>
      <c r="D64" s="8">
        <v>8.9143600000000003</v>
      </c>
      <c r="E64" s="8">
        <v>3.0585499999999999</v>
      </c>
      <c r="F64" s="8">
        <v>120.93805378740301</v>
      </c>
      <c r="G64" s="34">
        <v>1.67077140159385</v>
      </c>
      <c r="H64" s="9">
        <v>0.75000003163712303</v>
      </c>
    </row>
    <row r="65" spans="1:8" x14ac:dyDescent="0.4">
      <c r="A65" s="2">
        <v>64</v>
      </c>
      <c r="B65" s="34">
        <v>11.516310000000001</v>
      </c>
      <c r="C65" s="8">
        <v>96</v>
      </c>
      <c r="D65" s="8">
        <v>1.0009999999999999</v>
      </c>
      <c r="E65" s="8">
        <v>3.0855899999999998</v>
      </c>
      <c r="F65" s="8">
        <v>115.038424474404</v>
      </c>
      <c r="G65" s="34">
        <v>1.5823282014242599</v>
      </c>
      <c r="H65" s="9">
        <v>0.74999993305491497</v>
      </c>
    </row>
    <row r="66" spans="1:8" x14ac:dyDescent="0.4">
      <c r="A66" s="2">
        <v>65</v>
      </c>
      <c r="B66" s="34">
        <v>15.23434</v>
      </c>
      <c r="C66" s="8">
        <v>79</v>
      </c>
      <c r="D66" s="8">
        <v>5.8775199999999996</v>
      </c>
      <c r="E66" s="8">
        <v>2.95221</v>
      </c>
      <c r="F66" s="8">
        <v>95.174341347347905</v>
      </c>
      <c r="G66" s="34">
        <v>1.27791127934449</v>
      </c>
      <c r="H66" s="9">
        <v>0.75000009615500696</v>
      </c>
    </row>
    <row r="67" spans="1:8" x14ac:dyDescent="0.4">
      <c r="A67" s="2">
        <v>66</v>
      </c>
      <c r="B67" s="34">
        <v>11.808120000000001</v>
      </c>
      <c r="C67" s="8">
        <v>60</v>
      </c>
      <c r="D67" s="8">
        <v>4.1600999999999999</v>
      </c>
      <c r="E67" s="8">
        <v>2.1874699999999998</v>
      </c>
      <c r="F67" s="8">
        <v>71.769901927102097</v>
      </c>
      <c r="G67" s="34">
        <v>0.90319177314909804</v>
      </c>
      <c r="H67" s="9">
        <v>0.75000008087576098</v>
      </c>
    </row>
    <row r="68" spans="1:8" x14ac:dyDescent="0.4">
      <c r="A68" s="2">
        <v>67</v>
      </c>
      <c r="B68" s="34">
        <v>5.8343299999999996</v>
      </c>
      <c r="C68" s="8">
        <v>120</v>
      </c>
      <c r="D68" s="8">
        <v>2.1028099999999998</v>
      </c>
      <c r="E68" s="8">
        <v>3.26241</v>
      </c>
      <c r="F68" s="8">
        <v>143.188416007765</v>
      </c>
      <c r="G68" s="34">
        <v>2.05792255832834</v>
      </c>
      <c r="H68" s="9">
        <v>0.75000002132765298</v>
      </c>
    </row>
    <row r="69" spans="1:8" x14ac:dyDescent="0.4">
      <c r="A69" s="2">
        <v>68</v>
      </c>
      <c r="B69" s="34">
        <v>9.3001100000000001</v>
      </c>
      <c r="C69" s="8">
        <v>90</v>
      </c>
      <c r="D69" s="8">
        <v>3.7701600000000002</v>
      </c>
      <c r="E69" s="8">
        <v>2.7028400000000001</v>
      </c>
      <c r="F69" s="8">
        <v>107.555159141348</v>
      </c>
      <c r="G69" s="34">
        <v>1.4892308639276901</v>
      </c>
      <c r="H69" s="9">
        <v>0.75000014943009696</v>
      </c>
    </row>
    <row r="70" spans="1:8" x14ac:dyDescent="0.4">
      <c r="A70" s="2">
        <v>69</v>
      </c>
      <c r="B70" s="34">
        <v>5.7862900000000002</v>
      </c>
      <c r="C70" s="8">
        <v>86</v>
      </c>
      <c r="D70" s="8">
        <v>3.8144800000000001</v>
      </c>
      <c r="E70" s="8">
        <v>2.3748499999999999</v>
      </c>
      <c r="F70" s="8">
        <v>102.25150663087901</v>
      </c>
      <c r="G70" s="34">
        <v>1.40945561030552</v>
      </c>
      <c r="H70" s="9">
        <v>0.75000014905837298</v>
      </c>
    </row>
    <row r="71" spans="1:8" x14ac:dyDescent="0.4">
      <c r="A71" s="2">
        <v>70</v>
      </c>
      <c r="B71" s="34">
        <v>10.880850000000001</v>
      </c>
      <c r="C71" s="8">
        <v>64</v>
      </c>
      <c r="D71" s="8">
        <v>1.3957900000000001</v>
      </c>
      <c r="E71" s="8">
        <v>2.2153</v>
      </c>
      <c r="F71" s="8">
        <v>76.403077893947597</v>
      </c>
      <c r="G71" s="34">
        <v>1.01373056821796</v>
      </c>
      <c r="H71" s="9">
        <v>0.749999903544877</v>
      </c>
    </row>
    <row r="72" spans="1:8" x14ac:dyDescent="0.4">
      <c r="A72" s="2">
        <v>71</v>
      </c>
      <c r="B72" s="34">
        <v>8.2188499999999998</v>
      </c>
      <c r="C72" s="8">
        <v>80</v>
      </c>
      <c r="D72" s="8">
        <v>2.4662700000000002</v>
      </c>
      <c r="E72" s="8">
        <v>1.4882</v>
      </c>
      <c r="F72" s="8">
        <v>95.274090504495604</v>
      </c>
      <c r="G72" s="34">
        <v>1.31888382570468</v>
      </c>
      <c r="H72" s="9">
        <v>0.74999989254055099</v>
      </c>
    </row>
    <row r="73" spans="1:8" x14ac:dyDescent="0.4">
      <c r="A73" s="2">
        <v>72</v>
      </c>
      <c r="B73" s="34">
        <v>6.7589699999999997</v>
      </c>
      <c r="C73" s="8">
        <v>67</v>
      </c>
      <c r="D73" s="8">
        <v>5.1568500000000004</v>
      </c>
      <c r="E73" s="8">
        <v>2.3128899999999999</v>
      </c>
      <c r="F73" s="8">
        <v>79.544415313485203</v>
      </c>
      <c r="G73" s="34">
        <v>1.0666443640160099</v>
      </c>
      <c r="H73" s="9">
        <v>0.75000007247024103</v>
      </c>
    </row>
    <row r="74" spans="1:8" x14ac:dyDescent="0.4">
      <c r="A74" s="2">
        <v>73</v>
      </c>
      <c r="B74" s="34">
        <v>6.6467099999999997</v>
      </c>
      <c r="C74" s="8">
        <v>70</v>
      </c>
      <c r="D74" s="8">
        <v>3.5160499999999999</v>
      </c>
      <c r="E74" s="8">
        <v>1.34687</v>
      </c>
      <c r="F74" s="8">
        <v>83.043920687225693</v>
      </c>
      <c r="G74" s="34">
        <v>1.1242588646832901</v>
      </c>
      <c r="H74" s="9">
        <v>0.75000009605736795</v>
      </c>
    </row>
    <row r="75" spans="1:8" x14ac:dyDescent="0.4">
      <c r="A75" s="2">
        <v>74</v>
      </c>
      <c r="B75" s="34">
        <v>15.95478</v>
      </c>
      <c r="C75" s="8">
        <v>79</v>
      </c>
      <c r="D75" s="8">
        <v>11.98948</v>
      </c>
      <c r="E75" s="8">
        <v>1.82772</v>
      </c>
      <c r="F75" s="8">
        <v>95.326222716706496</v>
      </c>
      <c r="G75" s="34">
        <v>1.32493194789516</v>
      </c>
      <c r="H75" s="9">
        <v>0.74999985683727999</v>
      </c>
    </row>
    <row r="76" spans="1:8" x14ac:dyDescent="0.4">
      <c r="A76" s="2">
        <v>75</v>
      </c>
      <c r="B76" s="34">
        <v>7.6343500000000004</v>
      </c>
      <c r="C76" s="8">
        <v>52</v>
      </c>
      <c r="D76" s="8">
        <v>1.0849</v>
      </c>
      <c r="E76" s="8">
        <v>1.5639000000000001</v>
      </c>
      <c r="F76" s="8">
        <v>61.481604940166903</v>
      </c>
      <c r="G76" s="34">
        <v>0.79511464772330598</v>
      </c>
      <c r="H76" s="9">
        <v>0.74999984929614105</v>
      </c>
    </row>
    <row r="77" spans="1:8" x14ac:dyDescent="0.4">
      <c r="A77" s="2">
        <v>76</v>
      </c>
      <c r="B77" s="34">
        <v>9.5771499999999996</v>
      </c>
      <c r="C77" s="8">
        <v>77</v>
      </c>
      <c r="D77" s="8">
        <v>2.3778600000000001</v>
      </c>
      <c r="E77" s="8">
        <v>2.9979399999999998</v>
      </c>
      <c r="F77" s="8">
        <v>91.940197323972299</v>
      </c>
      <c r="G77" s="34">
        <v>1.2860203827011301</v>
      </c>
      <c r="H77" s="9">
        <v>0.74999988662771599</v>
      </c>
    </row>
    <row r="78" spans="1:8" x14ac:dyDescent="0.4">
      <c r="A78" s="2">
        <v>77</v>
      </c>
      <c r="B78" s="34">
        <v>8.9885900000000003</v>
      </c>
      <c r="C78" s="8">
        <v>65</v>
      </c>
      <c r="D78" s="8">
        <v>4.7683200000000001</v>
      </c>
      <c r="E78" s="8">
        <v>1.95743</v>
      </c>
      <c r="F78" s="8">
        <v>77.406209943347804</v>
      </c>
      <c r="G78" s="34">
        <v>1.0735327126716701</v>
      </c>
      <c r="H78" s="9">
        <v>0.75000009720906502</v>
      </c>
    </row>
    <row r="79" spans="1:8" x14ac:dyDescent="0.4">
      <c r="A79" s="2">
        <v>78</v>
      </c>
      <c r="B79" s="34">
        <v>6.8454100000000002</v>
      </c>
      <c r="C79" s="8">
        <v>53</v>
      </c>
      <c r="D79" s="8">
        <v>3.95756</v>
      </c>
      <c r="E79" s="8">
        <v>2.4752900000000002</v>
      </c>
      <c r="F79" s="8">
        <v>62.696271329852202</v>
      </c>
      <c r="G79" s="34">
        <v>0.84154459845900398</v>
      </c>
      <c r="H79" s="9">
        <v>0.75000001923818305</v>
      </c>
    </row>
    <row r="80" spans="1:8" x14ac:dyDescent="0.4">
      <c r="A80" s="2">
        <v>79</v>
      </c>
      <c r="B80" s="34">
        <v>17.942170000000001</v>
      </c>
      <c r="C80" s="8">
        <v>117</v>
      </c>
      <c r="D80" s="8">
        <v>8.6985399999999995</v>
      </c>
      <c r="E80" s="8">
        <v>1.9009</v>
      </c>
      <c r="F80" s="8">
        <v>141.251681287135</v>
      </c>
      <c r="G80" s="34">
        <v>2.1036702375560101</v>
      </c>
      <c r="H80" s="9">
        <v>0.74999996029829397</v>
      </c>
    </row>
    <row r="81" spans="1:8" x14ac:dyDescent="0.4">
      <c r="A81" s="2">
        <v>80</v>
      </c>
      <c r="B81" s="34">
        <v>9.1438500000000005</v>
      </c>
      <c r="C81" s="8">
        <v>50</v>
      </c>
      <c r="D81" s="8">
        <v>3.0907399999999998</v>
      </c>
      <c r="E81" s="8">
        <v>1.3227199999999999</v>
      </c>
      <c r="F81" s="8">
        <v>59.3036910558668</v>
      </c>
      <c r="G81" s="34">
        <v>0.79779243165190905</v>
      </c>
      <c r="H81" s="9">
        <v>0.75000006670182195</v>
      </c>
    </row>
    <row r="82" spans="1:8" x14ac:dyDescent="0.4">
      <c r="A82" s="2">
        <v>81</v>
      </c>
      <c r="B82" s="34">
        <v>3.9740199999999999</v>
      </c>
      <c r="C82" s="8">
        <v>240</v>
      </c>
      <c r="D82" s="8">
        <v>0.27346999999999999</v>
      </c>
      <c r="E82" s="8">
        <v>5.86686</v>
      </c>
      <c r="F82" s="8">
        <v>287.45335645067701</v>
      </c>
      <c r="G82" s="34">
        <v>4.4638336538196697</v>
      </c>
      <c r="H82" s="9">
        <v>0.75000011125427901</v>
      </c>
    </row>
    <row r="83" spans="1:8" x14ac:dyDescent="0.4">
      <c r="A83" s="2">
        <v>82</v>
      </c>
      <c r="B83" s="34">
        <v>7.1495600000000001</v>
      </c>
      <c r="C83" s="8">
        <v>50</v>
      </c>
      <c r="D83" s="8">
        <v>2.18723</v>
      </c>
      <c r="E83" s="8">
        <v>2.1203099999999999</v>
      </c>
      <c r="F83" s="8">
        <v>59.068228715654001</v>
      </c>
      <c r="G83" s="34">
        <v>0.79968029147393505</v>
      </c>
      <c r="H83" s="9">
        <v>0.75000013065728</v>
      </c>
    </row>
    <row r="84" spans="1:8" x14ac:dyDescent="0.4">
      <c r="A84" s="2">
        <v>83</v>
      </c>
      <c r="B84" s="34">
        <v>7.2393200000000002</v>
      </c>
      <c r="C84" s="8">
        <v>51</v>
      </c>
      <c r="D84" s="8">
        <v>0.65929000000000004</v>
      </c>
      <c r="E84" s="8">
        <v>2.0365000000000002</v>
      </c>
      <c r="F84" s="8">
        <v>60.246550847640201</v>
      </c>
      <c r="G84" s="34">
        <v>0.82427519288828499</v>
      </c>
      <c r="H84" s="9">
        <v>0.75000000077759099</v>
      </c>
    </row>
    <row r="85" spans="1:8" x14ac:dyDescent="0.4">
      <c r="A85" s="2">
        <v>84</v>
      </c>
      <c r="B85" s="34">
        <v>12.76702</v>
      </c>
      <c r="C85" s="8">
        <v>170</v>
      </c>
      <c r="D85" s="8">
        <v>8.8007000000000009</v>
      </c>
      <c r="E85" s="8">
        <v>4.3720400000000001</v>
      </c>
      <c r="F85" s="8">
        <v>204.48774056237201</v>
      </c>
      <c r="G85" s="34">
        <v>3.1428055372740999</v>
      </c>
      <c r="H85" s="9">
        <v>0.75000008030171395</v>
      </c>
    </row>
    <row r="86" spans="1:8" x14ac:dyDescent="0.4">
      <c r="A86" s="2">
        <v>85</v>
      </c>
      <c r="B86" s="34">
        <v>4.4680200000000001</v>
      </c>
      <c r="C86" s="8">
        <v>59</v>
      </c>
      <c r="D86" s="8">
        <v>0.74797000000000002</v>
      </c>
      <c r="E86" s="8">
        <v>1.59249</v>
      </c>
      <c r="F86" s="8">
        <v>69.474699581870695</v>
      </c>
      <c r="G86" s="34">
        <v>0.98159071239946705</v>
      </c>
      <c r="H86" s="9">
        <v>0.74999993036525803</v>
      </c>
    </row>
    <row r="87" spans="1:8" x14ac:dyDescent="0.4">
      <c r="A87" s="2">
        <v>86</v>
      </c>
      <c r="B87" s="34">
        <v>5.26715</v>
      </c>
      <c r="C87" s="8">
        <v>100</v>
      </c>
      <c r="D87" s="8">
        <v>2.8157999999999999</v>
      </c>
      <c r="E87" s="8">
        <v>2.29894</v>
      </c>
      <c r="F87" s="8">
        <v>119.00162906333099</v>
      </c>
      <c r="G87" s="34">
        <v>1.7777006564159501</v>
      </c>
      <c r="H87" s="9">
        <v>0.74999989206334805</v>
      </c>
    </row>
    <row r="88" spans="1:8" x14ac:dyDescent="0.4">
      <c r="A88" s="2">
        <v>87</v>
      </c>
      <c r="B88" s="34">
        <v>20.714379999999998</v>
      </c>
      <c r="C88" s="8">
        <v>80</v>
      </c>
      <c r="D88" s="8">
        <v>18.64686</v>
      </c>
      <c r="E88" s="8">
        <v>1.3518399999999999</v>
      </c>
      <c r="F88" s="8">
        <v>97.274969046650497</v>
      </c>
      <c r="G88" s="34">
        <v>1.43344544724467</v>
      </c>
      <c r="H88" s="9">
        <v>0.75000010808025397</v>
      </c>
    </row>
    <row r="89" spans="1:8" x14ac:dyDescent="0.4">
      <c r="A89" s="2">
        <v>88</v>
      </c>
      <c r="B89" s="34">
        <v>3.8061199999999999</v>
      </c>
      <c r="C89" s="8">
        <v>76</v>
      </c>
      <c r="D89" s="8">
        <v>1.2030400000000001</v>
      </c>
      <c r="E89" s="8">
        <v>2.4766599999999999</v>
      </c>
      <c r="F89" s="8">
        <v>89.906253865321304</v>
      </c>
      <c r="G89" s="34">
        <v>1.31575824326713</v>
      </c>
      <c r="H89" s="9">
        <v>0.74999990580461096</v>
      </c>
    </row>
    <row r="90" spans="1:8" x14ac:dyDescent="0.4">
      <c r="A90" s="2">
        <v>89</v>
      </c>
      <c r="B90" s="34">
        <v>7.41554</v>
      </c>
      <c r="C90" s="8">
        <v>56</v>
      </c>
      <c r="D90" s="8">
        <v>2.4298099999999998</v>
      </c>
      <c r="E90" s="8">
        <v>1.13696</v>
      </c>
      <c r="F90" s="8">
        <v>66.265998553131794</v>
      </c>
      <c r="G90" s="34">
        <v>0.95698940511945496</v>
      </c>
      <c r="H90" s="9">
        <v>0.75000015008762899</v>
      </c>
    </row>
    <row r="91" spans="1:8" x14ac:dyDescent="0.4">
      <c r="A91" s="2">
        <v>90</v>
      </c>
      <c r="B91" s="34">
        <v>3.2993700000000001</v>
      </c>
      <c r="C91" s="8">
        <v>118</v>
      </c>
      <c r="D91" s="8">
        <v>2.6797300000000002</v>
      </c>
      <c r="E91" s="8">
        <v>2.7589000000000001</v>
      </c>
      <c r="F91" s="8">
        <v>140.422309578994</v>
      </c>
      <c r="G91" s="34">
        <v>2.15453292957188</v>
      </c>
      <c r="H91" s="9">
        <v>0.75</v>
      </c>
    </row>
    <row r="92" spans="1:8" x14ac:dyDescent="0.4">
      <c r="A92" s="2">
        <v>91</v>
      </c>
      <c r="B92" s="34">
        <v>3.2515900000000002</v>
      </c>
      <c r="C92" s="8">
        <v>75</v>
      </c>
      <c r="D92" s="8">
        <v>0.42585000000000001</v>
      </c>
      <c r="E92" s="8">
        <v>1.76197</v>
      </c>
      <c r="F92" s="8">
        <v>88.567373886132302</v>
      </c>
      <c r="G92" s="34">
        <v>1.34250854342541</v>
      </c>
      <c r="H92" s="9">
        <v>0.75000006749372095</v>
      </c>
    </row>
    <row r="93" spans="1:8" x14ac:dyDescent="0.4">
      <c r="A93" s="2">
        <v>92</v>
      </c>
      <c r="B93" s="34">
        <v>5.6999899999999997</v>
      </c>
      <c r="C93" s="8">
        <v>50</v>
      </c>
      <c r="D93" s="8">
        <v>0.19164999999999999</v>
      </c>
      <c r="E93" s="8">
        <v>1.1907399999999999</v>
      </c>
      <c r="F93" s="8">
        <v>58.773801912494797</v>
      </c>
      <c r="G93" s="34">
        <v>0.86999021999781301</v>
      </c>
      <c r="H93" s="9">
        <v>0.75000003784471703</v>
      </c>
    </row>
    <row r="94" spans="1:8" x14ac:dyDescent="0.4">
      <c r="A94" s="2">
        <v>93</v>
      </c>
      <c r="B94" s="34">
        <v>1.5369900000000001</v>
      </c>
      <c r="C94" s="8">
        <v>56</v>
      </c>
      <c r="D94" s="8">
        <v>0.1421</v>
      </c>
      <c r="E94" s="8">
        <v>1.5089399999999999</v>
      </c>
      <c r="F94" s="8">
        <v>65.454391400501905</v>
      </c>
      <c r="G94" s="34">
        <v>0.97880792237660097</v>
      </c>
      <c r="H94" s="9">
        <v>0.74999993614600002</v>
      </c>
    </row>
    <row r="95" spans="1:8" x14ac:dyDescent="0.4">
      <c r="A95" s="2">
        <v>94</v>
      </c>
      <c r="B95" s="34">
        <v>3.99316</v>
      </c>
      <c r="C95" s="8">
        <v>58</v>
      </c>
      <c r="D95" s="8">
        <v>2.9365800000000002</v>
      </c>
      <c r="E95" s="8">
        <v>1.3247899999999999</v>
      </c>
      <c r="F95" s="8">
        <v>68.236191127353194</v>
      </c>
      <c r="G95" s="34">
        <v>1.02453464374615</v>
      </c>
      <c r="H95" s="9">
        <v>0.74999998274314705</v>
      </c>
    </row>
    <row r="96" spans="1:8" x14ac:dyDescent="0.4">
      <c r="A96" s="2">
        <v>95</v>
      </c>
      <c r="B96" s="34">
        <v>3.47865</v>
      </c>
      <c r="C96" s="8">
        <v>100</v>
      </c>
      <c r="D96" s="8">
        <v>0.96762000000000004</v>
      </c>
      <c r="E96" s="8">
        <v>1.32741</v>
      </c>
      <c r="F96" s="8">
        <v>118.662174818548</v>
      </c>
      <c r="G96" s="34">
        <v>1.8492284517878499</v>
      </c>
      <c r="H96" s="9">
        <v>0.75000000433437197</v>
      </c>
    </row>
    <row r="97" spans="1:8" x14ac:dyDescent="0.4">
      <c r="A97" s="2">
        <v>96</v>
      </c>
      <c r="B97" s="34">
        <v>5.2864199999999997</v>
      </c>
      <c r="C97" s="8">
        <v>51</v>
      </c>
      <c r="D97" s="8">
        <v>4.8526699999999998</v>
      </c>
      <c r="E97" s="8">
        <v>1.1412599999999999</v>
      </c>
      <c r="F97" s="8">
        <v>60.014907298521003</v>
      </c>
      <c r="G97" s="34">
        <v>0.91783027603546397</v>
      </c>
      <c r="H97" s="9">
        <v>0.74999986655044204</v>
      </c>
    </row>
    <row r="98" spans="1:8" x14ac:dyDescent="0.4">
      <c r="A98" s="4">
        <v>97</v>
      </c>
      <c r="B98" s="35">
        <v>2.02386</v>
      </c>
      <c r="C98" s="11">
        <v>50</v>
      </c>
      <c r="D98" s="11">
        <v>1.07203</v>
      </c>
      <c r="E98" s="11">
        <v>1.0369999999999999</v>
      </c>
      <c r="F98" s="11">
        <v>58.289635243188201</v>
      </c>
      <c r="G98" s="35">
        <v>0.89729444453771601</v>
      </c>
      <c r="H98" s="12">
        <v>0.750000108998778</v>
      </c>
    </row>
  </sheetData>
  <conditionalFormatting sqref="H2:H98">
    <cfRule type="cellIs" dxfId="2" priority="1" operator="lessThan">
      <formula>0.7495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E68-C079-4D87-BCED-94DCFF5AA93E}">
  <dimension ref="A1:L98"/>
  <sheetViews>
    <sheetView workbookViewId="0">
      <pane ySplit="1" topLeftCell="A2" activePane="bottomLeft" state="frozen"/>
      <selection pane="bottomLeft" activeCell="J3" sqref="J3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</cols>
  <sheetData>
    <row r="1" spans="1:12" x14ac:dyDescent="0.4">
      <c r="A1" s="17" t="s">
        <v>36</v>
      </c>
      <c r="B1" s="25" t="s">
        <v>262</v>
      </c>
      <c r="C1" s="18" t="s">
        <v>263</v>
      </c>
      <c r="D1" s="18" t="s">
        <v>264</v>
      </c>
      <c r="E1" s="18" t="s">
        <v>265</v>
      </c>
      <c r="F1" s="18" t="s">
        <v>33</v>
      </c>
      <c r="G1" s="25" t="s">
        <v>273</v>
      </c>
      <c r="H1" s="19" t="s">
        <v>272</v>
      </c>
      <c r="J1" t="s">
        <v>278</v>
      </c>
      <c r="L1">
        <f>COUNTIF(H2:H98,"&lt;0,8495")</f>
        <v>0</v>
      </c>
    </row>
    <row r="2" spans="1:12" x14ac:dyDescent="0.4">
      <c r="A2" s="2">
        <v>1</v>
      </c>
      <c r="B2" s="34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34">
        <v>0</v>
      </c>
      <c r="H2" s="9">
        <v>0.85</v>
      </c>
    </row>
    <row r="3" spans="1:12" x14ac:dyDescent="0.4">
      <c r="A3" s="2">
        <v>2</v>
      </c>
      <c r="B3" s="34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34">
        <v>0</v>
      </c>
      <c r="H3" s="9">
        <v>0.85</v>
      </c>
    </row>
    <row r="4" spans="1:12" x14ac:dyDescent="0.4">
      <c r="A4" s="2">
        <v>3</v>
      </c>
      <c r="B4" s="34">
        <v>128.93343999999999</v>
      </c>
      <c r="C4" s="8">
        <v>354</v>
      </c>
      <c r="D4" s="8">
        <v>5.75535</v>
      </c>
      <c r="E4" s="8">
        <v>13.70937</v>
      </c>
      <c r="F4" s="8">
        <v>442.21946785492997</v>
      </c>
      <c r="G4" s="34">
        <v>1.3685825869513299</v>
      </c>
      <c r="H4" s="9">
        <v>0.85000012150263804</v>
      </c>
    </row>
    <row r="5" spans="1:12" x14ac:dyDescent="0.4">
      <c r="A5" s="2">
        <v>4</v>
      </c>
      <c r="B5" s="34">
        <v>104.21592</v>
      </c>
      <c r="C5" s="8">
        <v>968</v>
      </c>
      <c r="D5" s="8">
        <v>30.54862</v>
      </c>
      <c r="E5" s="8">
        <v>36.789499999999997</v>
      </c>
      <c r="F5" s="8">
        <v>1179.66284426979</v>
      </c>
      <c r="G5" s="34">
        <v>14.2154908802391</v>
      </c>
      <c r="H5" s="9">
        <v>0.84999983422319902</v>
      </c>
    </row>
    <row r="6" spans="1:12" x14ac:dyDescent="0.4">
      <c r="A6" s="2">
        <v>5</v>
      </c>
      <c r="B6" s="34">
        <v>153.22719000000001</v>
      </c>
      <c r="C6" s="8">
        <v>1076</v>
      </c>
      <c r="D6" s="8">
        <v>103.75955</v>
      </c>
      <c r="E6" s="8">
        <v>31.753319999999999</v>
      </c>
      <c r="F6" s="8">
        <v>1317.3762258182901</v>
      </c>
      <c r="G6" s="34">
        <v>16.837520410399399</v>
      </c>
      <c r="H6" s="9">
        <v>0.84999991140503095</v>
      </c>
    </row>
    <row r="7" spans="1:12" x14ac:dyDescent="0.4">
      <c r="A7" s="2">
        <v>6</v>
      </c>
      <c r="B7" s="34">
        <v>160.71100000000001</v>
      </c>
      <c r="C7" s="8">
        <v>755</v>
      </c>
      <c r="D7" s="8">
        <v>78.164000000000001</v>
      </c>
      <c r="E7" s="8">
        <v>34.210999999999999</v>
      </c>
      <c r="F7" s="8">
        <v>931.76907008030901</v>
      </c>
      <c r="G7" s="34">
        <v>10.7965811318784</v>
      </c>
      <c r="H7" s="9">
        <v>0.85000003696150594</v>
      </c>
    </row>
    <row r="8" spans="1:12" x14ac:dyDescent="0.4">
      <c r="A8" s="2">
        <v>7</v>
      </c>
      <c r="B8" s="34">
        <v>119.81216000000001</v>
      </c>
      <c r="C8" s="8">
        <v>775</v>
      </c>
      <c r="D8" s="8">
        <v>54.310270000000003</v>
      </c>
      <c r="E8" s="8">
        <v>24.608740000000001</v>
      </c>
      <c r="F8" s="8">
        <v>949.25086254035398</v>
      </c>
      <c r="G8" s="34">
        <v>12.127029913570301</v>
      </c>
      <c r="H8" s="9">
        <v>0.85000013082583703</v>
      </c>
    </row>
    <row r="9" spans="1:12" x14ac:dyDescent="0.4">
      <c r="A9" s="2">
        <v>8</v>
      </c>
      <c r="B9" s="34">
        <v>258.82499999999999</v>
      </c>
      <c r="C9" s="8">
        <v>646</v>
      </c>
      <c r="D9" s="8">
        <v>140.68899999999999</v>
      </c>
      <c r="E9" s="8">
        <v>27.872</v>
      </c>
      <c r="F9" s="8">
        <v>814.65891191632295</v>
      </c>
      <c r="G9" s="34">
        <v>10.035560505410899</v>
      </c>
      <c r="H9" s="9">
        <v>0.85000002235861505</v>
      </c>
    </row>
    <row r="10" spans="1:12" x14ac:dyDescent="0.4">
      <c r="A10" s="2">
        <v>9</v>
      </c>
      <c r="B10" s="34">
        <v>53.410760000000003</v>
      </c>
      <c r="C10" s="8">
        <v>442</v>
      </c>
      <c r="D10" s="8">
        <v>24.989920000000001</v>
      </c>
      <c r="E10" s="8">
        <v>19.24766</v>
      </c>
      <c r="F10" s="8">
        <v>538.73128178530203</v>
      </c>
      <c r="G10" s="34">
        <v>5.9151154716320802</v>
      </c>
      <c r="H10" s="9">
        <v>0.85000014874942098</v>
      </c>
    </row>
    <row r="11" spans="1:12" x14ac:dyDescent="0.4">
      <c r="A11" s="2">
        <v>10</v>
      </c>
      <c r="B11" s="34">
        <v>91.759829999999994</v>
      </c>
      <c r="C11" s="8">
        <v>700</v>
      </c>
      <c r="D11" s="8">
        <v>23.202929999999999</v>
      </c>
      <c r="E11" s="8">
        <v>21.750579999999999</v>
      </c>
      <c r="F11" s="8">
        <v>854.42453565661503</v>
      </c>
      <c r="G11" s="34">
        <v>11.0212044148985</v>
      </c>
      <c r="H11" s="9">
        <v>0.85000007235154695</v>
      </c>
    </row>
    <row r="12" spans="1:12" x14ac:dyDescent="0.4">
      <c r="A12" s="2">
        <v>11</v>
      </c>
      <c r="B12" s="34">
        <v>121.19320999999999</v>
      </c>
      <c r="C12" s="8">
        <v>689</v>
      </c>
      <c r="D12" s="8">
        <v>80.007300000000001</v>
      </c>
      <c r="E12" s="8">
        <v>22.94304</v>
      </c>
      <c r="F12" s="8">
        <v>846.38495342119495</v>
      </c>
      <c r="G12" s="34">
        <v>10.997664135955301</v>
      </c>
      <c r="H12" s="9">
        <v>0.84999987412789202</v>
      </c>
    </row>
    <row r="13" spans="1:12" x14ac:dyDescent="0.4">
      <c r="A13" s="2">
        <v>12</v>
      </c>
      <c r="B13" s="34">
        <v>87.312659999999994</v>
      </c>
      <c r="C13" s="8">
        <v>300</v>
      </c>
      <c r="D13" s="8">
        <v>22.32</v>
      </c>
      <c r="E13" s="8">
        <v>11.0783</v>
      </c>
      <c r="F13" s="8">
        <v>371.84384723777902</v>
      </c>
      <c r="G13" s="34">
        <v>3.9177126309959198</v>
      </c>
      <c r="H13" s="9">
        <v>0.85000006304430098</v>
      </c>
    </row>
    <row r="14" spans="1:12" x14ac:dyDescent="0.4">
      <c r="A14" s="2">
        <v>13</v>
      </c>
      <c r="B14" s="34">
        <v>37.775979999999997</v>
      </c>
      <c r="C14" s="8">
        <v>684</v>
      </c>
      <c r="D14" s="8">
        <v>12.252190000000001</v>
      </c>
      <c r="E14" s="8">
        <v>20.496749999999999</v>
      </c>
      <c r="F14" s="8">
        <v>827.63229970827399</v>
      </c>
      <c r="G14" s="34">
        <v>11.3420778373826</v>
      </c>
      <c r="H14" s="9">
        <v>0.85000007679941503</v>
      </c>
    </row>
    <row r="15" spans="1:12" x14ac:dyDescent="0.4">
      <c r="A15" s="2">
        <v>14</v>
      </c>
      <c r="B15" s="34">
        <v>88.355999999999995</v>
      </c>
      <c r="C15" s="8">
        <v>381</v>
      </c>
      <c r="D15" s="8">
        <v>31.928999999999998</v>
      </c>
      <c r="E15" s="8">
        <v>14.734999999999999</v>
      </c>
      <c r="F15" s="8">
        <v>469.875487122697</v>
      </c>
      <c r="G15" s="34">
        <v>5.7314207863130404</v>
      </c>
      <c r="H15" s="9">
        <v>0.84999992273592095</v>
      </c>
    </row>
    <row r="16" spans="1:12" x14ac:dyDescent="0.4">
      <c r="A16" s="2">
        <v>15</v>
      </c>
      <c r="B16" s="34">
        <v>95.189260000000004</v>
      </c>
      <c r="C16" s="8">
        <v>233</v>
      </c>
      <c r="D16" s="8">
        <v>6.2578199999999997</v>
      </c>
      <c r="E16" s="8">
        <v>9.1925799999999995</v>
      </c>
      <c r="F16" s="8">
        <v>291.831301329398</v>
      </c>
      <c r="G16" s="34">
        <v>2.9697676242957001</v>
      </c>
      <c r="H16" s="9">
        <v>0.85000006175185505</v>
      </c>
    </row>
    <row r="17" spans="1:8" x14ac:dyDescent="0.4">
      <c r="A17" s="2">
        <v>16</v>
      </c>
      <c r="B17" s="34">
        <v>57.017159999999997</v>
      </c>
      <c r="C17" s="8">
        <v>675</v>
      </c>
      <c r="D17" s="8">
        <v>27.321300000000001</v>
      </c>
      <c r="E17" s="8">
        <v>11.223319999999999</v>
      </c>
      <c r="F17" s="8">
        <v>819.10664042889596</v>
      </c>
      <c r="G17" s="34">
        <v>11.436095050799</v>
      </c>
      <c r="H17" s="9">
        <v>0.85</v>
      </c>
    </row>
    <row r="18" spans="1:8" x14ac:dyDescent="0.4">
      <c r="A18" s="2">
        <v>17</v>
      </c>
      <c r="B18" s="34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34">
        <v>0</v>
      </c>
      <c r="H18" s="9">
        <v>0.85</v>
      </c>
    </row>
    <row r="19" spans="1:8" x14ac:dyDescent="0.4">
      <c r="A19" s="2">
        <v>18</v>
      </c>
      <c r="B19" s="34">
        <v>25.98742</v>
      </c>
      <c r="C19" s="8">
        <v>185</v>
      </c>
      <c r="D19" s="8">
        <v>2.6794600000000002</v>
      </c>
      <c r="E19" s="8">
        <v>6.3018999999999998</v>
      </c>
      <c r="F19" s="8">
        <v>224.54539199961999</v>
      </c>
      <c r="G19" s="34">
        <v>2.0999616889796302</v>
      </c>
      <c r="H19" s="9">
        <v>0.85000014579328398</v>
      </c>
    </row>
    <row r="20" spans="1:8" x14ac:dyDescent="0.4">
      <c r="A20" s="2">
        <v>19</v>
      </c>
      <c r="B20" s="34">
        <v>57.101500000000001</v>
      </c>
      <c r="C20" s="8">
        <v>427</v>
      </c>
      <c r="D20" s="8">
        <v>13.864319999999999</v>
      </c>
      <c r="E20" s="8">
        <v>15.828010000000001</v>
      </c>
      <c r="F20" s="8">
        <v>520.73064931777901</v>
      </c>
      <c r="G20" s="34">
        <v>6.94975609712119</v>
      </c>
      <c r="H20" s="9">
        <v>0.85000001808678405</v>
      </c>
    </row>
    <row r="21" spans="1:8" x14ac:dyDescent="0.4">
      <c r="A21" s="2">
        <v>20</v>
      </c>
      <c r="B21" s="34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34">
        <v>0</v>
      </c>
      <c r="H21" s="9">
        <v>0.85</v>
      </c>
    </row>
    <row r="22" spans="1:8" x14ac:dyDescent="0.4">
      <c r="A22" s="2">
        <v>21</v>
      </c>
      <c r="B22" s="34">
        <v>54.239100000000001</v>
      </c>
      <c r="C22" s="8">
        <v>512</v>
      </c>
      <c r="D22" s="8">
        <v>21.912680000000002</v>
      </c>
      <c r="E22" s="8">
        <v>12.504899999999999</v>
      </c>
      <c r="F22" s="8">
        <v>622.57754755852295</v>
      </c>
      <c r="G22" s="34">
        <v>8.68562136856435</v>
      </c>
      <c r="H22" s="9">
        <v>0.84999991155889998</v>
      </c>
    </row>
    <row r="23" spans="1:8" x14ac:dyDescent="0.4">
      <c r="A23" s="2">
        <v>22</v>
      </c>
      <c r="B23" s="34">
        <v>24.705490000000001</v>
      </c>
      <c r="C23" s="8">
        <v>212</v>
      </c>
      <c r="D23" s="8">
        <v>11.462249999999999</v>
      </c>
      <c r="E23" s="8">
        <v>8.0012500000000006</v>
      </c>
      <c r="F23" s="8">
        <v>257.150136159493</v>
      </c>
      <c r="G23" s="34">
        <v>2.8288322601795999</v>
      </c>
      <c r="H23" s="9">
        <v>0.85000010905881196</v>
      </c>
    </row>
    <row r="24" spans="1:8" x14ac:dyDescent="0.4">
      <c r="A24" s="2">
        <v>23</v>
      </c>
      <c r="B24" s="34">
        <v>48.947310000000002</v>
      </c>
      <c r="C24" s="8">
        <v>429</v>
      </c>
      <c r="D24" s="8">
        <v>28.06521</v>
      </c>
      <c r="E24" s="8">
        <v>10.966139999999999</v>
      </c>
      <c r="F24" s="8">
        <v>522.03050024803701</v>
      </c>
      <c r="G24" s="34">
        <v>7.0952476774572801</v>
      </c>
      <c r="H24" s="9">
        <v>0.85000002300639999</v>
      </c>
    </row>
    <row r="25" spans="1:8" x14ac:dyDescent="0.4">
      <c r="A25" s="2">
        <v>24</v>
      </c>
      <c r="B25" s="34">
        <v>44.320030000000003</v>
      </c>
      <c r="C25" s="8">
        <v>243</v>
      </c>
      <c r="D25" s="8">
        <v>24.00037</v>
      </c>
      <c r="E25" s="8">
        <v>8.4171399999999998</v>
      </c>
      <c r="F25" s="8">
        <v>297.36466012590103</v>
      </c>
      <c r="G25" s="34">
        <v>3.57362391639793</v>
      </c>
      <c r="H25" s="9">
        <v>0.84999991042544298</v>
      </c>
    </row>
    <row r="26" spans="1:8" x14ac:dyDescent="0.4">
      <c r="A26" s="2">
        <v>25</v>
      </c>
      <c r="B26" s="34">
        <v>29.314450000000001</v>
      </c>
      <c r="C26" s="8">
        <v>80</v>
      </c>
      <c r="D26" s="8">
        <v>10.31475</v>
      </c>
      <c r="E26" s="8">
        <v>2.9066999999999998</v>
      </c>
      <c r="F26" s="8">
        <v>98.595542279586994</v>
      </c>
      <c r="G26" s="34">
        <v>0.415809261658104</v>
      </c>
      <c r="H26" s="9">
        <v>0.85000009478785998</v>
      </c>
    </row>
    <row r="27" spans="1:8" x14ac:dyDescent="0.4">
      <c r="A27" s="2">
        <v>26</v>
      </c>
      <c r="B27" s="34">
        <v>27.93431</v>
      </c>
      <c r="C27" s="8">
        <v>80</v>
      </c>
      <c r="D27" s="8">
        <v>12.99591</v>
      </c>
      <c r="E27" s="8">
        <v>2.1669800000000001</v>
      </c>
      <c r="F27" s="8">
        <v>98.419256486311198</v>
      </c>
      <c r="G27" s="34">
        <v>0.414920192654196</v>
      </c>
      <c r="H27" s="9">
        <v>0.84999997560763796</v>
      </c>
    </row>
    <row r="28" spans="1:8" x14ac:dyDescent="0.4">
      <c r="A28" s="2">
        <v>27</v>
      </c>
      <c r="B28" s="34">
        <v>72.058199999999999</v>
      </c>
      <c r="C28" s="8">
        <v>160</v>
      </c>
      <c r="D28" s="8">
        <v>33.251840000000001</v>
      </c>
      <c r="E28" s="8">
        <v>8.0351300000000005</v>
      </c>
      <c r="F28" s="8">
        <v>201.381438764488</v>
      </c>
      <c r="G28" s="34">
        <v>2.0748777475270601</v>
      </c>
      <c r="H28" s="9">
        <v>0.85000015096749904</v>
      </c>
    </row>
    <row r="29" spans="1:8" x14ac:dyDescent="0.4">
      <c r="A29" s="2">
        <v>28</v>
      </c>
      <c r="B29" s="34">
        <v>104.80959</v>
      </c>
      <c r="C29" s="8">
        <v>83</v>
      </c>
      <c r="D29" s="8">
        <v>70.399780000000007</v>
      </c>
      <c r="E29" s="8">
        <v>5.0160200000000001</v>
      </c>
      <c r="F29" s="8">
        <v>223.856875984304</v>
      </c>
      <c r="G29" s="34">
        <v>2.4362519176393902</v>
      </c>
      <c r="H29" s="9">
        <v>0.85008010372062504</v>
      </c>
    </row>
    <row r="30" spans="1:8" x14ac:dyDescent="0.4">
      <c r="A30" s="2">
        <v>29</v>
      </c>
      <c r="B30" s="34">
        <v>45.371110000000002</v>
      </c>
      <c r="C30" s="8">
        <v>175</v>
      </c>
      <c r="D30" s="8">
        <v>18.089729999999999</v>
      </c>
      <c r="E30" s="8">
        <v>7.0525099999999998</v>
      </c>
      <c r="F30" s="8">
        <v>215.477332082456</v>
      </c>
      <c r="G30" s="34">
        <v>2.4100611984964702</v>
      </c>
      <c r="H30" s="9">
        <v>0.85000002711913603</v>
      </c>
    </row>
    <row r="31" spans="1:8" x14ac:dyDescent="0.4">
      <c r="A31" s="2">
        <v>30</v>
      </c>
      <c r="B31" s="34">
        <v>40.884529999999998</v>
      </c>
      <c r="C31" s="8">
        <v>330</v>
      </c>
      <c r="D31" s="8">
        <v>13.158620000000001</v>
      </c>
      <c r="E31" s="8">
        <v>11.893929999999999</v>
      </c>
      <c r="F31" s="8">
        <v>401.58067630155301</v>
      </c>
      <c r="G31" s="34">
        <v>5.3991267646660397</v>
      </c>
      <c r="H31" s="9">
        <v>0.85</v>
      </c>
    </row>
    <row r="32" spans="1:8" x14ac:dyDescent="0.4">
      <c r="A32" s="2">
        <v>31</v>
      </c>
      <c r="B32" s="34">
        <v>39.72542</v>
      </c>
      <c r="C32" s="8">
        <v>180</v>
      </c>
      <c r="D32" s="8">
        <v>4.1406299999999998</v>
      </c>
      <c r="E32" s="8">
        <v>5.2284100000000002</v>
      </c>
      <c r="F32" s="8">
        <v>220.33260510779201</v>
      </c>
      <c r="G32" s="34">
        <v>2.5186611657212099</v>
      </c>
      <c r="H32" s="9">
        <v>0.84999992936650604</v>
      </c>
    </row>
    <row r="33" spans="1:8" x14ac:dyDescent="0.4">
      <c r="A33" s="2">
        <v>32</v>
      </c>
      <c r="B33" s="34">
        <v>56.800460000000001</v>
      </c>
      <c r="C33" s="8">
        <v>273</v>
      </c>
      <c r="D33" s="8">
        <v>20.172249999999998</v>
      </c>
      <c r="E33" s="8">
        <v>8.2440499999999997</v>
      </c>
      <c r="F33" s="8">
        <v>335.043791334974</v>
      </c>
      <c r="G33" s="34">
        <v>4.3904731739718601</v>
      </c>
      <c r="H33" s="9">
        <v>0.85000012679539805</v>
      </c>
    </row>
    <row r="34" spans="1:8" x14ac:dyDescent="0.4">
      <c r="A34" s="2">
        <v>33</v>
      </c>
      <c r="B34" s="34">
        <v>68.658940000000001</v>
      </c>
      <c r="C34" s="8">
        <v>409</v>
      </c>
      <c r="D34" s="8">
        <v>26.273810000000001</v>
      </c>
      <c r="E34" s="8">
        <v>9.0206900000000001</v>
      </c>
      <c r="F34" s="8">
        <v>500.447310979772</v>
      </c>
      <c r="G34" s="34">
        <v>7.0892825825454704</v>
      </c>
      <c r="H34" s="9">
        <v>0.84999995079871604</v>
      </c>
    </row>
    <row r="35" spans="1:8" x14ac:dyDescent="0.4">
      <c r="A35" s="2">
        <v>34</v>
      </c>
      <c r="B35" s="34">
        <v>47.505749999999999</v>
      </c>
      <c r="C35" s="8">
        <v>277</v>
      </c>
      <c r="D35" s="8">
        <v>19.046980000000001</v>
      </c>
      <c r="E35" s="8">
        <v>8.6825700000000001</v>
      </c>
      <c r="F35" s="8">
        <v>338.61555910833698</v>
      </c>
      <c r="G35" s="34">
        <v>4.5349803889120102</v>
      </c>
      <c r="H35" s="9">
        <v>0.85000013836010901</v>
      </c>
    </row>
    <row r="36" spans="1:8" x14ac:dyDescent="0.4">
      <c r="A36" s="2">
        <v>35</v>
      </c>
      <c r="B36" s="34">
        <v>36.987879999999997</v>
      </c>
      <c r="C36" s="8">
        <v>212</v>
      </c>
      <c r="D36" s="8">
        <v>10.16877</v>
      </c>
      <c r="E36" s="8">
        <v>5.7800799999999999</v>
      </c>
      <c r="F36" s="8">
        <v>258.62872185275597</v>
      </c>
      <c r="G36" s="34">
        <v>3.2642012440063799</v>
      </c>
      <c r="H36" s="9">
        <v>0.84999998590047299</v>
      </c>
    </row>
    <row r="37" spans="1:8" x14ac:dyDescent="0.4">
      <c r="A37" s="2">
        <v>36</v>
      </c>
      <c r="B37" s="34">
        <v>67.592039999999997</v>
      </c>
      <c r="C37" s="8">
        <v>53</v>
      </c>
      <c r="D37" s="8">
        <v>5.20946</v>
      </c>
      <c r="E37" s="8">
        <v>3.9080900000000001</v>
      </c>
      <c r="F37" s="8">
        <v>71.195811149086893</v>
      </c>
      <c r="G37" s="34">
        <v>0.26136127561317601</v>
      </c>
      <c r="H37" s="9">
        <v>0.849999864166186</v>
      </c>
    </row>
    <row r="38" spans="1:8" x14ac:dyDescent="0.4">
      <c r="A38" s="2">
        <v>37</v>
      </c>
      <c r="B38" s="34">
        <v>48.902000000000001</v>
      </c>
      <c r="C38" s="8">
        <v>134</v>
      </c>
      <c r="D38" s="8">
        <v>20.096</v>
      </c>
      <c r="E38" s="8">
        <v>6.3849999999999998</v>
      </c>
      <c r="F38" s="8">
        <v>166.61748762131299</v>
      </c>
      <c r="G38" s="34">
        <v>1.8271445764626499</v>
      </c>
      <c r="H38" s="9">
        <v>0.84999998810892097</v>
      </c>
    </row>
    <row r="39" spans="1:8" x14ac:dyDescent="0.4">
      <c r="A39" s="2">
        <v>38</v>
      </c>
      <c r="B39" s="34">
        <v>39.848030000000001</v>
      </c>
      <c r="C39" s="8">
        <v>345</v>
      </c>
      <c r="D39" s="8">
        <v>20.653849999999998</v>
      </c>
      <c r="E39" s="8">
        <v>10.59159</v>
      </c>
      <c r="F39" s="8">
        <v>419.56288482386901</v>
      </c>
      <c r="G39" s="34">
        <v>5.89547417024494</v>
      </c>
      <c r="H39" s="9">
        <v>0.85000012948933401</v>
      </c>
    </row>
    <row r="40" spans="1:8" x14ac:dyDescent="0.4">
      <c r="A40" s="2">
        <v>39</v>
      </c>
      <c r="B40" s="34">
        <v>36.093119999999999</v>
      </c>
      <c r="C40" s="8">
        <v>240</v>
      </c>
      <c r="D40" s="8">
        <v>11.011509999999999</v>
      </c>
      <c r="E40" s="8">
        <v>7.2418899999999997</v>
      </c>
      <c r="F40" s="8">
        <v>292.30916341969697</v>
      </c>
      <c r="G40" s="34">
        <v>3.9390420074072301</v>
      </c>
      <c r="H40" s="9">
        <v>0.84999999271585003</v>
      </c>
    </row>
    <row r="41" spans="1:8" x14ac:dyDescent="0.4">
      <c r="A41" s="2">
        <v>40</v>
      </c>
      <c r="B41" s="34">
        <v>52.40943</v>
      </c>
      <c r="C41" s="8">
        <v>170</v>
      </c>
      <c r="D41" s="8">
        <v>23.811360000000001</v>
      </c>
      <c r="E41" s="8">
        <v>1.56559</v>
      </c>
      <c r="F41" s="8">
        <v>210.175470853435</v>
      </c>
      <c r="G41" s="34">
        <v>2.68529399508119</v>
      </c>
      <c r="H41" s="9">
        <v>0.85000001088676702</v>
      </c>
    </row>
    <row r="42" spans="1:8" x14ac:dyDescent="0.4">
      <c r="A42" s="2">
        <v>41</v>
      </c>
      <c r="B42" s="34">
        <v>35.292409999999997</v>
      </c>
      <c r="C42" s="8">
        <v>150</v>
      </c>
      <c r="D42" s="8">
        <v>8.8148</v>
      </c>
      <c r="E42" s="8">
        <v>5.2067500000000004</v>
      </c>
      <c r="F42" s="8">
        <v>183.737115186079</v>
      </c>
      <c r="G42" s="34">
        <v>2.2693402299377401</v>
      </c>
      <c r="H42" s="9">
        <v>0.85000001659018598</v>
      </c>
    </row>
    <row r="43" spans="1:8" x14ac:dyDescent="0.4">
      <c r="A43" s="2">
        <v>42</v>
      </c>
      <c r="B43" s="34">
        <v>52.92877</v>
      </c>
      <c r="C43" s="8">
        <v>86</v>
      </c>
      <c r="D43" s="8">
        <v>6.09842</v>
      </c>
      <c r="E43" s="8">
        <v>2.3121200000000002</v>
      </c>
      <c r="F43" s="8">
        <v>108.854588263507</v>
      </c>
      <c r="G43" s="34">
        <v>1.14311054560433</v>
      </c>
      <c r="H43" s="9">
        <v>0.85000002054593404</v>
      </c>
    </row>
    <row r="44" spans="1:8" x14ac:dyDescent="0.4">
      <c r="A44" s="2">
        <v>43</v>
      </c>
      <c r="B44" s="34">
        <v>16.143889999999999</v>
      </c>
      <c r="C44" s="8">
        <v>58</v>
      </c>
      <c r="D44" s="8">
        <v>6.4555699999999998</v>
      </c>
      <c r="E44" s="8">
        <v>1.8514999999999999</v>
      </c>
      <c r="F44" s="8">
        <v>70.212826961284094</v>
      </c>
      <c r="G44" s="34">
        <v>0.52593428049940305</v>
      </c>
      <c r="H44" s="9">
        <v>0.84999990130937897</v>
      </c>
    </row>
    <row r="45" spans="1:8" x14ac:dyDescent="0.4">
      <c r="A45" s="2">
        <v>44</v>
      </c>
      <c r="B45" s="34">
        <v>23.801300000000001</v>
      </c>
      <c r="C45" s="8">
        <v>93</v>
      </c>
      <c r="D45" s="8">
        <v>1.51935</v>
      </c>
      <c r="E45" s="8">
        <v>3.6818399999999998</v>
      </c>
      <c r="F45" s="8">
        <v>113.365653209813</v>
      </c>
      <c r="G45" s="34">
        <v>1.2257636709847799</v>
      </c>
      <c r="H45" s="9">
        <v>0.85</v>
      </c>
    </row>
    <row r="46" spans="1:8" x14ac:dyDescent="0.4">
      <c r="A46" s="2">
        <v>45</v>
      </c>
      <c r="B46" s="34">
        <v>25.468920000000001</v>
      </c>
      <c r="C46" s="8">
        <v>172</v>
      </c>
      <c r="D46" s="8">
        <v>11.63965</v>
      </c>
      <c r="E46" s="8">
        <v>4.46875</v>
      </c>
      <c r="F46" s="8">
        <v>208.90338759525201</v>
      </c>
      <c r="G46" s="34">
        <v>2.7684023091042</v>
      </c>
      <c r="H46" s="9">
        <v>0.85000007910052899</v>
      </c>
    </row>
    <row r="47" spans="1:8" x14ac:dyDescent="0.4">
      <c r="A47" s="2">
        <v>46</v>
      </c>
      <c r="B47" s="34">
        <v>18.695409999999999</v>
      </c>
      <c r="C47" s="8">
        <v>64</v>
      </c>
      <c r="D47" s="8">
        <v>0.86924999999999997</v>
      </c>
      <c r="E47" s="8">
        <v>2.5111400000000001</v>
      </c>
      <c r="F47" s="8">
        <v>77.700241178629099</v>
      </c>
      <c r="G47" s="34">
        <v>0.74224712281240102</v>
      </c>
      <c r="H47" s="9">
        <v>0.84999991748348402</v>
      </c>
    </row>
    <row r="48" spans="1:8" x14ac:dyDescent="0.4">
      <c r="A48" s="2">
        <v>47</v>
      </c>
      <c r="B48" s="34">
        <v>24.554559999999999</v>
      </c>
      <c r="C48" s="8">
        <v>140</v>
      </c>
      <c r="D48" s="8">
        <v>8.1638500000000001</v>
      </c>
      <c r="E48" s="8">
        <v>4.2959800000000001</v>
      </c>
      <c r="F48" s="8">
        <v>170.194698931419</v>
      </c>
      <c r="G48" s="34">
        <v>2.2272619240889702</v>
      </c>
      <c r="H48" s="9">
        <v>0.85000016339518603</v>
      </c>
    </row>
    <row r="49" spans="1:8" x14ac:dyDescent="0.4">
      <c r="A49" s="2">
        <v>48</v>
      </c>
      <c r="B49" s="34">
        <v>18.898019999999999</v>
      </c>
      <c r="C49" s="8">
        <v>86</v>
      </c>
      <c r="D49" s="8">
        <v>5.1854100000000001</v>
      </c>
      <c r="E49" s="8">
        <v>2.7182499999999998</v>
      </c>
      <c r="F49" s="8">
        <v>104.300850244027</v>
      </c>
      <c r="G49" s="34">
        <v>1.19607417240689</v>
      </c>
      <c r="H49" s="9">
        <v>0.85000009136486898</v>
      </c>
    </row>
    <row r="50" spans="1:8" x14ac:dyDescent="0.4">
      <c r="A50" s="2">
        <v>49</v>
      </c>
      <c r="B50" s="34">
        <v>11.02814</v>
      </c>
      <c r="C50" s="8">
        <v>208</v>
      </c>
      <c r="D50" s="8">
        <v>2.4405700000000001</v>
      </c>
      <c r="E50" s="8">
        <v>5.8178900000000002</v>
      </c>
      <c r="F50" s="8">
        <v>250.17928529040401</v>
      </c>
      <c r="G50" s="34">
        <v>3.54759928718794</v>
      </c>
      <c r="H50" s="9">
        <v>0.84999997210493905</v>
      </c>
    </row>
    <row r="51" spans="1:8" x14ac:dyDescent="0.4">
      <c r="A51" s="2">
        <v>50</v>
      </c>
      <c r="B51" s="34">
        <v>31.263909999999999</v>
      </c>
      <c r="C51" s="8">
        <v>77</v>
      </c>
      <c r="D51" s="8">
        <v>21.988659999999999</v>
      </c>
      <c r="E51" s="8">
        <v>2.3749600000000002</v>
      </c>
      <c r="F51" s="8">
        <v>95.455110394435806</v>
      </c>
      <c r="G51" s="34">
        <v>1.0755162812805099</v>
      </c>
      <c r="H51" s="9">
        <v>0.84999993879904701</v>
      </c>
    </row>
    <row r="52" spans="1:8" x14ac:dyDescent="0.4">
      <c r="A52" s="2">
        <v>51</v>
      </c>
      <c r="B52" s="34">
        <v>24.644089999999998</v>
      </c>
      <c r="C52" s="8">
        <v>88</v>
      </c>
      <c r="D52" s="8">
        <v>6.1738400000000002</v>
      </c>
      <c r="E52" s="8">
        <v>4.52285</v>
      </c>
      <c r="F52" s="8">
        <v>107.61206905440601</v>
      </c>
      <c r="G52" s="34">
        <v>1.2992209441181899</v>
      </c>
      <c r="H52" s="9">
        <v>0.84999990957445504</v>
      </c>
    </row>
    <row r="53" spans="1:8" x14ac:dyDescent="0.4">
      <c r="A53" s="2">
        <v>52</v>
      </c>
      <c r="B53" s="34">
        <v>48.548999999999999</v>
      </c>
      <c r="C53" s="8">
        <v>157</v>
      </c>
      <c r="D53" s="8">
        <v>44.552</v>
      </c>
      <c r="E53" s="8">
        <v>5.5529999999999999</v>
      </c>
      <c r="F53" s="8">
        <v>194.69801056848701</v>
      </c>
      <c r="G53" s="34">
        <v>2.7282829936477602</v>
      </c>
      <c r="H53" s="9">
        <v>0.85000013252370799</v>
      </c>
    </row>
    <row r="54" spans="1:8" x14ac:dyDescent="0.4">
      <c r="A54" s="2">
        <v>53</v>
      </c>
      <c r="B54" s="34">
        <v>11.793609999999999</v>
      </c>
      <c r="C54" s="8">
        <v>86</v>
      </c>
      <c r="D54" s="8">
        <v>4.9363599999999996</v>
      </c>
      <c r="E54" s="8">
        <v>2.9317199999999999</v>
      </c>
      <c r="F54" s="8">
        <v>103.357129351143</v>
      </c>
      <c r="G54" s="34">
        <v>1.2843047173443201</v>
      </c>
      <c r="H54" s="9">
        <v>0.85000010334477105</v>
      </c>
    </row>
    <row r="55" spans="1:8" x14ac:dyDescent="0.4">
      <c r="A55" s="2">
        <v>54</v>
      </c>
      <c r="B55" s="34">
        <v>13.44347</v>
      </c>
      <c r="C55" s="8">
        <v>80</v>
      </c>
      <c r="D55" s="8">
        <v>7.5592300000000003</v>
      </c>
      <c r="E55" s="8">
        <v>2.3618100000000002</v>
      </c>
      <c r="F55" s="8">
        <v>96.377085796548499</v>
      </c>
      <c r="G55" s="34">
        <v>1.1897613622337999</v>
      </c>
      <c r="H55" s="9">
        <v>0.85000003180238104</v>
      </c>
    </row>
    <row r="56" spans="1:8" x14ac:dyDescent="0.4">
      <c r="A56" s="2">
        <v>55</v>
      </c>
      <c r="B56" s="34">
        <v>15.201890000000001</v>
      </c>
      <c r="C56" s="8">
        <v>92</v>
      </c>
      <c r="D56" s="8">
        <v>5.2433899999999998</v>
      </c>
      <c r="E56" s="8">
        <v>3.32403</v>
      </c>
      <c r="F56" s="8">
        <v>111.064437267381</v>
      </c>
      <c r="G56" s="34">
        <v>1.4451888313949599</v>
      </c>
      <c r="H56" s="9">
        <v>0.84999986146717299</v>
      </c>
    </row>
    <row r="57" spans="1:8" x14ac:dyDescent="0.4">
      <c r="A57" s="2">
        <v>56</v>
      </c>
      <c r="B57" s="34">
        <v>3.9449000000000001</v>
      </c>
      <c r="C57" s="8">
        <v>100</v>
      </c>
      <c r="D57" s="8">
        <v>0.41521000000000002</v>
      </c>
      <c r="E57" s="8">
        <v>2.5914700000000002</v>
      </c>
      <c r="F57" s="8">
        <v>119.035338261105</v>
      </c>
      <c r="G57" s="34">
        <v>1.5899716617861901</v>
      </c>
      <c r="H57" s="9">
        <v>0.85000002438632305</v>
      </c>
    </row>
    <row r="58" spans="1:8" x14ac:dyDescent="0.4">
      <c r="A58" s="2">
        <v>57</v>
      </c>
      <c r="B58" s="34">
        <v>26.370360000000002</v>
      </c>
      <c r="C58" s="8">
        <v>199</v>
      </c>
      <c r="D58" s="8">
        <v>5.6503300000000003</v>
      </c>
      <c r="E58" s="8">
        <v>4.6549300000000002</v>
      </c>
      <c r="F58" s="8">
        <v>241.39911240094199</v>
      </c>
      <c r="G58" s="34">
        <v>3.5555323329623998</v>
      </c>
      <c r="H58" s="9">
        <v>0.85000008366004198</v>
      </c>
    </row>
    <row r="59" spans="1:8" x14ac:dyDescent="0.4">
      <c r="A59" s="2">
        <v>58</v>
      </c>
      <c r="B59" s="34">
        <v>44.294539999999998</v>
      </c>
      <c r="C59" s="8">
        <v>85</v>
      </c>
      <c r="D59" s="8">
        <v>2.4509400000000001</v>
      </c>
      <c r="E59" s="8">
        <v>2.6025999999999998</v>
      </c>
      <c r="F59" s="8">
        <v>106.437146639221</v>
      </c>
      <c r="G59" s="34">
        <v>1.38996737627635</v>
      </c>
      <c r="H59" s="9">
        <v>0.85000004003619301</v>
      </c>
    </row>
    <row r="60" spans="1:8" x14ac:dyDescent="0.4">
      <c r="A60" s="2">
        <v>59</v>
      </c>
      <c r="B60" s="34">
        <v>13.495799999999999</v>
      </c>
      <c r="C60" s="8">
        <v>57</v>
      </c>
      <c r="D60" s="8">
        <v>2.8400699999999999</v>
      </c>
      <c r="E60" s="8">
        <v>1.82786</v>
      </c>
      <c r="F60" s="8">
        <v>68.578379037674793</v>
      </c>
      <c r="G60" s="34">
        <v>0.80345080295957305</v>
      </c>
      <c r="H60" s="9">
        <v>0.85000007874907402</v>
      </c>
    </row>
    <row r="61" spans="1:8" x14ac:dyDescent="0.4">
      <c r="A61" s="2">
        <v>60</v>
      </c>
      <c r="B61" s="34">
        <v>15.904350000000001</v>
      </c>
      <c r="C61" s="8">
        <v>98</v>
      </c>
      <c r="D61" s="8">
        <v>7.8402599999999998</v>
      </c>
      <c r="E61" s="8">
        <v>2.8128899999999999</v>
      </c>
      <c r="F61" s="8">
        <v>118.399335424572</v>
      </c>
      <c r="G61" s="34">
        <v>1.6186176829018999</v>
      </c>
      <c r="H61" s="9">
        <v>0.85000013664526997</v>
      </c>
    </row>
    <row r="62" spans="1:8" x14ac:dyDescent="0.4">
      <c r="A62" s="2">
        <v>61</v>
      </c>
      <c r="B62" s="34">
        <v>10.78332</v>
      </c>
      <c r="C62" s="8">
        <v>95</v>
      </c>
      <c r="D62" s="8">
        <v>4.4444600000000003</v>
      </c>
      <c r="E62" s="8">
        <v>2.3992300000000002</v>
      </c>
      <c r="F62" s="8">
        <v>114.006881226971</v>
      </c>
      <c r="G62" s="34">
        <v>1.5506500075648999</v>
      </c>
      <c r="H62" s="9">
        <v>0.85000001822484605</v>
      </c>
    </row>
    <row r="63" spans="1:8" x14ac:dyDescent="0.4">
      <c r="A63" s="2">
        <v>62</v>
      </c>
      <c r="B63" s="34">
        <v>7.0894599999999999</v>
      </c>
      <c r="C63" s="8">
        <v>50</v>
      </c>
      <c r="D63" s="8">
        <v>0.71945999999999999</v>
      </c>
      <c r="E63" s="8">
        <v>1.6769099999999999</v>
      </c>
      <c r="F63" s="8">
        <v>59.243800457711203</v>
      </c>
      <c r="G63" s="34">
        <v>0.67356546072558998</v>
      </c>
      <c r="H63" s="9">
        <v>0.84999983204861695</v>
      </c>
    </row>
    <row r="64" spans="1:8" x14ac:dyDescent="0.4">
      <c r="A64" s="2">
        <v>63</v>
      </c>
      <c r="B64" s="34">
        <v>18.41574</v>
      </c>
      <c r="C64" s="8">
        <v>100</v>
      </c>
      <c r="D64" s="8">
        <v>8.9143600000000003</v>
      </c>
      <c r="E64" s="8">
        <v>3.0585499999999999</v>
      </c>
      <c r="F64" s="8">
        <v>121.180136439447</v>
      </c>
      <c r="G64" s="34">
        <v>1.67465670622805</v>
      </c>
      <c r="H64" s="9">
        <v>0.84999991719282897</v>
      </c>
    </row>
    <row r="65" spans="1:8" x14ac:dyDescent="0.4">
      <c r="A65" s="2">
        <v>64</v>
      </c>
      <c r="B65" s="34">
        <v>11.516310000000001</v>
      </c>
      <c r="C65" s="8">
        <v>96</v>
      </c>
      <c r="D65" s="8">
        <v>1.0009999999999999</v>
      </c>
      <c r="E65" s="8">
        <v>3.0855899999999998</v>
      </c>
      <c r="F65" s="8">
        <v>115.280507921064</v>
      </c>
      <c r="G65" s="34">
        <v>1.5862135060584599</v>
      </c>
      <c r="H65" s="9">
        <v>0.85000014391771805</v>
      </c>
    </row>
    <row r="66" spans="1:8" x14ac:dyDescent="0.4">
      <c r="A66" s="2">
        <v>65</v>
      </c>
      <c r="B66" s="34">
        <v>15.23434</v>
      </c>
      <c r="C66" s="8">
        <v>79</v>
      </c>
      <c r="D66" s="8">
        <v>5.8775199999999996</v>
      </c>
      <c r="E66" s="8">
        <v>2.95221</v>
      </c>
      <c r="F66" s="8">
        <v>95.416423999392507</v>
      </c>
      <c r="G66" s="34">
        <v>1.2817965839145999</v>
      </c>
      <c r="H66" s="9">
        <v>0.84999998831038803</v>
      </c>
    </row>
    <row r="67" spans="1:8" x14ac:dyDescent="0.4">
      <c r="A67" s="2">
        <v>66</v>
      </c>
      <c r="B67" s="34">
        <v>11.808120000000001</v>
      </c>
      <c r="C67" s="8">
        <v>60</v>
      </c>
      <c r="D67" s="8">
        <v>4.1600999999999999</v>
      </c>
      <c r="E67" s="8">
        <v>2.1874699999999998</v>
      </c>
      <c r="F67" s="8">
        <v>72.011984579146599</v>
      </c>
      <c r="G67" s="34">
        <v>0.90707707771920898</v>
      </c>
      <c r="H67" s="9">
        <v>0.84999997146819295</v>
      </c>
    </row>
    <row r="68" spans="1:8" x14ac:dyDescent="0.4">
      <c r="A68" s="2">
        <v>67</v>
      </c>
      <c r="B68" s="34">
        <v>5.8343299999999996</v>
      </c>
      <c r="C68" s="8">
        <v>120</v>
      </c>
      <c r="D68" s="8">
        <v>2.1028099999999998</v>
      </c>
      <c r="E68" s="8">
        <v>3.26241</v>
      </c>
      <c r="F68" s="8">
        <v>143.43049865980899</v>
      </c>
      <c r="G68" s="34">
        <v>2.06180786289845</v>
      </c>
      <c r="H68" s="9">
        <v>0.84999990582878504</v>
      </c>
    </row>
    <row r="69" spans="1:8" x14ac:dyDescent="0.4">
      <c r="A69" s="2">
        <v>68</v>
      </c>
      <c r="B69" s="34">
        <v>9.3001100000000001</v>
      </c>
      <c r="C69" s="8">
        <v>90</v>
      </c>
      <c r="D69" s="8">
        <v>3.7701600000000002</v>
      </c>
      <c r="E69" s="8">
        <v>2.7028400000000001</v>
      </c>
      <c r="F69" s="8">
        <v>107.797241793393</v>
      </c>
      <c r="G69" s="34">
        <v>1.4931161685618899</v>
      </c>
      <c r="H69" s="9">
        <v>0.85000004703507104</v>
      </c>
    </row>
    <row r="70" spans="1:8" x14ac:dyDescent="0.4">
      <c r="A70" s="2">
        <v>69</v>
      </c>
      <c r="B70" s="34">
        <v>5.7862900000000002</v>
      </c>
      <c r="C70" s="8">
        <v>86</v>
      </c>
      <c r="D70" s="8">
        <v>3.8144800000000001</v>
      </c>
      <c r="E70" s="8">
        <v>2.3748499999999999</v>
      </c>
      <c r="F70" s="8">
        <v>102.493589282923</v>
      </c>
      <c r="G70" s="34">
        <v>1.41334091493972</v>
      </c>
      <c r="H70" s="9">
        <v>0.85000004662532502</v>
      </c>
    </row>
    <row r="71" spans="1:8" x14ac:dyDescent="0.4">
      <c r="A71" s="2">
        <v>70</v>
      </c>
      <c r="B71" s="34">
        <v>10.880850000000001</v>
      </c>
      <c r="C71" s="8">
        <v>64</v>
      </c>
      <c r="D71" s="8">
        <v>1.3957900000000001</v>
      </c>
      <c r="E71" s="8">
        <v>2.2153</v>
      </c>
      <c r="F71" s="8">
        <v>76.645161340607203</v>
      </c>
      <c r="G71" s="34">
        <v>1.01761587278807</v>
      </c>
      <c r="H71" s="9">
        <v>0.85000011138902398</v>
      </c>
    </row>
    <row r="72" spans="1:8" x14ac:dyDescent="0.4">
      <c r="A72" s="2">
        <v>71</v>
      </c>
      <c r="B72" s="34">
        <v>8.2188499999999998</v>
      </c>
      <c r="C72" s="8">
        <v>80</v>
      </c>
      <c r="D72" s="8">
        <v>2.4662700000000002</v>
      </c>
      <c r="E72" s="8">
        <v>1.4882</v>
      </c>
      <c r="F72" s="8">
        <v>95.516173951155295</v>
      </c>
      <c r="G72" s="34">
        <v>1.32276913033887</v>
      </c>
      <c r="H72" s="9">
        <v>0.85000009925905096</v>
      </c>
    </row>
    <row r="73" spans="1:8" x14ac:dyDescent="0.4">
      <c r="A73" s="2">
        <v>72</v>
      </c>
      <c r="B73" s="34">
        <v>6.7589699999999997</v>
      </c>
      <c r="C73" s="8">
        <v>67</v>
      </c>
      <c r="D73" s="8">
        <v>5.1568500000000004</v>
      </c>
      <c r="E73" s="8">
        <v>2.3128899999999999</v>
      </c>
      <c r="F73" s="8">
        <v>79.786497965529705</v>
      </c>
      <c r="G73" s="34">
        <v>1.0705296686502099</v>
      </c>
      <c r="H73" s="9">
        <v>0.84999996220284701</v>
      </c>
    </row>
    <row r="74" spans="1:8" x14ac:dyDescent="0.4">
      <c r="A74" s="2">
        <v>73</v>
      </c>
      <c r="B74" s="34">
        <v>6.6467099999999997</v>
      </c>
      <c r="C74" s="8">
        <v>70</v>
      </c>
      <c r="D74" s="8">
        <v>3.5160499999999999</v>
      </c>
      <c r="E74" s="8">
        <v>1.34687</v>
      </c>
      <c r="F74" s="8">
        <v>83.286003251423395</v>
      </c>
      <c r="G74" s="34">
        <v>1.12814416742711</v>
      </c>
      <c r="H74" s="9">
        <v>0.85</v>
      </c>
    </row>
    <row r="75" spans="1:8" x14ac:dyDescent="0.4">
      <c r="A75" s="2">
        <v>74</v>
      </c>
      <c r="B75" s="34">
        <v>15.95478</v>
      </c>
      <c r="C75" s="8">
        <v>79</v>
      </c>
      <c r="D75" s="8">
        <v>11.98948</v>
      </c>
      <c r="E75" s="8">
        <v>1.82772</v>
      </c>
      <c r="F75" s="8">
        <v>95.568306163366103</v>
      </c>
      <c r="G75" s="34">
        <v>1.32881725252936</v>
      </c>
      <c r="H75" s="9">
        <v>0.85000005990359295</v>
      </c>
    </row>
    <row r="76" spans="1:8" x14ac:dyDescent="0.4">
      <c r="A76" s="2">
        <v>75</v>
      </c>
      <c r="B76" s="34">
        <v>7.6343500000000004</v>
      </c>
      <c r="C76" s="8">
        <v>52</v>
      </c>
      <c r="D76" s="8">
        <v>1.0849</v>
      </c>
      <c r="E76" s="8">
        <v>1.5639000000000001</v>
      </c>
      <c r="F76" s="8">
        <v>61.723688386826502</v>
      </c>
      <c r="G76" s="34">
        <v>0.79899995235750398</v>
      </c>
      <c r="H76" s="9">
        <v>0.85000005159106995</v>
      </c>
    </row>
    <row r="77" spans="1:8" x14ac:dyDescent="0.4">
      <c r="A77" s="2">
        <v>76</v>
      </c>
      <c r="B77" s="34">
        <v>9.5771499999999996</v>
      </c>
      <c r="C77" s="8">
        <v>77</v>
      </c>
      <c r="D77" s="8">
        <v>2.3778600000000001</v>
      </c>
      <c r="E77" s="8">
        <v>2.9979399999999998</v>
      </c>
      <c r="F77" s="8">
        <v>92.182280435216498</v>
      </c>
      <c r="G77" s="34">
        <v>1.28990568544495</v>
      </c>
      <c r="H77" s="9">
        <v>0.85</v>
      </c>
    </row>
    <row r="78" spans="1:8" x14ac:dyDescent="0.4">
      <c r="A78" s="2">
        <v>77</v>
      </c>
      <c r="B78" s="34">
        <v>8.9885900000000003</v>
      </c>
      <c r="C78" s="8">
        <v>65</v>
      </c>
      <c r="D78" s="8">
        <v>4.7683200000000001</v>
      </c>
      <c r="E78" s="8">
        <v>1.95743</v>
      </c>
      <c r="F78" s="8">
        <v>77.648292595392405</v>
      </c>
      <c r="G78" s="34">
        <v>1.0774180173058701</v>
      </c>
      <c r="H78" s="9">
        <v>0.84999998947225497</v>
      </c>
    </row>
    <row r="79" spans="1:8" x14ac:dyDescent="0.4">
      <c r="A79" s="2">
        <v>78</v>
      </c>
      <c r="B79" s="34">
        <v>6.8454100000000002</v>
      </c>
      <c r="C79" s="8">
        <v>53</v>
      </c>
      <c r="D79" s="8">
        <v>3.95756</v>
      </c>
      <c r="E79" s="8">
        <v>2.4752900000000002</v>
      </c>
      <c r="F79" s="8">
        <v>62.938356365741903</v>
      </c>
      <c r="G79" s="34">
        <v>0.845429940519551</v>
      </c>
      <c r="H79" s="9">
        <v>0.84999992575480399</v>
      </c>
    </row>
    <row r="80" spans="1:8" x14ac:dyDescent="0.4">
      <c r="A80" s="2">
        <v>79</v>
      </c>
      <c r="B80" s="34">
        <v>17.942170000000001</v>
      </c>
      <c r="C80" s="8">
        <v>117</v>
      </c>
      <c r="D80" s="8">
        <v>8.6985399999999995</v>
      </c>
      <c r="E80" s="8">
        <v>1.9009</v>
      </c>
      <c r="F80" s="8">
        <v>141.49376393918001</v>
      </c>
      <c r="G80" s="34">
        <v>2.1075555421901999</v>
      </c>
      <c r="H80" s="9">
        <v>0.849999838556591</v>
      </c>
    </row>
    <row r="81" spans="1:8" x14ac:dyDescent="0.4">
      <c r="A81" s="2">
        <v>80</v>
      </c>
      <c r="B81" s="34">
        <v>9.1438500000000005</v>
      </c>
      <c r="C81" s="8">
        <v>50</v>
      </c>
      <c r="D81" s="8">
        <v>3.0907399999999998</v>
      </c>
      <c r="E81" s="8">
        <v>1.3227199999999999</v>
      </c>
      <c r="F81" s="8">
        <v>59.545776091756501</v>
      </c>
      <c r="G81" s="34">
        <v>0.801677778134404</v>
      </c>
      <c r="H81" s="9">
        <v>0.84999986154081497</v>
      </c>
    </row>
    <row r="82" spans="1:8" x14ac:dyDescent="0.4">
      <c r="A82" s="2">
        <v>81</v>
      </c>
      <c r="B82" s="34">
        <v>3.9740199999999999</v>
      </c>
      <c r="C82" s="8">
        <v>240</v>
      </c>
      <c r="D82" s="8">
        <v>0.27346999999999999</v>
      </c>
      <c r="E82" s="8">
        <v>5.86686</v>
      </c>
      <c r="F82" s="8">
        <v>287.69543910272102</v>
      </c>
      <c r="G82" s="34">
        <v>4.4677189584538697</v>
      </c>
      <c r="H82" s="9">
        <v>0.85000000495421002</v>
      </c>
    </row>
    <row r="83" spans="1:8" x14ac:dyDescent="0.4">
      <c r="A83" s="2">
        <v>82</v>
      </c>
      <c r="B83" s="34">
        <v>7.1495600000000001</v>
      </c>
      <c r="C83" s="8">
        <v>50</v>
      </c>
      <c r="D83" s="8">
        <v>2.18723</v>
      </c>
      <c r="E83" s="8">
        <v>2.1203099999999999</v>
      </c>
      <c r="F83" s="8">
        <v>59.310312956928698</v>
      </c>
      <c r="G83" s="34">
        <v>0.80356562065315296</v>
      </c>
      <c r="H83" s="9">
        <v>0.85000005169380399</v>
      </c>
    </row>
    <row r="84" spans="1:8" x14ac:dyDescent="0.4">
      <c r="A84" s="2">
        <v>83</v>
      </c>
      <c r="B84" s="34">
        <v>7.2393200000000002</v>
      </c>
      <c r="C84" s="8">
        <v>51</v>
      </c>
      <c r="D84" s="8">
        <v>0.65929000000000004</v>
      </c>
      <c r="E84" s="8">
        <v>2.0365000000000002</v>
      </c>
      <c r="F84" s="8">
        <v>60.488633499684802</v>
      </c>
      <c r="G84" s="34">
        <v>0.828160497522483</v>
      </c>
      <c r="H84" s="9">
        <v>0.84999988317660902</v>
      </c>
    </row>
    <row r="85" spans="1:8" x14ac:dyDescent="0.4">
      <c r="A85" s="2">
        <v>84</v>
      </c>
      <c r="B85" s="34">
        <v>12.76702</v>
      </c>
      <c r="C85" s="8">
        <v>170</v>
      </c>
      <c r="D85" s="8">
        <v>8.8007000000000009</v>
      </c>
      <c r="E85" s="8">
        <v>4.3720400000000001</v>
      </c>
      <c r="F85" s="8">
        <v>204.729823214416</v>
      </c>
      <c r="G85" s="34">
        <v>3.1466908419083</v>
      </c>
      <c r="H85" s="9">
        <v>0.849999970835425</v>
      </c>
    </row>
    <row r="86" spans="1:8" x14ac:dyDescent="0.4">
      <c r="A86" s="2">
        <v>85</v>
      </c>
      <c r="B86" s="34">
        <v>4.4680200000000001</v>
      </c>
      <c r="C86" s="8">
        <v>59</v>
      </c>
      <c r="D86" s="8">
        <v>0.74797000000000002</v>
      </c>
      <c r="E86" s="8">
        <v>1.59249</v>
      </c>
      <c r="F86" s="8">
        <v>69.716783028530301</v>
      </c>
      <c r="G86" s="34">
        <v>0.98547601703366505</v>
      </c>
      <c r="H86" s="9">
        <v>0.85000014095293397</v>
      </c>
    </row>
    <row r="87" spans="1:8" x14ac:dyDescent="0.4">
      <c r="A87" s="2">
        <v>86</v>
      </c>
      <c r="B87" s="34">
        <v>5.26715</v>
      </c>
      <c r="C87" s="8">
        <v>100</v>
      </c>
      <c r="D87" s="8">
        <v>2.8157999999999999</v>
      </c>
      <c r="E87" s="8">
        <v>2.29894</v>
      </c>
      <c r="F87" s="8">
        <v>119.24371250999</v>
      </c>
      <c r="G87" s="34">
        <v>1.7815859610501501</v>
      </c>
      <c r="H87" s="9">
        <v>0.85000009873302895</v>
      </c>
    </row>
    <row r="88" spans="1:8" x14ac:dyDescent="0.4">
      <c r="A88" s="2">
        <v>87</v>
      </c>
      <c r="B88" s="34">
        <v>20.714379999999998</v>
      </c>
      <c r="C88" s="8">
        <v>80</v>
      </c>
      <c r="D88" s="8">
        <v>18.64686</v>
      </c>
      <c r="E88" s="8">
        <v>1.3518399999999999</v>
      </c>
      <c r="F88" s="8">
        <v>97.517058055615394</v>
      </c>
      <c r="G88" s="34">
        <v>1.43733085505767</v>
      </c>
      <c r="H88" s="9">
        <v>0.84999997043133502</v>
      </c>
    </row>
    <row r="89" spans="1:8" x14ac:dyDescent="0.4">
      <c r="A89" s="2">
        <v>88</v>
      </c>
      <c r="B89" s="34">
        <v>3.8061199999999999</v>
      </c>
      <c r="C89" s="8">
        <v>76</v>
      </c>
      <c r="D89" s="8">
        <v>1.2030400000000001</v>
      </c>
      <c r="E89" s="8">
        <v>2.4766599999999999</v>
      </c>
      <c r="F89" s="8">
        <v>90.148337311980896</v>
      </c>
      <c r="G89" s="34">
        <v>1.31964354790132</v>
      </c>
      <c r="H89" s="9">
        <v>0.85000011387992802</v>
      </c>
    </row>
    <row r="90" spans="1:8" x14ac:dyDescent="0.4">
      <c r="A90" s="2">
        <v>89</v>
      </c>
      <c r="B90" s="34">
        <v>7.41554</v>
      </c>
      <c r="C90" s="8">
        <v>56</v>
      </c>
      <c r="D90" s="8">
        <v>2.4298099999999998</v>
      </c>
      <c r="E90" s="8">
        <v>1.13696</v>
      </c>
      <c r="F90" s="8">
        <v>66.508081999791401</v>
      </c>
      <c r="G90" s="34">
        <v>0.96087472109691197</v>
      </c>
      <c r="H90" s="9">
        <v>0.85000008435486696</v>
      </c>
    </row>
    <row r="91" spans="1:8" x14ac:dyDescent="0.4">
      <c r="A91" s="2">
        <v>90</v>
      </c>
      <c r="B91" s="34">
        <v>3.2993700000000001</v>
      </c>
      <c r="C91" s="8">
        <v>118</v>
      </c>
      <c r="D91" s="8">
        <v>2.6797300000000002</v>
      </c>
      <c r="E91" s="8">
        <v>2.7589000000000001</v>
      </c>
      <c r="F91" s="8">
        <v>140.66439262634901</v>
      </c>
      <c r="G91" s="34">
        <v>2.15841823577603</v>
      </c>
      <c r="H91" s="9">
        <v>0.85000000699965605</v>
      </c>
    </row>
    <row r="92" spans="1:8" x14ac:dyDescent="0.4">
      <c r="A92" s="2">
        <v>91</v>
      </c>
      <c r="B92" s="34">
        <v>3.2515900000000002</v>
      </c>
      <c r="C92" s="8">
        <v>75</v>
      </c>
      <c r="D92" s="8">
        <v>0.42585000000000001</v>
      </c>
      <c r="E92" s="8">
        <v>1.76197</v>
      </c>
      <c r="F92" s="8">
        <v>88.809456538176903</v>
      </c>
      <c r="G92" s="34">
        <v>1.34639384805961</v>
      </c>
      <c r="H92" s="9">
        <v>0.84999995671727302</v>
      </c>
    </row>
    <row r="93" spans="1:8" x14ac:dyDescent="0.4">
      <c r="A93" s="2">
        <v>92</v>
      </c>
      <c r="B93" s="34">
        <v>5.6999899999999997</v>
      </c>
      <c r="C93" s="8">
        <v>50</v>
      </c>
      <c r="D93" s="8">
        <v>0.19164999999999999</v>
      </c>
      <c r="E93" s="8">
        <v>1.1907399999999999</v>
      </c>
      <c r="F93" s="8">
        <v>59.015885359154403</v>
      </c>
      <c r="G93" s="34">
        <v>0.87387553905140902</v>
      </c>
      <c r="H93" s="9">
        <v>0.84999987982828196</v>
      </c>
    </row>
    <row r="94" spans="1:8" x14ac:dyDescent="0.4">
      <c r="A94" s="2">
        <v>93</v>
      </c>
      <c r="B94" s="34">
        <v>1.5369900000000001</v>
      </c>
      <c r="C94" s="8">
        <v>56</v>
      </c>
      <c r="D94" s="8">
        <v>0.1421</v>
      </c>
      <c r="E94" s="8">
        <v>1.5089399999999999</v>
      </c>
      <c r="F94" s="8">
        <v>65.696474847161497</v>
      </c>
      <c r="G94" s="34">
        <v>0.98269322701079898</v>
      </c>
      <c r="H94" s="9">
        <v>0.85000014732500595</v>
      </c>
    </row>
    <row r="95" spans="1:8" x14ac:dyDescent="0.4">
      <c r="A95" s="2">
        <v>94</v>
      </c>
      <c r="B95" s="34">
        <v>3.99316</v>
      </c>
      <c r="C95" s="8">
        <v>58</v>
      </c>
      <c r="D95" s="8">
        <v>2.9365800000000002</v>
      </c>
      <c r="E95" s="8">
        <v>1.3247899999999999</v>
      </c>
      <c r="F95" s="8">
        <v>68.478275368627806</v>
      </c>
      <c r="G95" s="34">
        <v>1.02841997004148</v>
      </c>
      <c r="H95" s="9">
        <v>0.84999996298258795</v>
      </c>
    </row>
    <row r="96" spans="1:8" x14ac:dyDescent="0.4">
      <c r="A96" s="2">
        <v>95</v>
      </c>
      <c r="B96" s="34">
        <v>3.47865</v>
      </c>
      <c r="C96" s="8">
        <v>100</v>
      </c>
      <c r="D96" s="8">
        <v>0.96762000000000004</v>
      </c>
      <c r="E96" s="8">
        <v>1.32741</v>
      </c>
      <c r="F96" s="8">
        <v>118.904257622328</v>
      </c>
      <c r="G96" s="34">
        <v>1.8531137545316601</v>
      </c>
      <c r="H96" s="9">
        <v>0.85</v>
      </c>
    </row>
    <row r="97" spans="1:8" x14ac:dyDescent="0.4">
      <c r="A97" s="2">
        <v>96</v>
      </c>
      <c r="B97" s="34">
        <v>5.2864199999999997</v>
      </c>
      <c r="C97" s="8">
        <v>51</v>
      </c>
      <c r="D97" s="8">
        <v>4.8526699999999998</v>
      </c>
      <c r="E97" s="8">
        <v>1.1412599999999999</v>
      </c>
      <c r="F97" s="8">
        <v>60.257010610556797</v>
      </c>
      <c r="G97" s="34">
        <v>0.92171590219019595</v>
      </c>
      <c r="H97" s="9">
        <v>0.84999999992099895</v>
      </c>
    </row>
    <row r="98" spans="1:8" x14ac:dyDescent="0.4">
      <c r="A98" s="4">
        <v>97</v>
      </c>
      <c r="B98" s="35">
        <v>2.02386</v>
      </c>
      <c r="C98" s="11">
        <v>50</v>
      </c>
      <c r="D98" s="11">
        <v>1.07203</v>
      </c>
      <c r="E98" s="11">
        <v>1.0369999999999999</v>
      </c>
      <c r="F98" s="11">
        <v>58.531722662923002</v>
      </c>
      <c r="G98" s="35">
        <v>0.90117982088438697</v>
      </c>
      <c r="H98" s="12">
        <v>0.85000012911133505</v>
      </c>
    </row>
  </sheetData>
  <conditionalFormatting sqref="H2:H98">
    <cfRule type="cellIs" dxfId="1" priority="1" operator="lessThan">
      <formula>0.8495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143D-8E80-415B-8583-0812E0EF0DDF}">
  <dimension ref="A1:L98"/>
  <sheetViews>
    <sheetView workbookViewId="0">
      <pane ySplit="1" topLeftCell="A2" activePane="bottomLeft" state="frozen"/>
      <selection pane="bottomLeft" activeCell="J27" sqref="J27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</cols>
  <sheetData>
    <row r="1" spans="1:12" x14ac:dyDescent="0.4">
      <c r="A1" s="17" t="s">
        <v>36</v>
      </c>
      <c r="B1" s="25" t="s">
        <v>262</v>
      </c>
      <c r="C1" s="18" t="s">
        <v>263</v>
      </c>
      <c r="D1" s="18" t="s">
        <v>264</v>
      </c>
      <c r="E1" s="18" t="s">
        <v>265</v>
      </c>
      <c r="F1" s="18" t="s">
        <v>33</v>
      </c>
      <c r="G1" s="25" t="s">
        <v>273</v>
      </c>
      <c r="H1" s="19" t="s">
        <v>272</v>
      </c>
      <c r="J1" t="s">
        <v>279</v>
      </c>
      <c r="L1">
        <f>COUNTIF(H2:H98,"&lt;0,9495")</f>
        <v>0</v>
      </c>
    </row>
    <row r="2" spans="1:12" x14ac:dyDescent="0.4">
      <c r="A2" s="2">
        <v>1</v>
      </c>
      <c r="B2" s="34">
        <v>258.53447999999997</v>
      </c>
      <c r="C2" s="8">
        <v>70</v>
      </c>
      <c r="D2" s="8">
        <v>84.151780000000002</v>
      </c>
      <c r="E2" s="8">
        <v>16.70692</v>
      </c>
      <c r="F2" s="8">
        <v>460.57785999999999</v>
      </c>
      <c r="G2" s="34">
        <v>0</v>
      </c>
      <c r="H2" s="9">
        <v>0.95</v>
      </c>
    </row>
    <row r="3" spans="1:12" x14ac:dyDescent="0.4">
      <c r="A3" s="2">
        <v>2</v>
      </c>
      <c r="B3" s="34">
        <v>184.97800000000001</v>
      </c>
      <c r="C3" s="8">
        <v>261</v>
      </c>
      <c r="D3" s="8">
        <v>21.754999999999999</v>
      </c>
      <c r="E3" s="8">
        <v>19.923999999999999</v>
      </c>
      <c r="F3" s="8">
        <v>358.13</v>
      </c>
      <c r="G3" s="34">
        <v>0</v>
      </c>
      <c r="H3" s="9">
        <v>0.95</v>
      </c>
    </row>
    <row r="4" spans="1:12" x14ac:dyDescent="0.4">
      <c r="A4" s="2">
        <v>3</v>
      </c>
      <c r="B4" s="34">
        <v>128.93343999999999</v>
      </c>
      <c r="C4" s="8">
        <v>354</v>
      </c>
      <c r="D4" s="8">
        <v>5.75535</v>
      </c>
      <c r="E4" s="8">
        <v>13.70937</v>
      </c>
      <c r="F4" s="8">
        <v>442.49508008343099</v>
      </c>
      <c r="G4" s="34">
        <v>1.37300602486775</v>
      </c>
      <c r="H4" s="9">
        <v>0.94999998399930397</v>
      </c>
    </row>
    <row r="5" spans="1:12" x14ac:dyDescent="0.4">
      <c r="A5" s="2">
        <v>4</v>
      </c>
      <c r="B5" s="34">
        <v>104.21592</v>
      </c>
      <c r="C5" s="8">
        <v>968</v>
      </c>
      <c r="D5" s="8">
        <v>30.54862</v>
      </c>
      <c r="E5" s="8">
        <v>36.789499999999997</v>
      </c>
      <c r="F5" s="8">
        <v>1179.9384572929</v>
      </c>
      <c r="G5" s="34">
        <v>14.219914318155499</v>
      </c>
      <c r="H5" s="9">
        <v>0.95000001468092599</v>
      </c>
    </row>
    <row r="6" spans="1:12" x14ac:dyDescent="0.4">
      <c r="A6" s="2">
        <v>5</v>
      </c>
      <c r="B6" s="34">
        <v>153.22719000000001</v>
      </c>
      <c r="C6" s="8">
        <v>1076</v>
      </c>
      <c r="D6" s="8">
        <v>103.75955</v>
      </c>
      <c r="E6" s="8">
        <v>31.753319999999999</v>
      </c>
      <c r="F6" s="8">
        <v>1317.6518388414099</v>
      </c>
      <c r="G6" s="34">
        <v>16.8419438483158</v>
      </c>
      <c r="H6" s="9">
        <v>0.95000006390085601</v>
      </c>
    </row>
    <row r="7" spans="1:12" x14ac:dyDescent="0.4">
      <c r="A7" s="2">
        <v>6</v>
      </c>
      <c r="B7" s="34">
        <v>160.71100000000001</v>
      </c>
      <c r="C7" s="8">
        <v>755</v>
      </c>
      <c r="D7" s="8">
        <v>78.164000000000001</v>
      </c>
      <c r="E7" s="8">
        <v>34.210999999999999</v>
      </c>
      <c r="F7" s="8">
        <v>932.04468230881002</v>
      </c>
      <c r="G7" s="34">
        <v>10.801004569794801</v>
      </c>
      <c r="H7" s="9">
        <v>0.94999993008614503</v>
      </c>
    </row>
    <row r="8" spans="1:12" x14ac:dyDescent="0.4">
      <c r="A8" s="2">
        <v>7</v>
      </c>
      <c r="B8" s="34">
        <v>119.81216000000001</v>
      </c>
      <c r="C8" s="8">
        <v>775</v>
      </c>
      <c r="D8" s="8">
        <v>54.310270000000003</v>
      </c>
      <c r="E8" s="8">
        <v>24.608740000000001</v>
      </c>
      <c r="F8" s="8">
        <v>949.52647476885397</v>
      </c>
      <c r="G8" s="34">
        <v>12.1314533514867</v>
      </c>
      <c r="H8" s="9">
        <v>0.94999998994482404</v>
      </c>
    </row>
    <row r="9" spans="1:12" x14ac:dyDescent="0.4">
      <c r="A9" s="2">
        <v>8</v>
      </c>
      <c r="B9" s="34">
        <v>258.82499999999999</v>
      </c>
      <c r="C9" s="8">
        <v>646</v>
      </c>
      <c r="D9" s="8">
        <v>140.68899999999999</v>
      </c>
      <c r="E9" s="8">
        <v>27.872</v>
      </c>
      <c r="F9" s="8">
        <v>814.93452414482397</v>
      </c>
      <c r="G9" s="34">
        <v>10.0399839433273</v>
      </c>
      <c r="H9" s="9">
        <v>0.94999992077366502</v>
      </c>
    </row>
    <row r="10" spans="1:12" x14ac:dyDescent="0.4">
      <c r="A10" s="2">
        <v>9</v>
      </c>
      <c r="B10" s="34">
        <v>53.410760000000003</v>
      </c>
      <c r="C10" s="8">
        <v>442</v>
      </c>
      <c r="D10" s="8">
        <v>24.989920000000001</v>
      </c>
      <c r="E10" s="8">
        <v>19.24766</v>
      </c>
      <c r="F10" s="8">
        <v>539.00689401380305</v>
      </c>
      <c r="G10" s="34">
        <v>5.91953890954849</v>
      </c>
      <c r="H10" s="9">
        <v>0.95000000137495</v>
      </c>
    </row>
    <row r="11" spans="1:12" x14ac:dyDescent="0.4">
      <c r="A11" s="2">
        <v>10</v>
      </c>
      <c r="B11" s="34">
        <v>91.759829999999994</v>
      </c>
      <c r="C11" s="8">
        <v>700</v>
      </c>
      <c r="D11" s="8">
        <v>23.202929999999999</v>
      </c>
      <c r="E11" s="8">
        <v>21.750579999999999</v>
      </c>
      <c r="F11" s="8">
        <v>854.70014788511605</v>
      </c>
      <c r="G11" s="34">
        <v>11.0256278528149</v>
      </c>
      <c r="H11" s="9">
        <v>0.94999995265495196</v>
      </c>
    </row>
    <row r="12" spans="1:12" x14ac:dyDescent="0.4">
      <c r="A12" s="2">
        <v>11</v>
      </c>
      <c r="B12" s="34">
        <v>121.19320999999999</v>
      </c>
      <c r="C12" s="8">
        <v>689</v>
      </c>
      <c r="D12" s="8">
        <v>80.007300000000001</v>
      </c>
      <c r="E12" s="8">
        <v>22.94304</v>
      </c>
      <c r="F12" s="8">
        <v>846.66056644431001</v>
      </c>
      <c r="G12" s="34">
        <v>11.0020875738717</v>
      </c>
      <c r="H12" s="9">
        <v>0.95000004012865003</v>
      </c>
    </row>
    <row r="13" spans="1:12" x14ac:dyDescent="0.4">
      <c r="A13" s="2">
        <v>12</v>
      </c>
      <c r="B13" s="34">
        <v>87.312659999999994</v>
      </c>
      <c r="C13" s="8">
        <v>300</v>
      </c>
      <c r="D13" s="8">
        <v>22.32</v>
      </c>
      <c r="E13" s="8">
        <v>11.0783</v>
      </c>
      <c r="F13" s="8">
        <v>372.11945946627901</v>
      </c>
      <c r="G13" s="34">
        <v>3.9221360689123399</v>
      </c>
      <c r="H13" s="9">
        <v>0.94999994671954202</v>
      </c>
      <c r="I13" s="8"/>
    </row>
    <row r="14" spans="1:12" x14ac:dyDescent="0.4">
      <c r="A14" s="2">
        <v>13</v>
      </c>
      <c r="B14" s="34">
        <v>37.775979999999997</v>
      </c>
      <c r="C14" s="8">
        <v>684</v>
      </c>
      <c r="D14" s="8">
        <v>12.252190000000001</v>
      </c>
      <c r="E14" s="8">
        <v>20.496749999999999</v>
      </c>
      <c r="F14" s="8">
        <v>827.90791193677501</v>
      </c>
      <c r="G14" s="34">
        <v>11.346501275299</v>
      </c>
      <c r="H14" s="9">
        <v>0.94999995549142402</v>
      </c>
    </row>
    <row r="15" spans="1:12" x14ac:dyDescent="0.4">
      <c r="A15" s="2">
        <v>14</v>
      </c>
      <c r="B15" s="34">
        <v>88.355999999999995</v>
      </c>
      <c r="C15" s="8">
        <v>381</v>
      </c>
      <c r="D15" s="8">
        <v>31.928999999999998</v>
      </c>
      <c r="E15" s="8">
        <v>14.734999999999999</v>
      </c>
      <c r="F15" s="8">
        <v>470.15110014581302</v>
      </c>
      <c r="G15" s="34">
        <v>5.7358442242294601</v>
      </c>
      <c r="H15" s="9">
        <v>0.95000007112670004</v>
      </c>
    </row>
    <row r="16" spans="1:12" x14ac:dyDescent="0.4">
      <c r="A16" s="2">
        <v>15</v>
      </c>
      <c r="B16" s="34">
        <v>95.189260000000004</v>
      </c>
      <c r="C16" s="8">
        <v>233</v>
      </c>
      <c r="D16" s="8">
        <v>6.2578199999999997</v>
      </c>
      <c r="E16" s="8">
        <v>9.1925799999999995</v>
      </c>
      <c r="F16" s="8">
        <v>292.10691355789902</v>
      </c>
      <c r="G16" s="34">
        <v>2.9741910622121202</v>
      </c>
      <c r="H16" s="9">
        <v>0.94999994589532899</v>
      </c>
    </row>
    <row r="17" spans="1:8" x14ac:dyDescent="0.4">
      <c r="A17" s="2">
        <v>16</v>
      </c>
      <c r="B17" s="34">
        <v>57.017159999999997</v>
      </c>
      <c r="C17" s="8">
        <v>675</v>
      </c>
      <c r="D17" s="8">
        <v>27.321300000000001</v>
      </c>
      <c r="E17" s="8">
        <v>11.223319999999999</v>
      </c>
      <c r="F17" s="8">
        <v>819.38225293691005</v>
      </c>
      <c r="G17" s="34">
        <v>11.440518487626001</v>
      </c>
      <c r="H17" s="9">
        <v>0.95</v>
      </c>
    </row>
    <row r="18" spans="1:8" x14ac:dyDescent="0.4">
      <c r="A18" s="2">
        <v>17</v>
      </c>
      <c r="B18" s="34">
        <v>35.782559999999997</v>
      </c>
      <c r="C18" s="8">
        <v>77</v>
      </c>
      <c r="D18" s="8">
        <v>6.8143099999999999</v>
      </c>
      <c r="E18" s="8">
        <v>2.9470800000000001</v>
      </c>
      <c r="F18" s="8">
        <v>104.98694</v>
      </c>
      <c r="G18" s="34">
        <v>0</v>
      </c>
      <c r="H18" s="9">
        <v>0.95</v>
      </c>
    </row>
    <row r="19" spans="1:8" x14ac:dyDescent="0.4">
      <c r="A19" s="2">
        <v>18</v>
      </c>
      <c r="B19" s="34">
        <v>25.98742</v>
      </c>
      <c r="C19" s="8">
        <v>185</v>
      </c>
      <c r="D19" s="8">
        <v>2.6794600000000002</v>
      </c>
      <c r="E19" s="8">
        <v>6.3018999999999998</v>
      </c>
      <c r="F19" s="8">
        <v>224.82100422812101</v>
      </c>
      <c r="G19" s="34">
        <v>2.1043851268960498</v>
      </c>
      <c r="H19" s="9">
        <v>0.94999999948977998</v>
      </c>
    </row>
    <row r="20" spans="1:8" x14ac:dyDescent="0.4">
      <c r="A20" s="2">
        <v>19</v>
      </c>
      <c r="B20" s="34">
        <v>57.101500000000001</v>
      </c>
      <c r="C20" s="8">
        <v>427</v>
      </c>
      <c r="D20" s="8">
        <v>13.864319999999999</v>
      </c>
      <c r="E20" s="8">
        <v>15.828010000000001</v>
      </c>
      <c r="F20" s="8">
        <v>521.00626154628003</v>
      </c>
      <c r="G20" s="34">
        <v>6.9541795350376097</v>
      </c>
      <c r="H20" s="9">
        <v>0.94999991804948303</v>
      </c>
    </row>
    <row r="21" spans="1:8" x14ac:dyDescent="0.4">
      <c r="A21" s="2">
        <v>20</v>
      </c>
      <c r="B21" s="34">
        <v>91.190070000000006</v>
      </c>
      <c r="C21" s="8">
        <v>50</v>
      </c>
      <c r="D21" s="8">
        <v>11.970190000000001</v>
      </c>
      <c r="E21" s="8">
        <v>1.68336</v>
      </c>
      <c r="F21" s="8">
        <v>86.428319999999999</v>
      </c>
      <c r="G21" s="34">
        <v>0</v>
      </c>
      <c r="H21" s="9">
        <v>0.95</v>
      </c>
    </row>
    <row r="22" spans="1:8" x14ac:dyDescent="0.4">
      <c r="A22" s="2">
        <v>21</v>
      </c>
      <c r="B22" s="34">
        <v>54.239100000000001</v>
      </c>
      <c r="C22" s="8">
        <v>512</v>
      </c>
      <c r="D22" s="8">
        <v>21.912680000000002</v>
      </c>
      <c r="E22" s="8">
        <v>12.504899999999999</v>
      </c>
      <c r="F22" s="8">
        <v>622.85316058163903</v>
      </c>
      <c r="G22" s="34">
        <v>8.6900448064807705</v>
      </c>
      <c r="H22" s="9">
        <v>0.95000006399897896</v>
      </c>
    </row>
    <row r="23" spans="1:8" x14ac:dyDescent="0.4">
      <c r="A23" s="2">
        <v>22</v>
      </c>
      <c r="B23" s="34">
        <v>24.705490000000001</v>
      </c>
      <c r="C23" s="8">
        <v>212</v>
      </c>
      <c r="D23" s="8">
        <v>11.462249999999999</v>
      </c>
      <c r="E23" s="8">
        <v>8.0012500000000006</v>
      </c>
      <c r="F23" s="8">
        <v>257.42574838799402</v>
      </c>
      <c r="G23" s="34">
        <v>2.83325569809602</v>
      </c>
      <c r="H23" s="9">
        <v>0.94999997606368003</v>
      </c>
    </row>
    <row r="24" spans="1:8" x14ac:dyDescent="0.4">
      <c r="A24" s="2">
        <v>23</v>
      </c>
      <c r="B24" s="34">
        <v>48.947310000000002</v>
      </c>
      <c r="C24" s="8">
        <v>429</v>
      </c>
      <c r="D24" s="8">
        <v>28.06521</v>
      </c>
      <c r="E24" s="8">
        <v>10.966139999999999</v>
      </c>
      <c r="F24" s="8">
        <v>522.30611247653803</v>
      </c>
      <c r="G24" s="34">
        <v>7.0996711153736998</v>
      </c>
      <c r="H24" s="9">
        <v>0.94999992118682397</v>
      </c>
    </row>
    <row r="25" spans="1:8" x14ac:dyDescent="0.4">
      <c r="A25" s="2">
        <v>24</v>
      </c>
      <c r="B25" s="34">
        <v>44.320030000000003</v>
      </c>
      <c r="C25" s="8">
        <v>243</v>
      </c>
      <c r="D25" s="8">
        <v>24.00037</v>
      </c>
      <c r="E25" s="8">
        <v>8.4171399999999998</v>
      </c>
      <c r="F25" s="8">
        <v>297.64027314901699</v>
      </c>
      <c r="G25" s="34">
        <v>3.5780473543143501</v>
      </c>
      <c r="H25" s="9">
        <v>0.95000006327615705</v>
      </c>
    </row>
    <row r="26" spans="1:8" x14ac:dyDescent="0.4">
      <c r="A26" s="2">
        <v>25</v>
      </c>
      <c r="B26" s="34">
        <v>29.314450000000001</v>
      </c>
      <c r="C26" s="8">
        <v>80</v>
      </c>
      <c r="D26" s="8">
        <v>10.31475</v>
      </c>
      <c r="E26" s="8">
        <v>2.9066999999999998</v>
      </c>
      <c r="F26" s="8">
        <v>98.871154508087699</v>
      </c>
      <c r="G26" s="34">
        <v>0.42023269957452303</v>
      </c>
      <c r="H26" s="9">
        <v>0.94999996696288702</v>
      </c>
    </row>
    <row r="27" spans="1:8" x14ac:dyDescent="0.4">
      <c r="A27" s="2">
        <v>26</v>
      </c>
      <c r="B27" s="34">
        <v>27.93431</v>
      </c>
      <c r="C27" s="8">
        <v>80</v>
      </c>
      <c r="D27" s="8">
        <v>12.99591</v>
      </c>
      <c r="E27" s="8">
        <v>2.1669800000000001</v>
      </c>
      <c r="F27" s="8">
        <v>98.694869509426994</v>
      </c>
      <c r="G27" s="34">
        <v>0.41934363057061602</v>
      </c>
      <c r="H27" s="9">
        <v>0.95000010484370501</v>
      </c>
    </row>
    <row r="28" spans="1:8" x14ac:dyDescent="0.4">
      <c r="A28" s="2">
        <v>27</v>
      </c>
      <c r="B28" s="34">
        <v>72.058199999999999</v>
      </c>
      <c r="C28" s="8">
        <v>160</v>
      </c>
      <c r="D28" s="8">
        <v>33.251840000000001</v>
      </c>
      <c r="E28" s="8">
        <v>8.0351300000000005</v>
      </c>
      <c r="F28" s="8">
        <v>201.65705099298799</v>
      </c>
      <c r="G28" s="34">
        <v>2.0793011854434802</v>
      </c>
      <c r="H28" s="9">
        <v>0.95000000278944297</v>
      </c>
    </row>
    <row r="29" spans="1:8" x14ac:dyDescent="0.4">
      <c r="A29" s="2">
        <v>28</v>
      </c>
      <c r="B29" s="34">
        <v>104.80959</v>
      </c>
      <c r="C29" s="8">
        <v>83</v>
      </c>
      <c r="D29" s="8">
        <v>70.399780000000007</v>
      </c>
      <c r="E29" s="8">
        <v>5.0160200000000001</v>
      </c>
      <c r="F29" s="8">
        <v>223.85757604015899</v>
      </c>
      <c r="G29" s="34">
        <v>2.4362631634240799</v>
      </c>
      <c r="H29" s="9">
        <v>0.94997751048801504</v>
      </c>
    </row>
    <row r="30" spans="1:8" x14ac:dyDescent="0.4">
      <c r="A30" s="2">
        <v>29</v>
      </c>
      <c r="B30" s="34">
        <v>45.371110000000002</v>
      </c>
      <c r="C30" s="8">
        <v>175</v>
      </c>
      <c r="D30" s="8">
        <v>18.089729999999999</v>
      </c>
      <c r="E30" s="8">
        <v>7.0525099999999998</v>
      </c>
      <c r="F30" s="8">
        <v>215.752944310956</v>
      </c>
      <c r="G30" s="34">
        <v>2.4144846364128898</v>
      </c>
      <c r="H30" s="9">
        <v>0.94999992380954301</v>
      </c>
    </row>
    <row r="31" spans="1:8" x14ac:dyDescent="0.4">
      <c r="A31" s="2">
        <v>30</v>
      </c>
      <c r="B31" s="34">
        <v>40.884529999999998</v>
      </c>
      <c r="C31" s="8">
        <v>330</v>
      </c>
      <c r="D31" s="8">
        <v>13.158620000000001</v>
      </c>
      <c r="E31" s="8">
        <v>11.893929999999999</v>
      </c>
      <c r="F31" s="8">
        <v>401.85628880956602</v>
      </c>
      <c r="G31" s="34">
        <v>5.4035502014929904</v>
      </c>
      <c r="H31" s="9">
        <v>0.95</v>
      </c>
    </row>
    <row r="32" spans="1:8" x14ac:dyDescent="0.4">
      <c r="A32" s="2">
        <v>31</v>
      </c>
      <c r="B32" s="34">
        <v>39.72542</v>
      </c>
      <c r="C32" s="8">
        <v>180</v>
      </c>
      <c r="D32" s="8">
        <v>4.1406299999999998</v>
      </c>
      <c r="E32" s="8">
        <v>5.2284100000000002</v>
      </c>
      <c r="F32" s="8">
        <v>220.608218130908</v>
      </c>
      <c r="G32" s="34">
        <v>2.5230846036376202</v>
      </c>
      <c r="H32" s="9">
        <v>0.950000075355109</v>
      </c>
    </row>
    <row r="33" spans="1:8" x14ac:dyDescent="0.4">
      <c r="A33" s="2">
        <v>32</v>
      </c>
      <c r="B33" s="34">
        <v>56.800460000000001</v>
      </c>
      <c r="C33" s="8">
        <v>273</v>
      </c>
      <c r="D33" s="8">
        <v>20.172249999999998</v>
      </c>
      <c r="E33" s="8">
        <v>8.2440499999999997</v>
      </c>
      <c r="F33" s="8">
        <v>335.319403563474</v>
      </c>
      <c r="G33" s="34">
        <v>4.39489661188827</v>
      </c>
      <c r="H33" s="9">
        <v>0.94999998737452496</v>
      </c>
    </row>
    <row r="34" spans="1:8" x14ac:dyDescent="0.4">
      <c r="A34" s="2">
        <v>33</v>
      </c>
      <c r="B34" s="34">
        <v>68.658940000000001</v>
      </c>
      <c r="C34" s="8">
        <v>409</v>
      </c>
      <c r="D34" s="8">
        <v>26.273810000000001</v>
      </c>
      <c r="E34" s="8">
        <v>9.0206900000000001</v>
      </c>
      <c r="F34" s="8">
        <v>500.72292400288802</v>
      </c>
      <c r="G34" s="34">
        <v>7.09370602046189</v>
      </c>
      <c r="H34" s="9">
        <v>0.95000008902274602</v>
      </c>
    </row>
    <row r="35" spans="1:8" x14ac:dyDescent="0.4">
      <c r="A35" s="2">
        <v>34</v>
      </c>
      <c r="B35" s="34">
        <v>47.505749999999999</v>
      </c>
      <c r="C35" s="8">
        <v>277</v>
      </c>
      <c r="D35" s="8">
        <v>19.046980000000001</v>
      </c>
      <c r="E35" s="8">
        <v>8.6825700000000001</v>
      </c>
      <c r="F35" s="8">
        <v>338.891171336838</v>
      </c>
      <c r="G35" s="34">
        <v>4.5394038268284298</v>
      </c>
      <c r="H35" s="9">
        <v>0.949999994749536</v>
      </c>
    </row>
    <row r="36" spans="1:8" x14ac:dyDescent="0.4">
      <c r="A36" s="2">
        <v>35</v>
      </c>
      <c r="B36" s="34">
        <v>36.987879999999997</v>
      </c>
      <c r="C36" s="8">
        <v>212</v>
      </c>
      <c r="D36" s="8">
        <v>10.16877</v>
      </c>
      <c r="E36" s="8">
        <v>5.7800799999999999</v>
      </c>
      <c r="F36" s="8">
        <v>258.90433408125699</v>
      </c>
      <c r="G36" s="34">
        <v>3.2686246819228</v>
      </c>
      <c r="H36" s="9">
        <v>0.94999989752380898</v>
      </c>
    </row>
    <row r="37" spans="1:8" x14ac:dyDescent="0.4">
      <c r="A37" s="2">
        <v>36</v>
      </c>
      <c r="B37" s="34">
        <v>67.592039999999997</v>
      </c>
      <c r="C37" s="8">
        <v>53</v>
      </c>
      <c r="D37" s="8">
        <v>5.20946</v>
      </c>
      <c r="E37" s="8">
        <v>3.9080900000000001</v>
      </c>
      <c r="F37" s="8">
        <v>71.471424172202703</v>
      </c>
      <c r="G37" s="34">
        <v>0.26578471352959598</v>
      </c>
      <c r="H37" s="9">
        <v>0.95000003377596398</v>
      </c>
    </row>
    <row r="38" spans="1:8" x14ac:dyDescent="0.4">
      <c r="A38" s="2">
        <v>37</v>
      </c>
      <c r="B38" s="34">
        <v>48.902000000000001</v>
      </c>
      <c r="C38" s="8">
        <v>134</v>
      </c>
      <c r="D38" s="8">
        <v>20.096</v>
      </c>
      <c r="E38" s="8">
        <v>6.3849999999999998</v>
      </c>
      <c r="F38" s="8">
        <v>166.89310004148001</v>
      </c>
      <c r="G38" s="34">
        <v>1.8315680113992201</v>
      </c>
      <c r="H38" s="9">
        <v>0.95</v>
      </c>
    </row>
    <row r="39" spans="1:8" x14ac:dyDescent="0.4">
      <c r="A39" s="2">
        <v>38</v>
      </c>
      <c r="B39" s="34">
        <v>39.848030000000001</v>
      </c>
      <c r="C39" s="8">
        <v>345</v>
      </c>
      <c r="D39" s="8">
        <v>20.653849999999998</v>
      </c>
      <c r="E39" s="8">
        <v>10.59159</v>
      </c>
      <c r="F39" s="8">
        <v>419.83849705236997</v>
      </c>
      <c r="G39" s="34">
        <v>5.8998976081613499</v>
      </c>
      <c r="H39" s="9">
        <v>0.94999998909251704</v>
      </c>
    </row>
    <row r="40" spans="1:8" x14ac:dyDescent="0.4">
      <c r="A40" s="2">
        <v>39</v>
      </c>
      <c r="B40" s="34">
        <v>36.093119999999999</v>
      </c>
      <c r="C40" s="8">
        <v>240</v>
      </c>
      <c r="D40" s="8">
        <v>11.011509999999999</v>
      </c>
      <c r="E40" s="8">
        <v>7.2418899999999997</v>
      </c>
      <c r="F40" s="8">
        <v>292.58477564819799</v>
      </c>
      <c r="G40" s="34">
        <v>3.9434654453236502</v>
      </c>
      <c r="H40" s="9">
        <v>0.94999990187004602</v>
      </c>
    </row>
    <row r="41" spans="1:8" x14ac:dyDescent="0.4">
      <c r="A41" s="2">
        <v>40</v>
      </c>
      <c r="B41" s="34">
        <v>52.40943</v>
      </c>
      <c r="C41" s="8">
        <v>170</v>
      </c>
      <c r="D41" s="8">
        <v>23.811360000000001</v>
      </c>
      <c r="E41" s="8">
        <v>1.56559</v>
      </c>
      <c r="F41" s="8">
        <v>210.451083081935</v>
      </c>
      <c r="G41" s="34">
        <v>2.6897174329976101</v>
      </c>
      <c r="H41" s="9">
        <v>0.94999991345791801</v>
      </c>
    </row>
    <row r="42" spans="1:8" x14ac:dyDescent="0.4">
      <c r="A42" s="2">
        <v>41</v>
      </c>
      <c r="B42" s="34">
        <v>35.292409999999997</v>
      </c>
      <c r="C42" s="8">
        <v>150</v>
      </c>
      <c r="D42" s="8">
        <v>8.8148</v>
      </c>
      <c r="E42" s="8">
        <v>5.2067500000000004</v>
      </c>
      <c r="F42" s="8">
        <v>184.01272741458001</v>
      </c>
      <c r="G42" s="34">
        <v>2.2737636678541602</v>
      </c>
      <c r="H42" s="9">
        <v>0.94999991709508103</v>
      </c>
    </row>
    <row r="43" spans="1:8" x14ac:dyDescent="0.4">
      <c r="A43" s="2">
        <v>42</v>
      </c>
      <c r="B43" s="34">
        <v>52.92877</v>
      </c>
      <c r="C43" s="8">
        <v>86</v>
      </c>
      <c r="D43" s="8">
        <v>6.09842</v>
      </c>
      <c r="E43" s="8">
        <v>2.3121200000000002</v>
      </c>
      <c r="F43" s="8">
        <v>109.13020049200701</v>
      </c>
      <c r="G43" s="34">
        <v>1.1475339835207501</v>
      </c>
      <c r="H43" s="9">
        <v>0.94999991961771502</v>
      </c>
    </row>
    <row r="44" spans="1:8" x14ac:dyDescent="0.4">
      <c r="A44" s="2">
        <v>43</v>
      </c>
      <c r="B44" s="34">
        <v>16.143889999999999</v>
      </c>
      <c r="C44" s="8">
        <v>58</v>
      </c>
      <c r="D44" s="8">
        <v>6.4555699999999998</v>
      </c>
      <c r="E44" s="8">
        <v>1.8514999999999999</v>
      </c>
      <c r="F44" s="8">
        <v>70.488439984399903</v>
      </c>
      <c r="G44" s="34">
        <v>0.53035772488852995</v>
      </c>
      <c r="H44" s="9">
        <v>0.94999994909270202</v>
      </c>
    </row>
    <row r="45" spans="1:8" x14ac:dyDescent="0.4">
      <c r="A45" s="2">
        <v>44</v>
      </c>
      <c r="B45" s="34">
        <v>23.801300000000001</v>
      </c>
      <c r="C45" s="8">
        <v>93</v>
      </c>
      <c r="D45" s="8">
        <v>1.51935</v>
      </c>
      <c r="E45" s="8">
        <v>3.6818399999999998</v>
      </c>
      <c r="F45" s="8">
        <v>113.641265833624</v>
      </c>
      <c r="G45" s="34">
        <v>1.2301871093176</v>
      </c>
      <c r="H45" s="9">
        <v>0.95000000542669505</v>
      </c>
    </row>
    <row r="46" spans="1:8" x14ac:dyDescent="0.4">
      <c r="A46" s="2">
        <v>45</v>
      </c>
      <c r="B46" s="34">
        <v>25.468920000000001</v>
      </c>
      <c r="C46" s="8">
        <v>172</v>
      </c>
      <c r="D46" s="8">
        <v>11.63965</v>
      </c>
      <c r="E46" s="8">
        <v>4.46875</v>
      </c>
      <c r="F46" s="8">
        <v>209.17899979979501</v>
      </c>
      <c r="G46" s="34">
        <v>2.77282574404077</v>
      </c>
      <c r="H46" s="9">
        <v>0.95</v>
      </c>
    </row>
    <row r="47" spans="1:8" x14ac:dyDescent="0.4">
      <c r="A47" s="2">
        <v>46</v>
      </c>
      <c r="B47" s="34">
        <v>18.695409999999999</v>
      </c>
      <c r="C47" s="8">
        <v>64</v>
      </c>
      <c r="D47" s="8">
        <v>0.86924999999999997</v>
      </c>
      <c r="E47" s="8">
        <v>2.5111400000000001</v>
      </c>
      <c r="F47" s="8">
        <v>77.975854201744895</v>
      </c>
      <c r="G47" s="34">
        <v>0.74667056072881999</v>
      </c>
      <c r="H47" s="9">
        <v>0.95000006777714097</v>
      </c>
    </row>
    <row r="48" spans="1:8" x14ac:dyDescent="0.4">
      <c r="A48" s="2">
        <v>47</v>
      </c>
      <c r="B48" s="34">
        <v>24.554559999999999</v>
      </c>
      <c r="C48" s="8">
        <v>140</v>
      </c>
      <c r="D48" s="8">
        <v>8.1638500000000001</v>
      </c>
      <c r="E48" s="8">
        <v>4.2959800000000001</v>
      </c>
      <c r="F48" s="8">
        <v>170.47031093630901</v>
      </c>
      <c r="G48" s="34">
        <v>2.2316853590255401</v>
      </c>
      <c r="H48" s="9">
        <v>0.95</v>
      </c>
    </row>
    <row r="49" spans="1:8" x14ac:dyDescent="0.4">
      <c r="A49" s="2">
        <v>48</v>
      </c>
      <c r="B49" s="34">
        <v>18.898019999999999</v>
      </c>
      <c r="C49" s="8">
        <v>86</v>
      </c>
      <c r="D49" s="8">
        <v>5.1854100000000001</v>
      </c>
      <c r="E49" s="8">
        <v>2.7182499999999998</v>
      </c>
      <c r="F49" s="8">
        <v>104.576462472527</v>
      </c>
      <c r="G49" s="34">
        <v>1.2004976103233</v>
      </c>
      <c r="H49" s="9">
        <v>0.94999996477999404</v>
      </c>
    </row>
    <row r="50" spans="1:8" x14ac:dyDescent="0.4">
      <c r="A50" s="2">
        <v>49</v>
      </c>
      <c r="B50" s="34">
        <v>11.02814</v>
      </c>
      <c r="C50" s="8">
        <v>208</v>
      </c>
      <c r="D50" s="8">
        <v>2.4405700000000001</v>
      </c>
      <c r="E50" s="8">
        <v>5.8178900000000002</v>
      </c>
      <c r="F50" s="8">
        <v>250.45489831352</v>
      </c>
      <c r="G50" s="34">
        <v>3.5520227251043601</v>
      </c>
      <c r="H50" s="9">
        <v>0.95000010260997803</v>
      </c>
    </row>
    <row r="51" spans="1:8" x14ac:dyDescent="0.4">
      <c r="A51" s="2">
        <v>50</v>
      </c>
      <c r="B51" s="34">
        <v>31.263909999999999</v>
      </c>
      <c r="C51" s="8">
        <v>77</v>
      </c>
      <c r="D51" s="8">
        <v>21.988659999999999</v>
      </c>
      <c r="E51" s="8">
        <v>2.3749600000000002</v>
      </c>
      <c r="F51" s="8">
        <v>95.730726995315806</v>
      </c>
      <c r="G51" s="34">
        <v>1.0799397814568501</v>
      </c>
      <c r="H51" s="9">
        <v>0.95</v>
      </c>
    </row>
    <row r="52" spans="1:8" x14ac:dyDescent="0.4">
      <c r="A52" s="2">
        <v>51</v>
      </c>
      <c r="B52" s="34">
        <v>24.644089999999998</v>
      </c>
      <c r="C52" s="8">
        <v>88</v>
      </c>
      <c r="D52" s="8">
        <v>6.1738400000000002</v>
      </c>
      <c r="E52" s="8">
        <v>4.52285</v>
      </c>
      <c r="F52" s="8">
        <v>107.887682077522</v>
      </c>
      <c r="G52" s="34">
        <v>1.30364438203461</v>
      </c>
      <c r="H52" s="9">
        <v>0.95000006273344895</v>
      </c>
    </row>
    <row r="53" spans="1:8" x14ac:dyDescent="0.4">
      <c r="A53" s="2">
        <v>52</v>
      </c>
      <c r="B53" s="34">
        <v>48.548999999999999</v>
      </c>
      <c r="C53" s="8">
        <v>157</v>
      </c>
      <c r="D53" s="8">
        <v>44.552</v>
      </c>
      <c r="E53" s="8">
        <v>5.5529999999999999</v>
      </c>
      <c r="F53" s="8">
        <v>194.973622796988</v>
      </c>
      <c r="G53" s="34">
        <v>2.7327064315641798</v>
      </c>
      <c r="H53" s="9">
        <v>0.94999999102758004</v>
      </c>
    </row>
    <row r="54" spans="1:8" x14ac:dyDescent="0.4">
      <c r="A54" s="2">
        <v>53</v>
      </c>
      <c r="B54" s="34">
        <v>11.793609999999999</v>
      </c>
      <c r="C54" s="8">
        <v>86</v>
      </c>
      <c r="D54" s="8">
        <v>4.9363599999999996</v>
      </c>
      <c r="E54" s="8">
        <v>2.9317199999999999</v>
      </c>
      <c r="F54" s="8">
        <v>103.63274157964401</v>
      </c>
      <c r="G54" s="34">
        <v>1.2887281552607399</v>
      </c>
      <c r="H54" s="9">
        <v>0.94999997241975498</v>
      </c>
    </row>
    <row r="55" spans="1:8" x14ac:dyDescent="0.4">
      <c r="A55" s="2">
        <v>54</v>
      </c>
      <c r="B55" s="34">
        <v>13.44347</v>
      </c>
      <c r="C55" s="8">
        <v>80</v>
      </c>
      <c r="D55" s="8">
        <v>7.5592300000000003</v>
      </c>
      <c r="E55" s="8">
        <v>2.3618100000000002</v>
      </c>
      <c r="F55" s="8">
        <v>96.652698025049204</v>
      </c>
      <c r="G55" s="34">
        <v>1.19418480015022</v>
      </c>
      <c r="H55" s="9">
        <v>0.94999992679612</v>
      </c>
    </row>
    <row r="56" spans="1:8" x14ac:dyDescent="0.4">
      <c r="A56" s="2">
        <v>55</v>
      </c>
      <c r="B56" s="34">
        <v>15.201890000000001</v>
      </c>
      <c r="C56" s="8">
        <v>92</v>
      </c>
      <c r="D56" s="8">
        <v>5.2433899999999998</v>
      </c>
      <c r="E56" s="8">
        <v>3.32403</v>
      </c>
      <c r="F56" s="8">
        <v>111.340050290496</v>
      </c>
      <c r="G56" s="34">
        <v>1.44961226931138</v>
      </c>
      <c r="H56" s="9">
        <v>0.95000003205476702</v>
      </c>
    </row>
    <row r="57" spans="1:8" x14ac:dyDescent="0.4">
      <c r="A57" s="2">
        <v>56</v>
      </c>
      <c r="B57" s="34">
        <v>3.9449000000000001</v>
      </c>
      <c r="C57" s="8">
        <v>100</v>
      </c>
      <c r="D57" s="8">
        <v>0.41521000000000002</v>
      </c>
      <c r="E57" s="8">
        <v>2.5914700000000002</v>
      </c>
      <c r="F57" s="8">
        <v>119.310950489606</v>
      </c>
      <c r="G57" s="34">
        <v>1.59439509970261</v>
      </c>
      <c r="H57" s="9">
        <v>0.94999992206678896</v>
      </c>
    </row>
    <row r="58" spans="1:8" x14ac:dyDescent="0.4">
      <c r="A58" s="2">
        <v>57</v>
      </c>
      <c r="B58" s="34">
        <v>26.370360000000002</v>
      </c>
      <c r="C58" s="8">
        <v>199</v>
      </c>
      <c r="D58" s="8">
        <v>5.6503300000000003</v>
      </c>
      <c r="E58" s="8">
        <v>4.6549300000000002</v>
      </c>
      <c r="F58" s="8">
        <v>241.67472462944301</v>
      </c>
      <c r="G58" s="34">
        <v>3.5599557708788199</v>
      </c>
      <c r="H58" s="9">
        <v>0.94999995986651697</v>
      </c>
    </row>
    <row r="59" spans="1:8" x14ac:dyDescent="0.4">
      <c r="A59" s="2">
        <v>58</v>
      </c>
      <c r="B59" s="34">
        <v>44.294539999999998</v>
      </c>
      <c r="C59" s="8">
        <v>85</v>
      </c>
      <c r="D59" s="8">
        <v>2.4509400000000001</v>
      </c>
      <c r="E59" s="8">
        <v>2.6025999999999998</v>
      </c>
      <c r="F59" s="8">
        <v>106.712758867722</v>
      </c>
      <c r="G59" s="34">
        <v>1.3943908141927699</v>
      </c>
      <c r="H59" s="9">
        <v>0.94999993204694899</v>
      </c>
    </row>
    <row r="60" spans="1:8" x14ac:dyDescent="0.4">
      <c r="A60" s="2">
        <v>59</v>
      </c>
      <c r="B60" s="34">
        <v>13.495799999999999</v>
      </c>
      <c r="C60" s="8">
        <v>57</v>
      </c>
      <c r="D60" s="8">
        <v>2.8400699999999999</v>
      </c>
      <c r="E60" s="8">
        <v>1.82786</v>
      </c>
      <c r="F60" s="8">
        <v>68.853991266175598</v>
      </c>
      <c r="G60" s="34">
        <v>0.80787424087599302</v>
      </c>
      <c r="H60" s="9">
        <v>0.94999995673472004</v>
      </c>
    </row>
    <row r="61" spans="1:8" x14ac:dyDescent="0.4">
      <c r="A61" s="2">
        <v>60</v>
      </c>
      <c r="B61" s="34">
        <v>15.904350000000001</v>
      </c>
      <c r="C61" s="8">
        <v>98</v>
      </c>
      <c r="D61" s="8">
        <v>7.8402599999999998</v>
      </c>
      <c r="E61" s="8">
        <v>2.8128899999999999</v>
      </c>
      <c r="F61" s="8">
        <v>118.674947653072</v>
      </c>
      <c r="G61" s="34">
        <v>1.62304112081832</v>
      </c>
      <c r="H61" s="9">
        <v>0.949999993655958</v>
      </c>
    </row>
    <row r="62" spans="1:8" x14ac:dyDescent="0.4">
      <c r="A62" s="2">
        <v>61</v>
      </c>
      <c r="B62" s="34">
        <v>10.78332</v>
      </c>
      <c r="C62" s="8">
        <v>95</v>
      </c>
      <c r="D62" s="8">
        <v>4.4444600000000003</v>
      </c>
      <c r="E62" s="8">
        <v>2.3992300000000002</v>
      </c>
      <c r="F62" s="8">
        <v>114.28249345547199</v>
      </c>
      <c r="G62" s="34">
        <v>1.55507344548132</v>
      </c>
      <c r="H62" s="9">
        <v>0.94999991813752305</v>
      </c>
    </row>
    <row r="63" spans="1:8" x14ac:dyDescent="0.4">
      <c r="A63" s="2">
        <v>62</v>
      </c>
      <c r="B63" s="34">
        <v>7.0894599999999999</v>
      </c>
      <c r="C63" s="8">
        <v>50</v>
      </c>
      <c r="D63" s="8">
        <v>0.71945999999999999</v>
      </c>
      <c r="E63" s="8">
        <v>1.6769099999999999</v>
      </c>
      <c r="F63" s="8">
        <v>59.519414275442003</v>
      </c>
      <c r="G63" s="34">
        <v>0.67798890690913105</v>
      </c>
      <c r="H63" s="9">
        <v>0.95000008869661901</v>
      </c>
    </row>
    <row r="64" spans="1:8" x14ac:dyDescent="0.4">
      <c r="A64" s="2">
        <v>63</v>
      </c>
      <c r="B64" s="34">
        <v>18.41574</v>
      </c>
      <c r="C64" s="8">
        <v>100</v>
      </c>
      <c r="D64" s="8">
        <v>8.9143600000000003</v>
      </c>
      <c r="E64" s="8">
        <v>3.0585499999999999</v>
      </c>
      <c r="F64" s="8">
        <v>121.45574946256301</v>
      </c>
      <c r="G64" s="34">
        <v>1.67908014414447</v>
      </c>
      <c r="H64" s="9">
        <v>0.95000006759178801</v>
      </c>
    </row>
    <row r="65" spans="1:8" x14ac:dyDescent="0.4">
      <c r="A65" s="2">
        <v>64</v>
      </c>
      <c r="B65" s="34">
        <v>11.516310000000001</v>
      </c>
      <c r="C65" s="8">
        <v>96</v>
      </c>
      <c r="D65" s="8">
        <v>1.0009999999999999</v>
      </c>
      <c r="E65" s="8">
        <v>3.0855899999999998</v>
      </c>
      <c r="F65" s="8">
        <v>115.55612014956399</v>
      </c>
      <c r="G65" s="34">
        <v>1.59063694397488</v>
      </c>
      <c r="H65" s="9">
        <v>0.94999999829370696</v>
      </c>
    </row>
    <row r="66" spans="1:8" x14ac:dyDescent="0.4">
      <c r="A66" s="2">
        <v>65</v>
      </c>
      <c r="B66" s="34">
        <v>15.23434</v>
      </c>
      <c r="C66" s="8">
        <v>79</v>
      </c>
      <c r="D66" s="8">
        <v>5.8775199999999996</v>
      </c>
      <c r="E66" s="8">
        <v>2.95221</v>
      </c>
      <c r="F66" s="8">
        <v>95.692036227893198</v>
      </c>
      <c r="G66" s="34">
        <v>1.28622002183102</v>
      </c>
      <c r="H66" s="9">
        <v>0.94999989906062798</v>
      </c>
    </row>
    <row r="67" spans="1:8" x14ac:dyDescent="0.4">
      <c r="A67" s="2">
        <v>66</v>
      </c>
      <c r="B67" s="34">
        <v>11.808120000000001</v>
      </c>
      <c r="C67" s="8">
        <v>60</v>
      </c>
      <c r="D67" s="8">
        <v>4.1600999999999999</v>
      </c>
      <c r="E67" s="8">
        <v>2.1874699999999998</v>
      </c>
      <c r="F67" s="8">
        <v>72.287597602262395</v>
      </c>
      <c r="G67" s="34">
        <v>0.91150051563562895</v>
      </c>
      <c r="H67" s="9">
        <v>0.95000010220392395</v>
      </c>
    </row>
    <row r="68" spans="1:8" x14ac:dyDescent="0.4">
      <c r="A68" s="2">
        <v>67</v>
      </c>
      <c r="B68" s="34">
        <v>5.8343299999999996</v>
      </c>
      <c r="C68" s="8">
        <v>120</v>
      </c>
      <c r="D68" s="8">
        <v>2.1028099999999998</v>
      </c>
      <c r="E68" s="8">
        <v>3.26241</v>
      </c>
      <c r="F68" s="8">
        <v>143.70611168292501</v>
      </c>
      <c r="G68" s="34">
        <v>2.0662313008148701</v>
      </c>
      <c r="H68" s="9">
        <v>0.95000006034478102</v>
      </c>
    </row>
    <row r="69" spans="1:8" x14ac:dyDescent="0.4">
      <c r="A69" s="2">
        <v>68</v>
      </c>
      <c r="B69" s="34">
        <v>9.3001100000000001</v>
      </c>
      <c r="C69" s="8">
        <v>90</v>
      </c>
      <c r="D69" s="8">
        <v>3.7701600000000002</v>
      </c>
      <c r="E69" s="8">
        <v>2.7028400000000001</v>
      </c>
      <c r="F69" s="8">
        <v>108.07285402189299</v>
      </c>
      <c r="G69" s="34">
        <v>1.49753960647831</v>
      </c>
      <c r="H69" s="9">
        <v>0.94999993651023196</v>
      </c>
    </row>
    <row r="70" spans="1:8" x14ac:dyDescent="0.4">
      <c r="A70" s="2">
        <v>69</v>
      </c>
      <c r="B70" s="34">
        <v>5.7862900000000002</v>
      </c>
      <c r="C70" s="8">
        <v>86</v>
      </c>
      <c r="D70" s="8">
        <v>3.8144800000000001</v>
      </c>
      <c r="E70" s="8">
        <v>2.3748499999999999</v>
      </c>
      <c r="F70" s="8">
        <v>102.769201511424</v>
      </c>
      <c r="G70" s="34">
        <v>1.4177643528561401</v>
      </c>
      <c r="H70" s="9">
        <v>0.94999993624892898</v>
      </c>
    </row>
    <row r="71" spans="1:8" x14ac:dyDescent="0.4">
      <c r="A71" s="2">
        <v>70</v>
      </c>
      <c r="B71" s="34">
        <v>10.880850000000001</v>
      </c>
      <c r="C71" s="8">
        <v>64</v>
      </c>
      <c r="D71" s="8">
        <v>1.3957900000000001</v>
      </c>
      <c r="E71" s="8">
        <v>2.2153</v>
      </c>
      <c r="F71" s="8">
        <v>76.920773569107894</v>
      </c>
      <c r="G71" s="34">
        <v>1.0220393107044901</v>
      </c>
      <c r="H71" s="9">
        <v>0.94999997754969501</v>
      </c>
    </row>
    <row r="72" spans="1:8" x14ac:dyDescent="0.4">
      <c r="A72" s="2">
        <v>71</v>
      </c>
      <c r="B72" s="34">
        <v>8.2188499999999998</v>
      </c>
      <c r="C72" s="8">
        <v>80</v>
      </c>
      <c r="D72" s="8">
        <v>2.4662700000000002</v>
      </c>
      <c r="E72" s="8">
        <v>1.4882</v>
      </c>
      <c r="F72" s="8">
        <v>95.791786179656</v>
      </c>
      <c r="G72" s="34">
        <v>1.3271925682552901</v>
      </c>
      <c r="H72" s="9">
        <v>0.94999996981423396</v>
      </c>
    </row>
    <row r="73" spans="1:8" x14ac:dyDescent="0.4">
      <c r="A73" s="2">
        <v>72</v>
      </c>
      <c r="B73" s="34">
        <v>6.7589699999999997</v>
      </c>
      <c r="C73" s="8">
        <v>67</v>
      </c>
      <c r="D73" s="8">
        <v>5.1568500000000004</v>
      </c>
      <c r="E73" s="8">
        <v>2.3128899999999999</v>
      </c>
      <c r="F73" s="8">
        <v>80.0621109886455</v>
      </c>
      <c r="G73" s="34">
        <v>1.07495310656663</v>
      </c>
      <c r="H73" s="9">
        <v>0.95000009629528503</v>
      </c>
    </row>
    <row r="74" spans="1:8" x14ac:dyDescent="0.4">
      <c r="A74" s="2">
        <v>73</v>
      </c>
      <c r="B74" s="34">
        <v>6.6467099999999997</v>
      </c>
      <c r="C74" s="8">
        <v>70</v>
      </c>
      <c r="D74" s="8">
        <v>3.5160499999999999</v>
      </c>
      <c r="E74" s="8">
        <v>1.34687</v>
      </c>
      <c r="F74" s="8">
        <v>83.561615759437004</v>
      </c>
      <c r="G74" s="34">
        <v>1.13256760425406</v>
      </c>
      <c r="H74" s="9">
        <v>0.95</v>
      </c>
    </row>
    <row r="75" spans="1:8" x14ac:dyDescent="0.4">
      <c r="A75" s="2">
        <v>74</v>
      </c>
      <c r="B75" s="34">
        <v>15.95478</v>
      </c>
      <c r="C75" s="8">
        <v>79</v>
      </c>
      <c r="D75" s="8">
        <v>11.98948</v>
      </c>
      <c r="E75" s="8">
        <v>1.82772</v>
      </c>
      <c r="F75" s="8">
        <v>95.843918391866794</v>
      </c>
      <c r="G75" s="34">
        <v>1.3332406904457801</v>
      </c>
      <c r="H75" s="9">
        <v>0.94999994471668303</v>
      </c>
    </row>
    <row r="76" spans="1:8" x14ac:dyDescent="0.4">
      <c r="A76" s="2">
        <v>75</v>
      </c>
      <c r="B76" s="34">
        <v>7.6343500000000004</v>
      </c>
      <c r="C76" s="8">
        <v>52</v>
      </c>
      <c r="D76" s="8">
        <v>1.0849</v>
      </c>
      <c r="E76" s="8">
        <v>1.5639000000000001</v>
      </c>
      <c r="F76" s="8">
        <v>61.999299820712203</v>
      </c>
      <c r="G76" s="34">
        <v>0.80342337931518004</v>
      </c>
      <c r="H76" s="9">
        <v>0.94999990883905405</v>
      </c>
    </row>
    <row r="77" spans="1:8" x14ac:dyDescent="0.4">
      <c r="A77" s="2">
        <v>76</v>
      </c>
      <c r="B77" s="34">
        <v>9.5771499999999996</v>
      </c>
      <c r="C77" s="8">
        <v>77</v>
      </c>
      <c r="D77" s="8">
        <v>2.3778600000000001</v>
      </c>
      <c r="E77" s="8">
        <v>2.9979399999999998</v>
      </c>
      <c r="F77" s="8">
        <v>92.457892999132596</v>
      </c>
      <c r="G77" s="34">
        <v>1.2943291251876601</v>
      </c>
      <c r="H77" s="9">
        <v>0.94999996565781597</v>
      </c>
    </row>
    <row r="78" spans="1:8" x14ac:dyDescent="0.4">
      <c r="A78" s="2">
        <v>77</v>
      </c>
      <c r="B78" s="34">
        <v>8.9885900000000003</v>
      </c>
      <c r="C78" s="8">
        <v>65</v>
      </c>
      <c r="D78" s="8">
        <v>4.7683200000000001</v>
      </c>
      <c r="E78" s="8">
        <v>1.95743</v>
      </c>
      <c r="F78" s="8">
        <v>77.923904823893096</v>
      </c>
      <c r="G78" s="34">
        <v>1.0818414552222899</v>
      </c>
      <c r="H78" s="9">
        <v>0.94999989980156696</v>
      </c>
    </row>
    <row r="79" spans="1:8" x14ac:dyDescent="0.4">
      <c r="A79" s="2">
        <v>78</v>
      </c>
      <c r="B79" s="34">
        <v>6.8454100000000002</v>
      </c>
      <c r="C79" s="8">
        <v>53</v>
      </c>
      <c r="D79" s="8">
        <v>3.95756</v>
      </c>
      <c r="E79" s="8">
        <v>2.4752900000000002</v>
      </c>
      <c r="F79" s="8">
        <v>63.213970978087701</v>
      </c>
      <c r="G79" s="34">
        <v>0.84985340548035304</v>
      </c>
      <c r="H79" s="9">
        <v>0.95000004688264805</v>
      </c>
    </row>
    <row r="80" spans="1:8" x14ac:dyDescent="0.4">
      <c r="A80" s="2">
        <v>79</v>
      </c>
      <c r="B80" s="34">
        <v>17.942170000000001</v>
      </c>
      <c r="C80" s="8">
        <v>117</v>
      </c>
      <c r="D80" s="8">
        <v>8.6985399999999995</v>
      </c>
      <c r="E80" s="8">
        <v>1.9009</v>
      </c>
      <c r="F80" s="8">
        <v>141.76937696229601</v>
      </c>
      <c r="G80" s="34">
        <v>2.11197898010662</v>
      </c>
      <c r="H80" s="9">
        <v>0.95000001744437401</v>
      </c>
    </row>
    <row r="81" spans="1:8" x14ac:dyDescent="0.4">
      <c r="A81" s="2">
        <v>80</v>
      </c>
      <c r="B81" s="34">
        <v>9.1438500000000005</v>
      </c>
      <c r="C81" s="8">
        <v>50</v>
      </c>
      <c r="D81" s="8">
        <v>3.0907399999999998</v>
      </c>
      <c r="E81" s="8">
        <v>1.3227199999999999</v>
      </c>
      <c r="F81" s="8">
        <v>59.821390704102399</v>
      </c>
      <c r="G81" s="34">
        <v>0.80610124629951696</v>
      </c>
      <c r="H81" s="9">
        <v>0.949999952170546</v>
      </c>
    </row>
    <row r="82" spans="1:8" x14ac:dyDescent="0.4">
      <c r="A82" s="2">
        <v>81</v>
      </c>
      <c r="B82" s="34">
        <v>3.9740199999999999</v>
      </c>
      <c r="C82" s="8">
        <v>240</v>
      </c>
      <c r="D82" s="8">
        <v>0.27346999999999999</v>
      </c>
      <c r="E82" s="8">
        <v>5.86686</v>
      </c>
      <c r="F82" s="8">
        <v>287.97105148295799</v>
      </c>
      <c r="G82" s="34">
        <v>4.4721423933904401</v>
      </c>
      <c r="H82" s="9">
        <v>0.95</v>
      </c>
    </row>
    <row r="83" spans="1:8" x14ac:dyDescent="0.4">
      <c r="A83" s="2">
        <v>82</v>
      </c>
      <c r="B83" s="34">
        <v>7.1495600000000001</v>
      </c>
      <c r="C83" s="8">
        <v>50</v>
      </c>
      <c r="D83" s="8">
        <v>2.18723</v>
      </c>
      <c r="E83" s="8">
        <v>2.1203099999999999</v>
      </c>
      <c r="F83" s="8">
        <v>59.585926774659498</v>
      </c>
      <c r="G83" s="34">
        <v>0.807989076321453</v>
      </c>
      <c r="H83" s="9">
        <v>0.95000006948314697</v>
      </c>
    </row>
    <row r="84" spans="1:8" x14ac:dyDescent="0.4">
      <c r="A84" s="2">
        <v>83</v>
      </c>
      <c r="B84" s="34">
        <v>7.2393200000000002</v>
      </c>
      <c r="C84" s="8">
        <v>51</v>
      </c>
      <c r="D84" s="8">
        <v>0.65929000000000004</v>
      </c>
      <c r="E84" s="8">
        <v>2.0365000000000002</v>
      </c>
      <c r="F84" s="8">
        <v>60.764246522800498</v>
      </c>
      <c r="G84" s="34">
        <v>0.83258393543890197</v>
      </c>
      <c r="H84" s="9">
        <v>0.95000004589917497</v>
      </c>
    </row>
    <row r="85" spans="1:8" x14ac:dyDescent="0.4">
      <c r="A85" s="2">
        <v>84</v>
      </c>
      <c r="B85" s="34">
        <v>12.76702</v>
      </c>
      <c r="C85" s="8">
        <v>170</v>
      </c>
      <c r="D85" s="8">
        <v>8.8007000000000009</v>
      </c>
      <c r="E85" s="8">
        <v>4.3720400000000001</v>
      </c>
      <c r="F85" s="8">
        <v>205.005436237532</v>
      </c>
      <c r="G85" s="34">
        <v>3.15111427982472</v>
      </c>
      <c r="H85" s="9">
        <v>0.95000010180040095</v>
      </c>
    </row>
    <row r="86" spans="1:8" x14ac:dyDescent="0.4">
      <c r="A86" s="2">
        <v>85</v>
      </c>
      <c r="B86" s="34">
        <v>4.4680200000000001</v>
      </c>
      <c r="C86" s="8">
        <v>59</v>
      </c>
      <c r="D86" s="8">
        <v>0.74797000000000002</v>
      </c>
      <c r="E86" s="8">
        <v>1.59249</v>
      </c>
      <c r="F86" s="8">
        <v>69.992395257031006</v>
      </c>
      <c r="G86" s="34">
        <v>0.98989945495008402</v>
      </c>
      <c r="H86" s="9">
        <v>0.94999999640302002</v>
      </c>
    </row>
    <row r="87" spans="1:8" x14ac:dyDescent="0.4">
      <c r="A87" s="2">
        <v>86</v>
      </c>
      <c r="B87" s="34">
        <v>5.26715</v>
      </c>
      <c r="C87" s="8">
        <v>100</v>
      </c>
      <c r="D87" s="8">
        <v>2.8157999999999999</v>
      </c>
      <c r="E87" s="8">
        <v>2.29894</v>
      </c>
      <c r="F87" s="8">
        <v>119.51932473849099</v>
      </c>
      <c r="G87" s="34">
        <v>1.78600939896657</v>
      </c>
      <c r="H87" s="9">
        <v>0.94999996947877796</v>
      </c>
    </row>
    <row r="88" spans="1:8" x14ac:dyDescent="0.4">
      <c r="A88" s="2">
        <v>87</v>
      </c>
      <c r="B88" s="34">
        <v>20.714379999999998</v>
      </c>
      <c r="C88" s="8">
        <v>80</v>
      </c>
      <c r="D88" s="8">
        <v>18.64686</v>
      </c>
      <c r="E88" s="8">
        <v>1.3518399999999999</v>
      </c>
      <c r="F88" s="8">
        <v>97.792675051806398</v>
      </c>
      <c r="G88" s="34">
        <v>1.4417543676345299</v>
      </c>
      <c r="H88" s="9">
        <v>0.94999991881089496</v>
      </c>
    </row>
    <row r="89" spans="1:8" x14ac:dyDescent="0.4">
      <c r="A89" s="2">
        <v>88</v>
      </c>
      <c r="B89" s="34">
        <v>3.8061199999999999</v>
      </c>
      <c r="C89" s="8">
        <v>76</v>
      </c>
      <c r="D89" s="8">
        <v>1.2030400000000001</v>
      </c>
      <c r="E89" s="8">
        <v>2.4766599999999999</v>
      </c>
      <c r="F89" s="8">
        <v>90.423949540481601</v>
      </c>
      <c r="G89" s="34">
        <v>1.3240669858177401</v>
      </c>
      <c r="H89" s="9">
        <v>0.94999997913816703</v>
      </c>
    </row>
    <row r="90" spans="1:8" x14ac:dyDescent="0.4">
      <c r="A90" s="2">
        <v>89</v>
      </c>
      <c r="B90" s="34">
        <v>7.41554</v>
      </c>
      <c r="C90" s="8">
        <v>56</v>
      </c>
      <c r="D90" s="8">
        <v>2.4298099999999998</v>
      </c>
      <c r="E90" s="8">
        <v>1.13696</v>
      </c>
      <c r="F90" s="8">
        <v>66.783695022907096</v>
      </c>
      <c r="G90" s="34">
        <v>0.96529816728045303</v>
      </c>
      <c r="H90" s="9">
        <v>0.95000003634547403</v>
      </c>
    </row>
    <row r="91" spans="1:8" x14ac:dyDescent="0.4">
      <c r="A91" s="2">
        <v>90</v>
      </c>
      <c r="B91" s="34">
        <v>3.2993700000000001</v>
      </c>
      <c r="C91" s="8">
        <v>118</v>
      </c>
      <c r="D91" s="8">
        <v>2.6797300000000002</v>
      </c>
      <c r="E91" s="8">
        <v>2.7589000000000001</v>
      </c>
      <c r="F91" s="8">
        <v>140.94000485485</v>
      </c>
      <c r="G91" s="34">
        <v>2.1628416736924501</v>
      </c>
      <c r="H91" s="9">
        <v>0.94999991097905701</v>
      </c>
    </row>
    <row r="92" spans="1:8" x14ac:dyDescent="0.4">
      <c r="A92" s="2">
        <v>91</v>
      </c>
      <c r="B92" s="34">
        <v>3.2515900000000002</v>
      </c>
      <c r="C92" s="8">
        <v>75</v>
      </c>
      <c r="D92" s="8">
        <v>0.42585000000000001</v>
      </c>
      <c r="E92" s="8">
        <v>1.76197</v>
      </c>
      <c r="F92" s="8">
        <v>89.085069561292599</v>
      </c>
      <c r="G92" s="34">
        <v>1.3508172859760199</v>
      </c>
      <c r="H92" s="9">
        <v>0.95000009279706099</v>
      </c>
    </row>
    <row r="93" spans="1:8" x14ac:dyDescent="0.4">
      <c r="A93" s="2">
        <v>92</v>
      </c>
      <c r="B93" s="34">
        <v>5.6999899999999997</v>
      </c>
      <c r="C93" s="8">
        <v>50</v>
      </c>
      <c r="D93" s="8">
        <v>0.19164999999999999</v>
      </c>
      <c r="E93" s="8">
        <v>1.1907399999999999</v>
      </c>
      <c r="F93" s="8">
        <v>59.291499176885203</v>
      </c>
      <c r="G93" s="34">
        <v>0.87829898741388102</v>
      </c>
      <c r="H93" s="9">
        <v>0.95000008252169199</v>
      </c>
    </row>
    <row r="94" spans="1:8" x14ac:dyDescent="0.4">
      <c r="A94" s="2">
        <v>93</v>
      </c>
      <c r="B94" s="34">
        <v>1.5369900000000001</v>
      </c>
      <c r="C94" s="8">
        <v>56</v>
      </c>
      <c r="D94" s="8">
        <v>0.1421</v>
      </c>
      <c r="E94" s="8">
        <v>1.5089399999999999</v>
      </c>
      <c r="F94" s="8">
        <v>65.972086281047197</v>
      </c>
      <c r="G94" s="34">
        <v>0.98711665416073402</v>
      </c>
      <c r="H94" s="9">
        <v>0.94999996730758196</v>
      </c>
    </row>
    <row r="95" spans="1:8" x14ac:dyDescent="0.4">
      <c r="A95" s="2">
        <v>94</v>
      </c>
      <c r="B95" s="34">
        <v>3.99316</v>
      </c>
      <c r="C95" s="8">
        <v>58</v>
      </c>
      <c r="D95" s="8">
        <v>2.9365800000000002</v>
      </c>
      <c r="E95" s="8">
        <v>1.3247899999999999</v>
      </c>
      <c r="F95" s="8">
        <v>68.753889186358606</v>
      </c>
      <c r="G95" s="34">
        <v>1.0328434237231101</v>
      </c>
      <c r="H95" s="9">
        <v>0.95000004720408204</v>
      </c>
    </row>
    <row r="96" spans="1:8" x14ac:dyDescent="0.4">
      <c r="A96" s="2">
        <v>95</v>
      </c>
      <c r="B96" s="34">
        <v>3.47865</v>
      </c>
      <c r="C96" s="8">
        <v>100</v>
      </c>
      <c r="D96" s="8">
        <v>0.96762000000000004</v>
      </c>
      <c r="E96" s="8">
        <v>1.32741</v>
      </c>
      <c r="F96" s="8">
        <v>119.179870130342</v>
      </c>
      <c r="G96" s="34">
        <v>1.8575371913586201</v>
      </c>
      <c r="H96" s="9">
        <v>0.95</v>
      </c>
    </row>
    <row r="97" spans="1:8" x14ac:dyDescent="0.4">
      <c r="A97" s="2">
        <v>96</v>
      </c>
      <c r="B97" s="34">
        <v>5.2864199999999997</v>
      </c>
      <c r="C97" s="8">
        <v>51</v>
      </c>
      <c r="D97" s="8">
        <v>4.8526699999999998</v>
      </c>
      <c r="E97" s="8">
        <v>1.1412599999999999</v>
      </c>
      <c r="F97" s="8">
        <v>60.532637936743299</v>
      </c>
      <c r="G97" s="34">
        <v>0.92613957267548497</v>
      </c>
      <c r="H97" s="9">
        <v>0.95000006947668003</v>
      </c>
    </row>
    <row r="98" spans="1:8" x14ac:dyDescent="0.4">
      <c r="A98" s="4">
        <v>97</v>
      </c>
      <c r="B98" s="35">
        <v>2.02386</v>
      </c>
      <c r="C98" s="11">
        <v>50</v>
      </c>
      <c r="D98" s="11">
        <v>1.07203</v>
      </c>
      <c r="E98" s="11">
        <v>1.0369999999999999</v>
      </c>
      <c r="F98" s="11">
        <v>58.807338069883897</v>
      </c>
      <c r="G98" s="35">
        <v>0.90560331064655297</v>
      </c>
      <c r="H98" s="12">
        <v>0.94999997443375805</v>
      </c>
    </row>
  </sheetData>
  <conditionalFormatting sqref="H2:H98">
    <cfRule type="cellIs" dxfId="0" priority="1" operator="lessThan">
      <formula>0.9495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E50D-2EDB-4A5D-B623-29EC06C1D414}">
  <dimension ref="A1:H18"/>
  <sheetViews>
    <sheetView tabSelected="1" workbookViewId="0">
      <selection activeCell="F21" sqref="F21"/>
    </sheetView>
  </sheetViews>
  <sheetFormatPr baseColWidth="10" defaultRowHeight="14.6" x14ac:dyDescent="0.4"/>
  <cols>
    <col min="2" max="2" width="12" bestFit="1" customWidth="1"/>
    <col min="4" max="4" width="12" bestFit="1" customWidth="1"/>
    <col min="5" max="5" width="18.3046875" bestFit="1" customWidth="1"/>
    <col min="6" max="6" width="17.3046875" bestFit="1" customWidth="1"/>
  </cols>
  <sheetData>
    <row r="1" spans="1:8" x14ac:dyDescent="0.4">
      <c r="A1">
        <v>0.75</v>
      </c>
    </row>
    <row r="2" spans="1:8" x14ac:dyDescent="0.4">
      <c r="B2" s="28" t="s">
        <v>262</v>
      </c>
      <c r="C2" s="33" t="s">
        <v>263</v>
      </c>
      <c r="D2" s="33" t="s">
        <v>264</v>
      </c>
      <c r="E2" s="33" t="s">
        <v>265</v>
      </c>
      <c r="F2" s="33" t="s">
        <v>33</v>
      </c>
      <c r="G2" s="36" t="s">
        <v>273</v>
      </c>
      <c r="H2" s="29" t="s">
        <v>272</v>
      </c>
    </row>
    <row r="3" spans="1:8" x14ac:dyDescent="0.4">
      <c r="A3" s="28" t="s">
        <v>274</v>
      </c>
      <c r="B3" s="37">
        <v>41.0295772164948</v>
      </c>
      <c r="C3" s="38">
        <v>201.14432989690701</v>
      </c>
      <c r="D3" s="38">
        <v>15.279941649484501</v>
      </c>
      <c r="E3" s="38">
        <v>6.7571779381443298</v>
      </c>
      <c r="F3" s="38">
        <v>251.15495297594899</v>
      </c>
      <c r="G3" s="39">
        <v>3.0309062886597902</v>
      </c>
      <c r="H3" s="40">
        <v>0.75000030927835004</v>
      </c>
    </row>
    <row r="4" spans="1:8" x14ac:dyDescent="0.4">
      <c r="A4" s="2" t="s">
        <v>275</v>
      </c>
      <c r="B4" s="7">
        <v>24.554559999999999</v>
      </c>
      <c r="C4" s="8">
        <v>98</v>
      </c>
      <c r="D4" s="8">
        <v>6.2578199999999997</v>
      </c>
      <c r="E4" s="8">
        <v>3.0585499999999999</v>
      </c>
      <c r="F4" s="8">
        <v>118.79325560906101</v>
      </c>
      <c r="G4" s="34">
        <v>1.58233</v>
      </c>
      <c r="H4" s="9">
        <v>0.75</v>
      </c>
    </row>
    <row r="5" spans="1:8" x14ac:dyDescent="0.4">
      <c r="A5" s="4" t="s">
        <v>276</v>
      </c>
      <c r="B5" s="10">
        <v>49.753589400433498</v>
      </c>
      <c r="C5" s="11">
        <v>216.033224185286</v>
      </c>
      <c r="D5" s="11">
        <v>23.262733264512701</v>
      </c>
      <c r="E5" s="11">
        <v>7.6908884270510498</v>
      </c>
      <c r="F5" s="11">
        <v>264.86453949764899</v>
      </c>
      <c r="G5" s="35">
        <v>3.4249601577172601</v>
      </c>
      <c r="H5" s="12">
        <v>3.0460384953982699E-6</v>
      </c>
    </row>
    <row r="6" spans="1:8" x14ac:dyDescent="0.4">
      <c r="B6" s="8"/>
      <c r="C6" s="8"/>
      <c r="D6" s="8"/>
      <c r="E6" s="8"/>
      <c r="F6" s="8"/>
      <c r="G6" s="8"/>
      <c r="H6" s="8"/>
    </row>
    <row r="7" spans="1:8" x14ac:dyDescent="0.4">
      <c r="A7">
        <v>0.85</v>
      </c>
      <c r="B7" s="8"/>
      <c r="C7" s="8"/>
      <c r="D7" s="8"/>
      <c r="E7" s="8"/>
      <c r="F7" s="8"/>
      <c r="G7" s="8"/>
      <c r="H7" s="8"/>
    </row>
    <row r="8" spans="1:8" x14ac:dyDescent="0.4">
      <c r="B8" s="41" t="s">
        <v>262</v>
      </c>
      <c r="C8" s="42" t="s">
        <v>263</v>
      </c>
      <c r="D8" s="42" t="s">
        <v>264</v>
      </c>
      <c r="E8" s="42" t="s">
        <v>265</v>
      </c>
      <c r="F8" s="42" t="s">
        <v>33</v>
      </c>
      <c r="G8" s="39" t="s">
        <v>273</v>
      </c>
      <c r="H8" s="43" t="s">
        <v>272</v>
      </c>
    </row>
    <row r="9" spans="1:8" x14ac:dyDescent="0.4">
      <c r="A9" s="24" t="s">
        <v>274</v>
      </c>
      <c r="B9" s="7">
        <v>41.0295772164948</v>
      </c>
      <c r="C9" s="8">
        <v>201.14432989690701</v>
      </c>
      <c r="D9" s="8">
        <v>15.279941649484501</v>
      </c>
      <c r="E9" s="8">
        <v>6.7571779381443298</v>
      </c>
      <c r="F9" s="8">
        <v>251.384561710789</v>
      </c>
      <c r="G9" s="39">
        <v>3.0345908247422702</v>
      </c>
      <c r="H9" s="9">
        <v>0.85000082474226801</v>
      </c>
    </row>
    <row r="10" spans="1:8" x14ac:dyDescent="0.4">
      <c r="A10" s="14" t="s">
        <v>275</v>
      </c>
      <c r="B10" s="7">
        <v>24.554559999999999</v>
      </c>
      <c r="C10" s="8">
        <v>98</v>
      </c>
      <c r="D10" s="8">
        <v>6.2578199999999997</v>
      </c>
      <c r="E10" s="8">
        <v>3.0585499999999999</v>
      </c>
      <c r="F10" s="8">
        <v>119.035338261105</v>
      </c>
      <c r="G10" s="34">
        <v>1.5862099999999999</v>
      </c>
      <c r="H10" s="9">
        <v>0.85</v>
      </c>
    </row>
    <row r="11" spans="1:8" x14ac:dyDescent="0.4">
      <c r="A11" s="15" t="s">
        <v>276</v>
      </c>
      <c r="B11" s="10">
        <v>49.753589400433498</v>
      </c>
      <c r="C11" s="11">
        <v>216.033224185286</v>
      </c>
      <c r="D11" s="11">
        <v>23.262733264512701</v>
      </c>
      <c r="E11" s="11">
        <v>7.6908884270510498</v>
      </c>
      <c r="F11" s="11">
        <v>264.86475173482103</v>
      </c>
      <c r="G11" s="35">
        <v>3.42510973631371</v>
      </c>
      <c r="H11" s="12">
        <v>8.1227693210658004E-6</v>
      </c>
    </row>
    <row r="12" spans="1:8" x14ac:dyDescent="0.4">
      <c r="B12" s="8"/>
      <c r="C12" s="8"/>
      <c r="D12" s="8"/>
      <c r="E12" s="8"/>
      <c r="F12" s="8"/>
      <c r="G12" s="8"/>
      <c r="H12" s="8"/>
    </row>
    <row r="13" spans="1:8" x14ac:dyDescent="0.4">
      <c r="A13">
        <v>0.95</v>
      </c>
      <c r="B13" s="8"/>
      <c r="C13" s="8"/>
      <c r="D13" s="8"/>
      <c r="E13" s="8"/>
      <c r="F13" s="8"/>
      <c r="G13" s="8"/>
      <c r="H13" s="8"/>
    </row>
    <row r="14" spans="1:8" x14ac:dyDescent="0.4">
      <c r="B14" s="41" t="s">
        <v>262</v>
      </c>
      <c r="C14" s="42" t="s">
        <v>263</v>
      </c>
      <c r="D14" s="42" t="s">
        <v>264</v>
      </c>
      <c r="E14" s="42" t="s">
        <v>265</v>
      </c>
      <c r="F14" s="42" t="s">
        <v>33</v>
      </c>
      <c r="G14" s="39" t="s">
        <v>273</v>
      </c>
      <c r="H14" s="43" t="s">
        <v>272</v>
      </c>
    </row>
    <row r="15" spans="1:8" x14ac:dyDescent="0.4">
      <c r="A15" s="24" t="s">
        <v>274</v>
      </c>
      <c r="B15" s="37">
        <v>41.0295772164948</v>
      </c>
      <c r="C15" s="38">
        <v>201.14432989690701</v>
      </c>
      <c r="D15" s="38">
        <v>15.279941649484501</v>
      </c>
      <c r="E15" s="38">
        <v>6.7571779381443298</v>
      </c>
      <c r="F15" s="38">
        <v>251.64597493805601</v>
      </c>
      <c r="G15" s="39">
        <v>3.0387860824742301</v>
      </c>
      <c r="H15" s="40">
        <v>0.949999793814433</v>
      </c>
    </row>
    <row r="16" spans="1:8" x14ac:dyDescent="0.4">
      <c r="A16" s="14" t="s">
        <v>275</v>
      </c>
      <c r="B16" s="7">
        <v>24.554559999999999</v>
      </c>
      <c r="C16" s="8">
        <v>98</v>
      </c>
      <c r="D16" s="8">
        <v>6.2578199999999997</v>
      </c>
      <c r="E16" s="8">
        <v>3.0585499999999999</v>
      </c>
      <c r="F16" s="8">
        <v>119.310950489606</v>
      </c>
      <c r="G16" s="34">
        <v>1.5906400000000001</v>
      </c>
      <c r="H16" s="9">
        <v>0.95</v>
      </c>
    </row>
    <row r="17" spans="1:8" x14ac:dyDescent="0.4">
      <c r="A17" s="15" t="s">
        <v>276</v>
      </c>
      <c r="B17" s="10">
        <v>49.753589400433498</v>
      </c>
      <c r="C17" s="11">
        <v>216.033224185286</v>
      </c>
      <c r="D17" s="11">
        <v>23.262733264512701</v>
      </c>
      <c r="E17" s="11">
        <v>7.6908884270510498</v>
      </c>
      <c r="F17" s="11">
        <v>264.86500651147401</v>
      </c>
      <c r="G17" s="35">
        <v>3.4252810638084101</v>
      </c>
      <c r="H17" s="12">
        <v>2.0306923302580001E-6</v>
      </c>
    </row>
    <row r="18" spans="1:8" x14ac:dyDescent="0.4">
      <c r="B18" s="8"/>
      <c r="C18" s="8"/>
      <c r="D18" s="8"/>
      <c r="E18" s="8"/>
      <c r="F18" s="8"/>
      <c r="G18" s="8"/>
      <c r="H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Decision balance</vt:lpstr>
      <vt:lpstr>Importance features</vt:lpstr>
      <vt:lpstr>Data &amp; Real efficiency</vt:lpstr>
      <vt:lpstr>Ranking</vt:lpstr>
      <vt:lpstr>Peer</vt:lpstr>
      <vt:lpstr>Data 0,75</vt:lpstr>
      <vt:lpstr>Data 0,85</vt:lpstr>
      <vt:lpstr>Data 0,9</vt:lpstr>
      <vt:lpstr>Main statistics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2024-12-03T10:30:58Z</dcterms:created>
  <dcterms:modified xsi:type="dcterms:W3CDTF">2024-12-06T16:47:20Z</dcterms:modified>
</cp:coreProperties>
</file>