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articulo 1 XAI\code paper\results CV\"/>
    </mc:Choice>
  </mc:AlternateContent>
  <xr:revisionPtr revIDLastSave="0" documentId="13_ncr:1_{D8BF1D69-7BE5-496E-A3E4-58CF65A83B25}" xr6:coauthVersionLast="47" xr6:coauthVersionMax="47" xr10:uidLastSave="{00000000-0000-0000-0000-000000000000}"/>
  <bookViews>
    <workbookView xWindow="5325" yWindow="-16320" windowWidth="29040" windowHeight="15720" firstSheet="1" activeTab="8" xr2:uid="{00000000-000D-0000-FFFF-FFFF00000000}"/>
  </bookViews>
  <sheets>
    <sheet name="Decision balance" sheetId="1" r:id="rId1"/>
    <sheet name="Importance features" sheetId="2" r:id="rId2"/>
    <sheet name="Data &amp; Real efficiency" sheetId="3" r:id="rId3"/>
    <sheet name="Ranking" sheetId="4" r:id="rId4"/>
    <sheet name="Peer" sheetId="5" r:id="rId5"/>
    <sheet name="Data 0,75" sheetId="10" r:id="rId6"/>
    <sheet name="Data 0,85" sheetId="11" r:id="rId7"/>
    <sheet name="Data 0,9" sheetId="12" r:id="rId8"/>
    <sheet name="Main statistics scenario" sheetId="9" r:id="rId9"/>
  </sheets>
  <definedNames>
    <definedName name="_xlnm._FilterDatabase" localSheetId="2" hidden="1">'Data &amp; Real efficiency'!$A$1:$L$98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2" l="1"/>
  <c r="L1" i="11"/>
  <c r="L1" i="10"/>
  <c r="O5" i="5" a="1"/>
  <c r="O5" i="5" s="1"/>
  <c r="O12" i="5" s="1"/>
  <c r="N5" i="5" a="1"/>
  <c r="N5" i="5" s="1"/>
  <c r="N14" i="5" s="1"/>
  <c r="M5" i="5" a="1"/>
  <c r="M5" i="5" s="1"/>
  <c r="M16" i="5" s="1"/>
  <c r="K5" i="5" a="1"/>
  <c r="K5" i="5" s="1"/>
  <c r="K12" i="5" s="1"/>
  <c r="J5" i="5" a="1"/>
  <c r="J5" i="5" s="1"/>
  <c r="J14" i="5" s="1"/>
  <c r="I5" i="5" a="1"/>
  <c r="I5" i="5" s="1"/>
  <c r="I1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<sst xmlns="http://schemas.openxmlformats.org/spreadsheetml/2006/main" count="530" uniqueCount="282">
  <si>
    <t>Method</t>
  </si>
  <si>
    <t>Balance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</si>
  <si>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</si>
  <si>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</si>
  <si>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</si>
  <si>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</si>
  <si>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</si>
  <si>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</si>
  <si>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</si>
  <si>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</si>
  <si>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</si>
  <si>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</si>
  <si>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nnet</t>
  </si>
  <si>
    <t>Step 1</t>
  </si>
  <si>
    <t>Real data confusion matrix</t>
  </si>
  <si>
    <t>Step 2</t>
  </si>
  <si>
    <t>Training data confusion matrix</t>
  </si>
  <si>
    <t>1/4</t>
  </si>
  <si>
    <t>de las unidades creadas son ineficientes (creamos subfrontera)</t>
  </si>
  <si>
    <t>Global Performance</t>
  </si>
  <si>
    <t>Balanced Accuracy</t>
  </si>
  <si>
    <t>En caso de empate, se sigue el siguiente orden de importancia</t>
  </si>
  <si>
    <t>Precision (Pos Pred Value)</t>
  </si>
  <si>
    <t>Sensitivity (Recall)</t>
  </si>
  <si>
    <t>Son métricas que tienen en cuenta a la clase "eficiente"</t>
  </si>
  <si>
    <t>Aciertos: Porcentaje de aciertos de ambas clases</t>
  </si>
  <si>
    <t>Detección clase "eficiente": Cuantos positivos reales es capaz de identificar</t>
  </si>
  <si>
    <t>Fiabilidad de las predicicones "eficientes": Cuantas predicciones son correctas</t>
  </si>
  <si>
    <t>Relación Detección-Fiabilidad de la clase "eficiente"</t>
  </si>
  <si>
    <t xml:space="preserve">total_assets </t>
  </si>
  <si>
    <t xml:space="preserve">employees </t>
  </si>
  <si>
    <t xml:space="preserve">fixed_assets </t>
  </si>
  <si>
    <t xml:space="preserve">personal_expenses </t>
  </si>
  <si>
    <t>operating_income</t>
  </si>
  <si>
    <t xml:space="preserve">1D Sensitivity analysis </t>
  </si>
  <si>
    <t>Probability of being efficient</t>
  </si>
  <si>
    <t>DMU</t>
  </si>
  <si>
    <t>Efficiency Ranking</t>
  </si>
  <si>
    <t>name</t>
  </si>
  <si>
    <t>HARINERA DEL MAR SIGLO XXI SL</t>
  </si>
  <si>
    <t>IFF NUTRITION AND BIOSCIENCES IBERICA SL.</t>
  </si>
  <si>
    <t>PANAMAR BAKERY GROUP SL.</t>
  </si>
  <si>
    <t>FRESCOS Y ELABORADOS DELISANO SAU</t>
  </si>
  <si>
    <t>FRIMAR PANADEROS SLU</t>
  </si>
  <si>
    <t>REFRESCO IBERIA SAU</t>
  </si>
  <si>
    <t>JUAN Y JUAN INDUSTRIAL SL</t>
  </si>
  <si>
    <t>ICE CREAM FACTORY CO MAKER SAU</t>
  </si>
  <si>
    <t>EMBUTIDOS F MARTINEZ R SOCIEDAD ANONIMA</t>
  </si>
  <si>
    <t>DULCESA SL</t>
  </si>
  <si>
    <t>PLATOS TRADICIONALES SA</t>
  </si>
  <si>
    <t>CHOCOLATES VALOR SA</t>
  </si>
  <si>
    <t>VERDIFRESH SL</t>
  </si>
  <si>
    <t>ASOCIACION DE INDUSTRIAS ALICANTINAS DEL HELADO Y DERIVADOS SA</t>
  </si>
  <si>
    <t>SANCHIS MIRA SA</t>
  </si>
  <si>
    <t>HELADOS ESTIU, SA</t>
  </si>
  <si>
    <t>ARROCERIAS PONS SA</t>
  </si>
  <si>
    <t>INDUSTRIAS CARNICAS LA COPE SA</t>
  </si>
  <si>
    <t>JESUS NAVARRO SA</t>
  </si>
  <si>
    <t>GARROFAS Y ALMENDRAS TORRES SL</t>
  </si>
  <si>
    <t>MACROSNACKS SOCIEDAD LIMITADA</t>
  </si>
  <si>
    <t>DOLZ ESPAÑA SOCIEDAD LIMITADA</t>
  </si>
  <si>
    <t>ANITIN PANES ESPECIALES SL</t>
  </si>
  <si>
    <t>POSTRES LACTEOS ROMAR SOCIEDAD LIMITADA.</t>
  </si>
  <si>
    <t>SELEV PET-INDUSTRY SL.</t>
  </si>
  <si>
    <t>MAÑAN S.COOP. LTDA</t>
  </si>
  <si>
    <t>ADM WILD VALENCIA SA.</t>
  </si>
  <si>
    <t>ZUMOS VALENCIANOS DEL MEDITERRANEO SA</t>
  </si>
  <si>
    <t>CHOVI SL</t>
  </si>
  <si>
    <t>CARNICAS SERRANO SL</t>
  </si>
  <si>
    <t>LA ESPAÑOLA ALIMENTARIA ALCOYANA SA</t>
  </si>
  <si>
    <t>DAMEL GROUP SL.</t>
  </si>
  <si>
    <t>AGRICULTURA Y CONSERVAS SA</t>
  </si>
  <si>
    <t>ARDO BENIMODO SL.</t>
  </si>
  <si>
    <t>INDUSTRIAS VIDECA SA</t>
  </si>
  <si>
    <t>MANUFACTURAS CEYLAN SL</t>
  </si>
  <si>
    <t>HORNO DE PATERNA 2020 SAU</t>
  </si>
  <si>
    <t>TROLLI IBERICA SA</t>
  </si>
  <si>
    <t>PRODUCTOS CONGELADOS SELECTOS 3000 SL</t>
  </si>
  <si>
    <t>MANIPULADOS DE CEBOLLAS Y DERIVADOS SL</t>
  </si>
  <si>
    <t>POMPADOUR IBERICA SA</t>
  </si>
  <si>
    <t>CANDIDO MIRO SA</t>
  </si>
  <si>
    <t>OVOPRODUCTOS GUILLEN SOCIEDAD LIMITADA.</t>
  </si>
  <si>
    <t>SILOMAR ALIMENTACION SLU</t>
  </si>
  <si>
    <t>FRITOPER SL</t>
  </si>
  <si>
    <t>JOSE MIGUEL POVEDA SA</t>
  </si>
  <si>
    <t>PALETAS MARPA SOCIEDAD LIMITADA.</t>
  </si>
  <si>
    <t>FERRER SEGARRA SA</t>
  </si>
  <si>
    <t>INICIATIVAS COMERCIALES DADYMA SL</t>
  </si>
  <si>
    <t>FORMATGERIA GRANJA RINYA SL</t>
  </si>
  <si>
    <t>PRODUCTOS CHURRUCA SA</t>
  </si>
  <si>
    <t>DESARROLLOS ALIMENTARIOS FRESCOS INDUSTRIAL SOCIEDAD LIMITADA UNIPERSONAL. (EXTINGUIDA)</t>
  </si>
  <si>
    <t>CINCO TENEDORES SL</t>
  </si>
  <si>
    <t>ARTE LACTICO CAPRINO SL</t>
  </si>
  <si>
    <t>AZACONSA SL</t>
  </si>
  <si>
    <t>LAUREANO SANCHEZ REQUENA LAURIA SL</t>
  </si>
  <si>
    <t>LA TAHONA DE UTIEL SL</t>
  </si>
  <si>
    <t>REDONDO IGLESIAS SAU</t>
  </si>
  <si>
    <t>QUESOS ROCINANTE SOCIEDAD LIMITADA.</t>
  </si>
  <si>
    <t>BENFOOD ALIMENTARIA SOCIEDAD LIMITADA</t>
  </si>
  <si>
    <t>AVECOX SL</t>
  </si>
  <si>
    <t>CARNES OLIVA SL</t>
  </si>
  <si>
    <t>FARTONS POLO SL</t>
  </si>
  <si>
    <t>LA BARRACA ALIMENTACION SLU</t>
  </si>
  <si>
    <t>BARBERA SNACKS SL</t>
  </si>
  <si>
    <t>JOSEFA ESTELLES MAYOR S.L.</t>
  </si>
  <si>
    <t>ANTONIO PAMIES SL</t>
  </si>
  <si>
    <t>GASTRAVAL SL</t>
  </si>
  <si>
    <t>EMBUTIDOS LA COPE SOCIEDAD ANONIMA.</t>
  </si>
  <si>
    <t>MARSHMALLOWS INTERNATIONAL SL</t>
  </si>
  <si>
    <t>SNACKS EL VALLE SL</t>
  </si>
  <si>
    <t>CARNICAS EMBUENA SL</t>
  </si>
  <si>
    <t>COOP OLEICOLA SERRANA DEL PALANCIA COOP V</t>
  </si>
  <si>
    <t>HEALTHY MATRIX WAREHOUSE SL.</t>
  </si>
  <si>
    <t>HERMANOS LOPEZ LLORET SA</t>
  </si>
  <si>
    <t>DICARCONO SL</t>
  </si>
  <si>
    <t>PAIARROP SL</t>
  </si>
  <si>
    <t>OBLEAS QUINTIN SL</t>
  </si>
  <si>
    <t>CONSERVAS FAMILIA CONESA SL.</t>
  </si>
  <si>
    <t>JUMEL ALIMENTARIA SA</t>
  </si>
  <si>
    <t>COES SL</t>
  </si>
  <si>
    <t>PRODUCTOS PILARICA SA</t>
  </si>
  <si>
    <t>MANUFACTURAS TABERNER SA</t>
  </si>
  <si>
    <t>HELBERICA SA</t>
  </si>
  <si>
    <t>PASTELERIA INDUSTRIAL MONTE TURIA SA</t>
  </si>
  <si>
    <t>FOOD VAC SL</t>
  </si>
  <si>
    <t>OLANO VALENCIA SOCIEDAD LIMITADA.</t>
  </si>
  <si>
    <t>PET SNACK COMPANY SL</t>
  </si>
  <si>
    <t>HERBES DEL MOLI SL.</t>
  </si>
  <si>
    <t>PANIFICADORA ESTELLES SL</t>
  </si>
  <si>
    <t>DUPAN SL</t>
  </si>
  <si>
    <t>CHOST SL</t>
  </si>
  <si>
    <t>DISTRIBUCIONES BOLLFROST SL</t>
  </si>
  <si>
    <t>DISFOOD SELECCION SOCIEDAD LIMITADA</t>
  </si>
  <si>
    <t>FARINETES ALIMENTACIO SOCIEDAD LIMITADA</t>
  </si>
  <si>
    <t>CONGELADOS DE LA VEGA SL</t>
  </si>
  <si>
    <t>ISDEAL SL</t>
  </si>
  <si>
    <t>NIF</t>
  </si>
  <si>
    <t>B97832232</t>
  </si>
  <si>
    <t>B28036358</t>
  </si>
  <si>
    <t>B82409772</t>
  </si>
  <si>
    <t>A96945530</t>
  </si>
  <si>
    <t>B82918814</t>
  </si>
  <si>
    <t>A83745695</t>
  </si>
  <si>
    <t>B98189111</t>
  </si>
  <si>
    <t>A63044242</t>
  </si>
  <si>
    <t>A46255881</t>
  </si>
  <si>
    <t>B98189129</t>
  </si>
  <si>
    <t>A97617773</t>
  </si>
  <si>
    <t>A03012655</t>
  </si>
  <si>
    <t>B12536017</t>
  </si>
  <si>
    <t>A03031259</t>
  </si>
  <si>
    <t>A03000072</t>
  </si>
  <si>
    <t>A46226122</t>
  </si>
  <si>
    <t>A46138186</t>
  </si>
  <si>
    <t>A46995908</t>
  </si>
  <si>
    <t>A08941544</t>
  </si>
  <si>
    <t>B46207668</t>
  </si>
  <si>
    <t>B97720650</t>
  </si>
  <si>
    <t>B46739579</t>
  </si>
  <si>
    <t>B96243464</t>
  </si>
  <si>
    <t>B96690524</t>
  </si>
  <si>
    <t>B46062071</t>
  </si>
  <si>
    <t>F54156856</t>
  </si>
  <si>
    <t>A46073540</t>
  </si>
  <si>
    <t>A97616528</t>
  </si>
  <si>
    <t>B46070595</t>
  </si>
  <si>
    <t>B46114724</t>
  </si>
  <si>
    <t>A03008521</t>
  </si>
  <si>
    <t>B53514170</t>
  </si>
  <si>
    <t>A46720884</t>
  </si>
  <si>
    <t>B71064026</t>
  </si>
  <si>
    <t>A46044996</t>
  </si>
  <si>
    <t>B46041729</t>
  </si>
  <si>
    <t>A08329971</t>
  </si>
  <si>
    <t>A96311832</t>
  </si>
  <si>
    <t>B66036799</t>
  </si>
  <si>
    <t>B96776059</t>
  </si>
  <si>
    <t>A03024809</t>
  </si>
  <si>
    <t>A03001963</t>
  </si>
  <si>
    <t>B98622467</t>
  </si>
  <si>
    <t>B02870400</t>
  </si>
  <si>
    <t>B97568653</t>
  </si>
  <si>
    <t>A03115896</t>
  </si>
  <si>
    <t>B46431128</t>
  </si>
  <si>
    <t>A46142477</t>
  </si>
  <si>
    <t>B97022990</t>
  </si>
  <si>
    <t>B96485404</t>
  </si>
  <si>
    <t>A46119103</t>
  </si>
  <si>
    <t>B98374671</t>
  </si>
  <si>
    <t>B97131155</t>
  </si>
  <si>
    <t>B12737755</t>
  </si>
  <si>
    <t>B03189677</t>
  </si>
  <si>
    <t>B46171039</t>
  </si>
  <si>
    <t>B98668510</t>
  </si>
  <si>
    <t>A46126348</t>
  </si>
  <si>
    <t>B46146080</t>
  </si>
  <si>
    <t>B12962874</t>
  </si>
  <si>
    <t>B03482023</t>
  </si>
  <si>
    <t>B46425674</t>
  </si>
  <si>
    <t>B46594784</t>
  </si>
  <si>
    <t>B42549881</t>
  </si>
  <si>
    <t>B96366596</t>
  </si>
  <si>
    <t>B46304937</t>
  </si>
  <si>
    <t>B03069622</t>
  </si>
  <si>
    <t>B46205274</t>
  </si>
  <si>
    <t>A98819287</t>
  </si>
  <si>
    <t>B54126206</t>
  </si>
  <si>
    <t>B53426607</t>
  </si>
  <si>
    <t>B46560884</t>
  </si>
  <si>
    <t>F12236634</t>
  </si>
  <si>
    <t>B42655308</t>
  </si>
  <si>
    <t>A03012978</t>
  </si>
  <si>
    <t>B53264826</t>
  </si>
  <si>
    <t>B46424479</t>
  </si>
  <si>
    <t>B03164050</t>
  </si>
  <si>
    <t>B03154911</t>
  </si>
  <si>
    <t>A46124772</t>
  </si>
  <si>
    <t>B03123478</t>
  </si>
  <si>
    <t>A46108437</t>
  </si>
  <si>
    <t>A46182739</t>
  </si>
  <si>
    <t>A53601167</t>
  </si>
  <si>
    <t>A46262374</t>
  </si>
  <si>
    <t>B98097942</t>
  </si>
  <si>
    <t>B97379648</t>
  </si>
  <si>
    <t>B54524731</t>
  </si>
  <si>
    <t>B53171724</t>
  </si>
  <si>
    <t>B46439105</t>
  </si>
  <si>
    <t>B46282935</t>
  </si>
  <si>
    <t>B46726428</t>
  </si>
  <si>
    <t>B97134852</t>
  </si>
  <si>
    <t>B97965123</t>
  </si>
  <si>
    <t>B96819214</t>
  </si>
  <si>
    <t>B42599126</t>
  </si>
  <si>
    <t>B96063615</t>
  </si>
  <si>
    <t>region</t>
  </si>
  <si>
    <t>Castellón</t>
  </si>
  <si>
    <t>Valencia</t>
  </si>
  <si>
    <t>Alicante</t>
  </si>
  <si>
    <t>CNAE_4</t>
  </si>
  <si>
    <t>CNAE_T</t>
  </si>
  <si>
    <t>Fabricación de productos de molinería</t>
  </si>
  <si>
    <t>Fabricación de galletas y productos de panadería y pastelería de larga duración</t>
  </si>
  <si>
    <t>Elaboración de productos cárnicos y de volatería</t>
  </si>
  <si>
    <t>Elaboración de zumos de frutas y hortalizas</t>
  </si>
  <si>
    <t>Elaboración de otros productos alimenticios n.c.o.p.</t>
  </si>
  <si>
    <t>Elaboración de helados</t>
  </si>
  <si>
    <t>Elaboración de platos y comidas preparados</t>
  </si>
  <si>
    <t>Fabricación de cacao, chocolate y productos de confitería</t>
  </si>
  <si>
    <t>Otro procesado y conservación de frutas y hortalizas</t>
  </si>
  <si>
    <t>Elaboración de especias, salsas y condimentos</t>
  </si>
  <si>
    <t>Procesado y conservación de carne</t>
  </si>
  <si>
    <t>Preparación de leche y otros productos lácteos</t>
  </si>
  <si>
    <t>Fabricación de productos para la alimentación de animales de granja</t>
  </si>
  <si>
    <t>Fabricación de pan y de productos frescos de panadería y pastelería</t>
  </si>
  <si>
    <t>Fabricación de almidones y productos amiláceos</t>
  </si>
  <si>
    <t>Elaboración de café, té e infusiones</t>
  </si>
  <si>
    <t>Procesado de pescados, crustáceos y moluscos</t>
  </si>
  <si>
    <t>Procesado y conservación de patatas</t>
  </si>
  <si>
    <t>Fabricación de quesos</t>
  </si>
  <si>
    <t>Fabricación de pastas alimenticias, cuscús y productos similares</t>
  </si>
  <si>
    <t>Fabricación de aceite de oliva</t>
  </si>
  <si>
    <t>Fabricación de productos para la alimentación de animales de compañía</t>
  </si>
  <si>
    <t>total_assets</t>
  </si>
  <si>
    <t>employees</t>
  </si>
  <si>
    <t>fixed_assets</t>
  </si>
  <si>
    <t>personal_expenses</t>
  </si>
  <si>
    <t>units</t>
  </si>
  <si>
    <t>Number of efficient units by scenario</t>
  </si>
  <si>
    <t xml:space="preserve">Euclidean distance </t>
  </si>
  <si>
    <t>Weighted Euclidean Distance</t>
  </si>
  <si>
    <t>Peer Euclidean Distance and Peer Weighted Euclidean Distance</t>
  </si>
  <si>
    <t>Euclidean Distance</t>
  </si>
  <si>
    <t>probability</t>
  </si>
  <si>
    <t>beta</t>
  </si>
  <si>
    <t>mean</t>
  </si>
  <si>
    <t>median</t>
  </si>
  <si>
    <t>sd</t>
  </si>
  <si>
    <t>number units below 0,75</t>
  </si>
  <si>
    <t>number units below 0,85</t>
  </si>
  <si>
    <t>number units below 0,95</t>
  </si>
  <si>
    <t>Solo Balance accuracy tiene en cuenta la clase ineficiente</t>
  </si>
  <si>
    <t>No hace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</si>
</sst>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5" xfId="0" applyNumberFormat="1" applyBorder="1"/>
    <xf numFmtId="2" fontId="0" fillId="0" borderId="0" xfId="0" applyNumberFormat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0" fillId="3" borderId="5" xfId="0" applyNumberFormat="1" applyFill="1" applyBorder="1"/>
    <xf numFmtId="2" fontId="0" fillId="3" borderId="0" xfId="0" applyNumberFormat="1" applyFill="1"/>
    <xf numFmtId="2" fontId="0" fillId="3" borderId="6" xfId="0" applyNumberFormat="1" applyFill="1" applyBorder="1"/>
    <xf numFmtId="2" fontId="1" fillId="3" borderId="10" xfId="0" applyNumberFormat="1" applyFont="1" applyFill="1" applyBorder="1"/>
    <xf numFmtId="0" fontId="1" fillId="0" borderId="0" xfId="0" applyFont="1"/>
    <xf numFmtId="164" fontId="0" fillId="0" borderId="0" xfId="0" applyNumberFormat="1"/>
    <xf numFmtId="164" fontId="0" fillId="0" borderId="6" xfId="0" applyNumberFormat="1" applyBorder="1"/>
    <xf numFmtId="164" fontId="0" fillId="0" borderId="9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3" xfId="0" applyBorder="1"/>
    <xf numFmtId="0" fontId="0" fillId="0" borderId="19" xfId="0" applyBorder="1"/>
    <xf numFmtId="164" fontId="0" fillId="0" borderId="20" xfId="0" applyNumberFormat="1" applyBorder="1"/>
    <xf numFmtId="164" fontId="0" fillId="0" borderId="21" xfId="0" applyNumberFormat="1" applyBorder="1"/>
    <xf numFmtId="0" fontId="0" fillId="0" borderId="2" xfId="0" applyBorder="1"/>
    <xf numFmtId="2" fontId="0" fillId="0" borderId="17" xfId="0" applyNumberFormat="1" applyBorder="1"/>
    <xf numFmtId="2" fontId="0" fillId="0" borderId="18" xfId="0" applyNumberFormat="1" applyBorder="1"/>
    <xf numFmtId="0" fontId="0" fillId="0" borderId="22" xfId="0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22" xfId="0" applyNumberFormat="1" applyBorder="1"/>
    <xf numFmtId="2" fontId="0" fillId="0" borderId="3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M9" sqref="M9"/>
    </sheetView>
  </sheetViews>
  <sheetFormatPr baseColWidth="10" defaultRowHeight="14.6" x14ac:dyDescent="0.4"/>
  <cols>
    <col min="4" max="4" width="0" hidden="1" customWidth="1"/>
    <col min="5" max="5" width="14.3046875" hidden="1" customWidth="1"/>
    <col min="6" max="6" width="14.69140625" hidden="1" customWidth="1"/>
    <col min="8" max="8" width="0" hidden="1" customWidth="1"/>
    <col min="10" max="10" width="17.84375" bestFit="1" customWidth="1"/>
    <col min="12" max="12" width="14.15234375" bestFit="1" customWidth="1"/>
    <col min="13" max="13" width="20.15234375" bestFit="1" customWidth="1"/>
  </cols>
  <sheetData>
    <row r="1" spans="1:14" x14ac:dyDescent="0.4">
      <c r="A1" s="23" t="s">
        <v>13</v>
      </c>
      <c r="B1" s="23" t="s">
        <v>14</v>
      </c>
      <c r="K1" s="47" t="s">
        <v>19</v>
      </c>
      <c r="L1" s="48"/>
      <c r="M1" s="49"/>
    </row>
    <row r="2" spans="1:14" x14ac:dyDescent="0.4">
      <c r="A2" s="15" t="s">
        <v>0</v>
      </c>
      <c r="B2" s="15" t="s">
        <v>1</v>
      </c>
      <c r="C2" s="16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8" t="s">
        <v>20</v>
      </c>
      <c r="K2" s="16" t="s">
        <v>9</v>
      </c>
      <c r="L2" s="17" t="s">
        <v>10</v>
      </c>
      <c r="M2" s="18" t="s">
        <v>11</v>
      </c>
    </row>
    <row r="3" spans="1:14" x14ac:dyDescent="0.4">
      <c r="A3" s="13" t="s">
        <v>12</v>
      </c>
      <c r="B3" s="22">
        <v>0.2</v>
      </c>
      <c r="C3" s="19">
        <v>1</v>
      </c>
      <c r="D3" s="20">
        <v>1</v>
      </c>
      <c r="E3" s="20">
        <v>1</v>
      </c>
      <c r="F3" s="20">
        <v>1</v>
      </c>
      <c r="G3" s="20">
        <v>1</v>
      </c>
      <c r="H3" s="20">
        <v>1</v>
      </c>
      <c r="I3" s="20">
        <v>1</v>
      </c>
      <c r="J3" s="21">
        <v>1</v>
      </c>
      <c r="K3" s="19">
        <v>0.15</v>
      </c>
      <c r="L3" s="20">
        <v>0.15</v>
      </c>
      <c r="M3" s="21">
        <v>0.15</v>
      </c>
    </row>
    <row r="4" spans="1:14" x14ac:dyDescent="0.4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6" spans="1:14" x14ac:dyDescent="0.4">
      <c r="A6" s="23" t="s">
        <v>15</v>
      </c>
      <c r="B6" s="23" t="s">
        <v>16</v>
      </c>
      <c r="K6" s="47" t="s">
        <v>19</v>
      </c>
      <c r="L6" s="48"/>
      <c r="M6" s="49"/>
    </row>
    <row r="7" spans="1:14" x14ac:dyDescent="0.4">
      <c r="A7" s="15" t="s">
        <v>0</v>
      </c>
      <c r="B7" s="15" t="s">
        <v>1</v>
      </c>
      <c r="C7" s="16" t="s">
        <v>2</v>
      </c>
      <c r="D7" s="17" t="s">
        <v>3</v>
      </c>
      <c r="E7" s="17" t="s">
        <v>4</v>
      </c>
      <c r="F7" s="17" t="s">
        <v>5</v>
      </c>
      <c r="G7" s="17" t="s">
        <v>6</v>
      </c>
      <c r="H7" s="17" t="s">
        <v>7</v>
      </c>
      <c r="I7" s="17" t="s">
        <v>8</v>
      </c>
      <c r="J7" s="18" t="s">
        <v>20</v>
      </c>
      <c r="K7" s="16" t="s">
        <v>9</v>
      </c>
      <c r="L7" s="17" t="s">
        <v>10</v>
      </c>
      <c r="M7" s="18" t="s">
        <v>11</v>
      </c>
      <c r="N7" s="53" t="s">
        <v>281</v>
      </c>
    </row>
    <row r="10" spans="1:14" x14ac:dyDescent="0.4">
      <c r="A10" s="1" t="s">
        <v>17</v>
      </c>
      <c r="B10" t="s">
        <v>18</v>
      </c>
    </row>
    <row r="11" spans="1:14" x14ac:dyDescent="0.4">
      <c r="A11" s="1"/>
    </row>
    <row r="12" spans="1:14" x14ac:dyDescent="0.4">
      <c r="A12" t="s">
        <v>21</v>
      </c>
    </row>
    <row r="13" spans="1:14" x14ac:dyDescent="0.4">
      <c r="A13">
        <v>1</v>
      </c>
      <c r="B13" t="s">
        <v>20</v>
      </c>
      <c r="G13" t="s">
        <v>25</v>
      </c>
    </row>
    <row r="14" spans="1:14" x14ac:dyDescent="0.4">
      <c r="A14">
        <v>2</v>
      </c>
      <c r="B14" t="s">
        <v>8</v>
      </c>
      <c r="G14" t="s">
        <v>28</v>
      </c>
    </row>
    <row r="15" spans="1:14" x14ac:dyDescent="0.4">
      <c r="A15">
        <v>3</v>
      </c>
      <c r="B15" t="s">
        <v>22</v>
      </c>
      <c r="G15" t="s">
        <v>27</v>
      </c>
    </row>
    <row r="16" spans="1:14" x14ac:dyDescent="0.4">
      <c r="A16">
        <v>4</v>
      </c>
      <c r="B16" t="s">
        <v>23</v>
      </c>
      <c r="G16" t="s">
        <v>26</v>
      </c>
    </row>
    <row r="18" spans="1:1" x14ac:dyDescent="0.4">
      <c r="A18" t="s">
        <v>24</v>
      </c>
    </row>
    <row r="19" spans="1:1" x14ac:dyDescent="0.4">
      <c r="A19" t="s">
        <v>280</v>
      </c>
    </row>
  </sheetData>
  <mergeCells count="2">
    <mergeCell ref="K1:M1"/>
    <mergeCell ref="K6:M6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02E4-83D0-4D93-A369-9ACDE5FD21E0}">
  <dimension ref="A1:E3"/>
  <sheetViews>
    <sheetView workbookViewId="0">
      <selection activeCell="E32" sqref="E32"/>
    </sheetView>
  </sheetViews>
  <sheetFormatPr baseColWidth="10" defaultRowHeight="14.6" x14ac:dyDescent="0.4"/>
  <cols>
    <col min="3" max="3" width="12.3828125" bestFit="1" customWidth="1"/>
    <col min="4" max="4" width="18.69140625" bestFit="1" customWidth="1"/>
    <col min="5" max="5" width="17.3046875" bestFit="1" customWidth="1"/>
  </cols>
  <sheetData>
    <row r="1" spans="1:5" x14ac:dyDescent="0.4">
      <c r="A1" t="s">
        <v>34</v>
      </c>
    </row>
    <row r="2" spans="1:5" x14ac:dyDescent="0.4">
      <c r="A2" s="16" t="s">
        <v>29</v>
      </c>
      <c r="B2" s="17" t="s">
        <v>30</v>
      </c>
      <c r="C2" s="17" t="s">
        <v>31</v>
      </c>
      <c r="D2" s="17" t="s">
        <v>32</v>
      </c>
      <c r="E2" s="18" t="s">
        <v>33</v>
      </c>
    </row>
    <row r="3" spans="1:5" x14ac:dyDescent="0.4">
      <c r="A3" s="4">
        <v>0.17899999999999999</v>
      </c>
      <c r="B3" s="5">
        <v>3.7999999999999999E-2</v>
      </c>
      <c r="C3" s="5">
        <v>3.5000000000000003E-2</v>
      </c>
      <c r="D3" s="5">
        <v>6.0000000000000001E-3</v>
      </c>
      <c r="E3" s="6">
        <v>0.74099999999999999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0A60-228B-4F7F-B346-71386BB3F9CE}">
  <dimension ref="A1:M98"/>
  <sheetViews>
    <sheetView workbookViewId="0">
      <selection activeCell="M26" sqref="M26"/>
    </sheetView>
  </sheetViews>
  <sheetFormatPr baseColWidth="10" defaultRowHeight="14.6" x14ac:dyDescent="0.4"/>
  <cols>
    <col min="2" max="2" width="65.3046875" hidden="1" customWidth="1"/>
    <col min="3" max="3" width="10.3046875" hidden="1" customWidth="1"/>
    <col min="4" max="4" width="9.3046875" hidden="1" customWidth="1"/>
    <col min="5" max="5" width="7.84375" hidden="1" customWidth="1"/>
    <col min="6" max="6" width="71.3046875" hidden="1" customWidth="1"/>
    <col min="7" max="7" width="13.84375" bestFit="1" customWidth="1"/>
    <col min="8" max="8" width="13.15234375" bestFit="1" customWidth="1"/>
    <col min="9" max="9" width="14.3046875" bestFit="1" customWidth="1"/>
    <col min="10" max="10" width="20.53515625" bestFit="1" customWidth="1"/>
    <col min="11" max="11" width="19.53515625" bestFit="1" customWidth="1"/>
    <col min="12" max="12" width="26.84375" bestFit="1" customWidth="1"/>
    <col min="13" max="13" width="26.84375" customWidth="1"/>
  </cols>
  <sheetData>
    <row r="1" spans="1:13" x14ac:dyDescent="0.4">
      <c r="A1" s="16" t="s">
        <v>36</v>
      </c>
      <c r="B1" s="17" t="s">
        <v>38</v>
      </c>
      <c r="C1" s="17" t="s">
        <v>136</v>
      </c>
      <c r="D1" s="17" t="s">
        <v>234</v>
      </c>
      <c r="E1" s="17" t="s">
        <v>238</v>
      </c>
      <c r="F1" s="17" t="s">
        <v>239</v>
      </c>
      <c r="G1" s="16" t="s">
        <v>262</v>
      </c>
      <c r="H1" s="17" t="s">
        <v>263</v>
      </c>
      <c r="I1" s="17" t="s">
        <v>264</v>
      </c>
      <c r="J1" s="18" t="s">
        <v>265</v>
      </c>
      <c r="K1" s="15" t="s">
        <v>33</v>
      </c>
      <c r="L1" s="18" t="s">
        <v>35</v>
      </c>
    </row>
    <row r="2" spans="1:13" x14ac:dyDescent="0.4">
      <c r="A2" s="2">
        <v>1</v>
      </c>
      <c r="B2" t="s">
        <v>39</v>
      </c>
      <c r="C2" t="s">
        <v>137</v>
      </c>
      <c r="D2" t="s">
        <v>235</v>
      </c>
      <c r="E2">
        <v>1061</v>
      </c>
      <c r="F2" t="s">
        <v>240</v>
      </c>
      <c r="G2" s="2">
        <v>258.53447999999997</v>
      </c>
      <c r="H2">
        <v>70</v>
      </c>
      <c r="I2">
        <v>84.151780000000002</v>
      </c>
      <c r="J2" s="3">
        <v>16.70692</v>
      </c>
      <c r="K2" s="13">
        <v>460.57785999999999</v>
      </c>
      <c r="L2" s="25">
        <v>0.96164668057016001</v>
      </c>
      <c r="M2" s="24"/>
    </row>
    <row r="3" spans="1:13" x14ac:dyDescent="0.4">
      <c r="A3" s="2">
        <v>2</v>
      </c>
      <c r="B3" t="s">
        <v>40</v>
      </c>
      <c r="C3" t="s">
        <v>138</v>
      </c>
      <c r="D3" t="s">
        <v>236</v>
      </c>
      <c r="E3">
        <v>1061</v>
      </c>
      <c r="F3" t="s">
        <v>240</v>
      </c>
      <c r="G3" s="2">
        <v>184.97800000000001</v>
      </c>
      <c r="H3">
        <v>261</v>
      </c>
      <c r="I3">
        <v>21.754999999999999</v>
      </c>
      <c r="J3" s="3">
        <v>19.923999999999999</v>
      </c>
      <c r="K3" s="13">
        <v>358.13</v>
      </c>
      <c r="L3" s="25">
        <v>0.99906348431015701</v>
      </c>
      <c r="M3" s="24"/>
    </row>
    <row r="4" spans="1:13" x14ac:dyDescent="0.4">
      <c r="A4" s="2">
        <v>3</v>
      </c>
      <c r="B4" t="s">
        <v>41</v>
      </c>
      <c r="C4" t="s">
        <v>139</v>
      </c>
      <c r="D4" t="s">
        <v>236</v>
      </c>
      <c r="E4">
        <v>1072</v>
      </c>
      <c r="F4" t="s">
        <v>241</v>
      </c>
      <c r="G4" s="2">
        <v>128.93343999999999</v>
      </c>
      <c r="H4">
        <v>354</v>
      </c>
      <c r="I4">
        <v>5.75535</v>
      </c>
      <c r="J4" s="3">
        <v>13.70937</v>
      </c>
      <c r="K4" s="13">
        <v>356.94675000000001</v>
      </c>
      <c r="L4" s="25">
        <v>0.99944221492776597</v>
      </c>
      <c r="M4" s="24"/>
    </row>
    <row r="5" spans="1:13" x14ac:dyDescent="0.4">
      <c r="A5" s="2">
        <v>4</v>
      </c>
      <c r="B5" t="s">
        <v>42</v>
      </c>
      <c r="C5" t="s">
        <v>140</v>
      </c>
      <c r="D5" t="s">
        <v>236</v>
      </c>
      <c r="E5">
        <v>1013</v>
      </c>
      <c r="F5" t="s">
        <v>242</v>
      </c>
      <c r="G5" s="2">
        <v>104.21592</v>
      </c>
      <c r="H5">
        <v>968</v>
      </c>
      <c r="I5">
        <v>30.54862</v>
      </c>
      <c r="J5" s="3">
        <v>36.789499999999997</v>
      </c>
      <c r="K5" s="13">
        <v>293.93365999999997</v>
      </c>
      <c r="L5" s="25">
        <v>5.5465730477847197E-3</v>
      </c>
      <c r="M5" s="24"/>
    </row>
    <row r="6" spans="1:13" x14ac:dyDescent="0.4">
      <c r="A6" s="2">
        <v>5</v>
      </c>
      <c r="B6" t="s">
        <v>43</v>
      </c>
      <c r="C6" t="s">
        <v>141</v>
      </c>
      <c r="D6" t="s">
        <v>236</v>
      </c>
      <c r="E6">
        <v>1072</v>
      </c>
      <c r="F6" t="s">
        <v>241</v>
      </c>
      <c r="G6" s="2">
        <v>153.22719000000001</v>
      </c>
      <c r="H6">
        <v>1076</v>
      </c>
      <c r="I6">
        <v>103.75955</v>
      </c>
      <c r="J6" s="3">
        <v>31.753319999999999</v>
      </c>
      <c r="K6" s="13">
        <v>268.27539999999999</v>
      </c>
      <c r="L6" s="25">
        <v>1.41753637685893E-3</v>
      </c>
      <c r="M6" s="24"/>
    </row>
    <row r="7" spans="1:13" x14ac:dyDescent="0.4">
      <c r="A7" s="2">
        <v>6</v>
      </c>
      <c r="B7" t="s">
        <v>44</v>
      </c>
      <c r="C7" t="s">
        <v>142</v>
      </c>
      <c r="D7" t="s">
        <v>236</v>
      </c>
      <c r="E7">
        <v>1032</v>
      </c>
      <c r="F7" t="s">
        <v>243</v>
      </c>
      <c r="G7" s="2">
        <v>160.71100000000001</v>
      </c>
      <c r="H7">
        <v>755</v>
      </c>
      <c r="I7">
        <v>78.164000000000001</v>
      </c>
      <c r="J7" s="3">
        <v>34.210999999999999</v>
      </c>
      <c r="K7" s="13">
        <v>259.06299999999999</v>
      </c>
      <c r="L7" s="25">
        <v>1.41753637685893E-3</v>
      </c>
      <c r="M7" s="24"/>
    </row>
    <row r="8" spans="1:13" x14ac:dyDescent="0.4">
      <c r="A8" s="2">
        <v>7</v>
      </c>
      <c r="B8" t="s">
        <v>45</v>
      </c>
      <c r="C8" t="s">
        <v>143</v>
      </c>
      <c r="D8" t="s">
        <v>236</v>
      </c>
      <c r="E8">
        <v>1089</v>
      </c>
      <c r="F8" t="s">
        <v>244</v>
      </c>
      <c r="G8" s="2">
        <v>119.81216000000001</v>
      </c>
      <c r="H8">
        <v>775</v>
      </c>
      <c r="I8">
        <v>54.310270000000003</v>
      </c>
      <c r="J8" s="3">
        <v>24.608740000000001</v>
      </c>
      <c r="K8" s="13">
        <v>193.64809</v>
      </c>
      <c r="L8" s="25">
        <v>1.41753637685893E-3</v>
      </c>
      <c r="M8" s="24"/>
    </row>
    <row r="9" spans="1:13" x14ac:dyDescent="0.4">
      <c r="A9" s="2">
        <v>8</v>
      </c>
      <c r="B9" t="s">
        <v>46</v>
      </c>
      <c r="C9" t="s">
        <v>144</v>
      </c>
      <c r="D9" t="s">
        <v>236</v>
      </c>
      <c r="E9">
        <v>1052</v>
      </c>
      <c r="F9" t="s">
        <v>245</v>
      </c>
      <c r="G9" s="2">
        <v>258.82499999999999</v>
      </c>
      <c r="H9">
        <v>646</v>
      </c>
      <c r="I9">
        <v>140.68899999999999</v>
      </c>
      <c r="J9" s="3">
        <v>27.872</v>
      </c>
      <c r="K9" s="13">
        <v>189.37</v>
      </c>
      <c r="L9" s="25">
        <v>1.41753637685893E-3</v>
      </c>
      <c r="M9" s="24"/>
    </row>
    <row r="10" spans="1:13" x14ac:dyDescent="0.4">
      <c r="A10" s="2">
        <v>9</v>
      </c>
      <c r="B10" t="s">
        <v>47</v>
      </c>
      <c r="C10" t="s">
        <v>145</v>
      </c>
      <c r="D10" t="s">
        <v>236</v>
      </c>
      <c r="E10">
        <v>1013</v>
      </c>
      <c r="F10" t="s">
        <v>242</v>
      </c>
      <c r="G10" s="2">
        <v>53.410760000000003</v>
      </c>
      <c r="H10">
        <v>442</v>
      </c>
      <c r="I10">
        <v>24.989920000000001</v>
      </c>
      <c r="J10" s="3">
        <v>19.24766</v>
      </c>
      <c r="K10" s="13">
        <v>170.17626999999999</v>
      </c>
      <c r="L10" s="25">
        <v>0.51280719989088996</v>
      </c>
      <c r="M10" s="24"/>
    </row>
    <row r="11" spans="1:13" x14ac:dyDescent="0.4">
      <c r="A11" s="2">
        <v>10</v>
      </c>
      <c r="B11" t="s">
        <v>48</v>
      </c>
      <c r="C11" t="s">
        <v>146</v>
      </c>
      <c r="D11" t="s">
        <v>236</v>
      </c>
      <c r="E11">
        <v>1072</v>
      </c>
      <c r="F11" t="s">
        <v>241</v>
      </c>
      <c r="G11" s="2">
        <v>91.759829999999994</v>
      </c>
      <c r="H11">
        <v>700</v>
      </c>
      <c r="I11">
        <v>23.202929999999999</v>
      </c>
      <c r="J11" s="3">
        <v>21.750579999999999</v>
      </c>
      <c r="K11" s="13">
        <v>167.72279</v>
      </c>
      <c r="L11" s="25">
        <v>4.8897275341594996E-3</v>
      </c>
      <c r="M11" s="24"/>
    </row>
    <row r="12" spans="1:13" x14ac:dyDescent="0.4">
      <c r="A12" s="2">
        <v>11</v>
      </c>
      <c r="B12" t="s">
        <v>49</v>
      </c>
      <c r="C12" t="s">
        <v>147</v>
      </c>
      <c r="D12" t="s">
        <v>236</v>
      </c>
      <c r="E12">
        <v>1085</v>
      </c>
      <c r="F12" t="s">
        <v>246</v>
      </c>
      <c r="G12" s="2">
        <v>121.19320999999999</v>
      </c>
      <c r="H12">
        <v>689</v>
      </c>
      <c r="I12">
        <v>80.007300000000001</v>
      </c>
      <c r="J12" s="3">
        <v>22.94304</v>
      </c>
      <c r="K12" s="13">
        <v>161.14993999999999</v>
      </c>
      <c r="L12" s="25">
        <v>1.41753637685893E-3</v>
      </c>
      <c r="M12" s="24"/>
    </row>
    <row r="13" spans="1:13" x14ac:dyDescent="0.4">
      <c r="A13" s="2">
        <v>12</v>
      </c>
      <c r="B13" t="s">
        <v>50</v>
      </c>
      <c r="C13" t="s">
        <v>148</v>
      </c>
      <c r="D13" t="s">
        <v>237</v>
      </c>
      <c r="E13">
        <v>1082</v>
      </c>
      <c r="F13" t="s">
        <v>247</v>
      </c>
      <c r="G13" s="2">
        <v>87.312659999999994</v>
      </c>
      <c r="H13">
        <v>300</v>
      </c>
      <c r="I13">
        <v>22.32</v>
      </c>
      <c r="J13" s="3">
        <v>11.0783</v>
      </c>
      <c r="K13" s="13">
        <v>127.74166</v>
      </c>
      <c r="L13" s="25">
        <v>1.4433298335056999E-3</v>
      </c>
      <c r="M13" s="24"/>
    </row>
    <row r="14" spans="1:13" x14ac:dyDescent="0.4">
      <c r="A14" s="2">
        <v>13</v>
      </c>
      <c r="B14" t="s">
        <v>51</v>
      </c>
      <c r="C14" t="s">
        <v>149</v>
      </c>
      <c r="D14" t="s">
        <v>236</v>
      </c>
      <c r="E14">
        <v>1039</v>
      </c>
      <c r="F14" t="s">
        <v>248</v>
      </c>
      <c r="G14" s="2">
        <v>37.775979999999997</v>
      </c>
      <c r="H14">
        <v>684</v>
      </c>
      <c r="I14">
        <v>12.252190000000001</v>
      </c>
      <c r="J14" s="3">
        <v>20.496749999999999</v>
      </c>
      <c r="K14" s="13">
        <v>120.93779000000001</v>
      </c>
      <c r="L14" s="25">
        <v>8.7061175086183794E-3</v>
      </c>
      <c r="M14" s="24"/>
    </row>
    <row r="15" spans="1:13" x14ac:dyDescent="0.4">
      <c r="A15" s="2">
        <v>14</v>
      </c>
      <c r="B15" t="s">
        <v>52</v>
      </c>
      <c r="C15" t="s">
        <v>150</v>
      </c>
      <c r="D15" t="s">
        <v>237</v>
      </c>
      <c r="E15">
        <v>1052</v>
      </c>
      <c r="F15" t="s">
        <v>245</v>
      </c>
      <c r="G15" s="2">
        <v>88.355999999999995</v>
      </c>
      <c r="H15">
        <v>381</v>
      </c>
      <c r="I15">
        <v>31.928999999999998</v>
      </c>
      <c r="J15" s="3">
        <v>14.734999999999999</v>
      </c>
      <c r="K15" s="13">
        <v>112.76600000000001</v>
      </c>
      <c r="L15" s="25">
        <v>1.4175379257759201E-3</v>
      </c>
      <c r="M15" s="24"/>
    </row>
    <row r="16" spans="1:13" x14ac:dyDescent="0.4">
      <c r="A16" s="2">
        <v>15</v>
      </c>
      <c r="B16" t="s">
        <v>53</v>
      </c>
      <c r="C16" t="s">
        <v>151</v>
      </c>
      <c r="D16" t="s">
        <v>237</v>
      </c>
      <c r="E16">
        <v>1082</v>
      </c>
      <c r="F16" t="s">
        <v>247</v>
      </c>
      <c r="G16" s="2">
        <v>95.189260000000004</v>
      </c>
      <c r="H16">
        <v>233</v>
      </c>
      <c r="I16">
        <v>6.2578199999999997</v>
      </c>
      <c r="J16" s="3">
        <v>9.1925799999999995</v>
      </c>
      <c r="K16" s="13">
        <v>106.79303</v>
      </c>
      <c r="L16" s="25">
        <v>2.48185762526907E-2</v>
      </c>
      <c r="M16" s="24"/>
    </row>
    <row r="17" spans="1:13" x14ac:dyDescent="0.4">
      <c r="A17" s="2">
        <v>16</v>
      </c>
      <c r="B17" t="s">
        <v>54</v>
      </c>
      <c r="C17" t="s">
        <v>152</v>
      </c>
      <c r="D17" t="s">
        <v>236</v>
      </c>
      <c r="E17">
        <v>1052</v>
      </c>
      <c r="F17" t="s">
        <v>245</v>
      </c>
      <c r="G17" s="2">
        <v>57.017159999999997</v>
      </c>
      <c r="H17">
        <v>675</v>
      </c>
      <c r="I17">
        <v>27.321300000000001</v>
      </c>
      <c r="J17" s="3">
        <v>11.223319999999999</v>
      </c>
      <c r="K17" s="13">
        <v>106.55417</v>
      </c>
      <c r="L17" s="25">
        <v>5.5459835876506798E-3</v>
      </c>
      <c r="M17" s="24"/>
    </row>
    <row r="18" spans="1:13" x14ac:dyDescent="0.4">
      <c r="A18" s="2">
        <v>17</v>
      </c>
      <c r="B18" t="s">
        <v>55</v>
      </c>
      <c r="C18" t="s">
        <v>153</v>
      </c>
      <c r="D18" t="s">
        <v>236</v>
      </c>
      <c r="E18">
        <v>1061</v>
      </c>
      <c r="F18" t="s">
        <v>240</v>
      </c>
      <c r="G18" s="2">
        <v>35.782559999999997</v>
      </c>
      <c r="H18">
        <v>77</v>
      </c>
      <c r="I18">
        <v>6.8143099999999999</v>
      </c>
      <c r="J18" s="3">
        <v>2.9470800000000001</v>
      </c>
      <c r="K18" s="13">
        <v>104.98694</v>
      </c>
      <c r="L18" s="25">
        <v>0.99995724768674399</v>
      </c>
      <c r="M18" s="24"/>
    </row>
    <row r="19" spans="1:13" x14ac:dyDescent="0.4">
      <c r="A19" s="2">
        <v>18</v>
      </c>
      <c r="B19" t="s">
        <v>56</v>
      </c>
      <c r="C19" t="s">
        <v>154</v>
      </c>
      <c r="D19" t="s">
        <v>236</v>
      </c>
      <c r="E19">
        <v>1013</v>
      </c>
      <c r="F19" t="s">
        <v>242</v>
      </c>
      <c r="G19" s="2">
        <v>25.98742</v>
      </c>
      <c r="H19">
        <v>185</v>
      </c>
      <c r="I19">
        <v>2.6794600000000002</v>
      </c>
      <c r="J19" s="3">
        <v>6.3018999999999998</v>
      </c>
      <c r="K19" s="13">
        <v>93.702399999999997</v>
      </c>
      <c r="L19" s="25">
        <v>0.99579328913583598</v>
      </c>
      <c r="M19" s="24"/>
    </row>
    <row r="20" spans="1:13" x14ac:dyDescent="0.4">
      <c r="A20" s="2">
        <v>19</v>
      </c>
      <c r="B20" t="s">
        <v>57</v>
      </c>
      <c r="C20" t="s">
        <v>155</v>
      </c>
      <c r="D20" t="s">
        <v>237</v>
      </c>
      <c r="E20">
        <v>1084</v>
      </c>
      <c r="F20" t="s">
        <v>249</v>
      </c>
      <c r="G20" s="2">
        <v>57.101500000000001</v>
      </c>
      <c r="H20">
        <v>427</v>
      </c>
      <c r="I20">
        <v>13.864319999999999</v>
      </c>
      <c r="J20" s="3">
        <v>15.828010000000001</v>
      </c>
      <c r="K20" s="13">
        <v>87.709950000000006</v>
      </c>
      <c r="L20" s="25">
        <v>2.0901606317938999E-3</v>
      </c>
      <c r="M20" s="24"/>
    </row>
    <row r="21" spans="1:13" x14ac:dyDescent="0.4">
      <c r="A21" s="2">
        <v>20</v>
      </c>
      <c r="B21" t="s">
        <v>58</v>
      </c>
      <c r="C21" t="s">
        <v>156</v>
      </c>
      <c r="D21" t="s">
        <v>236</v>
      </c>
      <c r="E21">
        <v>1061</v>
      </c>
      <c r="F21" t="s">
        <v>240</v>
      </c>
      <c r="G21" s="2">
        <v>91.190070000000006</v>
      </c>
      <c r="H21">
        <v>50</v>
      </c>
      <c r="I21">
        <v>11.970190000000001</v>
      </c>
      <c r="J21" s="3">
        <v>1.68336</v>
      </c>
      <c r="K21" s="13">
        <v>86.428319999999999</v>
      </c>
      <c r="L21" s="25">
        <v>0.98669290630217299</v>
      </c>
      <c r="M21" s="24"/>
    </row>
    <row r="22" spans="1:13" x14ac:dyDescent="0.4">
      <c r="A22" s="2">
        <v>21</v>
      </c>
      <c r="B22" t="s">
        <v>59</v>
      </c>
      <c r="C22" t="s">
        <v>157</v>
      </c>
      <c r="D22" t="s">
        <v>236</v>
      </c>
      <c r="E22">
        <v>1089</v>
      </c>
      <c r="F22" t="s">
        <v>244</v>
      </c>
      <c r="G22" s="2">
        <v>54.239100000000001</v>
      </c>
      <c r="H22">
        <v>512</v>
      </c>
      <c r="I22">
        <v>21.912680000000002</v>
      </c>
      <c r="J22" s="3">
        <v>12.504899999999999</v>
      </c>
      <c r="K22" s="13">
        <v>81.399730000000005</v>
      </c>
      <c r="L22" s="25">
        <v>2.7336831233440999E-3</v>
      </c>
      <c r="M22" s="24"/>
    </row>
    <row r="23" spans="1:13" x14ac:dyDescent="0.4">
      <c r="A23" s="2">
        <v>22</v>
      </c>
      <c r="B23" t="s">
        <v>60</v>
      </c>
      <c r="C23" t="s">
        <v>158</v>
      </c>
      <c r="D23" t="s">
        <v>236</v>
      </c>
      <c r="E23">
        <v>1011</v>
      </c>
      <c r="F23" t="s">
        <v>250</v>
      </c>
      <c r="G23" s="2">
        <v>24.705490000000001</v>
      </c>
      <c r="H23">
        <v>212</v>
      </c>
      <c r="I23">
        <v>11.462249999999999</v>
      </c>
      <c r="J23" s="3">
        <v>8.0012500000000006</v>
      </c>
      <c r="K23" s="13">
        <v>80.893169999999998</v>
      </c>
      <c r="L23" s="25">
        <v>0.30020822187913498</v>
      </c>
      <c r="M23" s="24"/>
    </row>
    <row r="24" spans="1:13" x14ac:dyDescent="0.4">
      <c r="A24" s="2">
        <v>23</v>
      </c>
      <c r="B24" t="s">
        <v>61</v>
      </c>
      <c r="C24" t="s">
        <v>159</v>
      </c>
      <c r="D24" t="s">
        <v>236</v>
      </c>
      <c r="E24">
        <v>1072</v>
      </c>
      <c r="F24" t="s">
        <v>241</v>
      </c>
      <c r="G24" s="2">
        <v>48.947310000000002</v>
      </c>
      <c r="H24">
        <v>429</v>
      </c>
      <c r="I24">
        <v>28.06521</v>
      </c>
      <c r="J24" s="3">
        <v>10.966139999999999</v>
      </c>
      <c r="K24" s="13">
        <v>79.944609999999997</v>
      </c>
      <c r="L24" s="25">
        <v>1.41797372376351E-3</v>
      </c>
      <c r="M24" s="24"/>
    </row>
    <row r="25" spans="1:13" x14ac:dyDescent="0.4">
      <c r="A25" s="2">
        <v>24</v>
      </c>
      <c r="B25" t="s">
        <v>62</v>
      </c>
      <c r="C25" t="s">
        <v>160</v>
      </c>
      <c r="D25" t="s">
        <v>236</v>
      </c>
      <c r="E25">
        <v>1054</v>
      </c>
      <c r="F25" t="s">
        <v>251</v>
      </c>
      <c r="G25" s="2">
        <v>44.320030000000003</v>
      </c>
      <c r="H25">
        <v>243</v>
      </c>
      <c r="I25">
        <v>24.00037</v>
      </c>
      <c r="J25" s="3">
        <v>8.4171399999999998</v>
      </c>
      <c r="K25" s="13">
        <v>74.701719999999995</v>
      </c>
      <c r="L25" s="25">
        <v>1.4178743025803401E-3</v>
      </c>
      <c r="M25" s="24"/>
    </row>
    <row r="26" spans="1:13" x14ac:dyDescent="0.4">
      <c r="A26" s="2">
        <v>25</v>
      </c>
      <c r="B26" t="s">
        <v>63</v>
      </c>
      <c r="C26" t="s">
        <v>161</v>
      </c>
      <c r="D26" t="s">
        <v>236</v>
      </c>
      <c r="E26">
        <v>1091</v>
      </c>
      <c r="F26" t="s">
        <v>252</v>
      </c>
      <c r="G26" s="2">
        <v>29.314450000000001</v>
      </c>
      <c r="H26">
        <v>80</v>
      </c>
      <c r="I26">
        <v>10.31475</v>
      </c>
      <c r="J26" s="3">
        <v>2.9066999999999998</v>
      </c>
      <c r="K26" s="13">
        <v>72.687579999999997</v>
      </c>
      <c r="L26" s="25">
        <v>0.34590670114877298</v>
      </c>
      <c r="M26" s="24"/>
    </row>
    <row r="27" spans="1:13" x14ac:dyDescent="0.4">
      <c r="A27" s="2">
        <v>26</v>
      </c>
      <c r="B27" t="s">
        <v>64</v>
      </c>
      <c r="C27" t="s">
        <v>162</v>
      </c>
      <c r="D27" t="s">
        <v>237</v>
      </c>
      <c r="E27">
        <v>1061</v>
      </c>
      <c r="F27" t="s">
        <v>240</v>
      </c>
      <c r="G27" s="2">
        <v>27.93431</v>
      </c>
      <c r="H27">
        <v>80</v>
      </c>
      <c r="I27">
        <v>12.99591</v>
      </c>
      <c r="J27" s="3">
        <v>2.1669800000000001</v>
      </c>
      <c r="K27" s="13">
        <v>72.566689999999994</v>
      </c>
      <c r="L27" s="25">
        <v>0.68691799482280202</v>
      </c>
      <c r="M27" s="24"/>
    </row>
    <row r="28" spans="1:13" x14ac:dyDescent="0.4">
      <c r="A28" s="2">
        <v>27</v>
      </c>
      <c r="B28" t="s">
        <v>65</v>
      </c>
      <c r="C28" t="s">
        <v>163</v>
      </c>
      <c r="D28" t="s">
        <v>236</v>
      </c>
      <c r="E28">
        <v>1089</v>
      </c>
      <c r="F28" t="s">
        <v>244</v>
      </c>
      <c r="G28" s="2">
        <v>72.058199999999999</v>
      </c>
      <c r="H28">
        <v>160</v>
      </c>
      <c r="I28">
        <v>33.251840000000001</v>
      </c>
      <c r="J28" s="3">
        <v>8.0351300000000005</v>
      </c>
      <c r="K28" s="13">
        <v>72.10136</v>
      </c>
      <c r="L28" s="25">
        <v>1.42365252211107E-3</v>
      </c>
      <c r="M28" s="24"/>
    </row>
    <row r="29" spans="1:13" x14ac:dyDescent="0.4">
      <c r="A29" s="2">
        <v>28</v>
      </c>
      <c r="B29" t="s">
        <v>66</v>
      </c>
      <c r="C29" t="s">
        <v>164</v>
      </c>
      <c r="D29" t="s">
        <v>236</v>
      </c>
      <c r="E29">
        <v>1032</v>
      </c>
      <c r="F29" t="s">
        <v>243</v>
      </c>
      <c r="G29" s="2">
        <v>104.80959</v>
      </c>
      <c r="H29">
        <v>83</v>
      </c>
      <c r="I29">
        <v>70.399780000000007</v>
      </c>
      <c r="J29" s="3">
        <v>5.0160200000000001</v>
      </c>
      <c r="K29" s="13">
        <v>72.060540000000003</v>
      </c>
      <c r="L29" s="25">
        <v>1.52512190113052E-3</v>
      </c>
      <c r="M29" s="24"/>
    </row>
    <row r="30" spans="1:13" x14ac:dyDescent="0.4">
      <c r="A30" s="2">
        <v>29</v>
      </c>
      <c r="B30" t="s">
        <v>67</v>
      </c>
      <c r="C30" t="s">
        <v>165</v>
      </c>
      <c r="D30" t="s">
        <v>236</v>
      </c>
      <c r="E30">
        <v>1084</v>
      </c>
      <c r="F30" t="s">
        <v>249</v>
      </c>
      <c r="G30" s="2">
        <v>45.371110000000002</v>
      </c>
      <c r="H30">
        <v>175</v>
      </c>
      <c r="I30">
        <v>18.089729999999999</v>
      </c>
      <c r="J30" s="3">
        <v>7.0525099999999998</v>
      </c>
      <c r="K30" s="13">
        <v>65.312870000000004</v>
      </c>
      <c r="L30" s="25">
        <v>1.4314155689556501E-3</v>
      </c>
      <c r="M30" s="24"/>
    </row>
    <row r="31" spans="1:13" x14ac:dyDescent="0.4">
      <c r="A31" s="2">
        <v>30</v>
      </c>
      <c r="B31" t="s">
        <v>68</v>
      </c>
      <c r="C31" t="s">
        <v>166</v>
      </c>
      <c r="D31" t="s">
        <v>236</v>
      </c>
      <c r="E31">
        <v>1013</v>
      </c>
      <c r="F31" t="s">
        <v>242</v>
      </c>
      <c r="G31" s="2">
        <v>40.884529999999998</v>
      </c>
      <c r="H31">
        <v>330</v>
      </c>
      <c r="I31">
        <v>13.158620000000001</v>
      </c>
      <c r="J31" s="3">
        <v>11.893929999999999</v>
      </c>
      <c r="K31" s="13">
        <v>65.175539999999998</v>
      </c>
      <c r="L31" s="25">
        <v>1.99115406402428E-3</v>
      </c>
      <c r="M31" s="24"/>
    </row>
    <row r="32" spans="1:13" x14ac:dyDescent="0.4">
      <c r="A32" s="2">
        <v>31</v>
      </c>
      <c r="B32" t="s">
        <v>69</v>
      </c>
      <c r="C32" t="s">
        <v>167</v>
      </c>
      <c r="D32" t="s">
        <v>237</v>
      </c>
      <c r="E32">
        <v>1039</v>
      </c>
      <c r="F32" t="s">
        <v>248</v>
      </c>
      <c r="G32" s="2">
        <v>39.72542</v>
      </c>
      <c r="H32">
        <v>180</v>
      </c>
      <c r="I32">
        <v>4.1406299999999998</v>
      </c>
      <c r="J32" s="3">
        <v>5.2284100000000002</v>
      </c>
      <c r="K32" s="13">
        <v>63.40157</v>
      </c>
      <c r="L32" s="25">
        <v>1.2668674445101899E-2</v>
      </c>
      <c r="M32" s="24"/>
    </row>
    <row r="33" spans="1:13" x14ac:dyDescent="0.4">
      <c r="A33" s="2">
        <v>32</v>
      </c>
      <c r="B33" t="s">
        <v>70</v>
      </c>
      <c r="C33" t="s">
        <v>168</v>
      </c>
      <c r="D33" t="s">
        <v>236</v>
      </c>
      <c r="E33">
        <v>1082</v>
      </c>
      <c r="F33" t="s">
        <v>247</v>
      </c>
      <c r="G33" s="2">
        <v>56.800460000000001</v>
      </c>
      <c r="H33">
        <v>273</v>
      </c>
      <c r="I33">
        <v>20.172249999999998</v>
      </c>
      <c r="J33" s="3">
        <v>8.2440499999999997</v>
      </c>
      <c r="K33" s="13">
        <v>61.48516</v>
      </c>
      <c r="L33" s="25">
        <v>1.4178079075889401E-3</v>
      </c>
      <c r="M33" s="24"/>
    </row>
    <row r="34" spans="1:13" x14ac:dyDescent="0.4">
      <c r="A34" s="2">
        <v>33</v>
      </c>
      <c r="B34" t="s">
        <v>71</v>
      </c>
      <c r="C34" t="s">
        <v>169</v>
      </c>
      <c r="D34" t="s">
        <v>236</v>
      </c>
      <c r="E34">
        <v>1032</v>
      </c>
      <c r="F34" t="s">
        <v>243</v>
      </c>
      <c r="G34" s="2">
        <v>68.658940000000001</v>
      </c>
      <c r="H34">
        <v>409</v>
      </c>
      <c r="I34">
        <v>26.273810000000001</v>
      </c>
      <c r="J34" s="3">
        <v>9.0206900000000001</v>
      </c>
      <c r="K34" s="13">
        <v>58.733089999999997</v>
      </c>
      <c r="L34" s="25">
        <v>1.4175375160524501E-3</v>
      </c>
      <c r="M34" s="24"/>
    </row>
    <row r="35" spans="1:13" x14ac:dyDescent="0.4">
      <c r="A35" s="2">
        <v>34</v>
      </c>
      <c r="B35" t="s">
        <v>72</v>
      </c>
      <c r="C35" t="s">
        <v>170</v>
      </c>
      <c r="D35" t="s">
        <v>236</v>
      </c>
      <c r="E35">
        <v>1039</v>
      </c>
      <c r="F35" t="s">
        <v>248</v>
      </c>
      <c r="G35" s="2">
        <v>47.505749999999999</v>
      </c>
      <c r="H35">
        <v>277</v>
      </c>
      <c r="I35">
        <v>19.046980000000001</v>
      </c>
      <c r="J35" s="3">
        <v>8.6825700000000001</v>
      </c>
      <c r="K35" s="13">
        <v>56.053069999999998</v>
      </c>
      <c r="L35" s="25">
        <v>1.4177046374734799E-3</v>
      </c>
      <c r="M35" s="24"/>
    </row>
    <row r="36" spans="1:13" x14ac:dyDescent="0.4">
      <c r="A36" s="2">
        <v>35</v>
      </c>
      <c r="B36" t="s">
        <v>73</v>
      </c>
      <c r="C36" t="s">
        <v>171</v>
      </c>
      <c r="D36" t="s">
        <v>236</v>
      </c>
      <c r="E36">
        <v>1039</v>
      </c>
      <c r="F36" t="s">
        <v>248</v>
      </c>
      <c r="G36" s="2">
        <v>36.987879999999997</v>
      </c>
      <c r="H36">
        <v>212</v>
      </c>
      <c r="I36">
        <v>10.16877</v>
      </c>
      <c r="J36" s="3">
        <v>5.7800799999999999</v>
      </c>
      <c r="K36" s="13">
        <v>55.245080000000002</v>
      </c>
      <c r="L36" s="25">
        <v>1.4455674874692701E-3</v>
      </c>
      <c r="M36" s="24"/>
    </row>
    <row r="37" spans="1:13" x14ac:dyDescent="0.4">
      <c r="A37" s="2">
        <v>36</v>
      </c>
      <c r="B37" t="s">
        <v>74</v>
      </c>
      <c r="C37" t="s">
        <v>172</v>
      </c>
      <c r="D37" t="s">
        <v>236</v>
      </c>
      <c r="E37">
        <v>1084</v>
      </c>
      <c r="F37" t="s">
        <v>249</v>
      </c>
      <c r="G37" s="2">
        <v>67.592039999999997</v>
      </c>
      <c r="H37">
        <v>53</v>
      </c>
      <c r="I37">
        <v>5.20946</v>
      </c>
      <c r="J37" s="3">
        <v>3.9080900000000001</v>
      </c>
      <c r="K37" s="13">
        <v>54.911090000000002</v>
      </c>
      <c r="L37" s="25">
        <v>0.97993912630673796</v>
      </c>
      <c r="M37" s="24"/>
    </row>
    <row r="38" spans="1:13" x14ac:dyDescent="0.4">
      <c r="A38" s="2">
        <v>37</v>
      </c>
      <c r="B38" t="s">
        <v>75</v>
      </c>
      <c r="C38" t="s">
        <v>173</v>
      </c>
      <c r="D38" t="s">
        <v>236</v>
      </c>
      <c r="E38">
        <v>1071</v>
      </c>
      <c r="F38" t="s">
        <v>253</v>
      </c>
      <c r="G38" s="2">
        <v>48.902000000000001</v>
      </c>
      <c r="H38">
        <v>134</v>
      </c>
      <c r="I38">
        <v>20.096</v>
      </c>
      <c r="J38" s="3">
        <v>6.3849999999999998</v>
      </c>
      <c r="K38" s="13">
        <v>52.773000000000003</v>
      </c>
      <c r="L38" s="25">
        <v>1.4337949205673901E-3</v>
      </c>
      <c r="M38" s="24"/>
    </row>
    <row r="39" spans="1:13" x14ac:dyDescent="0.4">
      <c r="A39" s="2">
        <v>38</v>
      </c>
      <c r="B39" t="s">
        <v>76</v>
      </c>
      <c r="C39" t="s">
        <v>174</v>
      </c>
      <c r="D39" t="s">
        <v>236</v>
      </c>
      <c r="E39">
        <v>1062</v>
      </c>
      <c r="F39" t="s">
        <v>254</v>
      </c>
      <c r="G39" s="2">
        <v>39.848030000000001</v>
      </c>
      <c r="H39">
        <v>345</v>
      </c>
      <c r="I39">
        <v>20.653849999999998</v>
      </c>
      <c r="J39" s="3">
        <v>10.59159</v>
      </c>
      <c r="K39" s="13">
        <v>52.231670000000001</v>
      </c>
      <c r="L39" s="25">
        <v>1.4191989348410999E-3</v>
      </c>
      <c r="M39" s="24"/>
    </row>
    <row r="40" spans="1:13" x14ac:dyDescent="0.4">
      <c r="A40" s="2">
        <v>39</v>
      </c>
      <c r="B40" t="s">
        <v>77</v>
      </c>
      <c r="C40" t="s">
        <v>175</v>
      </c>
      <c r="D40" t="s">
        <v>236</v>
      </c>
      <c r="E40">
        <v>1085</v>
      </c>
      <c r="F40" t="s">
        <v>246</v>
      </c>
      <c r="G40" s="2">
        <v>36.093119999999999</v>
      </c>
      <c r="H40">
        <v>240</v>
      </c>
      <c r="I40">
        <v>11.011509999999999</v>
      </c>
      <c r="J40" s="3">
        <v>7.2418899999999997</v>
      </c>
      <c r="K40" s="13">
        <v>46.878</v>
      </c>
      <c r="L40" s="25">
        <v>1.42788808509786E-3</v>
      </c>
      <c r="M40" s="24"/>
    </row>
    <row r="41" spans="1:13" x14ac:dyDescent="0.4">
      <c r="A41" s="2">
        <v>40</v>
      </c>
      <c r="B41" t="s">
        <v>78</v>
      </c>
      <c r="C41" t="s">
        <v>176</v>
      </c>
      <c r="D41" t="s">
        <v>236</v>
      </c>
      <c r="E41">
        <v>1039</v>
      </c>
      <c r="F41" t="s">
        <v>248</v>
      </c>
      <c r="G41" s="2">
        <v>52.40943</v>
      </c>
      <c r="H41">
        <v>170</v>
      </c>
      <c r="I41">
        <v>23.811360000000001</v>
      </c>
      <c r="J41" s="3">
        <v>1.56559</v>
      </c>
      <c r="K41" s="13">
        <v>42.861989999999999</v>
      </c>
      <c r="L41" s="25">
        <v>1.4229012614087599E-3</v>
      </c>
      <c r="M41" s="24"/>
    </row>
    <row r="42" spans="1:13" x14ac:dyDescent="0.4">
      <c r="A42" s="2">
        <v>41</v>
      </c>
      <c r="B42" t="s">
        <v>79</v>
      </c>
      <c r="C42" t="s">
        <v>177</v>
      </c>
      <c r="D42" t="s">
        <v>237</v>
      </c>
      <c r="E42">
        <v>1083</v>
      </c>
      <c r="F42" t="s">
        <v>255</v>
      </c>
      <c r="G42" s="2">
        <v>35.292409999999997</v>
      </c>
      <c r="H42">
        <v>150</v>
      </c>
      <c r="I42">
        <v>8.8148</v>
      </c>
      <c r="J42" s="3">
        <v>5.2067500000000004</v>
      </c>
      <c r="K42" s="13">
        <v>42.340600000000002</v>
      </c>
      <c r="L42" s="25">
        <v>1.5252862028085599E-3</v>
      </c>
      <c r="M42" s="24"/>
    </row>
    <row r="43" spans="1:13" x14ac:dyDescent="0.4">
      <c r="A43" s="2">
        <v>42</v>
      </c>
      <c r="B43" t="s">
        <v>80</v>
      </c>
      <c r="C43" t="s">
        <v>178</v>
      </c>
      <c r="D43" t="s">
        <v>237</v>
      </c>
      <c r="E43">
        <v>1039</v>
      </c>
      <c r="F43" t="s">
        <v>248</v>
      </c>
      <c r="G43" s="2">
        <v>52.92877</v>
      </c>
      <c r="H43">
        <v>86</v>
      </c>
      <c r="I43">
        <v>6.09842</v>
      </c>
      <c r="J43" s="3">
        <v>2.3121200000000002</v>
      </c>
      <c r="K43" s="13">
        <v>37.630429999999997</v>
      </c>
      <c r="L43" s="25">
        <v>1.9202724710741598E-2</v>
      </c>
      <c r="M43" s="24"/>
    </row>
    <row r="44" spans="1:13" x14ac:dyDescent="0.4">
      <c r="A44" s="2">
        <v>43</v>
      </c>
      <c r="B44" t="s">
        <v>81</v>
      </c>
      <c r="C44" t="s">
        <v>179</v>
      </c>
      <c r="D44" t="s">
        <v>236</v>
      </c>
      <c r="E44">
        <v>1089</v>
      </c>
      <c r="F44" t="s">
        <v>244</v>
      </c>
      <c r="G44" s="2">
        <v>16.143889999999999</v>
      </c>
      <c r="H44">
        <v>58</v>
      </c>
      <c r="I44">
        <v>6.4555699999999998</v>
      </c>
      <c r="J44" s="3">
        <v>1.8514999999999999</v>
      </c>
      <c r="K44" s="13">
        <v>37.443269999999998</v>
      </c>
      <c r="L44" s="25">
        <v>0.16508482026236199</v>
      </c>
      <c r="M44" s="24"/>
    </row>
    <row r="45" spans="1:13" x14ac:dyDescent="0.4">
      <c r="A45" s="2">
        <v>44</v>
      </c>
      <c r="B45" t="s">
        <v>82</v>
      </c>
      <c r="C45" t="s">
        <v>180</v>
      </c>
      <c r="D45" t="s">
        <v>236</v>
      </c>
      <c r="E45">
        <v>1021</v>
      </c>
      <c r="F45" t="s">
        <v>256</v>
      </c>
      <c r="G45" s="2">
        <v>23.801300000000001</v>
      </c>
      <c r="H45">
        <v>93</v>
      </c>
      <c r="I45">
        <v>1.51935</v>
      </c>
      <c r="J45" s="3">
        <v>3.6818399999999998</v>
      </c>
      <c r="K45" s="13">
        <v>36.991599999999998</v>
      </c>
      <c r="L45" s="25">
        <v>0.14650944645260999</v>
      </c>
      <c r="M45" s="24"/>
    </row>
    <row r="46" spans="1:13" x14ac:dyDescent="0.4">
      <c r="A46" s="2">
        <v>45</v>
      </c>
      <c r="B46" t="s">
        <v>83</v>
      </c>
      <c r="C46" t="s">
        <v>181</v>
      </c>
      <c r="D46" t="s">
        <v>236</v>
      </c>
      <c r="E46">
        <v>1031</v>
      </c>
      <c r="F46" t="s">
        <v>257</v>
      </c>
      <c r="G46" s="2">
        <v>25.468920000000001</v>
      </c>
      <c r="H46">
        <v>172</v>
      </c>
      <c r="I46">
        <v>11.63965</v>
      </c>
      <c r="J46" s="3">
        <v>4.46875</v>
      </c>
      <c r="K46" s="13">
        <v>36.411650000000002</v>
      </c>
      <c r="L46" s="25">
        <v>1.4391126684524199E-3</v>
      </c>
      <c r="M46" s="24"/>
    </row>
    <row r="47" spans="1:13" x14ac:dyDescent="0.4">
      <c r="A47" s="2">
        <v>46</v>
      </c>
      <c r="B47" t="s">
        <v>84</v>
      </c>
      <c r="C47" t="s">
        <v>182</v>
      </c>
      <c r="D47" t="s">
        <v>237</v>
      </c>
      <c r="E47">
        <v>1089</v>
      </c>
      <c r="F47" t="s">
        <v>244</v>
      </c>
      <c r="G47" s="2">
        <v>18.695409999999999</v>
      </c>
      <c r="H47">
        <v>64</v>
      </c>
      <c r="I47">
        <v>0.86924999999999997</v>
      </c>
      <c r="J47" s="3">
        <v>2.5111400000000001</v>
      </c>
      <c r="K47" s="13">
        <v>31.452809999999999</v>
      </c>
      <c r="L47" s="25">
        <v>0.88569792588751695</v>
      </c>
      <c r="M47" s="24"/>
    </row>
    <row r="48" spans="1:13" x14ac:dyDescent="0.4">
      <c r="A48" s="2">
        <v>47</v>
      </c>
      <c r="B48" t="s">
        <v>85</v>
      </c>
      <c r="C48" t="s">
        <v>183</v>
      </c>
      <c r="D48" t="s">
        <v>236</v>
      </c>
      <c r="E48">
        <v>1013</v>
      </c>
      <c r="F48" t="s">
        <v>242</v>
      </c>
      <c r="G48" s="2">
        <v>24.554559999999999</v>
      </c>
      <c r="H48">
        <v>140</v>
      </c>
      <c r="I48">
        <v>8.1638500000000001</v>
      </c>
      <c r="J48" s="3">
        <v>4.2959800000000001</v>
      </c>
      <c r="K48" s="13">
        <v>31.419969999999999</v>
      </c>
      <c r="L48" s="25">
        <v>1.51354548348837E-3</v>
      </c>
      <c r="M48" s="24"/>
    </row>
    <row r="49" spans="1:13" x14ac:dyDescent="0.4">
      <c r="A49" s="2">
        <v>48</v>
      </c>
      <c r="B49" t="s">
        <v>86</v>
      </c>
      <c r="C49" t="s">
        <v>184</v>
      </c>
      <c r="D49" t="s">
        <v>236</v>
      </c>
      <c r="E49">
        <v>1089</v>
      </c>
      <c r="F49" t="s">
        <v>244</v>
      </c>
      <c r="G49" s="2">
        <v>18.898019999999999</v>
      </c>
      <c r="H49">
        <v>86</v>
      </c>
      <c r="I49">
        <v>5.1854100000000001</v>
      </c>
      <c r="J49" s="3">
        <v>2.7182499999999998</v>
      </c>
      <c r="K49" s="13">
        <v>29.776669999999999</v>
      </c>
      <c r="L49" s="25">
        <v>3.5358963395136799E-3</v>
      </c>
      <c r="M49" s="24"/>
    </row>
    <row r="50" spans="1:13" x14ac:dyDescent="0.4">
      <c r="A50" s="2">
        <v>49</v>
      </c>
      <c r="B50" t="s">
        <v>87</v>
      </c>
      <c r="C50" t="s">
        <v>185</v>
      </c>
      <c r="D50" t="s">
        <v>236</v>
      </c>
      <c r="E50">
        <v>1013</v>
      </c>
      <c r="F50" t="s">
        <v>242</v>
      </c>
      <c r="G50" s="2">
        <v>11.02814</v>
      </c>
      <c r="H50">
        <v>208</v>
      </c>
      <c r="I50">
        <v>2.4405700000000001</v>
      </c>
      <c r="J50" s="3">
        <v>5.8178900000000002</v>
      </c>
      <c r="K50" s="13">
        <v>29.137869999999999</v>
      </c>
      <c r="L50" s="25">
        <v>7.8319988885238202E-3</v>
      </c>
      <c r="M50" s="24"/>
    </row>
    <row r="51" spans="1:13" x14ac:dyDescent="0.4">
      <c r="A51" s="2">
        <v>50</v>
      </c>
      <c r="B51" t="s">
        <v>88</v>
      </c>
      <c r="C51" t="s">
        <v>186</v>
      </c>
      <c r="D51" t="s">
        <v>236</v>
      </c>
      <c r="E51">
        <v>1053</v>
      </c>
      <c r="F51" t="s">
        <v>258</v>
      </c>
      <c r="G51" s="2">
        <v>31.263909999999999</v>
      </c>
      <c r="H51">
        <v>77</v>
      </c>
      <c r="I51">
        <v>21.988659999999999</v>
      </c>
      <c r="J51" s="3">
        <v>2.3749600000000002</v>
      </c>
      <c r="K51" s="13">
        <v>28.44257</v>
      </c>
      <c r="L51" s="25">
        <v>1.4391036643975901E-3</v>
      </c>
      <c r="M51" s="24"/>
    </row>
    <row r="52" spans="1:13" x14ac:dyDescent="0.4">
      <c r="A52" s="2">
        <v>51</v>
      </c>
      <c r="B52" t="s">
        <v>89</v>
      </c>
      <c r="C52" t="s">
        <v>187</v>
      </c>
      <c r="D52" t="s">
        <v>236</v>
      </c>
      <c r="E52">
        <v>1089</v>
      </c>
      <c r="F52" t="s">
        <v>244</v>
      </c>
      <c r="G52" s="2">
        <v>24.644089999999998</v>
      </c>
      <c r="H52">
        <v>88</v>
      </c>
      <c r="I52">
        <v>6.1738400000000002</v>
      </c>
      <c r="J52" s="3">
        <v>4.52285</v>
      </c>
      <c r="K52" s="13">
        <v>26.661090000000002</v>
      </c>
      <c r="L52" s="25">
        <v>2.00498274152705E-3</v>
      </c>
      <c r="M52" s="24"/>
    </row>
    <row r="53" spans="1:13" x14ac:dyDescent="0.4">
      <c r="A53" s="2">
        <v>52</v>
      </c>
      <c r="B53" t="s">
        <v>90</v>
      </c>
      <c r="C53" t="s">
        <v>188</v>
      </c>
      <c r="D53" t="s">
        <v>235</v>
      </c>
      <c r="E53">
        <v>1039</v>
      </c>
      <c r="F53" t="s">
        <v>248</v>
      </c>
      <c r="G53" s="2">
        <v>48.548999999999999</v>
      </c>
      <c r="H53">
        <v>157</v>
      </c>
      <c r="I53">
        <v>44.552</v>
      </c>
      <c r="J53" s="3">
        <v>5.5529999999999999</v>
      </c>
      <c r="K53" s="13">
        <v>24.706</v>
      </c>
      <c r="L53" s="25">
        <v>1.4176805457002399E-3</v>
      </c>
      <c r="M53" s="24"/>
    </row>
    <row r="54" spans="1:13" x14ac:dyDescent="0.4">
      <c r="A54" s="2">
        <v>53</v>
      </c>
      <c r="B54" t="s">
        <v>91</v>
      </c>
      <c r="C54" t="s">
        <v>189</v>
      </c>
      <c r="D54" t="s">
        <v>236</v>
      </c>
      <c r="E54">
        <v>1089</v>
      </c>
      <c r="F54" t="s">
        <v>244</v>
      </c>
      <c r="G54" s="2">
        <v>11.793609999999999</v>
      </c>
      <c r="H54">
        <v>86</v>
      </c>
      <c r="I54">
        <v>4.9363599999999996</v>
      </c>
      <c r="J54" s="3">
        <v>2.9317199999999999</v>
      </c>
      <c r="K54" s="13">
        <v>23.335540000000002</v>
      </c>
      <c r="L54" s="25">
        <v>3.4938394366136301E-3</v>
      </c>
      <c r="M54" s="24"/>
    </row>
    <row r="55" spans="1:13" x14ac:dyDescent="0.4">
      <c r="A55" s="2">
        <v>54</v>
      </c>
      <c r="B55" t="s">
        <v>92</v>
      </c>
      <c r="C55" t="s">
        <v>190</v>
      </c>
      <c r="D55" t="s">
        <v>236</v>
      </c>
      <c r="E55">
        <v>1053</v>
      </c>
      <c r="F55" t="s">
        <v>258</v>
      </c>
      <c r="G55" s="2">
        <v>13.44347</v>
      </c>
      <c r="H55">
        <v>80</v>
      </c>
      <c r="I55">
        <v>7.5592300000000003</v>
      </c>
      <c r="J55" s="3">
        <v>2.3618100000000002</v>
      </c>
      <c r="K55" s="13">
        <v>22.24624</v>
      </c>
      <c r="L55" s="25">
        <v>1.99930375920676E-3</v>
      </c>
      <c r="M55" s="24"/>
    </row>
    <row r="56" spans="1:13" x14ac:dyDescent="0.4">
      <c r="A56" s="2">
        <v>55</v>
      </c>
      <c r="B56" t="s">
        <v>93</v>
      </c>
      <c r="C56" t="s">
        <v>191</v>
      </c>
      <c r="D56" t="s">
        <v>237</v>
      </c>
      <c r="E56">
        <v>1083</v>
      </c>
      <c r="F56" t="s">
        <v>255</v>
      </c>
      <c r="G56" s="2">
        <v>15.201890000000001</v>
      </c>
      <c r="H56">
        <v>92</v>
      </c>
      <c r="I56">
        <v>5.2433899999999998</v>
      </c>
      <c r="J56" s="3">
        <v>3.32403</v>
      </c>
      <c r="K56" s="13">
        <v>21.01859</v>
      </c>
      <c r="L56" s="25">
        <v>2.0738554946081499E-3</v>
      </c>
      <c r="M56" s="24"/>
    </row>
    <row r="57" spans="1:13" x14ac:dyDescent="0.4">
      <c r="A57" s="2">
        <v>56</v>
      </c>
      <c r="B57" t="s">
        <v>94</v>
      </c>
      <c r="C57" t="s">
        <v>192</v>
      </c>
      <c r="D57" t="s">
        <v>236</v>
      </c>
      <c r="E57">
        <v>1011</v>
      </c>
      <c r="F57" t="s">
        <v>250</v>
      </c>
      <c r="G57" s="2">
        <v>3.9449000000000001</v>
      </c>
      <c r="H57">
        <v>100</v>
      </c>
      <c r="I57">
        <v>0.41521000000000002</v>
      </c>
      <c r="J57" s="3">
        <v>2.5914700000000002</v>
      </c>
      <c r="K57" s="13">
        <v>19.96846</v>
      </c>
      <c r="L57" s="25">
        <v>0.84692817875668802</v>
      </c>
      <c r="M57" s="24"/>
    </row>
    <row r="58" spans="1:13" x14ac:dyDescent="0.4">
      <c r="A58" s="2">
        <v>57</v>
      </c>
      <c r="B58" t="s">
        <v>95</v>
      </c>
      <c r="C58" t="s">
        <v>193</v>
      </c>
      <c r="D58" t="s">
        <v>236</v>
      </c>
      <c r="E58">
        <v>1071</v>
      </c>
      <c r="F58" t="s">
        <v>253</v>
      </c>
      <c r="G58" s="2">
        <v>26.370360000000002</v>
      </c>
      <c r="H58">
        <v>199</v>
      </c>
      <c r="I58">
        <v>5.6503300000000003</v>
      </c>
      <c r="J58" s="3">
        <v>4.6549300000000002</v>
      </c>
      <c r="K58" s="13">
        <v>19.863409999999998</v>
      </c>
      <c r="L58" s="25">
        <v>4.3478313598680502E-3</v>
      </c>
      <c r="M58" s="24"/>
    </row>
    <row r="59" spans="1:13" x14ac:dyDescent="0.4">
      <c r="A59" s="2">
        <v>58</v>
      </c>
      <c r="B59" t="s">
        <v>96</v>
      </c>
      <c r="C59" t="s">
        <v>194</v>
      </c>
      <c r="D59" t="s">
        <v>236</v>
      </c>
      <c r="E59">
        <v>1013</v>
      </c>
      <c r="F59" t="s">
        <v>242</v>
      </c>
      <c r="G59" s="2">
        <v>44.294539999999998</v>
      </c>
      <c r="H59">
        <v>85</v>
      </c>
      <c r="I59">
        <v>2.4509400000000001</v>
      </c>
      <c r="J59" s="3">
        <v>2.6025999999999998</v>
      </c>
      <c r="K59" s="13">
        <v>19.832000000000001</v>
      </c>
      <c r="L59" s="25">
        <v>3.19054698648455E-2</v>
      </c>
      <c r="M59" s="24"/>
    </row>
    <row r="60" spans="1:13" x14ac:dyDescent="0.4">
      <c r="A60" s="2">
        <v>59</v>
      </c>
      <c r="B60" t="s">
        <v>97</v>
      </c>
      <c r="C60" t="s">
        <v>195</v>
      </c>
      <c r="D60" t="s">
        <v>236</v>
      </c>
      <c r="E60">
        <v>1053</v>
      </c>
      <c r="F60" t="s">
        <v>258</v>
      </c>
      <c r="G60" s="2">
        <v>13.495799999999999</v>
      </c>
      <c r="H60">
        <v>57</v>
      </c>
      <c r="I60">
        <v>2.8400699999999999</v>
      </c>
      <c r="J60" s="3">
        <v>1.82786</v>
      </c>
      <c r="K60" s="13">
        <v>18.517510000000001</v>
      </c>
      <c r="L60" s="25">
        <v>1.62018648817897E-2</v>
      </c>
      <c r="M60" s="24"/>
    </row>
    <row r="61" spans="1:13" x14ac:dyDescent="0.4">
      <c r="A61" s="2">
        <v>60</v>
      </c>
      <c r="B61" t="s">
        <v>98</v>
      </c>
      <c r="C61" t="s">
        <v>196</v>
      </c>
      <c r="D61" t="s">
        <v>235</v>
      </c>
      <c r="E61">
        <v>1073</v>
      </c>
      <c r="F61" t="s">
        <v>259</v>
      </c>
      <c r="G61" s="2">
        <v>15.904350000000001</v>
      </c>
      <c r="H61">
        <v>98</v>
      </c>
      <c r="I61">
        <v>7.8402599999999998</v>
      </c>
      <c r="J61" s="3">
        <v>2.8128899999999999</v>
      </c>
      <c r="K61" s="13">
        <v>17.547599999999999</v>
      </c>
      <c r="L61" s="25">
        <v>1.63613164198506E-3</v>
      </c>
      <c r="M61" s="24"/>
    </row>
    <row r="62" spans="1:13" x14ac:dyDescent="0.4">
      <c r="A62" s="2">
        <v>61</v>
      </c>
      <c r="B62" t="s">
        <v>99</v>
      </c>
      <c r="C62" t="s">
        <v>197</v>
      </c>
      <c r="D62" t="s">
        <v>237</v>
      </c>
      <c r="E62">
        <v>1011</v>
      </c>
      <c r="F62" t="s">
        <v>250</v>
      </c>
      <c r="G62" s="2">
        <v>10.78332</v>
      </c>
      <c r="H62">
        <v>95</v>
      </c>
      <c r="I62">
        <v>4.4444600000000003</v>
      </c>
      <c r="J62" s="3">
        <v>2.3992300000000002</v>
      </c>
      <c r="K62" s="13">
        <v>17.390029999999999</v>
      </c>
      <c r="L62" s="25">
        <v>3.83935723474849E-3</v>
      </c>
      <c r="M62" s="24"/>
    </row>
    <row r="63" spans="1:13" x14ac:dyDescent="0.4">
      <c r="A63" s="2">
        <v>62</v>
      </c>
      <c r="B63" t="s">
        <v>100</v>
      </c>
      <c r="C63" t="s">
        <v>198</v>
      </c>
      <c r="D63" t="s">
        <v>236</v>
      </c>
      <c r="E63">
        <v>1013</v>
      </c>
      <c r="F63" t="s">
        <v>242</v>
      </c>
      <c r="G63" s="2">
        <v>7.0894599999999999</v>
      </c>
      <c r="H63">
        <v>50</v>
      </c>
      <c r="I63">
        <v>0.71945999999999999</v>
      </c>
      <c r="J63" s="3">
        <v>1.6769099999999999</v>
      </c>
      <c r="K63" s="13">
        <v>17.275739999999999</v>
      </c>
      <c r="L63" s="25">
        <v>0.77133478017499701</v>
      </c>
      <c r="M63" s="24"/>
    </row>
    <row r="64" spans="1:13" x14ac:dyDescent="0.4">
      <c r="A64" s="2">
        <v>63</v>
      </c>
      <c r="B64" t="s">
        <v>101</v>
      </c>
      <c r="C64" t="s">
        <v>199</v>
      </c>
      <c r="D64" t="s">
        <v>236</v>
      </c>
      <c r="E64">
        <v>1071</v>
      </c>
      <c r="F64" t="s">
        <v>253</v>
      </c>
      <c r="G64" s="2">
        <v>18.41574</v>
      </c>
      <c r="H64">
        <v>100</v>
      </c>
      <c r="I64">
        <v>8.9143600000000003</v>
      </c>
      <c r="J64" s="3">
        <v>3.0585499999999999</v>
      </c>
      <c r="K64" s="13">
        <v>16.836760000000002</v>
      </c>
      <c r="L64" s="25">
        <v>1.57333078693911E-3</v>
      </c>
      <c r="M64" s="24"/>
    </row>
    <row r="65" spans="1:13" x14ac:dyDescent="0.4">
      <c r="A65" s="2">
        <v>64</v>
      </c>
      <c r="B65" t="s">
        <v>102</v>
      </c>
      <c r="C65" t="s">
        <v>200</v>
      </c>
      <c r="D65" t="s">
        <v>237</v>
      </c>
      <c r="E65">
        <v>1084</v>
      </c>
      <c r="F65" t="s">
        <v>249</v>
      </c>
      <c r="G65" s="2">
        <v>11.516310000000001</v>
      </c>
      <c r="H65">
        <v>96</v>
      </c>
      <c r="I65">
        <v>1.0009999999999999</v>
      </c>
      <c r="J65" s="3">
        <v>3.0855899999999998</v>
      </c>
      <c r="K65" s="13">
        <v>16.447790000000001</v>
      </c>
      <c r="L65" s="25">
        <v>2.93758713680656E-2</v>
      </c>
      <c r="M65" s="24"/>
    </row>
    <row r="66" spans="1:13" x14ac:dyDescent="0.4">
      <c r="A66" s="2">
        <v>65</v>
      </c>
      <c r="B66" t="s">
        <v>103</v>
      </c>
      <c r="C66" t="s">
        <v>201</v>
      </c>
      <c r="D66" t="s">
        <v>236</v>
      </c>
      <c r="E66">
        <v>1089</v>
      </c>
      <c r="F66" t="s">
        <v>244</v>
      </c>
      <c r="G66" s="2">
        <v>15.23434</v>
      </c>
      <c r="H66">
        <v>79</v>
      </c>
      <c r="I66">
        <v>5.8775199999999996</v>
      </c>
      <c r="J66" s="3">
        <v>2.95221</v>
      </c>
      <c r="K66" s="13">
        <v>15.55111</v>
      </c>
      <c r="L66" s="25">
        <v>2.0184346143210501E-3</v>
      </c>
      <c r="M66" s="24"/>
    </row>
    <row r="67" spans="1:13" x14ac:dyDescent="0.4">
      <c r="A67" s="2">
        <v>66</v>
      </c>
      <c r="B67" t="s">
        <v>104</v>
      </c>
      <c r="C67" t="s">
        <v>202</v>
      </c>
      <c r="D67" t="s">
        <v>236</v>
      </c>
      <c r="E67">
        <v>1084</v>
      </c>
      <c r="F67" t="s">
        <v>249</v>
      </c>
      <c r="G67" s="2">
        <v>11.808120000000001</v>
      </c>
      <c r="H67">
        <v>60</v>
      </c>
      <c r="I67">
        <v>4.1600999999999999</v>
      </c>
      <c r="J67" s="3">
        <v>2.1874699999999998</v>
      </c>
      <c r="K67" s="13">
        <v>15.494440000000001</v>
      </c>
      <c r="L67" s="25">
        <v>4.08962898684051E-3</v>
      </c>
      <c r="M67" s="24"/>
    </row>
    <row r="68" spans="1:13" x14ac:dyDescent="0.4">
      <c r="A68" s="2">
        <v>67</v>
      </c>
      <c r="B68" t="s">
        <v>105</v>
      </c>
      <c r="C68" t="s">
        <v>203</v>
      </c>
      <c r="D68" t="s">
        <v>237</v>
      </c>
      <c r="E68">
        <v>1011</v>
      </c>
      <c r="F68" t="s">
        <v>250</v>
      </c>
      <c r="G68" s="2">
        <v>5.8343299999999996</v>
      </c>
      <c r="H68">
        <v>120</v>
      </c>
      <c r="I68">
        <v>2.1028099999999998</v>
      </c>
      <c r="J68" s="3">
        <v>3.26241</v>
      </c>
      <c r="K68" s="13">
        <v>14.96477</v>
      </c>
      <c r="L68" s="25">
        <v>2.1316423176837799E-2</v>
      </c>
      <c r="M68" s="24"/>
    </row>
    <row r="69" spans="1:13" x14ac:dyDescent="0.4">
      <c r="A69" s="2">
        <v>68</v>
      </c>
      <c r="B69" t="s">
        <v>106</v>
      </c>
      <c r="C69" t="s">
        <v>204</v>
      </c>
      <c r="D69" t="s">
        <v>236</v>
      </c>
      <c r="E69">
        <v>1089</v>
      </c>
      <c r="F69" t="s">
        <v>244</v>
      </c>
      <c r="G69" s="2">
        <v>9.3001100000000001</v>
      </c>
      <c r="H69">
        <v>90</v>
      </c>
      <c r="I69">
        <v>3.7701600000000002</v>
      </c>
      <c r="J69" s="3">
        <v>2.7028400000000001</v>
      </c>
      <c r="K69" s="13">
        <v>14.765169999999999</v>
      </c>
      <c r="L69" s="25">
        <v>5.1529621451354996E-3</v>
      </c>
      <c r="M69" s="24"/>
    </row>
    <row r="70" spans="1:13" x14ac:dyDescent="0.4">
      <c r="A70" s="2">
        <v>69</v>
      </c>
      <c r="B70" t="s">
        <v>107</v>
      </c>
      <c r="C70" t="s">
        <v>205</v>
      </c>
      <c r="D70" t="s">
        <v>236</v>
      </c>
      <c r="E70">
        <v>1013</v>
      </c>
      <c r="F70" t="s">
        <v>242</v>
      </c>
      <c r="G70" s="2">
        <v>5.7862900000000002</v>
      </c>
      <c r="H70">
        <v>86</v>
      </c>
      <c r="I70">
        <v>3.8144800000000001</v>
      </c>
      <c r="J70" s="3">
        <v>2.3748499999999999</v>
      </c>
      <c r="K70" s="13">
        <v>14.4321</v>
      </c>
      <c r="L70" s="25">
        <v>4.0515857563174801E-2</v>
      </c>
      <c r="M70" s="24"/>
    </row>
    <row r="71" spans="1:13" x14ac:dyDescent="0.4">
      <c r="A71" s="2">
        <v>70</v>
      </c>
      <c r="B71" t="s">
        <v>108</v>
      </c>
      <c r="C71" t="s">
        <v>206</v>
      </c>
      <c r="D71" t="s">
        <v>237</v>
      </c>
      <c r="E71">
        <v>1082</v>
      </c>
      <c r="F71" t="s">
        <v>247</v>
      </c>
      <c r="G71" s="2">
        <v>10.880850000000001</v>
      </c>
      <c r="H71">
        <v>64</v>
      </c>
      <c r="I71">
        <v>1.3957900000000001</v>
      </c>
      <c r="J71" s="3">
        <v>2.2153</v>
      </c>
      <c r="K71" s="13">
        <v>13.24024</v>
      </c>
      <c r="L71" s="25">
        <v>2.6536926379399299E-2</v>
      </c>
      <c r="M71" s="24"/>
    </row>
    <row r="72" spans="1:13" x14ac:dyDescent="0.4">
      <c r="A72" s="2">
        <v>71</v>
      </c>
      <c r="B72" t="s">
        <v>109</v>
      </c>
      <c r="C72" t="s">
        <v>207</v>
      </c>
      <c r="D72" t="s">
        <v>237</v>
      </c>
      <c r="E72">
        <v>1089</v>
      </c>
      <c r="F72" t="s">
        <v>244</v>
      </c>
      <c r="G72" s="2">
        <v>8.2188499999999998</v>
      </c>
      <c r="H72">
        <v>80</v>
      </c>
      <c r="I72">
        <v>2.4662700000000002</v>
      </c>
      <c r="J72" s="3">
        <v>1.4882</v>
      </c>
      <c r="K72" s="13">
        <v>13.09797</v>
      </c>
      <c r="L72" s="25">
        <v>1.5119216341534601E-2</v>
      </c>
      <c r="M72" s="24"/>
    </row>
    <row r="73" spans="1:13" x14ac:dyDescent="0.4">
      <c r="A73" s="2">
        <v>72</v>
      </c>
      <c r="B73" t="s">
        <v>110</v>
      </c>
      <c r="C73" t="s">
        <v>208</v>
      </c>
      <c r="D73" t="s">
        <v>236</v>
      </c>
      <c r="E73">
        <v>1013</v>
      </c>
      <c r="F73" t="s">
        <v>242</v>
      </c>
      <c r="G73" s="2">
        <v>6.7589699999999997</v>
      </c>
      <c r="H73">
        <v>67</v>
      </c>
      <c r="I73">
        <v>5.1568500000000004</v>
      </c>
      <c r="J73" s="3">
        <v>2.3128899999999999</v>
      </c>
      <c r="K73" s="13">
        <v>13.08466</v>
      </c>
      <c r="L73" s="25">
        <v>6.3593252508837798E-3</v>
      </c>
      <c r="M73" s="24"/>
    </row>
    <row r="74" spans="1:13" x14ac:dyDescent="0.4">
      <c r="A74" s="2">
        <v>73</v>
      </c>
      <c r="B74" t="s">
        <v>111</v>
      </c>
      <c r="C74" t="s">
        <v>209</v>
      </c>
      <c r="D74" t="s">
        <v>235</v>
      </c>
      <c r="E74">
        <v>1043</v>
      </c>
      <c r="F74" t="s">
        <v>260</v>
      </c>
      <c r="G74" s="2">
        <v>6.6467099999999997</v>
      </c>
      <c r="H74">
        <v>70</v>
      </c>
      <c r="I74">
        <v>3.5160499999999999</v>
      </c>
      <c r="J74" s="3">
        <v>1.34687</v>
      </c>
      <c r="K74" s="13">
        <v>12.99436</v>
      </c>
      <c r="L74" s="25">
        <v>1.7104973664024602E-2</v>
      </c>
      <c r="M74" s="24"/>
    </row>
    <row r="75" spans="1:13" x14ac:dyDescent="0.4">
      <c r="A75" s="2">
        <v>74</v>
      </c>
      <c r="B75" t="s">
        <v>112</v>
      </c>
      <c r="C75" t="s">
        <v>210</v>
      </c>
      <c r="D75" t="s">
        <v>237</v>
      </c>
      <c r="E75">
        <v>1089</v>
      </c>
      <c r="F75" t="s">
        <v>244</v>
      </c>
      <c r="G75" s="2">
        <v>15.95478</v>
      </c>
      <c r="H75">
        <v>79</v>
      </c>
      <c r="I75">
        <v>11.98948</v>
      </c>
      <c r="J75" s="3">
        <v>1.82772</v>
      </c>
      <c r="K75" s="13">
        <v>12.773260000000001</v>
      </c>
      <c r="L75" s="25">
        <v>1.5811826774742E-3</v>
      </c>
      <c r="M75" s="24"/>
    </row>
    <row r="76" spans="1:13" x14ac:dyDescent="0.4">
      <c r="A76" s="2">
        <v>75</v>
      </c>
      <c r="B76" t="s">
        <v>113</v>
      </c>
      <c r="C76" t="s">
        <v>211</v>
      </c>
      <c r="D76" t="s">
        <v>237</v>
      </c>
      <c r="E76">
        <v>1082</v>
      </c>
      <c r="F76" t="s">
        <v>247</v>
      </c>
      <c r="G76" s="2">
        <v>7.6343500000000004</v>
      </c>
      <c r="H76">
        <v>52</v>
      </c>
      <c r="I76">
        <v>1.0849</v>
      </c>
      <c r="J76" s="3">
        <v>1.5639000000000001</v>
      </c>
      <c r="K76" s="13">
        <v>11.94014</v>
      </c>
      <c r="L76" s="25">
        <v>0.12081716612684</v>
      </c>
      <c r="M76" s="24"/>
    </row>
    <row r="77" spans="1:13" x14ac:dyDescent="0.4">
      <c r="A77" s="2">
        <v>76</v>
      </c>
      <c r="B77" t="s">
        <v>114</v>
      </c>
      <c r="C77" t="s">
        <v>212</v>
      </c>
      <c r="D77" t="s">
        <v>237</v>
      </c>
      <c r="E77">
        <v>1072</v>
      </c>
      <c r="F77" t="s">
        <v>241</v>
      </c>
      <c r="G77" s="2">
        <v>9.5771499999999996</v>
      </c>
      <c r="H77">
        <v>77</v>
      </c>
      <c r="I77">
        <v>2.3778600000000001</v>
      </c>
      <c r="J77" s="3">
        <v>2.9979399999999998</v>
      </c>
      <c r="K77" s="13">
        <v>11.81171</v>
      </c>
      <c r="L77" s="25">
        <v>7.2619333470361801E-3</v>
      </c>
      <c r="M77" s="24"/>
    </row>
    <row r="78" spans="1:13" x14ac:dyDescent="0.4">
      <c r="A78" s="2">
        <v>77</v>
      </c>
      <c r="B78" t="s">
        <v>115</v>
      </c>
      <c r="C78" t="s">
        <v>213</v>
      </c>
      <c r="D78" t="s">
        <v>236</v>
      </c>
      <c r="E78">
        <v>1071</v>
      </c>
      <c r="F78" t="s">
        <v>253</v>
      </c>
      <c r="G78" s="2">
        <v>8.9885900000000003</v>
      </c>
      <c r="H78">
        <v>65</v>
      </c>
      <c r="I78">
        <v>4.7683200000000001</v>
      </c>
      <c r="J78" s="3">
        <v>1.95743</v>
      </c>
      <c r="K78" s="13">
        <v>10.51726</v>
      </c>
      <c r="L78" s="25">
        <v>3.10676235390817E-3</v>
      </c>
      <c r="M78" s="24"/>
    </row>
    <row r="79" spans="1:13" x14ac:dyDescent="0.4">
      <c r="A79" s="2">
        <v>78</v>
      </c>
      <c r="B79" t="s">
        <v>116</v>
      </c>
      <c r="C79" t="s">
        <v>214</v>
      </c>
      <c r="D79" t="s">
        <v>237</v>
      </c>
      <c r="E79">
        <v>1082</v>
      </c>
      <c r="F79" t="s">
        <v>247</v>
      </c>
      <c r="G79" s="2">
        <v>6.8454100000000002</v>
      </c>
      <c r="H79">
        <v>53</v>
      </c>
      <c r="I79">
        <v>3.95756</v>
      </c>
      <c r="J79" s="3">
        <v>2.4752900000000002</v>
      </c>
      <c r="K79" s="13">
        <v>10.26188</v>
      </c>
      <c r="L79" s="25">
        <v>4.8304927848001897E-3</v>
      </c>
      <c r="M79" s="24"/>
    </row>
    <row r="80" spans="1:13" x14ac:dyDescent="0.4">
      <c r="A80" s="2">
        <v>79</v>
      </c>
      <c r="B80" t="s">
        <v>117</v>
      </c>
      <c r="C80" t="s">
        <v>215</v>
      </c>
      <c r="D80" t="s">
        <v>237</v>
      </c>
      <c r="E80">
        <v>1039</v>
      </c>
      <c r="F80" t="s">
        <v>248</v>
      </c>
      <c r="G80" s="2">
        <v>17.942170000000001</v>
      </c>
      <c r="H80">
        <v>117</v>
      </c>
      <c r="I80">
        <v>8.6985399999999995</v>
      </c>
      <c r="J80" s="3">
        <v>1.9009</v>
      </c>
      <c r="K80" s="13">
        <v>10.177619999999999</v>
      </c>
      <c r="L80" s="25">
        <v>3.36753247674881E-3</v>
      </c>
      <c r="M80" s="24"/>
    </row>
    <row r="81" spans="1:13" x14ac:dyDescent="0.4">
      <c r="A81" s="2">
        <v>80</v>
      </c>
      <c r="B81" t="s">
        <v>118</v>
      </c>
      <c r="C81" t="s">
        <v>216</v>
      </c>
      <c r="D81" t="s">
        <v>236</v>
      </c>
      <c r="E81">
        <v>1039</v>
      </c>
      <c r="F81" t="s">
        <v>248</v>
      </c>
      <c r="G81" s="2">
        <v>9.1438500000000005</v>
      </c>
      <c r="H81">
        <v>50</v>
      </c>
      <c r="I81">
        <v>3.0907399999999998</v>
      </c>
      <c r="J81" s="3">
        <v>1.3227199999999999</v>
      </c>
      <c r="K81" s="13">
        <v>9.5953800000000005</v>
      </c>
      <c r="L81" s="25">
        <v>9.0143392907379195E-3</v>
      </c>
      <c r="M81" s="24"/>
    </row>
    <row r="82" spans="1:13" x14ac:dyDescent="0.4">
      <c r="A82" s="2">
        <v>81</v>
      </c>
      <c r="B82" t="s">
        <v>119</v>
      </c>
      <c r="C82" t="s">
        <v>217</v>
      </c>
      <c r="D82" t="s">
        <v>237</v>
      </c>
      <c r="E82">
        <v>1089</v>
      </c>
      <c r="F82" t="s">
        <v>244</v>
      </c>
      <c r="G82" s="2">
        <v>3.9740199999999999</v>
      </c>
      <c r="H82">
        <v>240</v>
      </c>
      <c r="I82">
        <v>0.27346999999999999</v>
      </c>
      <c r="J82" s="3">
        <v>5.86686</v>
      </c>
      <c r="K82" s="13">
        <v>9.3238299999999992</v>
      </c>
      <c r="L82" s="25">
        <v>2.4409883229139399E-2</v>
      </c>
      <c r="M82" s="24"/>
    </row>
    <row r="83" spans="1:13" x14ac:dyDescent="0.4">
      <c r="A83" s="2">
        <v>82</v>
      </c>
      <c r="B83" t="s">
        <v>120</v>
      </c>
      <c r="C83" t="s">
        <v>218</v>
      </c>
      <c r="D83" t="s">
        <v>236</v>
      </c>
      <c r="E83">
        <v>1084</v>
      </c>
      <c r="F83" t="s">
        <v>249</v>
      </c>
      <c r="G83" s="2">
        <v>7.1495600000000001</v>
      </c>
      <c r="H83">
        <v>50</v>
      </c>
      <c r="I83">
        <v>2.18723</v>
      </c>
      <c r="J83" s="3">
        <v>2.1203099999999999</v>
      </c>
      <c r="K83" s="13">
        <v>9.2422900000000006</v>
      </c>
      <c r="L83" s="25">
        <v>1.51109827514636E-2</v>
      </c>
      <c r="M83" s="24"/>
    </row>
    <row r="84" spans="1:13" x14ac:dyDescent="0.4">
      <c r="A84" s="2">
        <v>83</v>
      </c>
      <c r="B84" t="s">
        <v>121</v>
      </c>
      <c r="C84" t="s">
        <v>219</v>
      </c>
      <c r="D84" t="s">
        <v>236</v>
      </c>
      <c r="E84">
        <v>1084</v>
      </c>
      <c r="F84" t="s">
        <v>249</v>
      </c>
      <c r="G84" s="2">
        <v>7.2393200000000002</v>
      </c>
      <c r="H84">
        <v>51</v>
      </c>
      <c r="I84">
        <v>0.65929000000000004</v>
      </c>
      <c r="J84" s="3">
        <v>2.0365000000000002</v>
      </c>
      <c r="K84" s="13">
        <v>8.8881700000000006</v>
      </c>
      <c r="L84" s="25">
        <v>0.115877718541453</v>
      </c>
      <c r="M84" s="24"/>
    </row>
    <row r="85" spans="1:13" x14ac:dyDescent="0.4">
      <c r="A85" s="2">
        <v>84</v>
      </c>
      <c r="B85" t="s">
        <v>122</v>
      </c>
      <c r="C85" t="s">
        <v>220</v>
      </c>
      <c r="D85" t="s">
        <v>237</v>
      </c>
      <c r="E85">
        <v>1072</v>
      </c>
      <c r="F85" t="s">
        <v>241</v>
      </c>
      <c r="G85" s="2">
        <v>12.76702</v>
      </c>
      <c r="H85">
        <v>170</v>
      </c>
      <c r="I85">
        <v>8.8007000000000009</v>
      </c>
      <c r="J85" s="3">
        <v>4.3720400000000001</v>
      </c>
      <c r="K85" s="13">
        <v>8.6679399999999998</v>
      </c>
      <c r="L85" s="25">
        <v>8.7082903005289997E-3</v>
      </c>
      <c r="M85" s="24"/>
    </row>
    <row r="86" spans="1:13" x14ac:dyDescent="0.4">
      <c r="A86" s="2">
        <v>85</v>
      </c>
      <c r="B86" t="s">
        <v>123</v>
      </c>
      <c r="C86" t="s">
        <v>221</v>
      </c>
      <c r="D86" t="s">
        <v>236</v>
      </c>
      <c r="E86">
        <v>1072</v>
      </c>
      <c r="F86" t="s">
        <v>241</v>
      </c>
      <c r="G86" s="2">
        <v>4.4680200000000001</v>
      </c>
      <c r="H86">
        <v>59</v>
      </c>
      <c r="I86">
        <v>0.74797000000000002</v>
      </c>
      <c r="J86" s="3">
        <v>1.59249</v>
      </c>
      <c r="K86" s="13">
        <v>8.3144100000000005</v>
      </c>
      <c r="L86" s="25">
        <v>0.191710416457709</v>
      </c>
      <c r="M86" s="24"/>
    </row>
    <row r="87" spans="1:13" x14ac:dyDescent="0.4">
      <c r="A87" s="2">
        <v>86</v>
      </c>
      <c r="B87" t="s">
        <v>124</v>
      </c>
      <c r="C87" t="s">
        <v>222</v>
      </c>
      <c r="D87" t="s">
        <v>236</v>
      </c>
      <c r="E87">
        <v>1085</v>
      </c>
      <c r="F87" t="s">
        <v>246</v>
      </c>
      <c r="G87" s="2">
        <v>5.26715</v>
      </c>
      <c r="H87">
        <v>100</v>
      </c>
      <c r="I87">
        <v>2.8157999999999999</v>
      </c>
      <c r="J87" s="3">
        <v>2.29894</v>
      </c>
      <c r="K87" s="13">
        <v>8.2378599999999995</v>
      </c>
      <c r="L87" s="25">
        <v>2.8301078403514798E-2</v>
      </c>
      <c r="M87" s="24"/>
    </row>
    <row r="88" spans="1:13" x14ac:dyDescent="0.4">
      <c r="A88" s="2">
        <v>87</v>
      </c>
      <c r="B88" t="s">
        <v>125</v>
      </c>
      <c r="C88" t="s">
        <v>223</v>
      </c>
      <c r="D88" t="s">
        <v>236</v>
      </c>
      <c r="E88">
        <v>1039</v>
      </c>
      <c r="F88" t="s">
        <v>248</v>
      </c>
      <c r="G88" s="2">
        <v>20.714379999999998</v>
      </c>
      <c r="H88">
        <v>80</v>
      </c>
      <c r="I88">
        <v>18.64686</v>
      </c>
      <c r="J88" s="3">
        <v>1.3518399999999999</v>
      </c>
      <c r="K88" s="13">
        <v>7.96082</v>
      </c>
      <c r="L88" s="25">
        <v>1.62282674493985E-3</v>
      </c>
      <c r="M88" s="24"/>
    </row>
    <row r="89" spans="1:13" x14ac:dyDescent="0.4">
      <c r="A89" s="2">
        <v>88</v>
      </c>
      <c r="B89" t="s">
        <v>126</v>
      </c>
      <c r="C89" t="s">
        <v>224</v>
      </c>
      <c r="D89" t="s">
        <v>237</v>
      </c>
      <c r="E89">
        <v>1092</v>
      </c>
      <c r="F89" t="s">
        <v>261</v>
      </c>
      <c r="G89" s="2">
        <v>3.8061199999999999</v>
      </c>
      <c r="H89">
        <v>76</v>
      </c>
      <c r="I89">
        <v>1.2030400000000001</v>
      </c>
      <c r="J89" s="3">
        <v>2.4766599999999999</v>
      </c>
      <c r="K89" s="13">
        <v>7.9248799999999999</v>
      </c>
      <c r="L89" s="25">
        <v>7.8005612326582804E-2</v>
      </c>
      <c r="M89" s="24"/>
    </row>
    <row r="90" spans="1:13" x14ac:dyDescent="0.4">
      <c r="A90" s="2">
        <v>89</v>
      </c>
      <c r="B90" t="s">
        <v>127</v>
      </c>
      <c r="C90" t="s">
        <v>225</v>
      </c>
      <c r="D90" t="s">
        <v>237</v>
      </c>
      <c r="E90">
        <v>1083</v>
      </c>
      <c r="F90" t="s">
        <v>255</v>
      </c>
      <c r="G90" s="2">
        <v>7.41554</v>
      </c>
      <c r="H90">
        <v>56</v>
      </c>
      <c r="I90">
        <v>2.4298099999999998</v>
      </c>
      <c r="J90" s="3">
        <v>1.13696</v>
      </c>
      <c r="K90" s="13">
        <v>6.6385500000000004</v>
      </c>
      <c r="L90" s="25">
        <v>2.13571728083073E-2</v>
      </c>
      <c r="M90" s="24"/>
    </row>
    <row r="91" spans="1:13" x14ac:dyDescent="0.4">
      <c r="A91" s="2">
        <v>90</v>
      </c>
      <c r="B91" t="s">
        <v>128</v>
      </c>
      <c r="C91" t="s">
        <v>226</v>
      </c>
      <c r="D91" t="s">
        <v>236</v>
      </c>
      <c r="E91">
        <v>1071</v>
      </c>
      <c r="F91" t="s">
        <v>253</v>
      </c>
      <c r="G91" s="2">
        <v>3.2993700000000001</v>
      </c>
      <c r="H91">
        <v>118</v>
      </c>
      <c r="I91">
        <v>2.6797300000000002</v>
      </c>
      <c r="J91" s="3">
        <v>2.7589000000000001</v>
      </c>
      <c r="K91" s="13">
        <v>6.1791299999999998</v>
      </c>
      <c r="L91" s="25">
        <v>5.6217327948407399E-2</v>
      </c>
      <c r="M91" s="24"/>
    </row>
    <row r="92" spans="1:13" x14ac:dyDescent="0.4">
      <c r="A92" s="2">
        <v>91</v>
      </c>
      <c r="B92" t="s">
        <v>129</v>
      </c>
      <c r="C92" t="s">
        <v>227</v>
      </c>
      <c r="D92" t="s">
        <v>236</v>
      </c>
      <c r="E92">
        <v>1072</v>
      </c>
      <c r="F92" t="s">
        <v>241</v>
      </c>
      <c r="G92" s="2">
        <v>3.2515900000000002</v>
      </c>
      <c r="H92">
        <v>75</v>
      </c>
      <c r="I92">
        <v>0.42585000000000001</v>
      </c>
      <c r="J92" s="3">
        <v>1.76197</v>
      </c>
      <c r="K92" s="13">
        <v>4.9192600000000004</v>
      </c>
      <c r="L92" s="25">
        <v>0.28212061981944703</v>
      </c>
      <c r="M92" s="24"/>
    </row>
    <row r="93" spans="1:13" x14ac:dyDescent="0.4">
      <c r="A93" s="2">
        <v>92</v>
      </c>
      <c r="B93" t="s">
        <v>130</v>
      </c>
      <c r="C93" t="s">
        <v>228</v>
      </c>
      <c r="D93" t="s">
        <v>236</v>
      </c>
      <c r="E93">
        <v>1089</v>
      </c>
      <c r="F93" t="s">
        <v>244</v>
      </c>
      <c r="G93" s="2">
        <v>5.6999899999999997</v>
      </c>
      <c r="H93">
        <v>50</v>
      </c>
      <c r="I93">
        <v>0.19164999999999999</v>
      </c>
      <c r="J93" s="3">
        <v>1.1907399999999999</v>
      </c>
      <c r="K93" s="13">
        <v>4.5670400000000004</v>
      </c>
      <c r="L93" s="25">
        <v>0.55763315848380901</v>
      </c>
      <c r="M93" s="24"/>
    </row>
    <row r="94" spans="1:13" x14ac:dyDescent="0.4">
      <c r="A94" s="2">
        <v>93</v>
      </c>
      <c r="B94" t="s">
        <v>131</v>
      </c>
      <c r="C94" t="s">
        <v>229</v>
      </c>
      <c r="D94" t="s">
        <v>236</v>
      </c>
      <c r="E94">
        <v>1072</v>
      </c>
      <c r="F94" t="s">
        <v>241</v>
      </c>
      <c r="G94" s="2">
        <v>1.5369900000000001</v>
      </c>
      <c r="H94">
        <v>56</v>
      </c>
      <c r="I94">
        <v>0.1421</v>
      </c>
      <c r="J94" s="3">
        <v>1.5089399999999999</v>
      </c>
      <c r="K94" s="13">
        <v>4.4674899999999997</v>
      </c>
      <c r="L94" s="25">
        <v>0.82870773383574803</v>
      </c>
      <c r="M94" s="24"/>
    </row>
    <row r="95" spans="1:13" x14ac:dyDescent="0.4">
      <c r="A95" s="2">
        <v>94</v>
      </c>
      <c r="B95" t="s">
        <v>132</v>
      </c>
      <c r="C95" t="s">
        <v>230</v>
      </c>
      <c r="D95" t="s">
        <v>236</v>
      </c>
      <c r="E95">
        <v>1071</v>
      </c>
      <c r="F95" t="s">
        <v>253</v>
      </c>
      <c r="G95" s="2">
        <v>3.99316</v>
      </c>
      <c r="H95">
        <v>58</v>
      </c>
      <c r="I95">
        <v>2.9365800000000002</v>
      </c>
      <c r="J95" s="3">
        <v>1.3247899999999999</v>
      </c>
      <c r="K95" s="13">
        <v>4.4001799999999998</v>
      </c>
      <c r="L95" s="25">
        <v>4.9630223243648998E-2</v>
      </c>
      <c r="M95" s="24"/>
    </row>
    <row r="96" spans="1:13" x14ac:dyDescent="0.4">
      <c r="A96" s="2">
        <v>95</v>
      </c>
      <c r="B96" t="s">
        <v>133</v>
      </c>
      <c r="C96" t="s">
        <v>231</v>
      </c>
      <c r="D96" t="s">
        <v>236</v>
      </c>
      <c r="E96">
        <v>1071</v>
      </c>
      <c r="F96" t="s">
        <v>253</v>
      </c>
      <c r="G96" s="2">
        <v>3.47865</v>
      </c>
      <c r="H96">
        <v>100</v>
      </c>
      <c r="I96">
        <v>0.96762000000000004</v>
      </c>
      <c r="J96" s="3">
        <v>1.32741</v>
      </c>
      <c r="K96" s="13">
        <v>3.4417</v>
      </c>
      <c r="L96" s="25">
        <v>0.143666338610379</v>
      </c>
      <c r="M96" s="24"/>
    </row>
    <row r="97" spans="1:13" x14ac:dyDescent="0.4">
      <c r="A97" s="2">
        <v>96</v>
      </c>
      <c r="B97" t="s">
        <v>134</v>
      </c>
      <c r="C97" t="s">
        <v>232</v>
      </c>
      <c r="D97" t="s">
        <v>237</v>
      </c>
      <c r="E97">
        <v>1039</v>
      </c>
      <c r="F97" t="s">
        <v>248</v>
      </c>
      <c r="G97" s="2">
        <v>5.2864199999999997</v>
      </c>
      <c r="H97">
        <v>51</v>
      </c>
      <c r="I97">
        <v>4.8526699999999998</v>
      </c>
      <c r="J97" s="3">
        <v>1.1412599999999999</v>
      </c>
      <c r="K97" s="13">
        <v>2.8273600000000001</v>
      </c>
      <c r="L97" s="25">
        <v>1.8016983951452799E-2</v>
      </c>
      <c r="M97" s="24"/>
    </row>
    <row r="98" spans="1:13" x14ac:dyDescent="0.4">
      <c r="A98" s="4">
        <v>97</v>
      </c>
      <c r="B98" s="5" t="s">
        <v>135</v>
      </c>
      <c r="C98" s="5" t="s">
        <v>233</v>
      </c>
      <c r="D98" s="5" t="s">
        <v>236</v>
      </c>
      <c r="E98" s="5">
        <v>1071</v>
      </c>
      <c r="F98" s="5" t="s">
        <v>253</v>
      </c>
      <c r="G98" s="4">
        <v>2.02386</v>
      </c>
      <c r="H98" s="5">
        <v>50</v>
      </c>
      <c r="I98" s="5">
        <v>1.07203</v>
      </c>
      <c r="J98" s="6">
        <v>1.0369999999999999</v>
      </c>
      <c r="K98" s="14">
        <v>2.3816199999999998</v>
      </c>
      <c r="L98" s="26">
        <v>0.55932217794622396</v>
      </c>
      <c r="M98" s="24"/>
    </row>
  </sheetData>
  <autoFilter ref="A1:L98" xr:uid="{CFB50A60-228B-4F7F-B346-71386BB3F9CE}"/>
  <conditionalFormatting sqref="L2:L98">
    <cfRule type="cellIs" dxfId="3" priority="1" operator="greaterThan">
      <formula>0.4999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D8E7-4409-4FBE-A559-8769220CB180}">
  <dimension ref="A1:B98"/>
  <sheetViews>
    <sheetView workbookViewId="0">
      <selection activeCell="E10" sqref="E10"/>
    </sheetView>
  </sheetViews>
  <sheetFormatPr baseColWidth="10" defaultRowHeight="14.6" x14ac:dyDescent="0.4"/>
  <cols>
    <col min="2" max="2" width="17.15234375" bestFit="1" customWidth="1"/>
  </cols>
  <sheetData>
    <row r="1" spans="1:2" x14ac:dyDescent="0.4">
      <c r="A1" s="16" t="s">
        <v>36</v>
      </c>
      <c r="B1" s="33" t="s">
        <v>37</v>
      </c>
    </row>
    <row r="2" spans="1:2" x14ac:dyDescent="0.4">
      <c r="A2" s="2">
        <v>17</v>
      </c>
      <c r="B2" s="34">
        <v>0.99995724768674399</v>
      </c>
    </row>
    <row r="3" spans="1:2" x14ac:dyDescent="0.4">
      <c r="A3" s="2">
        <v>3</v>
      </c>
      <c r="B3" s="34">
        <v>0.99944221492776597</v>
      </c>
    </row>
    <row r="4" spans="1:2" x14ac:dyDescent="0.4">
      <c r="A4" s="2">
        <v>2</v>
      </c>
      <c r="B4" s="34">
        <v>0.99906348431015701</v>
      </c>
    </row>
    <row r="5" spans="1:2" x14ac:dyDescent="0.4">
      <c r="A5" s="2">
        <v>18</v>
      </c>
      <c r="B5" s="34">
        <v>0.99579328913583598</v>
      </c>
    </row>
    <row r="6" spans="1:2" x14ac:dyDescent="0.4">
      <c r="A6" s="2">
        <v>20</v>
      </c>
      <c r="B6" s="34">
        <v>0.98669290630217299</v>
      </c>
    </row>
    <row r="7" spans="1:2" x14ac:dyDescent="0.4">
      <c r="A7" s="2">
        <v>36</v>
      </c>
      <c r="B7" s="34">
        <v>0.97993912630673796</v>
      </c>
    </row>
    <row r="8" spans="1:2" x14ac:dyDescent="0.4">
      <c r="A8" s="2">
        <v>1</v>
      </c>
      <c r="B8" s="34">
        <v>0.96164668057016001</v>
      </c>
    </row>
    <row r="9" spans="1:2" x14ac:dyDescent="0.4">
      <c r="A9" s="2">
        <v>46</v>
      </c>
      <c r="B9" s="34">
        <v>0.88569792588751695</v>
      </c>
    </row>
    <row r="10" spans="1:2" x14ac:dyDescent="0.4">
      <c r="A10" s="2">
        <v>56</v>
      </c>
      <c r="B10" s="34">
        <v>0.84692817875668802</v>
      </c>
    </row>
    <row r="11" spans="1:2" x14ac:dyDescent="0.4">
      <c r="A11" s="2">
        <v>93</v>
      </c>
      <c r="B11" s="34">
        <v>0.82870773383574803</v>
      </c>
    </row>
    <row r="12" spans="1:2" x14ac:dyDescent="0.4">
      <c r="A12" s="2">
        <v>62</v>
      </c>
      <c r="B12" s="34">
        <v>0.77133478017499701</v>
      </c>
    </row>
    <row r="13" spans="1:2" x14ac:dyDescent="0.4">
      <c r="A13" s="2">
        <v>26</v>
      </c>
      <c r="B13" s="34">
        <v>0.68691799482280202</v>
      </c>
    </row>
    <row r="14" spans="1:2" x14ac:dyDescent="0.4">
      <c r="A14" s="2">
        <v>97</v>
      </c>
      <c r="B14" s="34">
        <v>0.55932217794622396</v>
      </c>
    </row>
    <row r="15" spans="1:2" x14ac:dyDescent="0.4">
      <c r="A15" s="2">
        <v>92</v>
      </c>
      <c r="B15" s="34">
        <v>0.55763315848380901</v>
      </c>
    </row>
    <row r="16" spans="1:2" x14ac:dyDescent="0.4">
      <c r="A16" s="2">
        <v>9</v>
      </c>
      <c r="B16" s="34">
        <v>0.51280719989088996</v>
      </c>
    </row>
    <row r="17" spans="1:2" x14ac:dyDescent="0.4">
      <c r="A17" s="2">
        <v>25</v>
      </c>
      <c r="B17" s="34">
        <v>0.34590670114877298</v>
      </c>
    </row>
    <row r="18" spans="1:2" x14ac:dyDescent="0.4">
      <c r="A18" s="2">
        <v>22</v>
      </c>
      <c r="B18" s="34">
        <v>0.30020822187913498</v>
      </c>
    </row>
    <row r="19" spans="1:2" x14ac:dyDescent="0.4">
      <c r="A19" s="2">
        <v>91</v>
      </c>
      <c r="B19" s="34">
        <v>0.28212061981944703</v>
      </c>
    </row>
    <row r="20" spans="1:2" x14ac:dyDescent="0.4">
      <c r="A20" s="2">
        <v>85</v>
      </c>
      <c r="B20" s="34">
        <v>0.191710416457709</v>
      </c>
    </row>
    <row r="21" spans="1:2" x14ac:dyDescent="0.4">
      <c r="A21" s="2">
        <v>43</v>
      </c>
      <c r="B21" s="34">
        <v>0.16508482026236199</v>
      </c>
    </row>
    <row r="22" spans="1:2" x14ac:dyDescent="0.4">
      <c r="A22" s="2">
        <v>44</v>
      </c>
      <c r="B22" s="34">
        <v>0.14650944645260999</v>
      </c>
    </row>
    <row r="23" spans="1:2" x14ac:dyDescent="0.4">
      <c r="A23" s="2">
        <v>95</v>
      </c>
      <c r="B23" s="34">
        <v>0.143666338610379</v>
      </c>
    </row>
    <row r="24" spans="1:2" x14ac:dyDescent="0.4">
      <c r="A24" s="2">
        <v>75</v>
      </c>
      <c r="B24" s="34">
        <v>0.12081716612684</v>
      </c>
    </row>
    <row r="25" spans="1:2" x14ac:dyDescent="0.4">
      <c r="A25" s="2">
        <v>83</v>
      </c>
      <c r="B25" s="34">
        <v>0.115877718541453</v>
      </c>
    </row>
    <row r="26" spans="1:2" x14ac:dyDescent="0.4">
      <c r="A26" s="2">
        <v>88</v>
      </c>
      <c r="B26" s="34">
        <v>7.8005612326582804E-2</v>
      </c>
    </row>
    <row r="27" spans="1:2" x14ac:dyDescent="0.4">
      <c r="A27" s="2">
        <v>90</v>
      </c>
      <c r="B27" s="34">
        <v>5.6217327948407399E-2</v>
      </c>
    </row>
    <row r="28" spans="1:2" x14ac:dyDescent="0.4">
      <c r="A28" s="2">
        <v>94</v>
      </c>
      <c r="B28" s="34">
        <v>4.9630223243648998E-2</v>
      </c>
    </row>
    <row r="29" spans="1:2" x14ac:dyDescent="0.4">
      <c r="A29" s="2">
        <v>69</v>
      </c>
      <c r="B29" s="34">
        <v>4.0515857563174801E-2</v>
      </c>
    </row>
    <row r="30" spans="1:2" x14ac:dyDescent="0.4">
      <c r="A30" s="2">
        <v>58</v>
      </c>
      <c r="B30" s="34">
        <v>3.19054698648455E-2</v>
      </c>
    </row>
    <row r="31" spans="1:2" x14ac:dyDescent="0.4">
      <c r="A31" s="2">
        <v>64</v>
      </c>
      <c r="B31" s="34">
        <v>2.93758713680656E-2</v>
      </c>
    </row>
    <row r="32" spans="1:2" x14ac:dyDescent="0.4">
      <c r="A32" s="2">
        <v>86</v>
      </c>
      <c r="B32" s="34">
        <v>2.8301078403514798E-2</v>
      </c>
    </row>
    <row r="33" spans="1:2" x14ac:dyDescent="0.4">
      <c r="A33" s="2">
        <v>70</v>
      </c>
      <c r="B33" s="34">
        <v>2.6536926379399299E-2</v>
      </c>
    </row>
    <row r="34" spans="1:2" x14ac:dyDescent="0.4">
      <c r="A34" s="2">
        <v>15</v>
      </c>
      <c r="B34" s="34">
        <v>2.48185762526907E-2</v>
      </c>
    </row>
    <row r="35" spans="1:2" x14ac:dyDescent="0.4">
      <c r="A35" s="2">
        <v>81</v>
      </c>
      <c r="B35" s="34">
        <v>2.4409883229139399E-2</v>
      </c>
    </row>
    <row r="36" spans="1:2" x14ac:dyDescent="0.4">
      <c r="A36" s="2">
        <v>89</v>
      </c>
      <c r="B36" s="34">
        <v>2.13571728083073E-2</v>
      </c>
    </row>
    <row r="37" spans="1:2" x14ac:dyDescent="0.4">
      <c r="A37" s="2">
        <v>67</v>
      </c>
      <c r="B37" s="34">
        <v>2.1316423176837799E-2</v>
      </c>
    </row>
    <row r="38" spans="1:2" x14ac:dyDescent="0.4">
      <c r="A38" s="2">
        <v>42</v>
      </c>
      <c r="B38" s="34">
        <v>1.9202724710741598E-2</v>
      </c>
    </row>
    <row r="39" spans="1:2" x14ac:dyDescent="0.4">
      <c r="A39" s="2">
        <v>96</v>
      </c>
      <c r="B39" s="34">
        <v>1.8016983951452799E-2</v>
      </c>
    </row>
    <row r="40" spans="1:2" x14ac:dyDescent="0.4">
      <c r="A40" s="2">
        <v>73</v>
      </c>
      <c r="B40" s="34">
        <v>1.7104973664024602E-2</v>
      </c>
    </row>
    <row r="41" spans="1:2" x14ac:dyDescent="0.4">
      <c r="A41" s="2">
        <v>59</v>
      </c>
      <c r="B41" s="34">
        <v>1.62018648817897E-2</v>
      </c>
    </row>
    <row r="42" spans="1:2" x14ac:dyDescent="0.4">
      <c r="A42" s="2">
        <v>71</v>
      </c>
      <c r="B42" s="34">
        <v>1.5119216341534601E-2</v>
      </c>
    </row>
    <row r="43" spans="1:2" x14ac:dyDescent="0.4">
      <c r="A43" s="2">
        <v>82</v>
      </c>
      <c r="B43" s="34">
        <v>1.51109827514636E-2</v>
      </c>
    </row>
    <row r="44" spans="1:2" x14ac:dyDescent="0.4">
      <c r="A44" s="2">
        <v>31</v>
      </c>
      <c r="B44" s="34">
        <v>1.2668674445101899E-2</v>
      </c>
    </row>
    <row r="45" spans="1:2" x14ac:dyDescent="0.4">
      <c r="A45" s="2">
        <v>80</v>
      </c>
      <c r="B45" s="34">
        <v>9.0143392907379195E-3</v>
      </c>
    </row>
    <row r="46" spans="1:2" x14ac:dyDescent="0.4">
      <c r="A46" s="2">
        <v>84</v>
      </c>
      <c r="B46" s="34">
        <v>8.7082903005289997E-3</v>
      </c>
    </row>
    <row r="47" spans="1:2" x14ac:dyDescent="0.4">
      <c r="A47" s="2">
        <v>13</v>
      </c>
      <c r="B47" s="34">
        <v>8.7061175086183794E-3</v>
      </c>
    </row>
    <row r="48" spans="1:2" x14ac:dyDescent="0.4">
      <c r="A48" s="2">
        <v>49</v>
      </c>
      <c r="B48" s="34">
        <v>7.8319988885238202E-3</v>
      </c>
    </row>
    <row r="49" spans="1:2" x14ac:dyDescent="0.4">
      <c r="A49" s="2">
        <v>76</v>
      </c>
      <c r="B49" s="34">
        <v>7.2619333470361801E-3</v>
      </c>
    </row>
    <row r="50" spans="1:2" x14ac:dyDescent="0.4">
      <c r="A50" s="2">
        <v>72</v>
      </c>
      <c r="B50" s="34">
        <v>6.3593252508837798E-3</v>
      </c>
    </row>
    <row r="51" spans="1:2" x14ac:dyDescent="0.4">
      <c r="A51" s="2">
        <v>4</v>
      </c>
      <c r="B51" s="34">
        <v>5.5465730477847197E-3</v>
      </c>
    </row>
    <row r="52" spans="1:2" x14ac:dyDescent="0.4">
      <c r="A52" s="2">
        <v>16</v>
      </c>
      <c r="B52" s="34">
        <v>5.5459835876506798E-3</v>
      </c>
    </row>
    <row r="53" spans="1:2" x14ac:dyDescent="0.4">
      <c r="A53" s="2">
        <v>68</v>
      </c>
      <c r="B53" s="34">
        <v>5.1529621451354996E-3</v>
      </c>
    </row>
    <row r="54" spans="1:2" x14ac:dyDescent="0.4">
      <c r="A54" s="2">
        <v>10</v>
      </c>
      <c r="B54" s="34">
        <v>4.8897275341594996E-3</v>
      </c>
    </row>
    <row r="55" spans="1:2" x14ac:dyDescent="0.4">
      <c r="A55" s="2">
        <v>78</v>
      </c>
      <c r="B55" s="34">
        <v>4.8304927848001897E-3</v>
      </c>
    </row>
    <row r="56" spans="1:2" x14ac:dyDescent="0.4">
      <c r="A56" s="2">
        <v>57</v>
      </c>
      <c r="B56" s="34">
        <v>4.3478313598680502E-3</v>
      </c>
    </row>
    <row r="57" spans="1:2" x14ac:dyDescent="0.4">
      <c r="A57" s="2">
        <v>66</v>
      </c>
      <c r="B57" s="34">
        <v>4.08962898684051E-3</v>
      </c>
    </row>
    <row r="58" spans="1:2" x14ac:dyDescent="0.4">
      <c r="A58" s="2">
        <v>61</v>
      </c>
      <c r="B58" s="34">
        <v>3.83935723474849E-3</v>
      </c>
    </row>
    <row r="59" spans="1:2" x14ac:dyDescent="0.4">
      <c r="A59" s="2">
        <v>48</v>
      </c>
      <c r="B59" s="34">
        <v>3.5358963395136799E-3</v>
      </c>
    </row>
    <row r="60" spans="1:2" x14ac:dyDescent="0.4">
      <c r="A60" s="2">
        <v>53</v>
      </c>
      <c r="B60" s="34">
        <v>3.4938394366136301E-3</v>
      </c>
    </row>
    <row r="61" spans="1:2" x14ac:dyDescent="0.4">
      <c r="A61" s="2">
        <v>79</v>
      </c>
      <c r="B61" s="34">
        <v>3.36753247674881E-3</v>
      </c>
    </row>
    <row r="62" spans="1:2" x14ac:dyDescent="0.4">
      <c r="A62" s="2">
        <v>77</v>
      </c>
      <c r="B62" s="34">
        <v>3.10676235390817E-3</v>
      </c>
    </row>
    <row r="63" spans="1:2" x14ac:dyDescent="0.4">
      <c r="A63" s="2">
        <v>21</v>
      </c>
      <c r="B63" s="34">
        <v>2.7336831233440999E-3</v>
      </c>
    </row>
    <row r="64" spans="1:2" x14ac:dyDescent="0.4">
      <c r="A64" s="2">
        <v>19</v>
      </c>
      <c r="B64" s="34">
        <v>2.0901606317938999E-3</v>
      </c>
    </row>
    <row r="65" spans="1:2" x14ac:dyDescent="0.4">
      <c r="A65" s="2">
        <v>55</v>
      </c>
      <c r="B65" s="34">
        <v>2.0738554946081499E-3</v>
      </c>
    </row>
    <row r="66" spans="1:2" x14ac:dyDescent="0.4">
      <c r="A66" s="2">
        <v>65</v>
      </c>
      <c r="B66" s="34">
        <v>2.0184346143210501E-3</v>
      </c>
    </row>
    <row r="67" spans="1:2" x14ac:dyDescent="0.4">
      <c r="A67" s="2">
        <v>51</v>
      </c>
      <c r="B67" s="34">
        <v>2.00498274152705E-3</v>
      </c>
    </row>
    <row r="68" spans="1:2" x14ac:dyDescent="0.4">
      <c r="A68" s="2">
        <v>54</v>
      </c>
      <c r="B68" s="34">
        <v>1.99930375920676E-3</v>
      </c>
    </row>
    <row r="69" spans="1:2" x14ac:dyDescent="0.4">
      <c r="A69" s="2">
        <v>30</v>
      </c>
      <c r="B69" s="34">
        <v>1.99115406402428E-3</v>
      </c>
    </row>
    <row r="70" spans="1:2" x14ac:dyDescent="0.4">
      <c r="A70" s="2">
        <v>60</v>
      </c>
      <c r="B70" s="34">
        <v>1.63613164198506E-3</v>
      </c>
    </row>
    <row r="71" spans="1:2" x14ac:dyDescent="0.4">
      <c r="A71" s="2">
        <v>87</v>
      </c>
      <c r="B71" s="34">
        <v>1.62282674493985E-3</v>
      </c>
    </row>
    <row r="72" spans="1:2" x14ac:dyDescent="0.4">
      <c r="A72" s="2">
        <v>74</v>
      </c>
      <c r="B72" s="34">
        <v>1.5811826774742E-3</v>
      </c>
    </row>
    <row r="73" spans="1:2" x14ac:dyDescent="0.4">
      <c r="A73" s="2">
        <v>63</v>
      </c>
      <c r="B73" s="34">
        <v>1.57333078693911E-3</v>
      </c>
    </row>
    <row r="74" spans="1:2" x14ac:dyDescent="0.4">
      <c r="A74" s="2">
        <v>41</v>
      </c>
      <c r="B74" s="34">
        <v>1.5252862028085599E-3</v>
      </c>
    </row>
    <row r="75" spans="1:2" x14ac:dyDescent="0.4">
      <c r="A75" s="2">
        <v>28</v>
      </c>
      <c r="B75" s="34">
        <v>1.52512190113052E-3</v>
      </c>
    </row>
    <row r="76" spans="1:2" x14ac:dyDescent="0.4">
      <c r="A76" s="2">
        <v>47</v>
      </c>
      <c r="B76" s="34">
        <v>1.51354548348837E-3</v>
      </c>
    </row>
    <row r="77" spans="1:2" x14ac:dyDescent="0.4">
      <c r="A77" s="2">
        <v>35</v>
      </c>
      <c r="B77" s="34">
        <v>1.4455674874692701E-3</v>
      </c>
    </row>
    <row r="78" spans="1:2" x14ac:dyDescent="0.4">
      <c r="A78" s="2">
        <v>12</v>
      </c>
      <c r="B78" s="34">
        <v>1.4433298335056999E-3</v>
      </c>
    </row>
    <row r="79" spans="1:2" x14ac:dyDescent="0.4">
      <c r="A79" s="2">
        <v>45</v>
      </c>
      <c r="B79" s="34">
        <v>1.4391126684524199E-3</v>
      </c>
    </row>
    <row r="80" spans="1:2" x14ac:dyDescent="0.4">
      <c r="A80" s="2">
        <v>50</v>
      </c>
      <c r="B80" s="34">
        <v>1.4391036643975901E-3</v>
      </c>
    </row>
    <row r="81" spans="1:2" x14ac:dyDescent="0.4">
      <c r="A81" s="2">
        <v>37</v>
      </c>
      <c r="B81" s="34">
        <v>1.4337949205673901E-3</v>
      </c>
    </row>
    <row r="82" spans="1:2" x14ac:dyDescent="0.4">
      <c r="A82" s="2">
        <v>29</v>
      </c>
      <c r="B82" s="34">
        <v>1.4314155689556501E-3</v>
      </c>
    </row>
    <row r="83" spans="1:2" x14ac:dyDescent="0.4">
      <c r="A83" s="2">
        <v>39</v>
      </c>
      <c r="B83" s="34">
        <v>1.42788808509786E-3</v>
      </c>
    </row>
    <row r="84" spans="1:2" x14ac:dyDescent="0.4">
      <c r="A84" s="2">
        <v>27</v>
      </c>
      <c r="B84" s="34">
        <v>1.42365252211107E-3</v>
      </c>
    </row>
    <row r="85" spans="1:2" x14ac:dyDescent="0.4">
      <c r="A85" s="2">
        <v>40</v>
      </c>
      <c r="B85" s="34">
        <v>1.4229012614087599E-3</v>
      </c>
    </row>
    <row r="86" spans="1:2" x14ac:dyDescent="0.4">
      <c r="A86" s="2">
        <v>38</v>
      </c>
      <c r="B86" s="34">
        <v>1.4191989348410999E-3</v>
      </c>
    </row>
    <row r="87" spans="1:2" x14ac:dyDescent="0.4">
      <c r="A87" s="2">
        <v>23</v>
      </c>
      <c r="B87" s="34">
        <v>1.41797372376351E-3</v>
      </c>
    </row>
    <row r="88" spans="1:2" x14ac:dyDescent="0.4">
      <c r="A88" s="2">
        <v>24</v>
      </c>
      <c r="B88" s="34">
        <v>1.4178743025803401E-3</v>
      </c>
    </row>
    <row r="89" spans="1:2" x14ac:dyDescent="0.4">
      <c r="A89" s="2">
        <v>32</v>
      </c>
      <c r="B89" s="34">
        <v>1.4178079075889401E-3</v>
      </c>
    </row>
    <row r="90" spans="1:2" x14ac:dyDescent="0.4">
      <c r="A90" s="2">
        <v>34</v>
      </c>
      <c r="B90" s="34">
        <v>1.4177046374734799E-3</v>
      </c>
    </row>
    <row r="91" spans="1:2" x14ac:dyDescent="0.4">
      <c r="A91" s="2">
        <v>52</v>
      </c>
      <c r="B91" s="34">
        <v>1.4176805457002399E-3</v>
      </c>
    </row>
    <row r="92" spans="1:2" x14ac:dyDescent="0.4">
      <c r="A92" s="2">
        <v>14</v>
      </c>
      <c r="B92" s="34">
        <v>1.4175379257759201E-3</v>
      </c>
    </row>
    <row r="93" spans="1:2" x14ac:dyDescent="0.4">
      <c r="A93" s="2">
        <v>33</v>
      </c>
      <c r="B93" s="34">
        <v>1.4175375160524501E-3</v>
      </c>
    </row>
    <row r="94" spans="1:2" x14ac:dyDescent="0.4">
      <c r="A94" s="2">
        <v>5</v>
      </c>
      <c r="B94" s="34">
        <v>1.41753637685893E-3</v>
      </c>
    </row>
    <row r="95" spans="1:2" x14ac:dyDescent="0.4">
      <c r="A95" s="2">
        <v>6</v>
      </c>
      <c r="B95" s="34">
        <v>1.41753637685893E-3</v>
      </c>
    </row>
    <row r="96" spans="1:2" x14ac:dyDescent="0.4">
      <c r="A96" s="2">
        <v>7</v>
      </c>
      <c r="B96" s="34">
        <v>1.41753637685893E-3</v>
      </c>
    </row>
    <row r="97" spans="1:2" x14ac:dyDescent="0.4">
      <c r="A97" s="2">
        <v>8</v>
      </c>
      <c r="B97" s="34">
        <v>1.41753637685893E-3</v>
      </c>
    </row>
    <row r="98" spans="1:2" x14ac:dyDescent="0.4">
      <c r="A98" s="4">
        <v>11</v>
      </c>
      <c r="B98" s="35">
        <v>1.41753637685893E-3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BB74-42A5-4984-B53A-CF1B44DE35C5}">
  <dimension ref="A1:P100"/>
  <sheetViews>
    <sheetView workbookViewId="0">
      <selection activeCell="H11" sqref="H11"/>
    </sheetView>
  </sheetViews>
  <sheetFormatPr baseColWidth="10" defaultRowHeight="14.6" x14ac:dyDescent="0.4"/>
  <cols>
    <col min="2" max="2" width="18" bestFit="1" customWidth="1"/>
    <col min="3" max="3" width="27.15234375" hidden="1" customWidth="1"/>
    <col min="4" max="4" width="18" bestFit="1" customWidth="1"/>
    <col min="5" max="5" width="27.15234375" hidden="1" customWidth="1"/>
    <col min="6" max="6" width="18" bestFit="1" customWidth="1"/>
    <col min="7" max="7" width="27.15234375" hidden="1" customWidth="1"/>
  </cols>
  <sheetData>
    <row r="1" spans="1:16" x14ac:dyDescent="0.4">
      <c r="A1" s="23" t="s">
        <v>270</v>
      </c>
    </row>
    <row r="2" spans="1:16" x14ac:dyDescent="0.4">
      <c r="A2" s="31" t="s">
        <v>36</v>
      </c>
      <c r="B2" s="50">
        <v>0.75</v>
      </c>
      <c r="C2" s="51"/>
      <c r="D2" s="52">
        <v>0.85</v>
      </c>
      <c r="E2" s="51"/>
      <c r="F2" s="52">
        <v>0.95</v>
      </c>
      <c r="G2" s="51"/>
      <c r="I2" t="s">
        <v>271</v>
      </c>
      <c r="M2" t="s">
        <v>269</v>
      </c>
    </row>
    <row r="3" spans="1:16" x14ac:dyDescent="0.4">
      <c r="A3" s="4"/>
      <c r="B3" s="30" t="s">
        <v>268</v>
      </c>
      <c r="C3" s="6" t="s">
        <v>269</v>
      </c>
      <c r="D3" s="4" t="s">
        <v>268</v>
      </c>
      <c r="E3" s="6" t="s">
        <v>269</v>
      </c>
      <c r="F3" s="4" t="s">
        <v>268</v>
      </c>
      <c r="G3" s="6" t="s">
        <v>269</v>
      </c>
      <c r="I3" t="s">
        <v>267</v>
      </c>
      <c r="M3" t="s">
        <v>267</v>
      </c>
    </row>
    <row r="4" spans="1:16" x14ac:dyDescent="0.4">
      <c r="A4" s="2">
        <v>1</v>
      </c>
      <c r="B4" s="29">
        <v>1</v>
      </c>
      <c r="C4" s="3">
        <v>1</v>
      </c>
      <c r="D4" s="2">
        <v>1</v>
      </c>
      <c r="E4" s="3">
        <v>1</v>
      </c>
      <c r="F4" s="2">
        <v>1</v>
      </c>
      <c r="G4" s="3">
        <v>1</v>
      </c>
      <c r="I4" s="15">
        <v>0.75</v>
      </c>
      <c r="J4" s="15">
        <v>0.85</v>
      </c>
      <c r="K4" s="15">
        <v>0.95</v>
      </c>
      <c r="M4" s="15">
        <v>0.75</v>
      </c>
      <c r="N4" s="15">
        <v>0.85</v>
      </c>
      <c r="O4" s="15">
        <v>0.95</v>
      </c>
    </row>
    <row r="5" spans="1:16" x14ac:dyDescent="0.4">
      <c r="A5" s="2">
        <v>2</v>
      </c>
      <c r="B5" s="29">
        <v>2</v>
      </c>
      <c r="C5" s="3">
        <v>2</v>
      </c>
      <c r="D5" s="2">
        <v>2</v>
      </c>
      <c r="E5" s="3">
        <v>2</v>
      </c>
      <c r="F5" s="2">
        <v>2</v>
      </c>
      <c r="G5" s="3">
        <v>2</v>
      </c>
      <c r="I5" s="27" cm="1">
        <f t="array" ref="I5:I15">_xlfn.UNIQUE(B4:B100,)</f>
        <v>1</v>
      </c>
      <c r="J5" s="31" cm="1">
        <f t="array" ref="J5:J12">_xlfn.UNIQUE(D4:D100,)</f>
        <v>1</v>
      </c>
      <c r="K5" s="27" cm="1">
        <f t="array" ref="K5:K11">_xlfn.UNIQUE(F4:F100,)</f>
        <v>1</v>
      </c>
      <c r="M5" s="27" cm="1">
        <f t="array" ref="M5:M15">_xlfn.UNIQUE(C4:C100,)</f>
        <v>1</v>
      </c>
      <c r="N5" s="31" cm="1">
        <f t="array" ref="N5:N12">_xlfn.UNIQUE(E4:E100,)</f>
        <v>1</v>
      </c>
      <c r="O5" s="27" cm="1">
        <f t="array" ref="O5:O11">_xlfn.UNIQUE(G4:G100,)</f>
        <v>1</v>
      </c>
    </row>
    <row r="6" spans="1:16" x14ac:dyDescent="0.4">
      <c r="A6" s="2">
        <v>3</v>
      </c>
      <c r="B6" s="29">
        <v>3</v>
      </c>
      <c r="C6" s="3">
        <v>3</v>
      </c>
      <c r="D6" s="2">
        <v>3</v>
      </c>
      <c r="E6" s="3">
        <v>3</v>
      </c>
      <c r="F6" s="2">
        <v>3</v>
      </c>
      <c r="G6" s="3">
        <v>3</v>
      </c>
      <c r="I6" s="13">
        <v>2</v>
      </c>
      <c r="J6" s="2">
        <v>2</v>
      </c>
      <c r="K6" s="13">
        <v>2</v>
      </c>
      <c r="M6" s="13">
        <v>2</v>
      </c>
      <c r="N6" s="2">
        <v>2</v>
      </c>
      <c r="O6" s="13">
        <v>2</v>
      </c>
    </row>
    <row r="7" spans="1:16" x14ac:dyDescent="0.4">
      <c r="A7" s="2">
        <v>4</v>
      </c>
      <c r="B7" s="29">
        <v>3</v>
      </c>
      <c r="C7" s="3">
        <v>3</v>
      </c>
      <c r="D7" s="2">
        <v>3</v>
      </c>
      <c r="E7" s="3">
        <v>3</v>
      </c>
      <c r="F7" s="2">
        <v>3</v>
      </c>
      <c r="G7" s="3">
        <v>3</v>
      </c>
      <c r="I7" s="13">
        <v>3</v>
      </c>
      <c r="J7" s="2">
        <v>3</v>
      </c>
      <c r="K7" s="13">
        <v>3</v>
      </c>
      <c r="M7" s="13">
        <v>3</v>
      </c>
      <c r="N7" s="2">
        <v>3</v>
      </c>
      <c r="O7" s="13">
        <v>3</v>
      </c>
    </row>
    <row r="8" spans="1:16" x14ac:dyDescent="0.4">
      <c r="A8" s="2">
        <v>5</v>
      </c>
      <c r="B8" s="29">
        <v>3</v>
      </c>
      <c r="C8" s="3">
        <v>3</v>
      </c>
      <c r="D8" s="2">
        <v>3</v>
      </c>
      <c r="E8" s="3">
        <v>3</v>
      </c>
      <c r="F8" s="2">
        <v>3</v>
      </c>
      <c r="G8" s="3">
        <v>3</v>
      </c>
      <c r="I8" s="13">
        <v>18</v>
      </c>
      <c r="J8" s="2">
        <v>18</v>
      </c>
      <c r="K8" s="13">
        <v>18</v>
      </c>
      <c r="M8" s="13">
        <v>18</v>
      </c>
      <c r="N8" s="2">
        <v>18</v>
      </c>
      <c r="O8" s="13">
        <v>18</v>
      </c>
    </row>
    <row r="9" spans="1:16" x14ac:dyDescent="0.4">
      <c r="A9" s="2">
        <v>6</v>
      </c>
      <c r="B9" s="29">
        <v>3</v>
      </c>
      <c r="C9" s="3">
        <v>3</v>
      </c>
      <c r="D9" s="2">
        <v>3</v>
      </c>
      <c r="E9" s="3">
        <v>3</v>
      </c>
      <c r="F9" s="2">
        <v>3</v>
      </c>
      <c r="G9" s="3">
        <v>3</v>
      </c>
      <c r="I9" s="13">
        <v>17</v>
      </c>
      <c r="J9" s="2">
        <v>17</v>
      </c>
      <c r="K9" s="13">
        <v>17</v>
      </c>
      <c r="M9" s="13">
        <v>17</v>
      </c>
      <c r="N9" s="2">
        <v>17</v>
      </c>
      <c r="O9" s="13">
        <v>17</v>
      </c>
    </row>
    <row r="10" spans="1:16" x14ac:dyDescent="0.4">
      <c r="A10" s="2">
        <v>7</v>
      </c>
      <c r="B10" s="29">
        <v>3</v>
      </c>
      <c r="C10" s="3">
        <v>3</v>
      </c>
      <c r="D10" s="2">
        <v>3</v>
      </c>
      <c r="E10" s="3">
        <v>3</v>
      </c>
      <c r="F10" s="2">
        <v>3</v>
      </c>
      <c r="G10" s="3">
        <v>3</v>
      </c>
      <c r="I10" s="13">
        <v>20</v>
      </c>
      <c r="J10" s="2">
        <v>20</v>
      </c>
      <c r="K10" s="13">
        <v>20</v>
      </c>
      <c r="M10" s="13">
        <v>20</v>
      </c>
      <c r="N10" s="2">
        <v>20</v>
      </c>
      <c r="O10" s="13">
        <v>20</v>
      </c>
    </row>
    <row r="11" spans="1:16" x14ac:dyDescent="0.4">
      <c r="A11" s="2">
        <v>8</v>
      </c>
      <c r="B11" s="29">
        <v>3</v>
      </c>
      <c r="C11" s="3">
        <v>3</v>
      </c>
      <c r="D11" s="2">
        <v>3</v>
      </c>
      <c r="E11" s="3">
        <v>3</v>
      </c>
      <c r="F11" s="2">
        <v>3</v>
      </c>
      <c r="G11" s="3">
        <v>3</v>
      </c>
      <c r="I11" s="13">
        <v>36</v>
      </c>
      <c r="J11" s="2">
        <v>36</v>
      </c>
      <c r="K11" s="14">
        <v>36</v>
      </c>
      <c r="M11" s="13">
        <v>36</v>
      </c>
      <c r="N11" s="2">
        <v>36</v>
      </c>
      <c r="O11" s="14">
        <v>36</v>
      </c>
    </row>
    <row r="12" spans="1:16" x14ac:dyDescent="0.4">
      <c r="A12" s="2">
        <v>9</v>
      </c>
      <c r="B12" s="29">
        <v>3</v>
      </c>
      <c r="C12" s="3">
        <v>3</v>
      </c>
      <c r="D12" s="2">
        <v>3</v>
      </c>
      <c r="E12" s="3">
        <v>3</v>
      </c>
      <c r="F12" s="2">
        <v>3</v>
      </c>
      <c r="G12" s="3">
        <v>3</v>
      </c>
      <c r="I12" s="13">
        <v>56</v>
      </c>
      <c r="J12" s="13">
        <v>46</v>
      </c>
      <c r="K12">
        <f>COUNT(_xlfn.ANCHORARRAY(K5))</f>
        <v>7</v>
      </c>
      <c r="L12" t="s">
        <v>266</v>
      </c>
      <c r="M12" s="13">
        <v>56</v>
      </c>
      <c r="N12" s="13">
        <v>46</v>
      </c>
      <c r="O12">
        <f>COUNT(_xlfn.ANCHORARRAY(O5))</f>
        <v>7</v>
      </c>
      <c r="P12" t="s">
        <v>266</v>
      </c>
    </row>
    <row r="13" spans="1:16" x14ac:dyDescent="0.4">
      <c r="A13" s="2">
        <v>10</v>
      </c>
      <c r="B13" s="29">
        <v>3</v>
      </c>
      <c r="C13" s="3">
        <v>3</v>
      </c>
      <c r="D13" s="2">
        <v>3</v>
      </c>
      <c r="E13" s="3">
        <v>3</v>
      </c>
      <c r="F13" s="2">
        <v>3</v>
      </c>
      <c r="G13" s="3">
        <v>3</v>
      </c>
      <c r="I13" s="13">
        <v>46</v>
      </c>
      <c r="J13" s="14"/>
      <c r="M13" s="13">
        <v>46</v>
      </c>
      <c r="N13" s="14"/>
    </row>
    <row r="14" spans="1:16" x14ac:dyDescent="0.4">
      <c r="A14" s="2">
        <v>11</v>
      </c>
      <c r="B14" s="29">
        <v>3</v>
      </c>
      <c r="C14" s="3">
        <v>3</v>
      </c>
      <c r="D14" s="2">
        <v>3</v>
      </c>
      <c r="E14" s="3">
        <v>3</v>
      </c>
      <c r="F14" s="2">
        <v>3</v>
      </c>
      <c r="G14" s="3">
        <v>3</v>
      </c>
      <c r="I14" s="13">
        <v>62</v>
      </c>
      <c r="J14">
        <f>COUNT(_xlfn.ANCHORARRAY(J5))</f>
        <v>8</v>
      </c>
      <c r="K14" t="s">
        <v>266</v>
      </c>
      <c r="M14" s="13">
        <v>62</v>
      </c>
      <c r="N14">
        <f>COUNT(_xlfn.ANCHORARRAY(N5))</f>
        <v>8</v>
      </c>
      <c r="O14" t="s">
        <v>266</v>
      </c>
    </row>
    <row r="15" spans="1:16" x14ac:dyDescent="0.4">
      <c r="A15" s="2">
        <v>12</v>
      </c>
      <c r="B15" s="29">
        <v>18</v>
      </c>
      <c r="C15" s="3">
        <v>18</v>
      </c>
      <c r="D15" s="2">
        <v>18</v>
      </c>
      <c r="E15" s="3">
        <v>18</v>
      </c>
      <c r="F15" s="2">
        <v>18</v>
      </c>
      <c r="G15" s="3">
        <v>18</v>
      </c>
      <c r="I15" s="14">
        <v>93</v>
      </c>
      <c r="M15" s="14">
        <v>93</v>
      </c>
    </row>
    <row r="16" spans="1:16" x14ac:dyDescent="0.4">
      <c r="A16" s="2">
        <v>13</v>
      </c>
      <c r="B16" s="29">
        <v>3</v>
      </c>
      <c r="C16" s="3">
        <v>3</v>
      </c>
      <c r="D16" s="2">
        <v>3</v>
      </c>
      <c r="E16" s="3">
        <v>3</v>
      </c>
      <c r="F16" s="2">
        <v>3</v>
      </c>
      <c r="G16" s="3">
        <v>3</v>
      </c>
      <c r="I16">
        <f>COUNT(_xlfn.ANCHORARRAY(I5))</f>
        <v>11</v>
      </c>
      <c r="J16" t="s">
        <v>266</v>
      </c>
      <c r="M16">
        <f>COUNT(_xlfn.ANCHORARRAY(M5))</f>
        <v>11</v>
      </c>
      <c r="N16" t="s">
        <v>266</v>
      </c>
    </row>
    <row r="17" spans="1:7" x14ac:dyDescent="0.4">
      <c r="A17" s="2">
        <v>14</v>
      </c>
      <c r="B17" s="29">
        <v>18</v>
      </c>
      <c r="C17" s="3">
        <v>18</v>
      </c>
      <c r="D17" s="2">
        <v>18</v>
      </c>
      <c r="E17" s="3">
        <v>18</v>
      </c>
      <c r="F17" s="2">
        <v>18</v>
      </c>
      <c r="G17" s="3">
        <v>18</v>
      </c>
    </row>
    <row r="18" spans="1:7" x14ac:dyDescent="0.4">
      <c r="A18" s="2">
        <v>15</v>
      </c>
      <c r="B18" s="29">
        <v>18</v>
      </c>
      <c r="C18" s="3">
        <v>18</v>
      </c>
      <c r="D18" s="2">
        <v>18</v>
      </c>
      <c r="E18" s="3">
        <v>18</v>
      </c>
      <c r="F18" s="2">
        <v>18</v>
      </c>
      <c r="G18" s="3">
        <v>18</v>
      </c>
    </row>
    <row r="19" spans="1:7" x14ac:dyDescent="0.4">
      <c r="A19" s="2">
        <v>16</v>
      </c>
      <c r="B19" s="29">
        <v>3</v>
      </c>
      <c r="C19" s="3">
        <v>3</v>
      </c>
      <c r="D19" s="2">
        <v>3</v>
      </c>
      <c r="E19" s="3">
        <v>3</v>
      </c>
      <c r="F19" s="2">
        <v>3</v>
      </c>
      <c r="G19" s="3">
        <v>3</v>
      </c>
    </row>
    <row r="20" spans="1:7" x14ac:dyDescent="0.4">
      <c r="A20" s="2">
        <v>17</v>
      </c>
      <c r="B20" s="29">
        <v>17</v>
      </c>
      <c r="C20" s="3">
        <v>17</v>
      </c>
      <c r="D20" s="2">
        <v>17</v>
      </c>
      <c r="E20" s="3">
        <v>17</v>
      </c>
      <c r="F20" s="2">
        <v>17</v>
      </c>
      <c r="G20" s="3">
        <v>17</v>
      </c>
    </row>
    <row r="21" spans="1:7" x14ac:dyDescent="0.4">
      <c r="A21" s="2">
        <v>18</v>
      </c>
      <c r="B21" s="29">
        <v>18</v>
      </c>
      <c r="C21" s="3">
        <v>18</v>
      </c>
      <c r="D21" s="2">
        <v>18</v>
      </c>
      <c r="E21" s="3">
        <v>18</v>
      </c>
      <c r="F21" s="2">
        <v>18</v>
      </c>
      <c r="G21" s="3">
        <v>18</v>
      </c>
    </row>
    <row r="22" spans="1:7" x14ac:dyDescent="0.4">
      <c r="A22" s="2">
        <v>19</v>
      </c>
      <c r="B22" s="29">
        <v>18</v>
      </c>
      <c r="C22" s="3">
        <v>18</v>
      </c>
      <c r="D22" s="2">
        <v>18</v>
      </c>
      <c r="E22" s="3">
        <v>18</v>
      </c>
      <c r="F22" s="2">
        <v>18</v>
      </c>
      <c r="G22" s="3">
        <v>18</v>
      </c>
    </row>
    <row r="23" spans="1:7" x14ac:dyDescent="0.4">
      <c r="A23" s="2">
        <v>20</v>
      </c>
      <c r="B23" s="29">
        <v>20</v>
      </c>
      <c r="C23" s="3">
        <v>20</v>
      </c>
      <c r="D23" s="2">
        <v>20</v>
      </c>
      <c r="E23" s="3">
        <v>20</v>
      </c>
      <c r="F23" s="2">
        <v>20</v>
      </c>
      <c r="G23" s="3">
        <v>20</v>
      </c>
    </row>
    <row r="24" spans="1:7" x14ac:dyDescent="0.4">
      <c r="A24" s="2">
        <v>21</v>
      </c>
      <c r="B24" s="29">
        <v>3</v>
      </c>
      <c r="C24" s="3">
        <v>3</v>
      </c>
      <c r="D24" s="2">
        <v>3</v>
      </c>
      <c r="E24" s="3">
        <v>3</v>
      </c>
      <c r="F24" s="2">
        <v>3</v>
      </c>
      <c r="G24" s="3">
        <v>3</v>
      </c>
    </row>
    <row r="25" spans="1:7" x14ac:dyDescent="0.4">
      <c r="A25" s="2">
        <v>22</v>
      </c>
      <c r="B25" s="29">
        <v>18</v>
      </c>
      <c r="C25" s="3">
        <v>18</v>
      </c>
      <c r="D25" s="2">
        <v>18</v>
      </c>
      <c r="E25" s="3">
        <v>18</v>
      </c>
      <c r="F25" s="2">
        <v>18</v>
      </c>
      <c r="G25" s="3">
        <v>18</v>
      </c>
    </row>
    <row r="26" spans="1:7" x14ac:dyDescent="0.4">
      <c r="A26" s="2">
        <v>23</v>
      </c>
      <c r="B26" s="29">
        <v>18</v>
      </c>
      <c r="C26" s="3">
        <v>18</v>
      </c>
      <c r="D26" s="2">
        <v>18</v>
      </c>
      <c r="E26" s="3">
        <v>18</v>
      </c>
      <c r="F26" s="2">
        <v>18</v>
      </c>
      <c r="G26" s="3">
        <v>18</v>
      </c>
    </row>
    <row r="27" spans="1:7" x14ac:dyDescent="0.4">
      <c r="A27" s="2">
        <v>24</v>
      </c>
      <c r="B27" s="29">
        <v>18</v>
      </c>
      <c r="C27" s="3">
        <v>18</v>
      </c>
      <c r="D27" s="2">
        <v>18</v>
      </c>
      <c r="E27" s="3">
        <v>18</v>
      </c>
      <c r="F27" s="2">
        <v>18</v>
      </c>
      <c r="G27" s="3">
        <v>18</v>
      </c>
    </row>
    <row r="28" spans="1:7" x14ac:dyDescent="0.4">
      <c r="A28" s="2">
        <v>25</v>
      </c>
      <c r="B28" s="29">
        <v>17</v>
      </c>
      <c r="C28" s="3">
        <v>17</v>
      </c>
      <c r="D28" s="2">
        <v>17</v>
      </c>
      <c r="E28" s="3">
        <v>17</v>
      </c>
      <c r="F28" s="2">
        <v>17</v>
      </c>
      <c r="G28" s="3">
        <v>17</v>
      </c>
    </row>
    <row r="29" spans="1:7" x14ac:dyDescent="0.4">
      <c r="A29" s="2">
        <v>26</v>
      </c>
      <c r="B29" s="29">
        <v>17</v>
      </c>
      <c r="C29" s="3">
        <v>17</v>
      </c>
      <c r="D29" s="2">
        <v>17</v>
      </c>
      <c r="E29" s="3">
        <v>17</v>
      </c>
      <c r="F29" s="2">
        <v>17</v>
      </c>
      <c r="G29" s="3">
        <v>17</v>
      </c>
    </row>
    <row r="30" spans="1:7" x14ac:dyDescent="0.4">
      <c r="A30" s="2">
        <v>27</v>
      </c>
      <c r="B30" s="29">
        <v>18</v>
      </c>
      <c r="C30" s="3">
        <v>18</v>
      </c>
      <c r="D30" s="2">
        <v>18</v>
      </c>
      <c r="E30" s="3">
        <v>18</v>
      </c>
      <c r="F30" s="2">
        <v>18</v>
      </c>
      <c r="G30" s="3">
        <v>18</v>
      </c>
    </row>
    <row r="31" spans="1:7" x14ac:dyDescent="0.4">
      <c r="A31" s="2">
        <v>28</v>
      </c>
      <c r="B31" s="29">
        <v>20</v>
      </c>
      <c r="C31" s="3">
        <v>20</v>
      </c>
      <c r="D31" s="2">
        <v>20</v>
      </c>
      <c r="E31" s="3">
        <v>20</v>
      </c>
      <c r="F31" s="2">
        <v>20</v>
      </c>
      <c r="G31" s="3">
        <v>20</v>
      </c>
    </row>
    <row r="32" spans="1:7" x14ac:dyDescent="0.4">
      <c r="A32" s="2">
        <v>29</v>
      </c>
      <c r="B32" s="29">
        <v>18</v>
      </c>
      <c r="C32" s="3">
        <v>18</v>
      </c>
      <c r="D32" s="2">
        <v>18</v>
      </c>
      <c r="E32" s="3">
        <v>18</v>
      </c>
      <c r="F32" s="2">
        <v>18</v>
      </c>
      <c r="G32" s="3">
        <v>18</v>
      </c>
    </row>
    <row r="33" spans="1:7" x14ac:dyDescent="0.4">
      <c r="A33" s="2">
        <v>30</v>
      </c>
      <c r="B33" s="29">
        <v>18</v>
      </c>
      <c r="C33" s="3">
        <v>18</v>
      </c>
      <c r="D33" s="2">
        <v>18</v>
      </c>
      <c r="E33" s="3">
        <v>18</v>
      </c>
      <c r="F33" s="2">
        <v>18</v>
      </c>
      <c r="G33" s="3">
        <v>18</v>
      </c>
    </row>
    <row r="34" spans="1:7" x14ac:dyDescent="0.4">
      <c r="A34" s="2">
        <v>31</v>
      </c>
      <c r="B34" s="29">
        <v>18</v>
      </c>
      <c r="C34" s="3">
        <v>18</v>
      </c>
      <c r="D34" s="2">
        <v>18</v>
      </c>
      <c r="E34" s="3">
        <v>18</v>
      </c>
      <c r="F34" s="2">
        <v>18</v>
      </c>
      <c r="G34" s="3">
        <v>18</v>
      </c>
    </row>
    <row r="35" spans="1:7" x14ac:dyDescent="0.4">
      <c r="A35" s="2">
        <v>32</v>
      </c>
      <c r="B35" s="29">
        <v>18</v>
      </c>
      <c r="C35" s="3">
        <v>18</v>
      </c>
      <c r="D35" s="2">
        <v>18</v>
      </c>
      <c r="E35" s="3">
        <v>18</v>
      </c>
      <c r="F35" s="2">
        <v>18</v>
      </c>
      <c r="G35" s="3">
        <v>18</v>
      </c>
    </row>
    <row r="36" spans="1:7" x14ac:dyDescent="0.4">
      <c r="A36" s="2">
        <v>33</v>
      </c>
      <c r="B36" s="29">
        <v>18</v>
      </c>
      <c r="C36" s="3">
        <v>18</v>
      </c>
      <c r="D36" s="2">
        <v>18</v>
      </c>
      <c r="E36" s="3">
        <v>18</v>
      </c>
      <c r="F36" s="2">
        <v>18</v>
      </c>
      <c r="G36" s="3">
        <v>18</v>
      </c>
    </row>
    <row r="37" spans="1:7" x14ac:dyDescent="0.4">
      <c r="A37" s="2">
        <v>34</v>
      </c>
      <c r="B37" s="29">
        <v>18</v>
      </c>
      <c r="C37" s="3">
        <v>18</v>
      </c>
      <c r="D37" s="2">
        <v>18</v>
      </c>
      <c r="E37" s="3">
        <v>18</v>
      </c>
      <c r="F37" s="2">
        <v>18</v>
      </c>
      <c r="G37" s="3">
        <v>18</v>
      </c>
    </row>
    <row r="38" spans="1:7" x14ac:dyDescent="0.4">
      <c r="A38" s="2">
        <v>35</v>
      </c>
      <c r="B38" s="29">
        <v>18</v>
      </c>
      <c r="C38" s="3">
        <v>18</v>
      </c>
      <c r="D38" s="2">
        <v>18</v>
      </c>
      <c r="E38" s="3">
        <v>18</v>
      </c>
      <c r="F38" s="2">
        <v>18</v>
      </c>
      <c r="G38" s="3">
        <v>18</v>
      </c>
    </row>
    <row r="39" spans="1:7" x14ac:dyDescent="0.4">
      <c r="A39" s="2">
        <v>36</v>
      </c>
      <c r="B39" s="29">
        <v>36</v>
      </c>
      <c r="C39" s="3">
        <v>36</v>
      </c>
      <c r="D39" s="2">
        <v>36</v>
      </c>
      <c r="E39" s="3">
        <v>36</v>
      </c>
      <c r="F39" s="2">
        <v>36</v>
      </c>
      <c r="G39" s="3">
        <v>36</v>
      </c>
    </row>
    <row r="40" spans="1:7" x14ac:dyDescent="0.4">
      <c r="A40" s="2">
        <v>37</v>
      </c>
      <c r="B40" s="29">
        <v>56</v>
      </c>
      <c r="C40" s="3">
        <v>56</v>
      </c>
      <c r="D40" s="2">
        <v>18</v>
      </c>
      <c r="E40" s="3">
        <v>18</v>
      </c>
      <c r="F40" s="2">
        <v>18</v>
      </c>
      <c r="G40" s="3">
        <v>18</v>
      </c>
    </row>
    <row r="41" spans="1:7" x14ac:dyDescent="0.4">
      <c r="A41" s="2">
        <v>38</v>
      </c>
      <c r="B41" s="29">
        <v>18</v>
      </c>
      <c r="C41" s="3">
        <v>18</v>
      </c>
      <c r="D41" s="2">
        <v>18</v>
      </c>
      <c r="E41" s="3">
        <v>18</v>
      </c>
      <c r="F41" s="2">
        <v>18</v>
      </c>
      <c r="G41" s="3">
        <v>18</v>
      </c>
    </row>
    <row r="42" spans="1:7" x14ac:dyDescent="0.4">
      <c r="A42" s="2">
        <v>39</v>
      </c>
      <c r="B42" s="29">
        <v>18</v>
      </c>
      <c r="C42" s="3">
        <v>18</v>
      </c>
      <c r="D42" s="2">
        <v>18</v>
      </c>
      <c r="E42" s="3">
        <v>18</v>
      </c>
      <c r="F42" s="2">
        <v>18</v>
      </c>
      <c r="G42" s="3">
        <v>18</v>
      </c>
    </row>
    <row r="43" spans="1:7" x14ac:dyDescent="0.4">
      <c r="A43" s="2">
        <v>40</v>
      </c>
      <c r="B43" s="29">
        <v>18</v>
      </c>
      <c r="C43" s="3">
        <v>18</v>
      </c>
      <c r="D43" s="2">
        <v>18</v>
      </c>
      <c r="E43" s="3">
        <v>18</v>
      </c>
      <c r="F43" s="2">
        <v>18</v>
      </c>
      <c r="G43" s="3">
        <v>18</v>
      </c>
    </row>
    <row r="44" spans="1:7" x14ac:dyDescent="0.4">
      <c r="A44" s="2">
        <v>41</v>
      </c>
      <c r="B44" s="29">
        <v>18</v>
      </c>
      <c r="C44" s="3">
        <v>18</v>
      </c>
      <c r="D44" s="2">
        <v>18</v>
      </c>
      <c r="E44" s="3">
        <v>18</v>
      </c>
      <c r="F44" s="2">
        <v>18</v>
      </c>
      <c r="G44" s="3">
        <v>18</v>
      </c>
    </row>
    <row r="45" spans="1:7" x14ac:dyDescent="0.4">
      <c r="A45" s="2">
        <v>42</v>
      </c>
      <c r="B45" s="29">
        <v>36</v>
      </c>
      <c r="C45" s="3">
        <v>36</v>
      </c>
      <c r="D45" s="2">
        <v>36</v>
      </c>
      <c r="E45" s="3">
        <v>36</v>
      </c>
      <c r="F45" s="2">
        <v>36</v>
      </c>
      <c r="G45" s="3">
        <v>36</v>
      </c>
    </row>
    <row r="46" spans="1:7" x14ac:dyDescent="0.4">
      <c r="A46" s="2">
        <v>43</v>
      </c>
      <c r="B46" s="29">
        <v>46</v>
      </c>
      <c r="C46" s="3">
        <v>46</v>
      </c>
      <c r="D46" s="2">
        <v>46</v>
      </c>
      <c r="E46" s="3">
        <v>46</v>
      </c>
      <c r="F46" s="2">
        <v>36</v>
      </c>
      <c r="G46" s="3">
        <v>36</v>
      </c>
    </row>
    <row r="47" spans="1:7" x14ac:dyDescent="0.4">
      <c r="A47" s="2">
        <v>44</v>
      </c>
      <c r="B47" s="29">
        <v>56</v>
      </c>
      <c r="C47" s="3">
        <v>56</v>
      </c>
      <c r="D47" s="2">
        <v>46</v>
      </c>
      <c r="E47" s="3">
        <v>46</v>
      </c>
      <c r="F47" s="2">
        <v>36</v>
      </c>
      <c r="G47" s="3">
        <v>36</v>
      </c>
    </row>
    <row r="48" spans="1:7" x14ac:dyDescent="0.4">
      <c r="A48" s="2">
        <v>45</v>
      </c>
      <c r="B48" s="29">
        <v>18</v>
      </c>
      <c r="C48" s="3">
        <v>18</v>
      </c>
      <c r="D48" s="2">
        <v>18</v>
      </c>
      <c r="E48" s="3">
        <v>18</v>
      </c>
      <c r="F48" s="2">
        <v>18</v>
      </c>
      <c r="G48" s="3">
        <v>18</v>
      </c>
    </row>
    <row r="49" spans="1:7" x14ac:dyDescent="0.4">
      <c r="A49" s="2">
        <v>46</v>
      </c>
      <c r="B49" s="29">
        <v>46</v>
      </c>
      <c r="C49" s="3">
        <v>46</v>
      </c>
      <c r="D49" s="2">
        <v>46</v>
      </c>
      <c r="E49" s="3">
        <v>46</v>
      </c>
      <c r="F49" s="2">
        <v>36</v>
      </c>
      <c r="G49" s="3">
        <v>36</v>
      </c>
    </row>
    <row r="50" spans="1:7" x14ac:dyDescent="0.4">
      <c r="A50" s="2">
        <v>47</v>
      </c>
      <c r="B50" s="29">
        <v>56</v>
      </c>
      <c r="C50" s="3">
        <v>56</v>
      </c>
      <c r="D50" s="2">
        <v>46</v>
      </c>
      <c r="E50" s="3">
        <v>46</v>
      </c>
      <c r="F50" s="2">
        <v>18</v>
      </c>
      <c r="G50" s="3">
        <v>18</v>
      </c>
    </row>
    <row r="51" spans="1:7" x14ac:dyDescent="0.4">
      <c r="A51" s="2">
        <v>48</v>
      </c>
      <c r="B51" s="29">
        <v>46</v>
      </c>
      <c r="C51" s="3">
        <v>46</v>
      </c>
      <c r="D51" s="2">
        <v>46</v>
      </c>
      <c r="E51" s="3">
        <v>46</v>
      </c>
      <c r="F51" s="2">
        <v>36</v>
      </c>
      <c r="G51" s="3">
        <v>36</v>
      </c>
    </row>
    <row r="52" spans="1:7" x14ac:dyDescent="0.4">
      <c r="A52" s="2">
        <v>49</v>
      </c>
      <c r="B52" s="29">
        <v>18</v>
      </c>
      <c r="C52" s="3">
        <v>18</v>
      </c>
      <c r="D52" s="2">
        <v>18</v>
      </c>
      <c r="E52" s="3">
        <v>18</v>
      </c>
      <c r="F52" s="2">
        <v>18</v>
      </c>
      <c r="G52" s="3">
        <v>18</v>
      </c>
    </row>
    <row r="53" spans="1:7" x14ac:dyDescent="0.4">
      <c r="A53" s="2">
        <v>50</v>
      </c>
      <c r="B53" s="29">
        <v>46</v>
      </c>
      <c r="C53" s="3">
        <v>46</v>
      </c>
      <c r="D53" s="2">
        <v>46</v>
      </c>
      <c r="E53" s="3">
        <v>46</v>
      </c>
      <c r="F53" s="2">
        <v>36</v>
      </c>
      <c r="G53" s="3">
        <v>36</v>
      </c>
    </row>
    <row r="54" spans="1:7" x14ac:dyDescent="0.4">
      <c r="A54" s="2">
        <v>51</v>
      </c>
      <c r="B54" s="29">
        <v>56</v>
      </c>
      <c r="C54" s="3">
        <v>56</v>
      </c>
      <c r="D54" s="2">
        <v>46</v>
      </c>
      <c r="E54" s="3">
        <v>46</v>
      </c>
      <c r="F54" s="2">
        <v>36</v>
      </c>
      <c r="G54" s="3">
        <v>36</v>
      </c>
    </row>
    <row r="55" spans="1:7" x14ac:dyDescent="0.4">
      <c r="A55" s="2">
        <v>52</v>
      </c>
      <c r="B55" s="29">
        <v>56</v>
      </c>
      <c r="C55" s="3">
        <v>56</v>
      </c>
      <c r="D55" s="2">
        <v>18</v>
      </c>
      <c r="E55" s="3">
        <v>18</v>
      </c>
      <c r="F55" s="2">
        <v>18</v>
      </c>
      <c r="G55" s="3">
        <v>18</v>
      </c>
    </row>
    <row r="56" spans="1:7" x14ac:dyDescent="0.4">
      <c r="A56" s="2">
        <v>53</v>
      </c>
      <c r="B56" s="29">
        <v>56</v>
      </c>
      <c r="C56" s="3">
        <v>56</v>
      </c>
      <c r="D56" s="2">
        <v>46</v>
      </c>
      <c r="E56" s="3">
        <v>46</v>
      </c>
      <c r="F56" s="2">
        <v>36</v>
      </c>
      <c r="G56" s="3">
        <v>36</v>
      </c>
    </row>
    <row r="57" spans="1:7" x14ac:dyDescent="0.4">
      <c r="A57" s="2">
        <v>54</v>
      </c>
      <c r="B57" s="29">
        <v>46</v>
      </c>
      <c r="C57" s="3">
        <v>46</v>
      </c>
      <c r="D57" s="2">
        <v>46</v>
      </c>
      <c r="E57" s="3">
        <v>46</v>
      </c>
      <c r="F57" s="2">
        <v>36</v>
      </c>
      <c r="G57" s="3">
        <v>36</v>
      </c>
    </row>
    <row r="58" spans="1:7" x14ac:dyDescent="0.4">
      <c r="A58" s="2">
        <v>55</v>
      </c>
      <c r="B58" s="29">
        <v>56</v>
      </c>
      <c r="C58" s="3">
        <v>56</v>
      </c>
      <c r="D58" s="2">
        <v>46</v>
      </c>
      <c r="E58" s="3">
        <v>46</v>
      </c>
      <c r="F58" s="2">
        <v>36</v>
      </c>
      <c r="G58" s="3">
        <v>36</v>
      </c>
    </row>
    <row r="59" spans="1:7" x14ac:dyDescent="0.4">
      <c r="A59" s="2">
        <v>56</v>
      </c>
      <c r="B59" s="29">
        <v>56</v>
      </c>
      <c r="C59" s="3">
        <v>56</v>
      </c>
      <c r="D59" s="2">
        <v>46</v>
      </c>
      <c r="E59" s="3">
        <v>46</v>
      </c>
      <c r="F59" s="2">
        <v>36</v>
      </c>
      <c r="G59" s="3">
        <v>36</v>
      </c>
    </row>
    <row r="60" spans="1:7" x14ac:dyDescent="0.4">
      <c r="A60" s="2">
        <v>57</v>
      </c>
      <c r="B60" s="29">
        <v>18</v>
      </c>
      <c r="C60" s="3">
        <v>18</v>
      </c>
      <c r="D60" s="2">
        <v>18</v>
      </c>
      <c r="E60" s="3">
        <v>18</v>
      </c>
      <c r="F60" s="2">
        <v>18</v>
      </c>
      <c r="G60" s="3">
        <v>18</v>
      </c>
    </row>
    <row r="61" spans="1:7" x14ac:dyDescent="0.4">
      <c r="A61" s="2">
        <v>58</v>
      </c>
      <c r="B61" s="29">
        <v>46</v>
      </c>
      <c r="C61" s="3">
        <v>46</v>
      </c>
      <c r="D61" s="2">
        <v>46</v>
      </c>
      <c r="E61" s="3">
        <v>46</v>
      </c>
      <c r="F61" s="2">
        <v>36</v>
      </c>
      <c r="G61" s="3">
        <v>36</v>
      </c>
    </row>
    <row r="62" spans="1:7" x14ac:dyDescent="0.4">
      <c r="A62" s="2">
        <v>59</v>
      </c>
      <c r="B62" s="29">
        <v>62</v>
      </c>
      <c r="C62" s="3">
        <v>62</v>
      </c>
      <c r="D62" s="2">
        <v>46</v>
      </c>
      <c r="E62" s="3">
        <v>46</v>
      </c>
      <c r="F62" s="2">
        <v>36</v>
      </c>
      <c r="G62" s="3">
        <v>36</v>
      </c>
    </row>
    <row r="63" spans="1:7" x14ac:dyDescent="0.4">
      <c r="A63" s="2">
        <v>60</v>
      </c>
      <c r="B63" s="29">
        <v>56</v>
      </c>
      <c r="C63" s="3">
        <v>56</v>
      </c>
      <c r="D63" s="2">
        <v>46</v>
      </c>
      <c r="E63" s="3">
        <v>46</v>
      </c>
      <c r="F63" s="2">
        <v>36</v>
      </c>
      <c r="G63" s="3">
        <v>36</v>
      </c>
    </row>
    <row r="64" spans="1:7" x14ac:dyDescent="0.4">
      <c r="A64" s="2">
        <v>61</v>
      </c>
      <c r="B64" s="29">
        <v>56</v>
      </c>
      <c r="C64" s="3">
        <v>56</v>
      </c>
      <c r="D64" s="2">
        <v>46</v>
      </c>
      <c r="E64" s="3">
        <v>46</v>
      </c>
      <c r="F64" s="2">
        <v>36</v>
      </c>
      <c r="G64" s="3">
        <v>36</v>
      </c>
    </row>
    <row r="65" spans="1:7" x14ac:dyDescent="0.4">
      <c r="A65" s="2">
        <v>62</v>
      </c>
      <c r="B65" s="29">
        <v>62</v>
      </c>
      <c r="C65" s="3">
        <v>62</v>
      </c>
      <c r="D65" s="2">
        <v>46</v>
      </c>
      <c r="E65" s="3">
        <v>46</v>
      </c>
      <c r="F65" s="2">
        <v>36</v>
      </c>
      <c r="G65" s="3">
        <v>36</v>
      </c>
    </row>
    <row r="66" spans="1:7" x14ac:dyDescent="0.4">
      <c r="A66" s="2">
        <v>63</v>
      </c>
      <c r="B66" s="29">
        <v>56</v>
      </c>
      <c r="C66" s="3">
        <v>56</v>
      </c>
      <c r="D66" s="2">
        <v>46</v>
      </c>
      <c r="E66" s="3">
        <v>46</v>
      </c>
      <c r="F66" s="2">
        <v>36</v>
      </c>
      <c r="G66" s="3">
        <v>36</v>
      </c>
    </row>
    <row r="67" spans="1:7" x14ac:dyDescent="0.4">
      <c r="A67" s="2">
        <v>64</v>
      </c>
      <c r="B67" s="29">
        <v>56</v>
      </c>
      <c r="C67" s="3">
        <v>56</v>
      </c>
      <c r="D67" s="2">
        <v>46</v>
      </c>
      <c r="E67" s="3">
        <v>46</v>
      </c>
      <c r="F67" s="2">
        <v>36</v>
      </c>
      <c r="G67" s="3">
        <v>36</v>
      </c>
    </row>
    <row r="68" spans="1:7" x14ac:dyDescent="0.4">
      <c r="A68" s="2">
        <v>65</v>
      </c>
      <c r="B68" s="29">
        <v>46</v>
      </c>
      <c r="C68" s="3">
        <v>46</v>
      </c>
      <c r="D68" s="2">
        <v>46</v>
      </c>
      <c r="E68" s="3">
        <v>46</v>
      </c>
      <c r="F68" s="2">
        <v>36</v>
      </c>
      <c r="G68" s="3">
        <v>36</v>
      </c>
    </row>
    <row r="69" spans="1:7" x14ac:dyDescent="0.4">
      <c r="A69" s="2">
        <v>66</v>
      </c>
      <c r="B69" s="29">
        <v>62</v>
      </c>
      <c r="C69" s="3">
        <v>62</v>
      </c>
      <c r="D69" s="2">
        <v>46</v>
      </c>
      <c r="E69" s="3">
        <v>46</v>
      </c>
      <c r="F69" s="2">
        <v>36</v>
      </c>
      <c r="G69" s="3">
        <v>36</v>
      </c>
    </row>
    <row r="70" spans="1:7" x14ac:dyDescent="0.4">
      <c r="A70" s="2">
        <v>67</v>
      </c>
      <c r="B70" s="29">
        <v>56</v>
      </c>
      <c r="C70" s="3">
        <v>56</v>
      </c>
      <c r="D70" s="2">
        <v>46</v>
      </c>
      <c r="E70" s="3">
        <v>46</v>
      </c>
      <c r="F70" s="2">
        <v>36</v>
      </c>
      <c r="G70" s="3">
        <v>36</v>
      </c>
    </row>
    <row r="71" spans="1:7" x14ac:dyDescent="0.4">
      <c r="A71" s="2">
        <v>68</v>
      </c>
      <c r="B71" s="29">
        <v>56</v>
      </c>
      <c r="C71" s="3">
        <v>56</v>
      </c>
      <c r="D71" s="2">
        <v>46</v>
      </c>
      <c r="E71" s="3">
        <v>46</v>
      </c>
      <c r="F71" s="2">
        <v>36</v>
      </c>
      <c r="G71" s="3">
        <v>36</v>
      </c>
    </row>
    <row r="72" spans="1:7" x14ac:dyDescent="0.4">
      <c r="A72" s="2">
        <v>69</v>
      </c>
      <c r="B72" s="29">
        <v>56</v>
      </c>
      <c r="C72" s="3">
        <v>56</v>
      </c>
      <c r="D72" s="2">
        <v>46</v>
      </c>
      <c r="E72" s="3">
        <v>46</v>
      </c>
      <c r="F72" s="2">
        <v>36</v>
      </c>
      <c r="G72" s="3">
        <v>36</v>
      </c>
    </row>
    <row r="73" spans="1:7" x14ac:dyDescent="0.4">
      <c r="A73" s="2">
        <v>70</v>
      </c>
      <c r="B73" s="29">
        <v>62</v>
      </c>
      <c r="C73" s="3">
        <v>62</v>
      </c>
      <c r="D73" s="2">
        <v>46</v>
      </c>
      <c r="E73" s="3">
        <v>46</v>
      </c>
      <c r="F73" s="2">
        <v>36</v>
      </c>
      <c r="G73" s="3">
        <v>36</v>
      </c>
    </row>
    <row r="74" spans="1:7" x14ac:dyDescent="0.4">
      <c r="A74" s="2">
        <v>71</v>
      </c>
      <c r="B74" s="29">
        <v>56</v>
      </c>
      <c r="C74" s="3">
        <v>56</v>
      </c>
      <c r="D74" s="2">
        <v>46</v>
      </c>
      <c r="E74" s="3">
        <v>46</v>
      </c>
      <c r="F74" s="2">
        <v>36</v>
      </c>
      <c r="G74" s="3">
        <v>36</v>
      </c>
    </row>
    <row r="75" spans="1:7" x14ac:dyDescent="0.4">
      <c r="A75" s="2">
        <v>72</v>
      </c>
      <c r="B75" s="29">
        <v>93</v>
      </c>
      <c r="C75" s="3">
        <v>93</v>
      </c>
      <c r="D75" s="2">
        <v>46</v>
      </c>
      <c r="E75" s="3">
        <v>46</v>
      </c>
      <c r="F75" s="2">
        <v>36</v>
      </c>
      <c r="G75" s="3">
        <v>36</v>
      </c>
    </row>
    <row r="76" spans="1:7" x14ac:dyDescent="0.4">
      <c r="A76" s="2">
        <v>73</v>
      </c>
      <c r="B76" s="29">
        <v>93</v>
      </c>
      <c r="C76" s="3">
        <v>93</v>
      </c>
      <c r="D76" s="2">
        <v>46</v>
      </c>
      <c r="E76" s="3">
        <v>46</v>
      </c>
      <c r="F76" s="2">
        <v>36</v>
      </c>
      <c r="G76" s="3">
        <v>36</v>
      </c>
    </row>
    <row r="77" spans="1:7" x14ac:dyDescent="0.4">
      <c r="A77" s="2">
        <v>74</v>
      </c>
      <c r="B77" s="29">
        <v>46</v>
      </c>
      <c r="C77" s="3">
        <v>46</v>
      </c>
      <c r="D77" s="2">
        <v>46</v>
      </c>
      <c r="E77" s="3">
        <v>46</v>
      </c>
      <c r="F77" s="2">
        <v>36</v>
      </c>
      <c r="G77" s="3">
        <v>36</v>
      </c>
    </row>
    <row r="78" spans="1:7" x14ac:dyDescent="0.4">
      <c r="A78" s="2">
        <v>75</v>
      </c>
      <c r="B78" s="29">
        <v>62</v>
      </c>
      <c r="C78" s="3">
        <v>62</v>
      </c>
      <c r="D78" s="2">
        <v>46</v>
      </c>
      <c r="E78" s="3">
        <v>46</v>
      </c>
      <c r="F78" s="2">
        <v>36</v>
      </c>
      <c r="G78" s="3">
        <v>36</v>
      </c>
    </row>
    <row r="79" spans="1:7" x14ac:dyDescent="0.4">
      <c r="A79" s="2">
        <v>76</v>
      </c>
      <c r="B79" s="29">
        <v>93</v>
      </c>
      <c r="C79" s="3">
        <v>93</v>
      </c>
      <c r="D79" s="2">
        <v>46</v>
      </c>
      <c r="E79" s="3">
        <v>46</v>
      </c>
      <c r="F79" s="2">
        <v>36</v>
      </c>
      <c r="G79" s="3">
        <v>36</v>
      </c>
    </row>
    <row r="80" spans="1:7" x14ac:dyDescent="0.4">
      <c r="A80" s="2">
        <v>77</v>
      </c>
      <c r="B80" s="29">
        <v>93</v>
      </c>
      <c r="C80" s="3">
        <v>93</v>
      </c>
      <c r="D80" s="2">
        <v>46</v>
      </c>
      <c r="E80" s="3">
        <v>46</v>
      </c>
      <c r="F80" s="2">
        <v>36</v>
      </c>
      <c r="G80" s="3">
        <v>36</v>
      </c>
    </row>
    <row r="81" spans="1:7" x14ac:dyDescent="0.4">
      <c r="A81" s="2">
        <v>78</v>
      </c>
      <c r="B81" s="29">
        <v>62</v>
      </c>
      <c r="C81" s="3">
        <v>62</v>
      </c>
      <c r="D81" s="2">
        <v>46</v>
      </c>
      <c r="E81" s="3">
        <v>46</v>
      </c>
      <c r="F81" s="2">
        <v>36</v>
      </c>
      <c r="G81" s="3">
        <v>36</v>
      </c>
    </row>
    <row r="82" spans="1:7" x14ac:dyDescent="0.4">
      <c r="A82" s="2">
        <v>79</v>
      </c>
      <c r="B82" s="29">
        <v>56</v>
      </c>
      <c r="C82" s="3">
        <v>56</v>
      </c>
      <c r="D82" s="2">
        <v>46</v>
      </c>
      <c r="E82" s="3">
        <v>46</v>
      </c>
      <c r="F82" s="2">
        <v>36</v>
      </c>
      <c r="G82" s="3">
        <v>36</v>
      </c>
    </row>
    <row r="83" spans="1:7" x14ac:dyDescent="0.4">
      <c r="A83" s="2">
        <v>80</v>
      </c>
      <c r="B83" s="29">
        <v>62</v>
      </c>
      <c r="C83" s="3">
        <v>62</v>
      </c>
      <c r="D83" s="2">
        <v>46</v>
      </c>
      <c r="E83" s="3">
        <v>46</v>
      </c>
      <c r="F83" s="2">
        <v>36</v>
      </c>
      <c r="G83" s="3">
        <v>36</v>
      </c>
    </row>
    <row r="84" spans="1:7" x14ac:dyDescent="0.4">
      <c r="A84" s="2">
        <v>81</v>
      </c>
      <c r="B84" s="29">
        <v>18</v>
      </c>
      <c r="C84" s="3">
        <v>18</v>
      </c>
      <c r="D84" s="2">
        <v>18</v>
      </c>
      <c r="E84" s="3">
        <v>18</v>
      </c>
      <c r="F84" s="2">
        <v>18</v>
      </c>
      <c r="G84" s="3">
        <v>18</v>
      </c>
    </row>
    <row r="85" spans="1:7" x14ac:dyDescent="0.4">
      <c r="A85" s="2">
        <v>82</v>
      </c>
      <c r="B85" s="29">
        <v>62</v>
      </c>
      <c r="C85" s="3">
        <v>62</v>
      </c>
      <c r="D85" s="2">
        <v>46</v>
      </c>
      <c r="E85" s="3">
        <v>46</v>
      </c>
      <c r="F85" s="2">
        <v>36</v>
      </c>
      <c r="G85" s="3">
        <v>36</v>
      </c>
    </row>
    <row r="86" spans="1:7" x14ac:dyDescent="0.4">
      <c r="A86" s="2">
        <v>83</v>
      </c>
      <c r="B86" s="29">
        <v>62</v>
      </c>
      <c r="C86" s="3">
        <v>62</v>
      </c>
      <c r="D86" s="2">
        <v>46</v>
      </c>
      <c r="E86" s="3">
        <v>46</v>
      </c>
      <c r="F86" s="2">
        <v>36</v>
      </c>
      <c r="G86" s="3">
        <v>36</v>
      </c>
    </row>
    <row r="87" spans="1:7" x14ac:dyDescent="0.4">
      <c r="A87" s="2">
        <v>84</v>
      </c>
      <c r="B87" s="29">
        <v>56</v>
      </c>
      <c r="C87" s="3">
        <v>56</v>
      </c>
      <c r="D87" s="2">
        <v>18</v>
      </c>
      <c r="E87" s="3">
        <v>18</v>
      </c>
      <c r="F87" s="2">
        <v>18</v>
      </c>
      <c r="G87" s="3">
        <v>18</v>
      </c>
    </row>
    <row r="88" spans="1:7" x14ac:dyDescent="0.4">
      <c r="A88" s="2">
        <v>85</v>
      </c>
      <c r="B88" s="29">
        <v>93</v>
      </c>
      <c r="C88" s="3">
        <v>93</v>
      </c>
      <c r="D88" s="2">
        <v>46</v>
      </c>
      <c r="E88" s="3">
        <v>46</v>
      </c>
      <c r="F88" s="2">
        <v>36</v>
      </c>
      <c r="G88" s="3">
        <v>36</v>
      </c>
    </row>
    <row r="89" spans="1:7" x14ac:dyDescent="0.4">
      <c r="A89" s="2">
        <v>86</v>
      </c>
      <c r="B89" s="29">
        <v>56</v>
      </c>
      <c r="C89" s="3">
        <v>56</v>
      </c>
      <c r="D89" s="2">
        <v>46</v>
      </c>
      <c r="E89" s="3">
        <v>46</v>
      </c>
      <c r="F89" s="2">
        <v>36</v>
      </c>
      <c r="G89" s="3">
        <v>36</v>
      </c>
    </row>
    <row r="90" spans="1:7" x14ac:dyDescent="0.4">
      <c r="A90" s="2">
        <v>87</v>
      </c>
      <c r="B90" s="29">
        <v>46</v>
      </c>
      <c r="C90" s="3">
        <v>46</v>
      </c>
      <c r="D90" s="2">
        <v>46</v>
      </c>
      <c r="E90" s="3">
        <v>46</v>
      </c>
      <c r="F90" s="2">
        <v>36</v>
      </c>
      <c r="G90" s="3">
        <v>36</v>
      </c>
    </row>
    <row r="91" spans="1:7" x14ac:dyDescent="0.4">
      <c r="A91" s="2">
        <v>88</v>
      </c>
      <c r="B91" s="29">
        <v>93</v>
      </c>
      <c r="C91" s="3">
        <v>93</v>
      </c>
      <c r="D91" s="2">
        <v>46</v>
      </c>
      <c r="E91" s="3">
        <v>46</v>
      </c>
      <c r="F91" s="2">
        <v>36</v>
      </c>
      <c r="G91" s="3">
        <v>36</v>
      </c>
    </row>
    <row r="92" spans="1:7" x14ac:dyDescent="0.4">
      <c r="A92" s="2">
        <v>89</v>
      </c>
      <c r="B92" s="29">
        <v>93</v>
      </c>
      <c r="C92" s="3">
        <v>93</v>
      </c>
      <c r="D92" s="2">
        <v>46</v>
      </c>
      <c r="E92" s="3">
        <v>46</v>
      </c>
      <c r="F92" s="2">
        <v>36</v>
      </c>
      <c r="G92" s="3">
        <v>36</v>
      </c>
    </row>
    <row r="93" spans="1:7" x14ac:dyDescent="0.4">
      <c r="A93" s="2">
        <v>90</v>
      </c>
      <c r="B93" s="29">
        <v>56</v>
      </c>
      <c r="C93" s="3">
        <v>56</v>
      </c>
      <c r="D93" s="2">
        <v>46</v>
      </c>
      <c r="E93" s="3">
        <v>46</v>
      </c>
      <c r="F93" s="2">
        <v>36</v>
      </c>
      <c r="G93" s="3">
        <v>36</v>
      </c>
    </row>
    <row r="94" spans="1:7" x14ac:dyDescent="0.4">
      <c r="A94" s="2">
        <v>91</v>
      </c>
      <c r="B94" s="29">
        <v>93</v>
      </c>
      <c r="C94" s="3">
        <v>93</v>
      </c>
      <c r="D94" s="2">
        <v>46</v>
      </c>
      <c r="E94" s="3">
        <v>46</v>
      </c>
      <c r="F94" s="2">
        <v>36</v>
      </c>
      <c r="G94" s="3">
        <v>36</v>
      </c>
    </row>
    <row r="95" spans="1:7" x14ac:dyDescent="0.4">
      <c r="A95" s="2">
        <v>92</v>
      </c>
      <c r="B95" s="29">
        <v>93</v>
      </c>
      <c r="C95" s="3">
        <v>93</v>
      </c>
      <c r="D95" s="2">
        <v>46</v>
      </c>
      <c r="E95" s="3">
        <v>46</v>
      </c>
      <c r="F95" s="2">
        <v>36</v>
      </c>
      <c r="G95" s="3">
        <v>36</v>
      </c>
    </row>
    <row r="96" spans="1:7" x14ac:dyDescent="0.4">
      <c r="A96" s="2">
        <v>93</v>
      </c>
      <c r="B96" s="29">
        <v>93</v>
      </c>
      <c r="C96" s="3">
        <v>93</v>
      </c>
      <c r="D96" s="2">
        <v>46</v>
      </c>
      <c r="E96" s="3">
        <v>46</v>
      </c>
      <c r="F96" s="2">
        <v>36</v>
      </c>
      <c r="G96" s="3">
        <v>36</v>
      </c>
    </row>
    <row r="97" spans="1:7" x14ac:dyDescent="0.4">
      <c r="A97" s="2">
        <v>94</v>
      </c>
      <c r="B97" s="29">
        <v>93</v>
      </c>
      <c r="C97" s="3">
        <v>93</v>
      </c>
      <c r="D97" s="2">
        <v>46</v>
      </c>
      <c r="E97" s="3">
        <v>46</v>
      </c>
      <c r="F97" s="2">
        <v>36</v>
      </c>
      <c r="G97" s="3">
        <v>36</v>
      </c>
    </row>
    <row r="98" spans="1:7" x14ac:dyDescent="0.4">
      <c r="A98" s="2">
        <v>95</v>
      </c>
      <c r="B98" s="29">
        <v>56</v>
      </c>
      <c r="C98" s="3">
        <v>56</v>
      </c>
      <c r="D98" s="2">
        <v>46</v>
      </c>
      <c r="E98" s="3">
        <v>46</v>
      </c>
      <c r="F98" s="2">
        <v>36</v>
      </c>
      <c r="G98" s="3">
        <v>36</v>
      </c>
    </row>
    <row r="99" spans="1:7" x14ac:dyDescent="0.4">
      <c r="A99" s="2">
        <v>96</v>
      </c>
      <c r="B99" s="29">
        <v>93</v>
      </c>
      <c r="C99" s="3">
        <v>93</v>
      </c>
      <c r="D99" s="2">
        <v>46</v>
      </c>
      <c r="E99" s="3">
        <v>46</v>
      </c>
      <c r="F99" s="2">
        <v>36</v>
      </c>
      <c r="G99" s="3">
        <v>36</v>
      </c>
    </row>
    <row r="100" spans="1:7" x14ac:dyDescent="0.4">
      <c r="A100" s="4">
        <v>97</v>
      </c>
      <c r="B100" s="30">
        <v>93</v>
      </c>
      <c r="C100" s="6">
        <v>93</v>
      </c>
      <c r="D100" s="4">
        <v>46</v>
      </c>
      <c r="E100" s="6">
        <v>46</v>
      </c>
      <c r="F100" s="4">
        <v>36</v>
      </c>
      <c r="G100" s="6">
        <v>36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D216-7CEE-42A0-B71F-5101E22BE0D6}">
  <dimension ref="A1:L98"/>
  <sheetViews>
    <sheetView workbookViewId="0">
      <pane ySplit="1" topLeftCell="A2" activePane="bottomLeft" state="frozen"/>
      <selection pane="bottomLeft" activeCell="H29" sqref="H29"/>
    </sheetView>
  </sheetViews>
  <sheetFormatPr baseColWidth="10" defaultRowHeight="14.6" x14ac:dyDescent="0.4"/>
  <cols>
    <col min="2" max="2" width="12" bestFit="1" customWidth="1"/>
    <col min="4" max="4" width="12" bestFit="1" customWidth="1"/>
    <col min="5" max="5" width="18.3046875" bestFit="1" customWidth="1"/>
    <col min="6" max="6" width="17.3046875" bestFit="1" customWidth="1"/>
    <col min="8" max="8" width="11.84375" bestFit="1" customWidth="1"/>
  </cols>
  <sheetData>
    <row r="1" spans="1:12" x14ac:dyDescent="0.4">
      <c r="A1" s="16" t="s">
        <v>36</v>
      </c>
      <c r="B1" s="28" t="s">
        <v>262</v>
      </c>
      <c r="C1" s="17" t="s">
        <v>263</v>
      </c>
      <c r="D1" s="17" t="s">
        <v>264</v>
      </c>
      <c r="E1" s="17" t="s">
        <v>265</v>
      </c>
      <c r="F1" s="17" t="s">
        <v>33</v>
      </c>
      <c r="G1" s="28" t="s">
        <v>273</v>
      </c>
      <c r="H1" s="18" t="s">
        <v>272</v>
      </c>
      <c r="J1" t="s">
        <v>277</v>
      </c>
      <c r="L1">
        <f>COUNTIF(H2:H98,"&lt;0,7495")</f>
        <v>10</v>
      </c>
    </row>
    <row r="2" spans="1:12" x14ac:dyDescent="0.4">
      <c r="A2" s="2">
        <v>1</v>
      </c>
      <c r="B2" s="37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37">
        <v>0</v>
      </c>
      <c r="H2" s="9">
        <v>0.75</v>
      </c>
    </row>
    <row r="3" spans="1:12" x14ac:dyDescent="0.4">
      <c r="A3" s="2">
        <v>2</v>
      </c>
      <c r="B3" s="37">
        <v>184.97800000000001</v>
      </c>
      <c r="C3" s="8">
        <v>261</v>
      </c>
      <c r="D3" s="8">
        <v>21.754999999999999</v>
      </c>
      <c r="E3" s="8">
        <v>19.923999999999999</v>
      </c>
      <c r="F3" s="8">
        <v>358.13</v>
      </c>
      <c r="G3" s="37">
        <v>0</v>
      </c>
      <c r="H3" s="9">
        <v>0.75</v>
      </c>
    </row>
    <row r="4" spans="1:12" x14ac:dyDescent="0.4">
      <c r="A4" s="2">
        <v>3</v>
      </c>
      <c r="B4" s="37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37">
        <v>0</v>
      </c>
      <c r="H4" s="9">
        <v>0.75</v>
      </c>
    </row>
    <row r="5" spans="1:12" x14ac:dyDescent="0.4">
      <c r="A5" s="2">
        <v>4</v>
      </c>
      <c r="B5" s="37">
        <v>92.4831166728612</v>
      </c>
      <c r="C5" s="8">
        <v>955.78922836326603</v>
      </c>
      <c r="D5" s="8">
        <v>29.6942589160167</v>
      </c>
      <c r="E5" s="8">
        <v>36.724730831182903</v>
      </c>
      <c r="F5" s="8">
        <v>367.69164093341197</v>
      </c>
      <c r="G5" s="37">
        <v>1.5975399150859499</v>
      </c>
      <c r="H5" s="9">
        <v>0.75</v>
      </c>
    </row>
    <row r="6" spans="1:12" x14ac:dyDescent="0.4">
      <c r="A6" s="2">
        <v>5</v>
      </c>
      <c r="B6" s="37">
        <v>81.533741669610293</v>
      </c>
      <c r="C6" s="8">
        <v>1001.38592005651</v>
      </c>
      <c r="D6" s="8">
        <v>98.538965411458506</v>
      </c>
      <c r="E6" s="8">
        <v>31.357547146017801</v>
      </c>
      <c r="F6" s="8">
        <v>718.97450809567295</v>
      </c>
      <c r="G6" s="37">
        <v>9.7617885653146601</v>
      </c>
      <c r="H6" s="9">
        <v>0.75</v>
      </c>
    </row>
    <row r="7" spans="1:12" x14ac:dyDescent="0.4">
      <c r="A7" s="2">
        <v>6</v>
      </c>
      <c r="B7" s="37">
        <v>110.502440699362</v>
      </c>
      <c r="C7" s="8">
        <v>702.74605567525498</v>
      </c>
      <c r="D7" s="8">
        <v>74.507905377659597</v>
      </c>
      <c r="E7" s="8">
        <v>33.933831231144403</v>
      </c>
      <c r="F7" s="8">
        <v>574.69787909360298</v>
      </c>
      <c r="G7" s="37">
        <v>6.8364034856185203</v>
      </c>
      <c r="H7" s="9">
        <v>0.75</v>
      </c>
    </row>
    <row r="8" spans="1:12" x14ac:dyDescent="0.4">
      <c r="A8" s="2">
        <v>7</v>
      </c>
      <c r="B8" s="37">
        <v>80.793346891026005</v>
      </c>
      <c r="C8" s="8">
        <v>734.39164723676697</v>
      </c>
      <c r="D8" s="8">
        <v>51.468992043314699</v>
      </c>
      <c r="E8" s="8">
        <v>24.393342535060501</v>
      </c>
      <c r="F8" s="8">
        <v>438.93890355000201</v>
      </c>
      <c r="G8" s="37">
        <v>5.3128062955492998</v>
      </c>
      <c r="H8" s="9">
        <v>0.75</v>
      </c>
    </row>
    <row r="9" spans="1:12" x14ac:dyDescent="0.4">
      <c r="A9" s="2">
        <v>8</v>
      </c>
      <c r="B9" s="37">
        <v>151.955453604268</v>
      </c>
      <c r="C9" s="8">
        <v>534.77682600021399</v>
      </c>
      <c r="D9" s="8">
        <v>132.906956872058</v>
      </c>
      <c r="E9" s="8">
        <v>27.2820428091294</v>
      </c>
      <c r="F9" s="8">
        <v>861.20278758163295</v>
      </c>
      <c r="G9" s="37">
        <v>14.5513703173908</v>
      </c>
      <c r="H9" s="9">
        <v>0.75</v>
      </c>
    </row>
    <row r="10" spans="1:12" x14ac:dyDescent="0.4">
      <c r="A10" s="2">
        <v>9</v>
      </c>
      <c r="B10" s="37">
        <v>44.109845939324899</v>
      </c>
      <c r="C10" s="8">
        <v>432.32018738905401</v>
      </c>
      <c r="D10" s="8">
        <v>24.312644604056601</v>
      </c>
      <c r="E10" s="8">
        <v>19.196315708601499</v>
      </c>
      <c r="F10" s="8">
        <v>228.646238584896</v>
      </c>
      <c r="G10" s="37">
        <v>1.26641357946772</v>
      </c>
      <c r="H10" s="9">
        <v>0.75</v>
      </c>
    </row>
    <row r="11" spans="1:12" x14ac:dyDescent="0.4">
      <c r="A11" s="2">
        <v>10</v>
      </c>
      <c r="B11" s="37">
        <v>75.778526423057002</v>
      </c>
      <c r="C11" s="8">
        <v>683.36765366346901</v>
      </c>
      <c r="D11" s="8">
        <v>22.039200968944002</v>
      </c>
      <c r="E11" s="8">
        <v>21.6623576271849</v>
      </c>
      <c r="F11" s="8">
        <v>268.18886376369198</v>
      </c>
      <c r="G11" s="37">
        <v>2.1760162211376799</v>
      </c>
      <c r="H11" s="9">
        <v>0.75</v>
      </c>
    </row>
    <row r="12" spans="1:12" x14ac:dyDescent="0.4">
      <c r="A12" s="2">
        <v>11</v>
      </c>
      <c r="B12" s="37">
        <v>67.279712521916395</v>
      </c>
      <c r="C12" s="8">
        <v>632.89018655756797</v>
      </c>
      <c r="D12" s="8">
        <v>76.081418617486705</v>
      </c>
      <c r="E12" s="8">
        <v>22.645418679475199</v>
      </c>
      <c r="F12" s="8">
        <v>500.07582226071901</v>
      </c>
      <c r="G12" s="37">
        <v>7.3408683143866904</v>
      </c>
      <c r="H12" s="9">
        <v>0.75</v>
      </c>
    </row>
    <row r="13" spans="1:12" x14ac:dyDescent="0.4">
      <c r="A13" s="2">
        <v>12</v>
      </c>
      <c r="B13" s="37">
        <v>74.004524782089902</v>
      </c>
      <c r="C13" s="8">
        <v>286.14972095536598</v>
      </c>
      <c r="D13" s="8">
        <v>21.3509261551952</v>
      </c>
      <c r="E13" s="8">
        <v>11.004834449394799</v>
      </c>
      <c r="F13" s="8">
        <v>211.40292630550499</v>
      </c>
      <c r="G13" s="37">
        <v>1.81203729519576</v>
      </c>
      <c r="H13" s="9">
        <v>0.75</v>
      </c>
    </row>
    <row r="14" spans="1:12" x14ac:dyDescent="0.4">
      <c r="A14" s="2">
        <v>13</v>
      </c>
      <c r="B14" s="37">
        <v>24.581453520154501</v>
      </c>
      <c r="C14" s="8">
        <v>670.26795786071295</v>
      </c>
      <c r="D14" s="8">
        <v>11.2913889338224</v>
      </c>
      <c r="E14" s="8">
        <v>20.4239116092755</v>
      </c>
      <c r="F14" s="8">
        <v>203.88485775445201</v>
      </c>
      <c r="G14" s="37">
        <v>1.7965683157285099</v>
      </c>
      <c r="H14" s="9">
        <v>0.75</v>
      </c>
    </row>
    <row r="15" spans="1:12" x14ac:dyDescent="0.4">
      <c r="A15" s="2">
        <v>14</v>
      </c>
      <c r="B15" s="37">
        <v>63.949039730384101</v>
      </c>
      <c r="C15" s="8">
        <v>355.59875445881198</v>
      </c>
      <c r="D15" s="8">
        <v>30.151730199145799</v>
      </c>
      <c r="E15" s="8">
        <v>14.600265061900499</v>
      </c>
      <c r="F15" s="8">
        <v>266.199758328229</v>
      </c>
      <c r="G15" s="37">
        <v>3.3232546518903101</v>
      </c>
      <c r="H15" s="9">
        <v>0.75</v>
      </c>
    </row>
    <row r="16" spans="1:12" x14ac:dyDescent="0.4">
      <c r="A16" s="2">
        <v>15</v>
      </c>
      <c r="B16" s="37">
        <v>91.208954104771394</v>
      </c>
      <c r="C16" s="8">
        <v>228.857545296224</v>
      </c>
      <c r="D16" s="8">
        <v>5.9679814708424699</v>
      </c>
      <c r="E16" s="8">
        <v>9.1706073224323408</v>
      </c>
      <c r="F16" s="8">
        <v>131.81512558480799</v>
      </c>
      <c r="G16" s="37">
        <v>0.54195893040936705</v>
      </c>
      <c r="H16" s="9">
        <v>0.75</v>
      </c>
    </row>
    <row r="17" spans="1:8" x14ac:dyDescent="0.4">
      <c r="A17" s="2">
        <v>16</v>
      </c>
      <c r="B17" s="37">
        <v>34.194707544980801</v>
      </c>
      <c r="C17" s="8">
        <v>651.24781159726297</v>
      </c>
      <c r="D17" s="8">
        <v>25.659411133805101</v>
      </c>
      <c r="E17" s="8">
        <v>11.097332097990201</v>
      </c>
      <c r="F17" s="8">
        <v>250.02695873560501</v>
      </c>
      <c r="G17" s="37">
        <v>3.1075078746754001</v>
      </c>
      <c r="H17" s="9">
        <v>0.75000000600314498</v>
      </c>
    </row>
    <row r="18" spans="1:8" x14ac:dyDescent="0.4">
      <c r="A18" s="2">
        <v>17</v>
      </c>
      <c r="B18" s="37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37">
        <v>0</v>
      </c>
      <c r="H18" s="9">
        <v>0.75</v>
      </c>
    </row>
    <row r="19" spans="1:8" x14ac:dyDescent="0.4">
      <c r="A19" s="2">
        <v>18</v>
      </c>
      <c r="B19" s="37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37">
        <v>0</v>
      </c>
      <c r="H19" s="9">
        <v>0.75</v>
      </c>
    </row>
    <row r="20" spans="1:8" x14ac:dyDescent="0.4">
      <c r="A20" s="2">
        <v>19</v>
      </c>
      <c r="B20" s="37">
        <v>45.396879850019403</v>
      </c>
      <c r="C20" s="8">
        <v>414.81855966037199</v>
      </c>
      <c r="D20" s="8">
        <v>13.012011162962001</v>
      </c>
      <c r="E20" s="8">
        <v>15.763396412156</v>
      </c>
      <c r="F20" s="8">
        <v>161.29075808004299</v>
      </c>
      <c r="G20" s="37">
        <v>1.59370249028739</v>
      </c>
      <c r="H20" s="9">
        <v>0.75</v>
      </c>
    </row>
    <row r="21" spans="1:8" x14ac:dyDescent="0.4">
      <c r="A21" s="2">
        <v>20</v>
      </c>
      <c r="B21" s="37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37">
        <v>0</v>
      </c>
      <c r="H21" s="9">
        <v>0.75</v>
      </c>
    </row>
    <row r="22" spans="1:8" x14ac:dyDescent="0.4">
      <c r="A22" s="2">
        <v>21</v>
      </c>
      <c r="B22" s="37">
        <v>36.291126365531099</v>
      </c>
      <c r="C22" s="8">
        <v>493.320865842378</v>
      </c>
      <c r="D22" s="8">
        <v>20.605741685080901</v>
      </c>
      <c r="E22" s="8">
        <v>12.405820922149299</v>
      </c>
      <c r="F22" s="8">
        <v>194.22922694234401</v>
      </c>
      <c r="G22" s="37">
        <v>2.44379825319773</v>
      </c>
      <c r="H22" s="9">
        <v>0.75</v>
      </c>
    </row>
    <row r="23" spans="1:8" x14ac:dyDescent="0.4">
      <c r="A23" s="2">
        <v>22</v>
      </c>
      <c r="B23" s="37">
        <v>21.361119373569501</v>
      </c>
      <c r="C23" s="8">
        <v>208.51938715332599</v>
      </c>
      <c r="D23" s="8">
        <v>11.2187191034214</v>
      </c>
      <c r="E23" s="8">
        <v>7.9827879070414198</v>
      </c>
      <c r="F23" s="8">
        <v>101.91747408323199</v>
      </c>
      <c r="G23" s="37">
        <v>0.45536990756552298</v>
      </c>
      <c r="H23" s="9">
        <v>0.75</v>
      </c>
    </row>
    <row r="24" spans="1:8" x14ac:dyDescent="0.4">
      <c r="A24" s="2">
        <v>23</v>
      </c>
      <c r="B24" s="37">
        <v>28.346571165619</v>
      </c>
      <c r="C24" s="8">
        <v>407.56003288891998</v>
      </c>
      <c r="D24" s="8">
        <v>26.5651022192204</v>
      </c>
      <c r="E24" s="8">
        <v>10.8524167324979</v>
      </c>
      <c r="F24" s="8">
        <v>209.45065044012401</v>
      </c>
      <c r="G24" s="37">
        <v>2.8049990825347302</v>
      </c>
      <c r="H24" s="9">
        <v>0.75</v>
      </c>
    </row>
    <row r="25" spans="1:8" x14ac:dyDescent="0.4">
      <c r="A25" s="2">
        <v>24</v>
      </c>
      <c r="B25" s="37">
        <v>29.425453998906299</v>
      </c>
      <c r="C25" s="8">
        <v>227.49865210348801</v>
      </c>
      <c r="D25" s="8">
        <v>22.915774465330902</v>
      </c>
      <c r="E25" s="8">
        <v>8.3349167426440101</v>
      </c>
      <c r="F25" s="8">
        <v>168.33610745783699</v>
      </c>
      <c r="G25" s="37">
        <v>2.02804726343529</v>
      </c>
      <c r="H25" s="9">
        <v>0.75</v>
      </c>
    </row>
    <row r="26" spans="1:8" x14ac:dyDescent="0.4">
      <c r="A26" s="2">
        <v>25</v>
      </c>
      <c r="B26" s="37">
        <v>28.856783582819201</v>
      </c>
      <c r="C26" s="8">
        <v>79.523689270997096</v>
      </c>
      <c r="D26" s="8">
        <v>10.2814235761793</v>
      </c>
      <c r="E26" s="8">
        <v>2.9041735216631701</v>
      </c>
      <c r="F26" s="8">
        <v>75.564688729352099</v>
      </c>
      <c r="G26" s="37">
        <v>6.2315914522276999E-2</v>
      </c>
      <c r="H26" s="9">
        <v>0.75</v>
      </c>
    </row>
    <row r="27" spans="1:8" x14ac:dyDescent="0.4">
      <c r="A27" s="2">
        <v>26</v>
      </c>
      <c r="B27" s="37">
        <v>27.797712209907498</v>
      </c>
      <c r="C27" s="8">
        <v>79.857837519781398</v>
      </c>
      <c r="D27" s="8">
        <v>12.985963201033099</v>
      </c>
      <c r="E27" s="8">
        <v>2.1662259325295201</v>
      </c>
      <c r="F27" s="8">
        <v>73.425408663926405</v>
      </c>
      <c r="G27" s="37">
        <v>1.85991759518058E-2</v>
      </c>
      <c r="H27" s="9">
        <v>0.74999998843134996</v>
      </c>
    </row>
    <row r="28" spans="1:8" x14ac:dyDescent="0.4">
      <c r="A28" s="2">
        <v>27</v>
      </c>
      <c r="B28" s="37">
        <v>50.988103272569901</v>
      </c>
      <c r="C28" s="8">
        <v>138.07155439932799</v>
      </c>
      <c r="D28" s="8">
        <v>31.717554443705001</v>
      </c>
      <c r="E28" s="8">
        <v>7.9188157131342303</v>
      </c>
      <c r="F28" s="8">
        <v>204.55800734635201</v>
      </c>
      <c r="G28" s="37">
        <v>2.8689069098203199</v>
      </c>
      <c r="H28" s="9">
        <v>0.75</v>
      </c>
    </row>
    <row r="29" spans="1:8" x14ac:dyDescent="0.4">
      <c r="A29" s="2">
        <v>28</v>
      </c>
      <c r="B29" s="37">
        <v>73.808548641848404</v>
      </c>
      <c r="C29" s="8">
        <v>50.736045174325199</v>
      </c>
      <c r="D29" s="8">
        <v>68.142341384448002</v>
      </c>
      <c r="E29" s="8">
        <v>4.8448834331243802</v>
      </c>
      <c r="F29" s="8">
        <v>266.947827688649</v>
      </c>
      <c r="G29" s="37">
        <v>4.2211055276381897</v>
      </c>
      <c r="H29" s="9">
        <v>0.54063715639936005</v>
      </c>
    </row>
    <row r="30" spans="1:8" x14ac:dyDescent="0.4">
      <c r="A30" s="2">
        <v>29</v>
      </c>
      <c r="B30" s="37">
        <v>33.677656907114397</v>
      </c>
      <c r="C30" s="8">
        <v>162.83018163853399</v>
      </c>
      <c r="D30" s="8">
        <v>17.238234327449501</v>
      </c>
      <c r="E30" s="8">
        <v>6.9879580582081697</v>
      </c>
      <c r="F30" s="8">
        <v>138.82347664895099</v>
      </c>
      <c r="G30" s="37">
        <v>1.5921819824474599</v>
      </c>
      <c r="H30" s="9">
        <v>0.75</v>
      </c>
    </row>
    <row r="31" spans="1:8" x14ac:dyDescent="0.4">
      <c r="A31" s="2">
        <v>30</v>
      </c>
      <c r="B31" s="37">
        <v>30.376466396189201</v>
      </c>
      <c r="C31" s="8">
        <v>319.063861258663</v>
      </c>
      <c r="D31" s="8">
        <v>12.393442202265099</v>
      </c>
      <c r="E31" s="8">
        <v>11.8359218218588</v>
      </c>
      <c r="F31" s="8">
        <v>131.23422464054099</v>
      </c>
      <c r="G31" s="37">
        <v>1.4307792067493399</v>
      </c>
      <c r="H31" s="9">
        <v>0.75</v>
      </c>
    </row>
    <row r="32" spans="1:8" x14ac:dyDescent="0.4">
      <c r="A32" s="2">
        <v>31</v>
      </c>
      <c r="B32" s="37">
        <v>36.440287058823102</v>
      </c>
      <c r="C32" s="8">
        <v>176.581038050111</v>
      </c>
      <c r="D32" s="8">
        <v>3.90141268233126</v>
      </c>
      <c r="E32" s="8">
        <v>5.2102749197364702</v>
      </c>
      <c r="F32" s="8">
        <v>84.053477824840002</v>
      </c>
      <c r="G32" s="37">
        <v>0.44730409720194197</v>
      </c>
      <c r="H32" s="9">
        <v>0.75</v>
      </c>
    </row>
    <row r="33" spans="1:8" x14ac:dyDescent="0.4">
      <c r="A33" s="2">
        <v>32</v>
      </c>
      <c r="B33" s="37">
        <v>40.213726516565998</v>
      </c>
      <c r="C33" s="8">
        <v>255.73755988928099</v>
      </c>
      <c r="D33" s="8">
        <v>18.964434680546901</v>
      </c>
      <c r="E33" s="8">
        <v>8.1524854428213605</v>
      </c>
      <c r="F33" s="8">
        <v>165.757254051801</v>
      </c>
      <c r="G33" s="37">
        <v>2.2584516301732198</v>
      </c>
      <c r="H33" s="9">
        <v>0.75</v>
      </c>
    </row>
    <row r="34" spans="1:8" x14ac:dyDescent="0.4">
      <c r="A34" s="2">
        <v>33</v>
      </c>
      <c r="B34" s="37">
        <v>44.533805601201799</v>
      </c>
      <c r="C34" s="8">
        <v>383.89206128872502</v>
      </c>
      <c r="D34" s="8">
        <v>24.517062238915202</v>
      </c>
      <c r="E34" s="8">
        <v>8.8875108390574695</v>
      </c>
      <c r="F34" s="8">
        <v>210.395156889557</v>
      </c>
      <c r="G34" s="37">
        <v>3.2848812073535201</v>
      </c>
      <c r="H34" s="9">
        <v>0.75</v>
      </c>
    </row>
    <row r="35" spans="1:8" x14ac:dyDescent="0.4">
      <c r="A35" s="2">
        <v>34</v>
      </c>
      <c r="B35" s="37">
        <v>32.017064382072</v>
      </c>
      <c r="C35" s="8">
        <v>260.88033978237598</v>
      </c>
      <c r="D35" s="8">
        <v>17.919122499533799</v>
      </c>
      <c r="E35" s="8">
        <v>8.5970670502298692</v>
      </c>
      <c r="F35" s="8">
        <v>153.42231302210499</v>
      </c>
      <c r="G35" s="37">
        <v>2.1089413004668298</v>
      </c>
      <c r="H35" s="9">
        <v>0.75</v>
      </c>
    </row>
    <row r="36" spans="1:8" x14ac:dyDescent="0.4">
      <c r="A36" s="2">
        <v>35</v>
      </c>
      <c r="B36" s="37">
        <v>30.603295922258599</v>
      </c>
      <c r="C36" s="8">
        <v>205.35532216853099</v>
      </c>
      <c r="D36" s="8">
        <v>9.7038563709763093</v>
      </c>
      <c r="E36" s="8">
        <v>5.7448348678326502</v>
      </c>
      <c r="F36" s="8">
        <v>95.381611529899303</v>
      </c>
      <c r="G36" s="37">
        <v>0.86932573750909603</v>
      </c>
      <c r="H36" s="9">
        <v>0.75</v>
      </c>
    </row>
    <row r="37" spans="1:8" x14ac:dyDescent="0.4">
      <c r="A37" s="2">
        <v>36</v>
      </c>
      <c r="B37" s="37">
        <v>67.592039999999997</v>
      </c>
      <c r="C37" s="8">
        <v>53</v>
      </c>
      <c r="D37" s="8">
        <v>5.20946</v>
      </c>
      <c r="E37" s="8">
        <v>3.9080900000000001</v>
      </c>
      <c r="F37" s="8">
        <v>54.911090000000002</v>
      </c>
      <c r="G37" s="37">
        <v>0</v>
      </c>
      <c r="H37" s="9">
        <v>0.75</v>
      </c>
    </row>
    <row r="38" spans="1:8" x14ac:dyDescent="0.4">
      <c r="A38" s="2">
        <v>37</v>
      </c>
      <c r="B38" s="37">
        <v>35.886330949655701</v>
      </c>
      <c r="C38" s="8">
        <v>120.45410154405</v>
      </c>
      <c r="D38" s="8">
        <v>19.148223001735801</v>
      </c>
      <c r="E38" s="8">
        <v>6.3131489647030996</v>
      </c>
      <c r="F38" s="8">
        <v>134.59568490176699</v>
      </c>
      <c r="G38" s="37">
        <v>1.7722150665713401</v>
      </c>
      <c r="H38" s="9">
        <v>0.75</v>
      </c>
    </row>
    <row r="39" spans="1:8" x14ac:dyDescent="0.4">
      <c r="A39" s="2">
        <v>38</v>
      </c>
      <c r="B39" s="37">
        <v>22.7382990782286</v>
      </c>
      <c r="C39" s="8">
        <v>327.193256698639</v>
      </c>
      <c r="D39" s="8">
        <v>19.407950972341901</v>
      </c>
      <c r="E39" s="8">
        <v>10.4971383144489</v>
      </c>
      <c r="F39" s="8">
        <v>159.79157464655299</v>
      </c>
      <c r="G39" s="37">
        <v>2.3296630244100101</v>
      </c>
      <c r="H39" s="9">
        <v>0.75</v>
      </c>
    </row>
    <row r="40" spans="1:8" x14ac:dyDescent="0.4">
      <c r="A40" s="2">
        <v>39</v>
      </c>
      <c r="B40" s="37">
        <v>27.299178867092401</v>
      </c>
      <c r="C40" s="8">
        <v>230.84781326620899</v>
      </c>
      <c r="D40" s="8">
        <v>10.3711514369772</v>
      </c>
      <c r="E40" s="8">
        <v>7.1933443760835196</v>
      </c>
      <c r="F40" s="8">
        <v>102.160895683611</v>
      </c>
      <c r="G40" s="37">
        <v>1.1973840845214301</v>
      </c>
      <c r="H40" s="9">
        <v>0.75</v>
      </c>
    </row>
    <row r="41" spans="1:8" x14ac:dyDescent="0.4">
      <c r="A41" s="2">
        <v>40</v>
      </c>
      <c r="B41" s="37">
        <v>37.654870439532303</v>
      </c>
      <c r="C41" s="8">
        <v>154.644372502458</v>
      </c>
      <c r="D41" s="8">
        <v>22.736960204120098</v>
      </c>
      <c r="E41" s="8">
        <v>1.4841396822584501</v>
      </c>
      <c r="F41" s="8">
        <v>135.61616753101001</v>
      </c>
      <c r="G41" s="37">
        <v>2.0089826080045801</v>
      </c>
      <c r="H41" s="9">
        <v>0.75</v>
      </c>
    </row>
    <row r="42" spans="1:8" x14ac:dyDescent="0.4">
      <c r="A42" s="2">
        <v>41</v>
      </c>
      <c r="B42" s="37">
        <v>28.681213274767799</v>
      </c>
      <c r="C42" s="8">
        <v>143.119477825849</v>
      </c>
      <c r="D42" s="8">
        <v>8.3333848562269104</v>
      </c>
      <c r="E42" s="8">
        <v>5.1702538869364298</v>
      </c>
      <c r="F42" s="8">
        <v>83.901726391574996</v>
      </c>
      <c r="G42" s="37">
        <v>0.90018134447323195</v>
      </c>
      <c r="H42" s="9">
        <v>0.74999999273295503</v>
      </c>
    </row>
    <row r="43" spans="1:8" x14ac:dyDescent="0.4">
      <c r="A43" s="2">
        <v>42</v>
      </c>
      <c r="B43" s="37">
        <v>50.506812423584599</v>
      </c>
      <c r="C43" s="8">
        <v>83.479377259221707</v>
      </c>
      <c r="D43" s="8">
        <v>5.9220575192992904</v>
      </c>
      <c r="E43" s="8">
        <v>2.2987499489763099</v>
      </c>
      <c r="F43" s="8">
        <v>52.8560070221234</v>
      </c>
      <c r="G43" s="37">
        <v>0.32977404188067899</v>
      </c>
      <c r="H43" s="9">
        <v>0.74999997912323901</v>
      </c>
    </row>
    <row r="44" spans="1:8" x14ac:dyDescent="0.4">
      <c r="A44" s="2">
        <v>43</v>
      </c>
      <c r="B44" s="37">
        <v>15.5256598828822</v>
      </c>
      <c r="C44" s="8">
        <v>57.356584563075799</v>
      </c>
      <c r="D44" s="8">
        <v>6.4105516238894902</v>
      </c>
      <c r="E44" s="8">
        <v>1.84808715400685</v>
      </c>
      <c r="F44" s="8">
        <v>41.329758498904503</v>
      </c>
      <c r="G44" s="37">
        <v>8.4178293249080202E-2</v>
      </c>
      <c r="H44" s="9">
        <v>0.74999996475368802</v>
      </c>
    </row>
    <row r="45" spans="1:8" x14ac:dyDescent="0.4">
      <c r="A45" s="2">
        <v>44</v>
      </c>
      <c r="B45" s="37">
        <v>22.8893220317131</v>
      </c>
      <c r="C45" s="8">
        <v>92.050870077850405</v>
      </c>
      <c r="D45" s="8">
        <v>1.4529414475143201</v>
      </c>
      <c r="E45" s="8">
        <v>3.67680556335783</v>
      </c>
      <c r="F45" s="8">
        <v>42.724727175242798</v>
      </c>
      <c r="G45" s="37">
        <v>0.124175026326293</v>
      </c>
      <c r="H45" s="9">
        <v>0.75000001300128605</v>
      </c>
    </row>
    <row r="46" spans="1:8" x14ac:dyDescent="0.4">
      <c r="A46" s="2">
        <v>45</v>
      </c>
      <c r="B46" s="37">
        <v>17.577970298479201</v>
      </c>
      <c r="C46" s="8">
        <v>163.78759055993501</v>
      </c>
      <c r="D46" s="8">
        <v>11.0650456064315</v>
      </c>
      <c r="E46" s="8">
        <v>4.42518920390593</v>
      </c>
      <c r="F46" s="8">
        <v>86.017912152628199</v>
      </c>
      <c r="G46" s="37">
        <v>1.07443266239332</v>
      </c>
      <c r="H46" s="9">
        <v>0.75</v>
      </c>
    </row>
    <row r="47" spans="1:8" x14ac:dyDescent="0.4">
      <c r="A47" s="2">
        <v>46</v>
      </c>
      <c r="B47" s="37">
        <v>18.695409999999999</v>
      </c>
      <c r="C47" s="8">
        <v>64</v>
      </c>
      <c r="D47" s="8">
        <v>0.86924999999999997</v>
      </c>
      <c r="E47" s="8">
        <v>2.5111400000000001</v>
      </c>
      <c r="F47" s="8">
        <v>31.452809999999999</v>
      </c>
      <c r="G47" s="37">
        <v>0</v>
      </c>
      <c r="H47" s="9">
        <v>0.75</v>
      </c>
    </row>
    <row r="48" spans="1:8" x14ac:dyDescent="0.4">
      <c r="A48" s="2">
        <v>47</v>
      </c>
      <c r="B48" s="37">
        <v>19.045393172890901</v>
      </c>
      <c r="C48" s="8">
        <v>134.26640197071299</v>
      </c>
      <c r="D48" s="8">
        <v>7.7626826394795803</v>
      </c>
      <c r="E48" s="8">
        <v>4.2655674765546001</v>
      </c>
      <c r="F48" s="8">
        <v>66.053212411299</v>
      </c>
      <c r="G48" s="37">
        <v>0.75012881915582197</v>
      </c>
      <c r="H48" s="9">
        <v>0.75</v>
      </c>
    </row>
    <row r="49" spans="1:8" x14ac:dyDescent="0.4">
      <c r="A49" s="2">
        <v>48</v>
      </c>
      <c r="B49" s="37">
        <v>16.406772832140899</v>
      </c>
      <c r="C49" s="8">
        <v>83.407264963947298</v>
      </c>
      <c r="D49" s="8">
        <v>5.0040019791326298</v>
      </c>
      <c r="E49" s="8">
        <v>2.7044974462512199</v>
      </c>
      <c r="F49" s="8">
        <v>45.437834342740203</v>
      </c>
      <c r="G49" s="37">
        <v>0.33920851517074602</v>
      </c>
      <c r="H49" s="9">
        <v>0.74999999590218502</v>
      </c>
    </row>
    <row r="50" spans="1:8" x14ac:dyDescent="0.4">
      <c r="A50" s="2">
        <v>49</v>
      </c>
      <c r="B50" s="37">
        <v>7.7024200055124998</v>
      </c>
      <c r="C50" s="8">
        <v>204.538797570528</v>
      </c>
      <c r="D50" s="8">
        <v>2.1983972080174699</v>
      </c>
      <c r="E50" s="8">
        <v>5.7995308650383404</v>
      </c>
      <c r="F50" s="8">
        <v>50.044927342031997</v>
      </c>
      <c r="G50" s="37">
        <v>0.452830435272355</v>
      </c>
      <c r="H50" s="9">
        <v>0.75</v>
      </c>
    </row>
    <row r="51" spans="1:8" x14ac:dyDescent="0.4">
      <c r="A51" s="2">
        <v>50</v>
      </c>
      <c r="B51" s="37">
        <v>19.473453389816999</v>
      </c>
      <c r="C51" s="8">
        <v>64.729226413712198</v>
      </c>
      <c r="D51" s="8">
        <v>21.130100710351499</v>
      </c>
      <c r="E51" s="8">
        <v>2.3098725649409202</v>
      </c>
      <c r="F51" s="8">
        <v>102.562986886095</v>
      </c>
      <c r="G51" s="37">
        <v>1.6053899930537401</v>
      </c>
      <c r="H51" s="9">
        <v>0.75</v>
      </c>
    </row>
    <row r="52" spans="1:8" x14ac:dyDescent="0.4">
      <c r="A52" s="2">
        <v>51</v>
      </c>
      <c r="B52" s="37">
        <v>19.921100299327701</v>
      </c>
      <c r="C52" s="8">
        <v>83.084606204541302</v>
      </c>
      <c r="D52" s="8">
        <v>5.8299206068423102</v>
      </c>
      <c r="E52" s="8">
        <v>4.4967774486484497</v>
      </c>
      <c r="F52" s="8">
        <v>56.352049149132498</v>
      </c>
      <c r="G52" s="37">
        <v>0.64308284587493103</v>
      </c>
      <c r="H52" s="9">
        <v>0.75000000769665998</v>
      </c>
    </row>
    <row r="53" spans="1:8" x14ac:dyDescent="0.4">
      <c r="A53" s="2">
        <v>52</v>
      </c>
      <c r="B53" s="37">
        <v>15.4313095919464</v>
      </c>
      <c r="C53" s="8">
        <v>122.533168550315</v>
      </c>
      <c r="D53" s="8">
        <v>42.140430907164401</v>
      </c>
      <c r="E53" s="8">
        <v>5.3701787917119903</v>
      </c>
      <c r="F53" s="8">
        <v>232.899550131853</v>
      </c>
      <c r="G53" s="37">
        <v>4.5093087173759496</v>
      </c>
      <c r="H53" s="9">
        <v>0.75</v>
      </c>
    </row>
    <row r="54" spans="1:8" x14ac:dyDescent="0.4">
      <c r="A54" s="2">
        <v>53</v>
      </c>
      <c r="B54" s="37">
        <v>9.8731009707127697</v>
      </c>
      <c r="C54" s="8">
        <v>84.001253704758795</v>
      </c>
      <c r="D54" s="8">
        <v>4.7965120770175904</v>
      </c>
      <c r="E54" s="8">
        <v>2.9211181199493002</v>
      </c>
      <c r="F54" s="8">
        <v>35.4087730045079</v>
      </c>
      <c r="G54" s="37">
        <v>0.26149674089163399</v>
      </c>
      <c r="H54" s="9">
        <v>0.75</v>
      </c>
    </row>
    <row r="55" spans="1:8" x14ac:dyDescent="0.4">
      <c r="A55" s="2">
        <v>54</v>
      </c>
      <c r="B55" s="37">
        <v>9.8655407764779799</v>
      </c>
      <c r="C55" s="8">
        <v>76.276313898506402</v>
      </c>
      <c r="D55" s="8">
        <v>7.2986917974416299</v>
      </c>
      <c r="E55" s="8">
        <v>2.34205858207944</v>
      </c>
      <c r="F55" s="8">
        <v>44.7388044870575</v>
      </c>
      <c r="G55" s="37">
        <v>0.48717128041456598</v>
      </c>
      <c r="H55" s="9">
        <v>0.74999998866363804</v>
      </c>
    </row>
    <row r="56" spans="1:8" x14ac:dyDescent="0.4">
      <c r="A56" s="2">
        <v>55</v>
      </c>
      <c r="B56" s="37">
        <v>12.2314175018168</v>
      </c>
      <c r="C56" s="8">
        <v>88.908517059634505</v>
      </c>
      <c r="D56" s="8">
        <v>5.0270856750463899</v>
      </c>
      <c r="E56" s="8">
        <v>3.3076319551903302</v>
      </c>
      <c r="F56" s="8">
        <v>39.692392651871998</v>
      </c>
      <c r="G56" s="37">
        <v>0.40445989336036198</v>
      </c>
      <c r="H56" s="9">
        <v>0.75</v>
      </c>
    </row>
    <row r="57" spans="1:8" x14ac:dyDescent="0.4">
      <c r="A57" s="2">
        <v>56</v>
      </c>
      <c r="B57" s="37">
        <v>3.9449000000000001</v>
      </c>
      <c r="C57" s="8">
        <v>100</v>
      </c>
      <c r="D57" s="8">
        <v>0.41521000000000002</v>
      </c>
      <c r="E57" s="8">
        <v>2.5914700000000002</v>
      </c>
      <c r="F57" s="8">
        <v>19.96846</v>
      </c>
      <c r="G57" s="37">
        <v>0</v>
      </c>
      <c r="H57" s="9">
        <v>0.75</v>
      </c>
    </row>
    <row r="58" spans="1:8" x14ac:dyDescent="0.4">
      <c r="A58" s="2">
        <v>57</v>
      </c>
      <c r="B58" s="37">
        <v>18.715381044204101</v>
      </c>
      <c r="C58" s="8">
        <v>191.03317422895699</v>
      </c>
      <c r="D58" s="8">
        <v>5.0929085606228499</v>
      </c>
      <c r="E58" s="8">
        <v>4.6126718447701398</v>
      </c>
      <c r="F58" s="8">
        <v>67.986247835461199</v>
      </c>
      <c r="G58" s="37">
        <v>1.04230285721572</v>
      </c>
      <c r="H58" s="9">
        <v>0.75</v>
      </c>
    </row>
    <row r="59" spans="1:8" x14ac:dyDescent="0.4">
      <c r="A59" s="2">
        <v>58</v>
      </c>
      <c r="B59" s="37">
        <v>40.562406180786901</v>
      </c>
      <c r="C59" s="8">
        <v>81.115827350593094</v>
      </c>
      <c r="D59" s="8">
        <v>2.1791729033865201</v>
      </c>
      <c r="E59" s="8">
        <v>2.5819973188977201</v>
      </c>
      <c r="F59" s="8">
        <v>43.2939679034194</v>
      </c>
      <c r="G59" s="37">
        <v>0.50816779649259403</v>
      </c>
      <c r="H59" s="9">
        <v>0.74999997526095696</v>
      </c>
    </row>
    <row r="60" spans="1:8" x14ac:dyDescent="0.4">
      <c r="A60" s="2">
        <v>59</v>
      </c>
      <c r="B60" s="37">
        <v>11.8949688411211</v>
      </c>
      <c r="C60" s="8">
        <v>55.333954540529703</v>
      </c>
      <c r="D60" s="8">
        <v>2.7235004295367902</v>
      </c>
      <c r="E60" s="8">
        <v>1.8190228533534401</v>
      </c>
      <c r="F60" s="8">
        <v>28.5810958969087</v>
      </c>
      <c r="G60" s="37">
        <v>0.217969363528563</v>
      </c>
      <c r="H60" s="9">
        <v>0.75</v>
      </c>
    </row>
    <row r="61" spans="1:8" x14ac:dyDescent="0.4">
      <c r="A61" s="2">
        <v>60</v>
      </c>
      <c r="B61" s="37">
        <v>10.881958438017101</v>
      </c>
      <c r="C61" s="8">
        <v>92.773007377377695</v>
      </c>
      <c r="D61" s="8">
        <v>7.4745387158838001</v>
      </c>
      <c r="E61" s="8">
        <v>2.7851646458903501</v>
      </c>
      <c r="F61" s="8">
        <v>49.120741621832401</v>
      </c>
      <c r="G61" s="37">
        <v>0.68384944038903706</v>
      </c>
      <c r="H61" s="9">
        <v>0.75</v>
      </c>
    </row>
    <row r="62" spans="1:8" x14ac:dyDescent="0.4">
      <c r="A62" s="2">
        <v>61</v>
      </c>
      <c r="B62" s="37">
        <v>7.9729719230590801</v>
      </c>
      <c r="C62" s="8">
        <v>92.075164593624194</v>
      </c>
      <c r="D62" s="8">
        <v>4.2398156398723801</v>
      </c>
      <c r="E62" s="8">
        <v>2.38371589787495</v>
      </c>
      <c r="F62" s="8">
        <v>35.0572143970819</v>
      </c>
      <c r="G62" s="37">
        <v>0.38265732879584302</v>
      </c>
      <c r="H62" s="9">
        <v>0.75000001853002796</v>
      </c>
    </row>
    <row r="63" spans="1:8" x14ac:dyDescent="0.4">
      <c r="A63" s="2">
        <v>62</v>
      </c>
      <c r="B63" s="37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37">
        <v>0</v>
      </c>
      <c r="H63" s="9">
        <v>0.75</v>
      </c>
    </row>
    <row r="64" spans="1:8" x14ac:dyDescent="0.4">
      <c r="A64" s="2">
        <v>63</v>
      </c>
      <c r="B64" s="37">
        <v>12.1093609138386</v>
      </c>
      <c r="C64" s="8">
        <v>93.436713057511795</v>
      </c>
      <c r="D64" s="8">
        <v>8.4551411141264499</v>
      </c>
      <c r="E64" s="8">
        <v>3.0237365866777401</v>
      </c>
      <c r="F64" s="8">
        <v>56.481657764547499</v>
      </c>
      <c r="G64" s="37">
        <v>0.858677336430133</v>
      </c>
      <c r="H64" s="9">
        <v>0.75</v>
      </c>
    </row>
    <row r="65" spans="1:8" x14ac:dyDescent="0.4">
      <c r="A65" s="2">
        <v>64</v>
      </c>
      <c r="B65" s="37">
        <v>9.5166509201180904</v>
      </c>
      <c r="C65" s="8">
        <v>93.918879257160995</v>
      </c>
      <c r="D65" s="8">
        <v>0.85538851641421998</v>
      </c>
      <c r="E65" s="8">
        <v>3.0745511840486599</v>
      </c>
      <c r="F65" s="8">
        <v>29.018597860223501</v>
      </c>
      <c r="G65" s="37">
        <v>0.27227382131993999</v>
      </c>
      <c r="H65" s="9">
        <v>0.75</v>
      </c>
    </row>
    <row r="66" spans="1:8" x14ac:dyDescent="0.4">
      <c r="A66" s="2">
        <v>65</v>
      </c>
      <c r="B66" s="37">
        <v>11.4677941840547</v>
      </c>
      <c r="C66" s="8">
        <v>75.080013485658696</v>
      </c>
      <c r="D66" s="8">
        <v>5.6032470852959602</v>
      </c>
      <c r="E66" s="8">
        <v>2.9314173526668501</v>
      </c>
      <c r="F66" s="8">
        <v>39.229408078576903</v>
      </c>
      <c r="G66" s="37">
        <v>0.51285333225132201</v>
      </c>
      <c r="H66" s="9">
        <v>0.75</v>
      </c>
    </row>
    <row r="67" spans="1:8" x14ac:dyDescent="0.4">
      <c r="A67" s="2">
        <v>66</v>
      </c>
      <c r="B67" s="37">
        <v>9.7717629862636493</v>
      </c>
      <c r="C67" s="8">
        <v>57.880686331110603</v>
      </c>
      <c r="D67" s="8">
        <v>4.01181624060139</v>
      </c>
      <c r="E67" s="8">
        <v>2.1762285986471301</v>
      </c>
      <c r="F67" s="8">
        <v>28.2959485231478</v>
      </c>
      <c r="G67" s="37">
        <v>0.27727061491028698</v>
      </c>
      <c r="H67" s="9">
        <v>0.75000000972122505</v>
      </c>
    </row>
    <row r="68" spans="1:8" x14ac:dyDescent="0.4">
      <c r="A68" s="2">
        <v>67</v>
      </c>
      <c r="B68" s="37">
        <v>3.4015225557839002</v>
      </c>
      <c r="C68" s="8">
        <v>117.468085391941</v>
      </c>
      <c r="D68" s="8">
        <v>1.9256574519507801</v>
      </c>
      <c r="E68" s="8">
        <v>3.2489800539197198</v>
      </c>
      <c r="F68" s="8">
        <v>30.258554450481402</v>
      </c>
      <c r="G68" s="37">
        <v>0.33125135481165702</v>
      </c>
      <c r="H68" s="9">
        <v>0.75</v>
      </c>
    </row>
    <row r="69" spans="1:8" x14ac:dyDescent="0.4">
      <c r="A69" s="2">
        <v>68</v>
      </c>
      <c r="B69" s="37">
        <v>6.6423513014351601</v>
      </c>
      <c r="C69" s="8">
        <v>87.233970123861894</v>
      </c>
      <c r="D69" s="8">
        <v>3.5766269167836899</v>
      </c>
      <c r="E69" s="8">
        <v>2.6881682444934198</v>
      </c>
      <c r="F69" s="8">
        <v>31.473105004835599</v>
      </c>
      <c r="G69" s="37">
        <v>0.361880750322773</v>
      </c>
      <c r="H69" s="9">
        <v>0.74999997544831098</v>
      </c>
    </row>
    <row r="70" spans="1:8" x14ac:dyDescent="0.4">
      <c r="A70" s="2">
        <v>69</v>
      </c>
      <c r="B70" s="37">
        <v>3.4338203931248299</v>
      </c>
      <c r="C70" s="8">
        <v>83.551696014074807</v>
      </c>
      <c r="D70" s="8">
        <v>3.6431775049928099</v>
      </c>
      <c r="E70" s="8">
        <v>2.3618635468177098</v>
      </c>
      <c r="F70" s="8">
        <v>29.220842602458902</v>
      </c>
      <c r="G70" s="37">
        <v>0.32031254202439902</v>
      </c>
      <c r="H70" s="9">
        <v>0.75000001333430799</v>
      </c>
    </row>
    <row r="71" spans="1:8" x14ac:dyDescent="0.4">
      <c r="A71" s="2">
        <v>70</v>
      </c>
      <c r="B71" s="37">
        <v>9.2256764985884008</v>
      </c>
      <c r="C71" s="8">
        <v>62.277398411839002</v>
      </c>
      <c r="D71" s="8">
        <v>1.2752633204488799</v>
      </c>
      <c r="E71" s="8">
        <v>2.2061628646585598</v>
      </c>
      <c r="F71" s="8">
        <v>23.6454477031088</v>
      </c>
      <c r="G71" s="37">
        <v>0.225368624943144</v>
      </c>
      <c r="H71" s="9">
        <v>0.74999998690497804</v>
      </c>
    </row>
    <row r="72" spans="1:8" x14ac:dyDescent="0.4">
      <c r="A72" s="2">
        <v>71</v>
      </c>
      <c r="B72" s="37">
        <v>6.6411573820174503</v>
      </c>
      <c r="C72" s="8">
        <v>78.358035694113696</v>
      </c>
      <c r="D72" s="8">
        <v>2.3513853353798999</v>
      </c>
      <c r="E72" s="8">
        <v>1.47949058617395</v>
      </c>
      <c r="F72" s="8">
        <v>23.016096025923801</v>
      </c>
      <c r="G72" s="37">
        <v>0.21481881185231499</v>
      </c>
      <c r="H72" s="9">
        <v>0.75000001814234496</v>
      </c>
    </row>
    <row r="73" spans="1:8" x14ac:dyDescent="0.4">
      <c r="A73" s="2">
        <v>72</v>
      </c>
      <c r="B73" s="37">
        <v>4.51327520245896</v>
      </c>
      <c r="C73" s="8">
        <v>64.662820591635906</v>
      </c>
      <c r="D73" s="8">
        <v>4.9933226495427796</v>
      </c>
      <c r="E73" s="8">
        <v>2.3004929810269399</v>
      </c>
      <c r="F73" s="8">
        <v>27.202165377096101</v>
      </c>
      <c r="G73" s="37">
        <v>0.30577407547459501</v>
      </c>
      <c r="H73" s="9">
        <v>0.74999999665613903</v>
      </c>
    </row>
    <row r="74" spans="1:8" x14ac:dyDescent="0.4">
      <c r="A74" s="2">
        <v>73</v>
      </c>
      <c r="B74" s="37">
        <v>4.8875773373411002</v>
      </c>
      <c r="C74" s="8">
        <v>68.169204185604798</v>
      </c>
      <c r="D74" s="8">
        <v>3.3879532061959798</v>
      </c>
      <c r="E74" s="8">
        <v>1.3371589738093601</v>
      </c>
      <c r="F74" s="8">
        <v>24.053104425691998</v>
      </c>
      <c r="G74" s="37">
        <v>0.23952371536209299</v>
      </c>
      <c r="H74" s="9">
        <v>0.75</v>
      </c>
    </row>
    <row r="75" spans="1:8" x14ac:dyDescent="0.4">
      <c r="A75" s="2">
        <v>74</v>
      </c>
      <c r="B75" s="37">
        <v>8.4730263340945804</v>
      </c>
      <c r="C75" s="8">
        <v>71.213456331842707</v>
      </c>
      <c r="D75" s="8">
        <v>11.444672506524601</v>
      </c>
      <c r="E75" s="8">
        <v>1.78641810882158</v>
      </c>
      <c r="F75" s="8">
        <v>59.8071212905827</v>
      </c>
      <c r="G75" s="37">
        <v>1.0187164808667499</v>
      </c>
      <c r="H75" s="9">
        <v>0.75</v>
      </c>
    </row>
    <row r="76" spans="1:8" x14ac:dyDescent="0.4">
      <c r="A76" s="2">
        <v>75</v>
      </c>
      <c r="B76" s="37">
        <v>6.7919014002705698</v>
      </c>
      <c r="C76" s="8">
        <v>51.123231918224697</v>
      </c>
      <c r="D76" s="8">
        <v>1.02355444780787</v>
      </c>
      <c r="E76" s="8">
        <v>1.55924938973626</v>
      </c>
      <c r="F76" s="8">
        <v>17.236172501669401</v>
      </c>
      <c r="G76" s="37">
        <v>0.11470790630133</v>
      </c>
      <c r="H76" s="9">
        <v>0.74999996978210204</v>
      </c>
    </row>
    <row r="77" spans="1:8" x14ac:dyDescent="0.4">
      <c r="A77" s="2">
        <v>76</v>
      </c>
      <c r="B77" s="37">
        <v>7.4370840773174498</v>
      </c>
      <c r="C77" s="8">
        <v>74.7727525518997</v>
      </c>
      <c r="D77" s="8">
        <v>2.22202434925918</v>
      </c>
      <c r="E77" s="8">
        <v>2.9861260892779602</v>
      </c>
      <c r="F77" s="8">
        <v>25.265182040765598</v>
      </c>
      <c r="G77" s="37">
        <v>0.29139163395780998</v>
      </c>
      <c r="H77" s="9">
        <v>0.75</v>
      </c>
    </row>
    <row r="78" spans="1:8" x14ac:dyDescent="0.4">
      <c r="A78" s="2">
        <v>77</v>
      </c>
      <c r="B78" s="37">
        <v>6.42096693695279</v>
      </c>
      <c r="C78" s="8">
        <v>62.327777684676597</v>
      </c>
      <c r="D78" s="8">
        <v>4.5813504274059298</v>
      </c>
      <c r="E78" s="8">
        <v>1.9432558246565299</v>
      </c>
      <c r="F78" s="8">
        <v>26.658559538394901</v>
      </c>
      <c r="G78" s="37">
        <v>0.34960786571996899</v>
      </c>
      <c r="H78" s="9">
        <v>0.75</v>
      </c>
    </row>
    <row r="79" spans="1:8" x14ac:dyDescent="0.4">
      <c r="A79" s="2">
        <v>78</v>
      </c>
      <c r="B79" s="37">
        <v>5.0988947649853902</v>
      </c>
      <c r="C79" s="8">
        <v>51.1823356191857</v>
      </c>
      <c r="D79" s="8">
        <v>3.8303819839900601</v>
      </c>
      <c r="E79" s="8">
        <v>2.4656486264131199</v>
      </c>
      <c r="F79" s="8">
        <v>21.2413052756417</v>
      </c>
      <c r="G79" s="37">
        <v>0.23780572489336699</v>
      </c>
      <c r="H79" s="9">
        <v>0.75</v>
      </c>
    </row>
    <row r="80" spans="1:8" x14ac:dyDescent="0.4">
      <c r="A80" s="2">
        <v>79</v>
      </c>
      <c r="B80" s="37">
        <v>11.2157996629804</v>
      </c>
      <c r="C80" s="8">
        <v>109.99961229730501</v>
      </c>
      <c r="D80" s="8">
        <v>8.2087381263833006</v>
      </c>
      <c r="E80" s="8">
        <v>1.8637680884066901</v>
      </c>
      <c r="F80" s="8">
        <v>52.4627824829834</v>
      </c>
      <c r="G80" s="37">
        <v>0.91586339576522302</v>
      </c>
      <c r="H80" s="9">
        <v>0.75</v>
      </c>
    </row>
    <row r="81" spans="1:8" x14ac:dyDescent="0.4">
      <c r="A81" s="2">
        <v>80</v>
      </c>
      <c r="B81" s="37">
        <v>9.1438500000000005</v>
      </c>
      <c r="C81" s="8">
        <v>50</v>
      </c>
      <c r="D81" s="8">
        <v>3.0907399999999998</v>
      </c>
      <c r="E81" s="8">
        <v>1.3227199999999999</v>
      </c>
      <c r="F81" s="8">
        <v>9.5953800000000005</v>
      </c>
      <c r="G81" s="37">
        <v>0</v>
      </c>
      <c r="H81" s="9">
        <v>9.0143392907379195E-3</v>
      </c>
    </row>
    <row r="82" spans="1:8" x14ac:dyDescent="0.4">
      <c r="A82" s="2">
        <v>81</v>
      </c>
      <c r="B82" s="37">
        <v>2.4977799353261201</v>
      </c>
      <c r="C82" s="8">
        <v>238.46362119877699</v>
      </c>
      <c r="D82" s="8">
        <v>0.165972923068953</v>
      </c>
      <c r="E82" s="8">
        <v>5.8587106396725899</v>
      </c>
      <c r="F82" s="8">
        <v>18.604177032792801</v>
      </c>
      <c r="G82" s="37">
        <v>0.20100502512562801</v>
      </c>
      <c r="H82" s="9">
        <v>0.41583412258472802</v>
      </c>
    </row>
    <row r="83" spans="1:8" x14ac:dyDescent="0.4">
      <c r="A83" s="2">
        <v>82</v>
      </c>
      <c r="B83" s="37">
        <v>7.1495600000000001</v>
      </c>
      <c r="C83" s="8">
        <v>50</v>
      </c>
      <c r="D83" s="8">
        <v>2.18723</v>
      </c>
      <c r="E83" s="8">
        <v>2.1203099999999999</v>
      </c>
      <c r="F83" s="8">
        <v>9.2422900000000006</v>
      </c>
      <c r="G83" s="37">
        <v>0</v>
      </c>
      <c r="H83" s="9">
        <v>1.51109827514636E-2</v>
      </c>
    </row>
    <row r="84" spans="1:8" x14ac:dyDescent="0.4">
      <c r="A84" s="2">
        <v>83</v>
      </c>
      <c r="B84" s="37">
        <v>6.5011999676630596</v>
      </c>
      <c r="C84" s="8">
        <v>50.231810599388702</v>
      </c>
      <c r="D84" s="8">
        <v>0.60554146153447597</v>
      </c>
      <c r="E84" s="8">
        <v>2.0324253198363</v>
      </c>
      <c r="F84" s="8">
        <v>13.528343516396401</v>
      </c>
      <c r="G84" s="37">
        <v>0.10050251256281401</v>
      </c>
      <c r="H84" s="9">
        <v>0.36372015563119597</v>
      </c>
    </row>
    <row r="85" spans="1:8" x14ac:dyDescent="0.4">
      <c r="A85" s="2">
        <v>84</v>
      </c>
      <c r="B85" s="37">
        <v>4.3111174850130602</v>
      </c>
      <c r="C85" s="8">
        <v>161.199622825505</v>
      </c>
      <c r="D85" s="8">
        <v>8.1849567852432692</v>
      </c>
      <c r="E85" s="8">
        <v>4.3253604672213601</v>
      </c>
      <c r="F85" s="8">
        <v>61.825764186190199</v>
      </c>
      <c r="G85" s="37">
        <v>1.1513567055642</v>
      </c>
      <c r="H85" s="9">
        <v>0.75</v>
      </c>
    </row>
    <row r="86" spans="1:8" x14ac:dyDescent="0.4">
      <c r="A86" s="2">
        <v>85</v>
      </c>
      <c r="B86" s="37">
        <v>3.8597474860288501</v>
      </c>
      <c r="C86" s="8">
        <v>58.366947816825402</v>
      </c>
      <c r="D86" s="8">
        <v>0.70367671817266897</v>
      </c>
      <c r="E86" s="8">
        <v>1.5891321234511699</v>
      </c>
      <c r="F86" s="8">
        <v>12.138300270454501</v>
      </c>
      <c r="G86" s="37">
        <v>8.2822458812624594E-2</v>
      </c>
      <c r="H86" s="9">
        <v>0.75</v>
      </c>
    </row>
    <row r="87" spans="1:8" x14ac:dyDescent="0.4">
      <c r="A87" s="2">
        <v>86</v>
      </c>
      <c r="B87" s="37">
        <v>2.11812672476495</v>
      </c>
      <c r="C87" s="8">
        <v>96.722692521086302</v>
      </c>
      <c r="D87" s="8">
        <v>2.5864939369984001</v>
      </c>
      <c r="E87" s="8">
        <v>2.2815562925913002</v>
      </c>
      <c r="F87" s="8">
        <v>28.0341177414392</v>
      </c>
      <c r="G87" s="37">
        <v>0.42877138868307102</v>
      </c>
      <c r="H87" s="9">
        <v>0.75</v>
      </c>
    </row>
    <row r="88" spans="1:8" x14ac:dyDescent="0.4">
      <c r="A88" s="2">
        <v>87</v>
      </c>
      <c r="B88" s="37">
        <v>8.5271367564671792</v>
      </c>
      <c r="C88" s="8">
        <v>67.316275575515107</v>
      </c>
      <c r="D88" s="8">
        <v>17.759407440028401</v>
      </c>
      <c r="E88" s="8">
        <v>1.2845621642563401</v>
      </c>
      <c r="F88" s="8">
        <v>84.5756263445423</v>
      </c>
      <c r="G88" s="37">
        <v>1.6594165088722299</v>
      </c>
      <c r="H88" s="9">
        <v>0.75</v>
      </c>
    </row>
    <row r="89" spans="1:8" x14ac:dyDescent="0.4">
      <c r="A89" s="2">
        <v>88</v>
      </c>
      <c r="B89" s="37">
        <v>2.5502324336972202</v>
      </c>
      <c r="C89" s="8">
        <v>74.692950367789294</v>
      </c>
      <c r="D89" s="8">
        <v>1.1115885853133101</v>
      </c>
      <c r="E89" s="8">
        <v>2.4697270623610401</v>
      </c>
      <c r="F89" s="8">
        <v>15.8199864453288</v>
      </c>
      <c r="G89" s="37">
        <v>0.17100180101204601</v>
      </c>
      <c r="H89" s="9">
        <v>0.75000000333858996</v>
      </c>
    </row>
    <row r="90" spans="1:8" x14ac:dyDescent="0.4">
      <c r="A90" s="2">
        <v>89</v>
      </c>
      <c r="B90" s="37">
        <v>5.6631214692949596</v>
      </c>
      <c r="C90" s="8">
        <v>54.176191836359799</v>
      </c>
      <c r="D90" s="8">
        <v>2.3022021168931199</v>
      </c>
      <c r="E90" s="8">
        <v>1.1272860381608001</v>
      </c>
      <c r="F90" s="8">
        <v>17.655086199505199</v>
      </c>
      <c r="G90" s="37">
        <v>0.23860951834605401</v>
      </c>
      <c r="H90" s="9">
        <v>0.75</v>
      </c>
    </row>
    <row r="91" spans="1:8" x14ac:dyDescent="0.4">
      <c r="A91" s="2">
        <v>90</v>
      </c>
      <c r="B91" s="37">
        <v>1.8231299353261201</v>
      </c>
      <c r="C91" s="8">
        <v>116.46362119877701</v>
      </c>
      <c r="D91" s="8">
        <v>2.5722329230689498</v>
      </c>
      <c r="E91" s="8">
        <v>2.75075063967259</v>
      </c>
      <c r="F91" s="8">
        <v>15.459477032792799</v>
      </c>
      <c r="G91" s="37">
        <v>0.20100502512562801</v>
      </c>
      <c r="H91" s="9">
        <v>0.23219537230019499</v>
      </c>
    </row>
    <row r="92" spans="1:8" x14ac:dyDescent="0.4">
      <c r="A92" s="2">
        <v>91</v>
      </c>
      <c r="B92" s="37">
        <v>2.39752696193099</v>
      </c>
      <c r="C92" s="8">
        <v>74.111144333501798</v>
      </c>
      <c r="D92" s="8">
        <v>0.36365870584382298</v>
      </c>
      <c r="E92" s="8">
        <v>1.7572552739834799</v>
      </c>
      <c r="F92" s="8">
        <v>10.288306384005701</v>
      </c>
      <c r="G92" s="37">
        <v>0.116289326196993</v>
      </c>
      <c r="H92" s="9">
        <v>0.75</v>
      </c>
    </row>
    <row r="93" spans="1:8" x14ac:dyDescent="0.4">
      <c r="A93" s="2">
        <v>92</v>
      </c>
      <c r="B93" s="37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37">
        <v>0</v>
      </c>
      <c r="H93" s="9">
        <v>0.55763315848380901</v>
      </c>
    </row>
    <row r="94" spans="1:8" x14ac:dyDescent="0.4">
      <c r="A94" s="2">
        <v>93</v>
      </c>
      <c r="B94" s="37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37">
        <v>0</v>
      </c>
      <c r="H94" s="9">
        <v>0.75</v>
      </c>
    </row>
    <row r="95" spans="1:8" x14ac:dyDescent="0.4">
      <c r="A95" s="2">
        <v>94</v>
      </c>
      <c r="B95" s="37">
        <v>1.9207175609376801</v>
      </c>
      <c r="C95" s="8">
        <v>55.843130865823802</v>
      </c>
      <c r="D95" s="8">
        <v>2.7856685665291399</v>
      </c>
      <c r="E95" s="8">
        <v>1.3133493945064301</v>
      </c>
      <c r="F95" s="8">
        <v>17.4285386662002</v>
      </c>
      <c r="G95" s="37">
        <v>0.282184010130902</v>
      </c>
      <c r="H95" s="9">
        <v>0.75000000733575101</v>
      </c>
    </row>
    <row r="96" spans="1:8" x14ac:dyDescent="0.4">
      <c r="A96" s="2">
        <v>95</v>
      </c>
      <c r="B96" s="37">
        <v>2.0024099353261202</v>
      </c>
      <c r="C96" s="8">
        <v>98.463621198777403</v>
      </c>
      <c r="D96" s="8">
        <v>0.86012292306895299</v>
      </c>
      <c r="E96" s="8">
        <v>1.3192606396725901</v>
      </c>
      <c r="F96" s="8">
        <v>12.722047032792799</v>
      </c>
      <c r="G96" s="37">
        <v>0.20100502512562801</v>
      </c>
      <c r="H96" s="9">
        <v>0.68148563955476404</v>
      </c>
    </row>
    <row r="97" spans="1:8" x14ac:dyDescent="0.4">
      <c r="A97" s="2">
        <v>96</v>
      </c>
      <c r="B97" s="37">
        <v>4.54829996766306</v>
      </c>
      <c r="C97" s="8">
        <v>50.231810599388702</v>
      </c>
      <c r="D97" s="8">
        <v>4.79892146153448</v>
      </c>
      <c r="E97" s="8">
        <v>1.13718531983629</v>
      </c>
      <c r="F97" s="8">
        <v>7.4675335163964096</v>
      </c>
      <c r="G97" s="37">
        <v>0.10050251256281401</v>
      </c>
      <c r="H97" s="9">
        <v>1.8832698684377602E-2</v>
      </c>
    </row>
    <row r="98" spans="1:8" x14ac:dyDescent="0.4">
      <c r="A98" s="4">
        <v>97</v>
      </c>
      <c r="B98" s="38">
        <v>2.02386</v>
      </c>
      <c r="C98" s="11">
        <v>50</v>
      </c>
      <c r="D98" s="11">
        <v>1.07203</v>
      </c>
      <c r="E98" s="11">
        <v>1.0369999999999999</v>
      </c>
      <c r="F98" s="11">
        <v>2.3816199999999998</v>
      </c>
      <c r="G98" s="38">
        <v>0</v>
      </c>
      <c r="H98" s="12">
        <v>0.55932217794622396</v>
      </c>
    </row>
  </sheetData>
  <conditionalFormatting sqref="H2:H98">
    <cfRule type="cellIs" dxfId="2" priority="1" operator="lessThan">
      <formula>0.7495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2E68-C079-4D87-BCED-94DCFF5AA93E}">
  <dimension ref="A1:L98"/>
  <sheetViews>
    <sheetView workbookViewId="0">
      <pane ySplit="1" topLeftCell="A2" activePane="bottomLeft" state="frozen"/>
      <selection pane="bottomLeft" activeCell="I78" sqref="I78"/>
    </sheetView>
  </sheetViews>
  <sheetFormatPr baseColWidth="10" defaultRowHeight="14.6" x14ac:dyDescent="0.4"/>
  <cols>
    <col min="2" max="2" width="12" bestFit="1" customWidth="1"/>
    <col min="4" max="4" width="12" bestFit="1" customWidth="1"/>
    <col min="5" max="5" width="18.3046875" bestFit="1" customWidth="1"/>
    <col min="6" max="6" width="17.3046875" bestFit="1" customWidth="1"/>
  </cols>
  <sheetData>
    <row r="1" spans="1:12" x14ac:dyDescent="0.4">
      <c r="A1" s="16" t="s">
        <v>36</v>
      </c>
      <c r="B1" s="28" t="s">
        <v>262</v>
      </c>
      <c r="C1" s="17" t="s">
        <v>263</v>
      </c>
      <c r="D1" s="17" t="s">
        <v>264</v>
      </c>
      <c r="E1" s="17" t="s">
        <v>265</v>
      </c>
      <c r="F1" s="17" t="s">
        <v>33</v>
      </c>
      <c r="G1" s="28" t="s">
        <v>273</v>
      </c>
      <c r="H1" s="18" t="s">
        <v>272</v>
      </c>
      <c r="J1" t="s">
        <v>278</v>
      </c>
      <c r="L1">
        <f>COUNTIF(H2:H98,"&lt;0,8495")</f>
        <v>13</v>
      </c>
    </row>
    <row r="2" spans="1:12" x14ac:dyDescent="0.4">
      <c r="A2" s="2">
        <v>1</v>
      </c>
      <c r="B2" s="37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37">
        <v>0</v>
      </c>
      <c r="H2" s="9">
        <v>0.85</v>
      </c>
    </row>
    <row r="3" spans="1:12" x14ac:dyDescent="0.4">
      <c r="A3" s="2">
        <v>2</v>
      </c>
      <c r="B3" s="37">
        <v>184.97800000000001</v>
      </c>
      <c r="C3" s="8">
        <v>261</v>
      </c>
      <c r="D3" s="8">
        <v>21.754999999999999</v>
      </c>
      <c r="E3" s="8">
        <v>19.923999999999999</v>
      </c>
      <c r="F3" s="8">
        <v>358.13</v>
      </c>
      <c r="G3" s="37">
        <v>0</v>
      </c>
      <c r="H3" s="9">
        <v>0.85</v>
      </c>
    </row>
    <row r="4" spans="1:12" x14ac:dyDescent="0.4">
      <c r="A4" s="2">
        <v>3</v>
      </c>
      <c r="B4" s="37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37">
        <v>0</v>
      </c>
      <c r="H4" s="9">
        <v>0.85</v>
      </c>
    </row>
    <row r="5" spans="1:12" x14ac:dyDescent="0.4">
      <c r="A5" s="2">
        <v>4</v>
      </c>
      <c r="B5" s="37">
        <v>91.397924981820907</v>
      </c>
      <c r="C5" s="8">
        <v>954.65982837658703</v>
      </c>
      <c r="D5" s="8">
        <v>29.6152372599269</v>
      </c>
      <c r="E5" s="8">
        <v>36.718740194343901</v>
      </c>
      <c r="F5" s="8">
        <v>374.51367193700798</v>
      </c>
      <c r="G5" s="37">
        <v>1.7452997465276301</v>
      </c>
      <c r="H5" s="9">
        <v>0.85</v>
      </c>
    </row>
    <row r="6" spans="1:12" x14ac:dyDescent="0.4">
      <c r="A6" s="2">
        <v>5</v>
      </c>
      <c r="B6" s="37">
        <v>80.432445760842398</v>
      </c>
      <c r="C6" s="8">
        <v>1000.2397598021</v>
      </c>
      <c r="D6" s="8">
        <v>98.458771075956093</v>
      </c>
      <c r="E6" s="8">
        <v>31.351467608277002</v>
      </c>
      <c r="F6" s="8">
        <v>725.89777786983302</v>
      </c>
      <c r="G6" s="37">
        <v>9.9117411489830491</v>
      </c>
      <c r="H6" s="9">
        <v>0.85</v>
      </c>
    </row>
    <row r="7" spans="1:12" x14ac:dyDescent="0.4">
      <c r="A7" s="2">
        <v>6</v>
      </c>
      <c r="B7" s="37">
        <v>106.970462558375</v>
      </c>
      <c r="C7" s="8">
        <v>699.07019260118602</v>
      </c>
      <c r="D7" s="8">
        <v>74.250713248123105</v>
      </c>
      <c r="E7" s="8">
        <v>33.914333479235097</v>
      </c>
      <c r="F7" s="8">
        <v>596.90157322504797</v>
      </c>
      <c r="G7" s="37">
        <v>7.3173180549770001</v>
      </c>
      <c r="H7" s="9">
        <v>0.85</v>
      </c>
    </row>
    <row r="8" spans="1:12" x14ac:dyDescent="0.4">
      <c r="A8" s="2">
        <v>7</v>
      </c>
      <c r="B8" s="37">
        <v>79.689116990817496</v>
      </c>
      <c r="C8" s="8">
        <v>733.24243346662695</v>
      </c>
      <c r="D8" s="8">
        <v>51.388584059970597</v>
      </c>
      <c r="E8" s="8">
        <v>24.387246800663</v>
      </c>
      <c r="F8" s="8">
        <v>445.88061778953897</v>
      </c>
      <c r="G8" s="37">
        <v>5.4631583718458501</v>
      </c>
      <c r="H8" s="9">
        <v>0.85</v>
      </c>
    </row>
    <row r="9" spans="1:12" x14ac:dyDescent="0.4">
      <c r="A9" s="2">
        <v>8</v>
      </c>
      <c r="B9" s="37">
        <v>149.109135728659</v>
      </c>
      <c r="C9" s="8">
        <v>531.81455546558198</v>
      </c>
      <c r="D9" s="8">
        <v>132.69969325757799</v>
      </c>
      <c r="E9" s="8">
        <v>27.266330141163099</v>
      </c>
      <c r="F9" s="8">
        <v>879.09609523761196</v>
      </c>
      <c r="G9" s="37">
        <v>14.938925302377999</v>
      </c>
      <c r="H9" s="9">
        <v>0.85</v>
      </c>
    </row>
    <row r="10" spans="1:12" x14ac:dyDescent="0.4">
      <c r="A10" s="2">
        <v>9</v>
      </c>
      <c r="B10" s="37">
        <v>43.0111516122411</v>
      </c>
      <c r="C10" s="8">
        <v>431.17673469897397</v>
      </c>
      <c r="D10" s="8">
        <v>24.232639710930901</v>
      </c>
      <c r="E10" s="8">
        <v>19.190250532499501</v>
      </c>
      <c r="F10" s="8">
        <v>235.55315357947799</v>
      </c>
      <c r="G10" s="37">
        <v>1.41601193146045</v>
      </c>
      <c r="H10" s="9">
        <v>0.85</v>
      </c>
    </row>
    <row r="11" spans="1:12" x14ac:dyDescent="0.4">
      <c r="A11" s="2">
        <v>10</v>
      </c>
      <c r="B11" s="37">
        <v>75.1049291007471</v>
      </c>
      <c r="C11" s="8">
        <v>682.66661548457</v>
      </c>
      <c r="D11" s="8">
        <v>21.9901508551382</v>
      </c>
      <c r="E11" s="8">
        <v>21.6586391348973</v>
      </c>
      <c r="F11" s="8">
        <v>272.42341684282002</v>
      </c>
      <c r="G11" s="37">
        <v>2.2677333137267999</v>
      </c>
      <c r="H11" s="9">
        <v>0.85</v>
      </c>
    </row>
    <row r="12" spans="1:12" x14ac:dyDescent="0.4">
      <c r="A12" s="2">
        <v>11</v>
      </c>
      <c r="B12" s="37">
        <v>61.728753948826103</v>
      </c>
      <c r="C12" s="8">
        <v>627.11309427952699</v>
      </c>
      <c r="D12" s="8">
        <v>75.677208059155703</v>
      </c>
      <c r="E12" s="8">
        <v>22.614775451007699</v>
      </c>
      <c r="F12" s="8">
        <v>534.97178746019699</v>
      </c>
      <c r="G12" s="37">
        <v>8.0966875027121592</v>
      </c>
      <c r="H12" s="9">
        <v>0.85</v>
      </c>
    </row>
    <row r="13" spans="1:12" x14ac:dyDescent="0.4">
      <c r="A13" s="2">
        <v>12</v>
      </c>
      <c r="B13" s="37">
        <v>73.588984487568595</v>
      </c>
      <c r="C13" s="8">
        <v>285.71725247355698</v>
      </c>
      <c r="D13" s="8">
        <v>21.3206672778777</v>
      </c>
      <c r="E13" s="8">
        <v>11.002540521956</v>
      </c>
      <c r="F13" s="8">
        <v>214.015210195875</v>
      </c>
      <c r="G13" s="37">
        <v>1.8686173117796001</v>
      </c>
      <c r="H13" s="9">
        <v>0.85</v>
      </c>
    </row>
    <row r="14" spans="1:12" x14ac:dyDescent="0.4">
      <c r="A14" s="2">
        <v>13</v>
      </c>
      <c r="B14" s="37">
        <v>22.845435745912098</v>
      </c>
      <c r="C14" s="8">
        <v>668.46121858387301</v>
      </c>
      <c r="D14" s="8">
        <v>11.1649753235316</v>
      </c>
      <c r="E14" s="8">
        <v>20.414328185335499</v>
      </c>
      <c r="F14" s="8">
        <v>214.79829099989399</v>
      </c>
      <c r="G14" s="37">
        <v>2.0329447050979601</v>
      </c>
      <c r="H14" s="9">
        <v>0.85</v>
      </c>
    </row>
    <row r="15" spans="1:12" x14ac:dyDescent="0.4">
      <c r="A15" s="2">
        <v>14</v>
      </c>
      <c r="B15" s="37">
        <v>63.417984282418097</v>
      </c>
      <c r="C15" s="8">
        <v>355.04606499315298</v>
      </c>
      <c r="D15" s="8">
        <v>30.1130597215516</v>
      </c>
      <c r="E15" s="8">
        <v>14.5973334505028</v>
      </c>
      <c r="F15" s="8">
        <v>269.53822540327701</v>
      </c>
      <c r="G15" s="37">
        <v>3.3955632256893198</v>
      </c>
      <c r="H15" s="9">
        <v>0.85</v>
      </c>
    </row>
    <row r="16" spans="1:12" x14ac:dyDescent="0.4">
      <c r="A16" s="2">
        <v>15</v>
      </c>
      <c r="B16" s="37">
        <v>90.526348094041893</v>
      </c>
      <c r="C16" s="8">
        <v>228.14713143497801</v>
      </c>
      <c r="D16" s="8">
        <v>5.9182753609726104</v>
      </c>
      <c r="E16" s="8">
        <v>9.1668390990408994</v>
      </c>
      <c r="F16" s="8">
        <v>136.10631156317999</v>
      </c>
      <c r="G16" s="37">
        <v>0.634902647099433</v>
      </c>
      <c r="H16" s="9">
        <v>0.85</v>
      </c>
    </row>
    <row r="17" spans="1:8" x14ac:dyDescent="0.4">
      <c r="A17" s="2">
        <v>16</v>
      </c>
      <c r="B17" s="37">
        <v>33.790011779002199</v>
      </c>
      <c r="C17" s="8">
        <v>650.82662942596698</v>
      </c>
      <c r="D17" s="8">
        <v>25.629941935041199</v>
      </c>
      <c r="E17" s="8">
        <v>11.0950980361334</v>
      </c>
      <c r="F17" s="8">
        <v>252.57106876273201</v>
      </c>
      <c r="G17" s="37">
        <v>3.1626113011569901</v>
      </c>
      <c r="H17" s="9">
        <v>0.85</v>
      </c>
    </row>
    <row r="18" spans="1:8" x14ac:dyDescent="0.4">
      <c r="A18" s="2">
        <v>17</v>
      </c>
      <c r="B18" s="37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37">
        <v>0</v>
      </c>
      <c r="H18" s="9">
        <v>0.85</v>
      </c>
    </row>
    <row r="19" spans="1:8" x14ac:dyDescent="0.4">
      <c r="A19" s="2">
        <v>18</v>
      </c>
      <c r="B19" s="37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37">
        <v>0</v>
      </c>
      <c r="H19" s="9">
        <v>0.85</v>
      </c>
    </row>
    <row r="20" spans="1:8" x14ac:dyDescent="0.4">
      <c r="A20" s="2">
        <v>19</v>
      </c>
      <c r="B20" s="37">
        <v>44.783006698247803</v>
      </c>
      <c r="C20" s="8">
        <v>414.179678681871</v>
      </c>
      <c r="D20" s="8">
        <v>12.967310053026701</v>
      </c>
      <c r="E20" s="8">
        <v>15.760007618132001</v>
      </c>
      <c r="F20" s="8">
        <v>165.14985662294399</v>
      </c>
      <c r="G20" s="37">
        <v>1.67728753261793</v>
      </c>
      <c r="H20" s="9">
        <v>0.85</v>
      </c>
    </row>
    <row r="21" spans="1:8" x14ac:dyDescent="0.4">
      <c r="A21" s="2">
        <v>20</v>
      </c>
      <c r="B21" s="37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37">
        <v>0</v>
      </c>
      <c r="H21" s="9">
        <v>0.85</v>
      </c>
    </row>
    <row r="22" spans="1:8" x14ac:dyDescent="0.4">
      <c r="A22" s="2">
        <v>21</v>
      </c>
      <c r="B22" s="37">
        <v>35.278044644235003</v>
      </c>
      <c r="C22" s="8">
        <v>492.266513425212</v>
      </c>
      <c r="D22" s="8">
        <v>20.531970943900198</v>
      </c>
      <c r="E22" s="8">
        <v>12.400228357507901</v>
      </c>
      <c r="F22" s="8">
        <v>200.59794038617301</v>
      </c>
      <c r="G22" s="37">
        <v>2.5817395824682001</v>
      </c>
      <c r="H22" s="9">
        <v>0.85</v>
      </c>
    </row>
    <row r="23" spans="1:8" x14ac:dyDescent="0.4">
      <c r="A23" s="2">
        <v>22</v>
      </c>
      <c r="B23" s="37">
        <v>20.532328936951899</v>
      </c>
      <c r="C23" s="8">
        <v>207.656833637847</v>
      </c>
      <c r="D23" s="8">
        <v>11.1583681134593</v>
      </c>
      <c r="E23" s="8">
        <v>7.9782126946044096</v>
      </c>
      <c r="F23" s="8">
        <v>107.12764487680801</v>
      </c>
      <c r="G23" s="37">
        <v>0.568218113302985</v>
      </c>
      <c r="H23" s="9">
        <v>0.85</v>
      </c>
    </row>
    <row r="24" spans="1:8" x14ac:dyDescent="0.4">
      <c r="A24" s="2">
        <v>23</v>
      </c>
      <c r="B24" s="37">
        <v>27.252619273925902</v>
      </c>
      <c r="C24" s="8">
        <v>406.42151583050003</v>
      </c>
      <c r="D24" s="8">
        <v>26.485442661486999</v>
      </c>
      <c r="E24" s="8">
        <v>10.846377736294199</v>
      </c>
      <c r="F24" s="8">
        <v>216.327752230703</v>
      </c>
      <c r="G24" s="37">
        <v>2.9539517039530998</v>
      </c>
      <c r="H24" s="9">
        <v>0.85</v>
      </c>
    </row>
    <row r="25" spans="1:8" x14ac:dyDescent="0.4">
      <c r="A25" s="2">
        <v>24</v>
      </c>
      <c r="B25" s="37">
        <v>28.734688166937801</v>
      </c>
      <c r="C25" s="8">
        <v>226.779746008035</v>
      </c>
      <c r="D25" s="8">
        <v>22.865474172338399</v>
      </c>
      <c r="E25" s="8">
        <v>8.3311034741917496</v>
      </c>
      <c r="F25" s="8">
        <v>172.678589952702</v>
      </c>
      <c r="G25" s="37">
        <v>2.1221020223687201</v>
      </c>
      <c r="H25" s="9">
        <v>0.85</v>
      </c>
    </row>
    <row r="26" spans="1:8" x14ac:dyDescent="0.4">
      <c r="A26" s="2">
        <v>25</v>
      </c>
      <c r="B26" s="37">
        <v>28.718581767897</v>
      </c>
      <c r="C26" s="8">
        <v>79.379857421545296</v>
      </c>
      <c r="D26" s="8">
        <v>10.2713599750847</v>
      </c>
      <c r="E26" s="8">
        <v>2.9034105994158601</v>
      </c>
      <c r="F26" s="8">
        <v>76.433491056108494</v>
      </c>
      <c r="G26" s="37">
        <v>8.1133490298461203E-2</v>
      </c>
      <c r="H26" s="9">
        <v>0.85</v>
      </c>
    </row>
    <row r="27" spans="1:8" x14ac:dyDescent="0.4">
      <c r="A27" s="2">
        <v>26</v>
      </c>
      <c r="B27" s="37">
        <v>27.2155229340879</v>
      </c>
      <c r="C27" s="8">
        <v>79.251931147862294</v>
      </c>
      <c r="D27" s="8">
        <v>12.943569252468199</v>
      </c>
      <c r="E27" s="8">
        <v>2.1630120445576799</v>
      </c>
      <c r="F27" s="8">
        <v>77.085327296177695</v>
      </c>
      <c r="G27" s="37">
        <v>9.7870133524356404E-2</v>
      </c>
      <c r="H27" s="9">
        <v>0.85</v>
      </c>
    </row>
    <row r="28" spans="1:8" x14ac:dyDescent="0.4">
      <c r="A28" s="2">
        <v>27</v>
      </c>
      <c r="B28" s="37">
        <v>49.382750069539902</v>
      </c>
      <c r="C28" s="8">
        <v>136.40080267768701</v>
      </c>
      <c r="D28" s="8">
        <v>31.600655586332699</v>
      </c>
      <c r="E28" s="8">
        <v>7.9099536032258797</v>
      </c>
      <c r="F28" s="8">
        <v>214.650020963131</v>
      </c>
      <c r="G28" s="37">
        <v>3.08749199542551</v>
      </c>
      <c r="H28" s="9">
        <v>0.85</v>
      </c>
    </row>
    <row r="29" spans="1:8" x14ac:dyDescent="0.4">
      <c r="A29" s="2">
        <v>28</v>
      </c>
      <c r="B29" s="37">
        <v>73.808548641848404</v>
      </c>
      <c r="C29" s="8">
        <v>50.736045174325199</v>
      </c>
      <c r="D29" s="8">
        <v>68.142341384448002</v>
      </c>
      <c r="E29" s="8">
        <v>4.8448834331243802</v>
      </c>
      <c r="F29" s="8">
        <v>266.947827688649</v>
      </c>
      <c r="G29" s="37">
        <v>4.2211055276381897</v>
      </c>
      <c r="H29" s="9">
        <v>0.54063715639936005</v>
      </c>
    </row>
    <row r="30" spans="1:8" x14ac:dyDescent="0.4">
      <c r="A30" s="2">
        <v>29</v>
      </c>
      <c r="B30" s="37">
        <v>33.065328819119401</v>
      </c>
      <c r="C30" s="8">
        <v>162.19290866627099</v>
      </c>
      <c r="D30" s="8">
        <v>17.1936457262068</v>
      </c>
      <c r="E30" s="8">
        <v>6.9845777934754398</v>
      </c>
      <c r="F30" s="8">
        <v>142.67286218623801</v>
      </c>
      <c r="G30" s="37">
        <v>1.6755566487079501</v>
      </c>
      <c r="H30" s="9">
        <v>0.85</v>
      </c>
    </row>
    <row r="31" spans="1:8" x14ac:dyDescent="0.4">
      <c r="A31" s="2">
        <v>30</v>
      </c>
      <c r="B31" s="37">
        <v>29.505082739854998</v>
      </c>
      <c r="C31" s="8">
        <v>318.15697937043899</v>
      </c>
      <c r="D31" s="8">
        <v>12.329989652654101</v>
      </c>
      <c r="E31" s="8">
        <v>11.831111479984999</v>
      </c>
      <c r="F31" s="8">
        <v>136.71215666731601</v>
      </c>
      <c r="G31" s="37">
        <v>1.5494269104168401</v>
      </c>
      <c r="H31" s="9">
        <v>0.85</v>
      </c>
    </row>
    <row r="32" spans="1:8" x14ac:dyDescent="0.4">
      <c r="A32" s="2">
        <v>31</v>
      </c>
      <c r="B32" s="37">
        <v>35.901306977247899</v>
      </c>
      <c r="C32" s="8">
        <v>176.020101118897</v>
      </c>
      <c r="D32" s="8">
        <v>3.8621651475434899</v>
      </c>
      <c r="E32" s="8">
        <v>5.2072995615957698</v>
      </c>
      <c r="F32" s="8">
        <v>87.441762915101506</v>
      </c>
      <c r="G32" s="37">
        <v>0.52069169006826799</v>
      </c>
      <c r="H32" s="9">
        <v>0.85</v>
      </c>
    </row>
    <row r="33" spans="1:8" x14ac:dyDescent="0.4">
      <c r="A33" s="2">
        <v>32</v>
      </c>
      <c r="B33" s="37">
        <v>39.615507532118997</v>
      </c>
      <c r="C33" s="8">
        <v>255.11497079406001</v>
      </c>
      <c r="D33" s="8">
        <v>18.9208734781846</v>
      </c>
      <c r="E33" s="8">
        <v>8.1491830652639408</v>
      </c>
      <c r="F33" s="8">
        <v>169.517943054981</v>
      </c>
      <c r="G33" s="37">
        <v>2.3399051991941602</v>
      </c>
      <c r="H33" s="9">
        <v>0.85</v>
      </c>
    </row>
    <row r="34" spans="1:8" x14ac:dyDescent="0.4">
      <c r="A34" s="2">
        <v>33</v>
      </c>
      <c r="B34" s="37">
        <v>43.524907990540498</v>
      </c>
      <c r="C34" s="8">
        <v>382.84206343355498</v>
      </c>
      <c r="D34" s="8">
        <v>24.443596176948699</v>
      </c>
      <c r="E34" s="8">
        <v>8.8819413721668994</v>
      </c>
      <c r="F34" s="8">
        <v>216.73756702429401</v>
      </c>
      <c r="G34" s="37">
        <v>3.4222528276156798</v>
      </c>
      <c r="H34" s="9">
        <v>0.85</v>
      </c>
    </row>
    <row r="35" spans="1:8" x14ac:dyDescent="0.4">
      <c r="A35" s="2">
        <v>34</v>
      </c>
      <c r="B35" s="37">
        <v>31.115433873131501</v>
      </c>
      <c r="C35" s="8">
        <v>259.94197885205</v>
      </c>
      <c r="D35" s="8">
        <v>17.853467429940199</v>
      </c>
      <c r="E35" s="8">
        <v>8.5920897351742909</v>
      </c>
      <c r="F35" s="8">
        <v>159.09039114743999</v>
      </c>
      <c r="G35" s="37">
        <v>2.2317074192306201</v>
      </c>
      <c r="H35" s="9">
        <v>0.85</v>
      </c>
    </row>
    <row r="36" spans="1:8" x14ac:dyDescent="0.4">
      <c r="A36" s="2">
        <v>35</v>
      </c>
      <c r="B36" s="37">
        <v>30.077355969153501</v>
      </c>
      <c r="C36" s="8">
        <v>204.80795659161501</v>
      </c>
      <c r="D36" s="8">
        <v>9.6655583942766103</v>
      </c>
      <c r="E36" s="8">
        <v>5.74193149575179</v>
      </c>
      <c r="F36" s="8">
        <v>98.687920171714893</v>
      </c>
      <c r="G36" s="37">
        <v>0.94093778491129598</v>
      </c>
      <c r="H36" s="9">
        <v>0.85</v>
      </c>
    </row>
    <row r="37" spans="1:8" x14ac:dyDescent="0.4">
      <c r="A37" s="2">
        <v>36</v>
      </c>
      <c r="B37" s="37">
        <v>67.592039999999997</v>
      </c>
      <c r="C37" s="8">
        <v>53</v>
      </c>
      <c r="D37" s="8">
        <v>5.20946</v>
      </c>
      <c r="E37" s="8">
        <v>3.9080900000000001</v>
      </c>
      <c r="F37" s="8">
        <v>54.911090000000002</v>
      </c>
      <c r="G37" s="37">
        <v>0</v>
      </c>
      <c r="H37" s="9">
        <v>0.85</v>
      </c>
    </row>
    <row r="38" spans="1:8" x14ac:dyDescent="0.4">
      <c r="A38" s="2">
        <v>37</v>
      </c>
      <c r="B38" s="37">
        <v>34.796390266819301</v>
      </c>
      <c r="C38" s="8">
        <v>119.319759102212</v>
      </c>
      <c r="D38" s="8">
        <v>19.068855532828302</v>
      </c>
      <c r="E38" s="8">
        <v>6.3071321117721402</v>
      </c>
      <c r="F38" s="8">
        <v>141.44757032605</v>
      </c>
      <c r="G38" s="37">
        <v>1.92062152130834</v>
      </c>
      <c r="H38" s="9">
        <v>0.85</v>
      </c>
    </row>
    <row r="39" spans="1:8" x14ac:dyDescent="0.4">
      <c r="A39" s="2">
        <v>38</v>
      </c>
      <c r="B39" s="37">
        <v>21.6548256337319</v>
      </c>
      <c r="C39" s="8">
        <v>326.06564495604601</v>
      </c>
      <c r="D39" s="8">
        <v>19.329054435794099</v>
      </c>
      <c r="E39" s="8">
        <v>10.4911571629305</v>
      </c>
      <c r="F39" s="8">
        <v>166.60280393531099</v>
      </c>
      <c r="G39" s="37">
        <v>2.4771888991952302</v>
      </c>
      <c r="H39" s="9">
        <v>0.85</v>
      </c>
    </row>
    <row r="40" spans="1:8" x14ac:dyDescent="0.4">
      <c r="A40" s="2">
        <v>39</v>
      </c>
      <c r="B40" s="37">
        <v>26.6152759057012</v>
      </c>
      <c r="C40" s="8">
        <v>230.13604961941601</v>
      </c>
      <c r="D40" s="8">
        <v>10.3213508855538</v>
      </c>
      <c r="E40" s="8">
        <v>7.1895689930718198</v>
      </c>
      <c r="F40" s="8">
        <v>106.46023491057301</v>
      </c>
      <c r="G40" s="37">
        <v>1.2905043941698999</v>
      </c>
      <c r="H40" s="9">
        <v>0.85</v>
      </c>
    </row>
    <row r="41" spans="1:8" x14ac:dyDescent="0.4">
      <c r="A41" s="2">
        <v>40</v>
      </c>
      <c r="B41" s="37">
        <v>35.910760562352799</v>
      </c>
      <c r="C41" s="8">
        <v>152.82921146840701</v>
      </c>
      <c r="D41" s="8">
        <v>22.609957341828402</v>
      </c>
      <c r="E41" s="8">
        <v>1.47451158708623</v>
      </c>
      <c r="F41" s="8">
        <v>146.580471583497</v>
      </c>
      <c r="G41" s="37">
        <v>2.2464608190852098</v>
      </c>
      <c r="H41" s="9">
        <v>0.85</v>
      </c>
    </row>
    <row r="42" spans="1:8" x14ac:dyDescent="0.4">
      <c r="A42" s="2">
        <v>41</v>
      </c>
      <c r="B42" s="37">
        <v>28.4689989149017</v>
      </c>
      <c r="C42" s="8">
        <v>142.89861832500199</v>
      </c>
      <c r="D42" s="8">
        <v>8.3179317982085692</v>
      </c>
      <c r="E42" s="8">
        <v>5.1690823896125302</v>
      </c>
      <c r="F42" s="8">
        <v>85.235806770523794</v>
      </c>
      <c r="G42" s="37">
        <v>0.92907648196742898</v>
      </c>
      <c r="H42" s="9">
        <v>0.84999998433652701</v>
      </c>
    </row>
    <row r="43" spans="1:8" x14ac:dyDescent="0.4">
      <c r="A43" s="2">
        <v>42</v>
      </c>
      <c r="B43" s="37">
        <v>50.179267098200199</v>
      </c>
      <c r="C43" s="8">
        <v>83.138488465859098</v>
      </c>
      <c r="D43" s="8">
        <v>5.8982062732290803</v>
      </c>
      <c r="E43" s="8">
        <v>2.2969417844751598</v>
      </c>
      <c r="F43" s="8">
        <v>54.915112692858401</v>
      </c>
      <c r="G43" s="37">
        <v>0.37437264648506902</v>
      </c>
      <c r="H43" s="9">
        <v>0.85</v>
      </c>
    </row>
    <row r="44" spans="1:8" x14ac:dyDescent="0.4">
      <c r="A44" s="2">
        <v>43</v>
      </c>
      <c r="B44" s="37">
        <v>15.356285731892401</v>
      </c>
      <c r="C44" s="8">
        <v>57.1803104859234</v>
      </c>
      <c r="D44" s="8">
        <v>6.3982181108147698</v>
      </c>
      <c r="E44" s="8">
        <v>1.8471521495861001</v>
      </c>
      <c r="F44" s="8">
        <v>42.394524953347798</v>
      </c>
      <c r="G44" s="37">
        <v>0.107240295882258</v>
      </c>
      <c r="H44" s="9">
        <v>0.84999998837017499</v>
      </c>
    </row>
    <row r="45" spans="1:8" x14ac:dyDescent="0.4">
      <c r="A45" s="2">
        <v>44</v>
      </c>
      <c r="B45" s="37">
        <v>22.604789302072302</v>
      </c>
      <c r="C45" s="8">
        <v>91.754746117706603</v>
      </c>
      <c r="D45" s="8">
        <v>1.4322222992812399</v>
      </c>
      <c r="E45" s="8">
        <v>3.6752348433955002</v>
      </c>
      <c r="F45" s="8">
        <v>44.513435215650503</v>
      </c>
      <c r="G45" s="37">
        <v>0.162917041572713</v>
      </c>
      <c r="H45" s="9">
        <v>0.84999999862312103</v>
      </c>
    </row>
    <row r="46" spans="1:8" x14ac:dyDescent="0.4">
      <c r="A46" s="2">
        <v>45</v>
      </c>
      <c r="B46" s="37">
        <v>16.835315949793301</v>
      </c>
      <c r="C46" s="8">
        <v>163.014682125012</v>
      </c>
      <c r="D46" s="8">
        <v>11.0109668874181</v>
      </c>
      <c r="E46" s="8">
        <v>4.4210894927336097</v>
      </c>
      <c r="F46" s="8">
        <v>90.686590537766506</v>
      </c>
      <c r="G46" s="37">
        <v>1.1755525680166901</v>
      </c>
      <c r="H46" s="9">
        <v>0.85</v>
      </c>
    </row>
    <row r="47" spans="1:8" x14ac:dyDescent="0.4">
      <c r="A47" s="2">
        <v>46</v>
      </c>
      <c r="B47" s="37">
        <v>18.695409999999999</v>
      </c>
      <c r="C47" s="8">
        <v>64</v>
      </c>
      <c r="D47" s="8">
        <v>0.86924999999999997</v>
      </c>
      <c r="E47" s="8">
        <v>2.5111400000000001</v>
      </c>
      <c r="F47" s="8">
        <v>31.452809999999999</v>
      </c>
      <c r="G47" s="37">
        <v>0</v>
      </c>
      <c r="H47" s="9">
        <v>0.85</v>
      </c>
    </row>
    <row r="48" spans="1:8" x14ac:dyDescent="0.4">
      <c r="A48" s="2">
        <v>47</v>
      </c>
      <c r="B48" s="37">
        <v>18.537548524186899</v>
      </c>
      <c r="C48" s="8">
        <v>133.737868860649</v>
      </c>
      <c r="D48" s="8">
        <v>7.7257023294492999</v>
      </c>
      <c r="E48" s="8">
        <v>4.2627639968688298</v>
      </c>
      <c r="F48" s="8">
        <v>69.245765364914504</v>
      </c>
      <c r="G48" s="37">
        <v>0.81927700772989398</v>
      </c>
      <c r="H48" s="9">
        <v>0.85</v>
      </c>
    </row>
    <row r="49" spans="1:8" x14ac:dyDescent="0.4">
      <c r="A49" s="2">
        <v>48</v>
      </c>
      <c r="B49" s="37">
        <v>16.286949839324102</v>
      </c>
      <c r="C49" s="8">
        <v>83.282560648932403</v>
      </c>
      <c r="D49" s="8">
        <v>4.9952766899434504</v>
      </c>
      <c r="E49" s="8">
        <v>2.7038359815156801</v>
      </c>
      <c r="F49" s="8">
        <v>46.1910986541873</v>
      </c>
      <c r="G49" s="37">
        <v>0.355523627160448</v>
      </c>
      <c r="H49" s="9">
        <v>0.85000000288409105</v>
      </c>
    </row>
    <row r="50" spans="1:8" x14ac:dyDescent="0.4">
      <c r="A50" s="2">
        <v>49</v>
      </c>
      <c r="B50" s="37">
        <v>6.5158958836424299</v>
      </c>
      <c r="C50" s="8">
        <v>203.303937095187</v>
      </c>
      <c r="D50" s="8">
        <v>2.1119967113358</v>
      </c>
      <c r="E50" s="8">
        <v>5.7929808378187397</v>
      </c>
      <c r="F50" s="8">
        <v>57.503982191736597</v>
      </c>
      <c r="G50" s="37">
        <v>0.61438770270862497</v>
      </c>
      <c r="H50" s="9">
        <v>0.85</v>
      </c>
    </row>
    <row r="51" spans="1:8" x14ac:dyDescent="0.4">
      <c r="A51" s="2">
        <v>50</v>
      </c>
      <c r="B51" s="37">
        <v>17.949754128624502</v>
      </c>
      <c r="C51" s="8">
        <v>63.143455033871</v>
      </c>
      <c r="D51" s="8">
        <v>21.019147742321699</v>
      </c>
      <c r="E51" s="8">
        <v>2.3014612132866699</v>
      </c>
      <c r="F51" s="8">
        <v>112.141684996148</v>
      </c>
      <c r="G51" s="37">
        <v>1.81285706809723</v>
      </c>
      <c r="H51" s="9">
        <v>0.85</v>
      </c>
    </row>
    <row r="52" spans="1:8" x14ac:dyDescent="0.4">
      <c r="A52" s="2">
        <v>51</v>
      </c>
      <c r="B52" s="37">
        <v>19.806342317049999</v>
      </c>
      <c r="C52" s="8">
        <v>82.965173237328401</v>
      </c>
      <c r="D52" s="8">
        <v>5.8215641423725</v>
      </c>
      <c r="E52" s="8">
        <v>4.49614394453865</v>
      </c>
      <c r="F52" s="8">
        <v>57.0734723958019</v>
      </c>
      <c r="G52" s="37">
        <v>0.65870831131512697</v>
      </c>
      <c r="H52" s="9">
        <v>0.84999998142219402</v>
      </c>
    </row>
    <row r="53" spans="1:8" x14ac:dyDescent="0.4">
      <c r="A53" s="2">
        <v>52</v>
      </c>
      <c r="B53" s="37">
        <v>14.185405136172699</v>
      </c>
      <c r="C53" s="8">
        <v>121.23650871835</v>
      </c>
      <c r="D53" s="8">
        <v>42.049706444161401</v>
      </c>
      <c r="E53" s="8">
        <v>5.36330096432701</v>
      </c>
      <c r="F53" s="8">
        <v>240.731897997196</v>
      </c>
      <c r="G53" s="37">
        <v>4.6789512182331903</v>
      </c>
      <c r="H53" s="9">
        <v>0.85</v>
      </c>
    </row>
    <row r="54" spans="1:8" x14ac:dyDescent="0.4">
      <c r="A54" s="2">
        <v>53</v>
      </c>
      <c r="B54" s="37">
        <v>9.5887743931920504</v>
      </c>
      <c r="C54" s="8">
        <v>83.705344294913999</v>
      </c>
      <c r="D54" s="8">
        <v>4.7758079404014104</v>
      </c>
      <c r="E54" s="8">
        <v>2.9195485380186099</v>
      </c>
      <c r="F54" s="8">
        <v>37.1961850746588</v>
      </c>
      <c r="G54" s="37">
        <v>0.30021068195450601</v>
      </c>
      <c r="H54" s="9">
        <v>0.85</v>
      </c>
    </row>
    <row r="55" spans="1:8" x14ac:dyDescent="0.4">
      <c r="A55" s="2">
        <v>54</v>
      </c>
      <c r="B55" s="37">
        <v>9.4329372023702103</v>
      </c>
      <c r="C55" s="8">
        <v>75.826087017054704</v>
      </c>
      <c r="D55" s="8">
        <v>7.2671904035969996</v>
      </c>
      <c r="E55" s="8">
        <v>2.33967045938267</v>
      </c>
      <c r="F55" s="8">
        <v>47.458356266891798</v>
      </c>
      <c r="G55" s="37">
        <v>0.54607462908332205</v>
      </c>
      <c r="H55" s="9">
        <v>0.85</v>
      </c>
    </row>
    <row r="56" spans="1:8" x14ac:dyDescent="0.4">
      <c r="A56" s="2">
        <v>55</v>
      </c>
      <c r="B56" s="37">
        <v>11.928645695169701</v>
      </c>
      <c r="C56" s="8">
        <v>88.593411003057398</v>
      </c>
      <c r="D56" s="8">
        <v>5.00503839088812</v>
      </c>
      <c r="E56" s="8">
        <v>3.3059605491579398</v>
      </c>
      <c r="F56" s="8">
        <v>41.595760203443902</v>
      </c>
      <c r="G56" s="37">
        <v>0.44568533904414198</v>
      </c>
      <c r="H56" s="9">
        <v>0.85</v>
      </c>
    </row>
    <row r="57" spans="1:8" x14ac:dyDescent="0.4">
      <c r="A57" s="2">
        <v>56</v>
      </c>
      <c r="B57" s="37">
        <v>3.9292098661082799</v>
      </c>
      <c r="C57" s="8">
        <v>99.983670684954006</v>
      </c>
      <c r="D57" s="8">
        <v>0.41406747340803302</v>
      </c>
      <c r="E57" s="8">
        <v>2.5913833849854599</v>
      </c>
      <c r="F57" s="8">
        <v>20.067095642664501</v>
      </c>
      <c r="G57" s="37">
        <v>2.1363705217058901E-3</v>
      </c>
      <c r="H57" s="9">
        <v>0.85</v>
      </c>
    </row>
    <row r="58" spans="1:8" x14ac:dyDescent="0.4">
      <c r="A58" s="2">
        <v>57</v>
      </c>
      <c r="B58" s="37">
        <v>18.291373526690801</v>
      </c>
      <c r="C58" s="8">
        <v>190.59189358832501</v>
      </c>
      <c r="D58" s="8">
        <v>5.0620331157543701</v>
      </c>
      <c r="E58" s="8">
        <v>4.6103311753055802</v>
      </c>
      <c r="F58" s="8">
        <v>70.651760715919195</v>
      </c>
      <c r="G58" s="37">
        <v>1.1000357719026299</v>
      </c>
      <c r="H58" s="9">
        <v>0.85</v>
      </c>
    </row>
    <row r="59" spans="1:8" x14ac:dyDescent="0.4">
      <c r="A59" s="2">
        <v>58</v>
      </c>
      <c r="B59" s="37">
        <v>40.356521327679097</v>
      </c>
      <c r="C59" s="8">
        <v>80.901555206531299</v>
      </c>
      <c r="D59" s="8">
        <v>2.1641807483684601</v>
      </c>
      <c r="E59" s="8">
        <v>2.5808607626599702</v>
      </c>
      <c r="F59" s="8">
        <v>44.588257993058299</v>
      </c>
      <c r="G59" s="37">
        <v>0.53620109704170105</v>
      </c>
      <c r="H59" s="9">
        <v>0.85</v>
      </c>
    </row>
    <row r="60" spans="1:8" x14ac:dyDescent="0.4">
      <c r="A60" s="2">
        <v>59</v>
      </c>
      <c r="B60" s="37">
        <v>11.7704682770849</v>
      </c>
      <c r="C60" s="8">
        <v>55.204382100448399</v>
      </c>
      <c r="D60" s="8">
        <v>2.7144345282444302</v>
      </c>
      <c r="E60" s="8">
        <v>1.8183355667924199</v>
      </c>
      <c r="F60" s="8">
        <v>29.363765645334599</v>
      </c>
      <c r="G60" s="37">
        <v>0.234921379338038</v>
      </c>
      <c r="H60" s="9">
        <v>0.84999997957764595</v>
      </c>
    </row>
    <row r="61" spans="1:8" x14ac:dyDescent="0.4">
      <c r="A61" s="2">
        <v>60</v>
      </c>
      <c r="B61" s="37">
        <v>10.349752153568</v>
      </c>
      <c r="C61" s="8">
        <v>92.219120192717398</v>
      </c>
      <c r="D61" s="8">
        <v>7.4357844365008896</v>
      </c>
      <c r="E61" s="8">
        <v>2.78222668147367</v>
      </c>
      <c r="F61" s="8">
        <v>52.466443402261902</v>
      </c>
      <c r="G61" s="37">
        <v>0.75631471222227198</v>
      </c>
      <c r="H61" s="9">
        <v>0.85</v>
      </c>
    </row>
    <row r="62" spans="1:8" x14ac:dyDescent="0.4">
      <c r="A62" s="2">
        <v>61</v>
      </c>
      <c r="B62" s="37">
        <v>7.7828637017989397</v>
      </c>
      <c r="C62" s="8">
        <v>91.877311786298606</v>
      </c>
      <c r="D62" s="8">
        <v>4.2259723100678004</v>
      </c>
      <c r="E62" s="8">
        <v>2.3826664341506398</v>
      </c>
      <c r="F62" s="8">
        <v>36.252325076774</v>
      </c>
      <c r="G62" s="37">
        <v>0.40854249192134301</v>
      </c>
      <c r="H62" s="9">
        <v>0.84999999771948997</v>
      </c>
    </row>
    <row r="63" spans="1:8" x14ac:dyDescent="0.4">
      <c r="A63" s="2">
        <v>62</v>
      </c>
      <c r="B63" s="37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37">
        <v>0</v>
      </c>
      <c r="H63" s="9">
        <v>0.77133478017499701</v>
      </c>
    </row>
    <row r="64" spans="1:8" x14ac:dyDescent="0.4">
      <c r="A64" s="2">
        <v>63</v>
      </c>
      <c r="B64" s="37">
        <v>11.648894817865999</v>
      </c>
      <c r="C64" s="8">
        <v>92.957488597030704</v>
      </c>
      <c r="D64" s="8">
        <v>8.4216108228632596</v>
      </c>
      <c r="E64" s="8">
        <v>3.02119465313696</v>
      </c>
      <c r="F64" s="8">
        <v>59.376366606096497</v>
      </c>
      <c r="G64" s="37">
        <v>0.92137445555411801</v>
      </c>
      <c r="H64" s="9">
        <v>0.85</v>
      </c>
    </row>
    <row r="65" spans="1:8" x14ac:dyDescent="0.4">
      <c r="A65" s="2">
        <v>64</v>
      </c>
      <c r="B65" s="37">
        <v>9.3897566566934394</v>
      </c>
      <c r="C65" s="8">
        <v>93.786815603702607</v>
      </c>
      <c r="D65" s="8">
        <v>0.84614831035025495</v>
      </c>
      <c r="E65" s="8">
        <v>3.0738506834316701</v>
      </c>
      <c r="F65" s="8">
        <v>29.816315541264402</v>
      </c>
      <c r="G65" s="37">
        <v>0.28955175952140999</v>
      </c>
      <c r="H65" s="9">
        <v>0.85</v>
      </c>
    </row>
    <row r="66" spans="1:8" x14ac:dyDescent="0.4">
      <c r="A66" s="2">
        <v>65</v>
      </c>
      <c r="B66" s="37">
        <v>11.094904711954999</v>
      </c>
      <c r="C66" s="8">
        <v>74.691933325905197</v>
      </c>
      <c r="D66" s="8">
        <v>5.5760939621500096</v>
      </c>
      <c r="E66" s="8">
        <v>2.92935887265187</v>
      </c>
      <c r="F66" s="8">
        <v>41.573568617753502</v>
      </c>
      <c r="G66" s="37">
        <v>0.56362600771385796</v>
      </c>
      <c r="H66" s="9">
        <v>0.85</v>
      </c>
    </row>
    <row r="67" spans="1:8" x14ac:dyDescent="0.4">
      <c r="A67" s="2">
        <v>66</v>
      </c>
      <c r="B67" s="37">
        <v>9.6171042655965806</v>
      </c>
      <c r="C67" s="8">
        <v>57.7197271581799</v>
      </c>
      <c r="D67" s="8">
        <v>4.00055427800367</v>
      </c>
      <c r="E67" s="8">
        <v>2.1753748285370702</v>
      </c>
      <c r="F67" s="8">
        <v>29.268206785055401</v>
      </c>
      <c r="G67" s="37">
        <v>0.298328966462304</v>
      </c>
      <c r="H67" s="9">
        <v>0.85</v>
      </c>
    </row>
    <row r="68" spans="1:8" x14ac:dyDescent="0.4">
      <c r="A68" s="2">
        <v>67</v>
      </c>
      <c r="B68" s="37">
        <v>2.8113528703126698</v>
      </c>
      <c r="C68" s="8">
        <v>116.85387350623201</v>
      </c>
      <c r="D68" s="8">
        <v>1.8826823846838701</v>
      </c>
      <c r="E68" s="8">
        <v>3.2457221113016401</v>
      </c>
      <c r="F68" s="8">
        <v>33.968641732672303</v>
      </c>
      <c r="G68" s="37">
        <v>0.41160893031394102</v>
      </c>
      <c r="H68" s="9">
        <v>0.85</v>
      </c>
    </row>
    <row r="69" spans="1:8" x14ac:dyDescent="0.4">
      <c r="A69" s="2">
        <v>68</v>
      </c>
      <c r="B69" s="37">
        <v>6.4519548322570497</v>
      </c>
      <c r="C69" s="8">
        <v>87.035817326039293</v>
      </c>
      <c r="D69" s="8">
        <v>3.5627625972977102</v>
      </c>
      <c r="E69" s="8">
        <v>2.6871171895400101</v>
      </c>
      <c r="F69" s="8">
        <v>32.670027748008501</v>
      </c>
      <c r="G69" s="37">
        <v>0.38780515090567502</v>
      </c>
      <c r="H69" s="9">
        <v>0.85</v>
      </c>
    </row>
    <row r="70" spans="1:8" x14ac:dyDescent="0.4">
      <c r="A70" s="2">
        <v>69</v>
      </c>
      <c r="B70" s="37">
        <v>3.23523773682671</v>
      </c>
      <c r="C70" s="8">
        <v>83.345023542077996</v>
      </c>
      <c r="D70" s="8">
        <v>3.62871708246935</v>
      </c>
      <c r="E70" s="8">
        <v>2.3607673012546302</v>
      </c>
      <c r="F70" s="8">
        <v>30.4692276105893</v>
      </c>
      <c r="G70" s="37">
        <v>0.34735158550237</v>
      </c>
      <c r="H70" s="9">
        <v>0.84999999424269101</v>
      </c>
    </row>
    <row r="71" spans="1:8" x14ac:dyDescent="0.4">
      <c r="A71" s="2">
        <v>70</v>
      </c>
      <c r="B71" s="37">
        <v>9.1293783568549092</v>
      </c>
      <c r="C71" s="8">
        <v>62.177177298012801</v>
      </c>
      <c r="D71" s="8">
        <v>1.2682510674976399</v>
      </c>
      <c r="E71" s="8">
        <v>2.2056312653105801</v>
      </c>
      <c r="F71" s="8">
        <v>24.250823614036399</v>
      </c>
      <c r="G71" s="37">
        <v>0.23848058396546201</v>
      </c>
      <c r="H71" s="9">
        <v>0.85000003927561196</v>
      </c>
    </row>
    <row r="72" spans="1:8" x14ac:dyDescent="0.4">
      <c r="A72" s="2">
        <v>71</v>
      </c>
      <c r="B72" s="37">
        <v>6.3684367190385496</v>
      </c>
      <c r="C72" s="8">
        <v>78.074204997953402</v>
      </c>
      <c r="D72" s="8">
        <v>2.3315263200405401</v>
      </c>
      <c r="E72" s="8">
        <v>1.4779850729416999</v>
      </c>
      <c r="F72" s="8">
        <v>24.7305477983844</v>
      </c>
      <c r="G72" s="37">
        <v>0.25195249535150499</v>
      </c>
      <c r="H72" s="9">
        <v>0.85</v>
      </c>
    </row>
    <row r="73" spans="1:8" x14ac:dyDescent="0.4">
      <c r="A73" s="2">
        <v>72</v>
      </c>
      <c r="B73" s="37">
        <v>4.1468860783112103</v>
      </c>
      <c r="C73" s="8">
        <v>64.281505589550804</v>
      </c>
      <c r="D73" s="8">
        <v>4.9666428697375098</v>
      </c>
      <c r="E73" s="8">
        <v>2.2984703852011199</v>
      </c>
      <c r="F73" s="8">
        <v>29.505461637981199</v>
      </c>
      <c r="G73" s="37">
        <v>0.355661661591126</v>
      </c>
      <c r="H73" s="9">
        <v>0.85</v>
      </c>
    </row>
    <row r="74" spans="1:8" x14ac:dyDescent="0.4">
      <c r="A74" s="2">
        <v>73</v>
      </c>
      <c r="B74" s="37">
        <v>4.6834587332665203</v>
      </c>
      <c r="C74" s="8">
        <v>67.956770243633002</v>
      </c>
      <c r="D74" s="8">
        <v>3.3730896661726901</v>
      </c>
      <c r="E74" s="8">
        <v>1.3360321678826399</v>
      </c>
      <c r="F74" s="8">
        <v>25.336291034016298</v>
      </c>
      <c r="G74" s="37">
        <v>0.26731652909370202</v>
      </c>
      <c r="H74" s="9">
        <v>0.85</v>
      </c>
    </row>
    <row r="75" spans="1:8" x14ac:dyDescent="0.4">
      <c r="A75" s="2">
        <v>74</v>
      </c>
      <c r="B75" s="37">
        <v>7.9948274092796998</v>
      </c>
      <c r="C75" s="8">
        <v>70.715776646516304</v>
      </c>
      <c r="D75" s="8">
        <v>11.4098509433932</v>
      </c>
      <c r="E75" s="8">
        <v>1.78377828387728</v>
      </c>
      <c r="F75" s="8">
        <v>62.8133071266044</v>
      </c>
      <c r="G75" s="37">
        <v>1.0838281041031099</v>
      </c>
      <c r="H75" s="9">
        <v>0.85</v>
      </c>
    </row>
    <row r="76" spans="1:8" x14ac:dyDescent="0.4">
      <c r="A76" s="2">
        <v>75</v>
      </c>
      <c r="B76" s="37">
        <v>6.6973259298306997</v>
      </c>
      <c r="C76" s="8">
        <v>51.024803653488803</v>
      </c>
      <c r="D76" s="8">
        <v>1.01666763660084</v>
      </c>
      <c r="E76" s="8">
        <v>1.5587273001349899</v>
      </c>
      <c r="F76" s="8">
        <v>17.830718881675399</v>
      </c>
      <c r="G76" s="37">
        <v>0.12758531032641099</v>
      </c>
      <c r="H76" s="9">
        <v>0.85</v>
      </c>
    </row>
    <row r="77" spans="1:8" x14ac:dyDescent="0.4">
      <c r="A77" s="2">
        <v>76</v>
      </c>
      <c r="B77" s="37">
        <v>7.2971807965784299</v>
      </c>
      <c r="C77" s="8">
        <v>74.627149922698294</v>
      </c>
      <c r="D77" s="8">
        <v>2.2118368505640902</v>
      </c>
      <c r="E77" s="8">
        <v>2.98535377434558</v>
      </c>
      <c r="F77" s="8">
        <v>26.1446805907329</v>
      </c>
      <c r="G77" s="37">
        <v>0.31044088152468002</v>
      </c>
      <c r="H77" s="9">
        <v>0.85</v>
      </c>
    </row>
    <row r="78" spans="1:8" x14ac:dyDescent="0.4">
      <c r="A78" s="2">
        <v>77</v>
      </c>
      <c r="B78" s="37">
        <v>6.16532894178789</v>
      </c>
      <c r="C78" s="8">
        <v>62.061725566219103</v>
      </c>
      <c r="D78" s="8">
        <v>4.5627353404086799</v>
      </c>
      <c r="E78" s="8">
        <v>1.94184461371203</v>
      </c>
      <c r="F78" s="8">
        <v>28.265621537773502</v>
      </c>
      <c r="G78" s="37">
        <v>0.38441556595166398</v>
      </c>
      <c r="H78" s="9">
        <v>0.85</v>
      </c>
    </row>
    <row r="79" spans="1:8" x14ac:dyDescent="0.4">
      <c r="A79" s="2">
        <v>78</v>
      </c>
      <c r="B79" s="37">
        <v>4.8479334072346196</v>
      </c>
      <c r="C79" s="8">
        <v>50.921150653947997</v>
      </c>
      <c r="D79" s="8">
        <v>3.812107441098</v>
      </c>
      <c r="E79" s="8">
        <v>2.46426323213917</v>
      </c>
      <c r="F79" s="8">
        <v>22.818967708386001</v>
      </c>
      <c r="G79" s="37">
        <v>0.27197664793932402</v>
      </c>
      <c r="H79" s="9">
        <v>0.85000001195283903</v>
      </c>
    </row>
    <row r="80" spans="1:8" x14ac:dyDescent="0.4">
      <c r="A80" s="2">
        <v>79</v>
      </c>
      <c r="B80" s="37">
        <v>10.581921325899099</v>
      </c>
      <c r="C80" s="8">
        <v>109.33991116674299</v>
      </c>
      <c r="D80" s="8">
        <v>8.16258027577571</v>
      </c>
      <c r="E80" s="8">
        <v>1.8602688587785099</v>
      </c>
      <c r="F80" s="8">
        <v>56.447643133669303</v>
      </c>
      <c r="G80" s="37">
        <v>1.0021723465386101</v>
      </c>
      <c r="H80" s="9">
        <v>0.85</v>
      </c>
    </row>
    <row r="81" spans="1:8" x14ac:dyDescent="0.4">
      <c r="A81" s="2">
        <v>80</v>
      </c>
      <c r="B81" s="37">
        <v>9.1438500000000005</v>
      </c>
      <c r="C81" s="8">
        <v>50</v>
      </c>
      <c r="D81" s="8">
        <v>3.0907399999999998</v>
      </c>
      <c r="E81" s="8">
        <v>1.3227199999999999</v>
      </c>
      <c r="F81" s="8">
        <v>9.5953800000000005</v>
      </c>
      <c r="G81" s="37">
        <v>0</v>
      </c>
      <c r="H81" s="9">
        <v>9.0143392907379195E-3</v>
      </c>
    </row>
    <row r="82" spans="1:8" x14ac:dyDescent="0.4">
      <c r="A82" s="2">
        <v>81</v>
      </c>
      <c r="B82" s="37">
        <v>2.4977799353261201</v>
      </c>
      <c r="C82" s="8">
        <v>238.46362119877699</v>
      </c>
      <c r="D82" s="8">
        <v>0.165972923068953</v>
      </c>
      <c r="E82" s="8">
        <v>5.8587106396725899</v>
      </c>
      <c r="F82" s="8">
        <v>18.604177032792801</v>
      </c>
      <c r="G82" s="37">
        <v>0.20100502512562801</v>
      </c>
      <c r="H82" s="9">
        <v>0.41583412258472802</v>
      </c>
    </row>
    <row r="83" spans="1:8" x14ac:dyDescent="0.4">
      <c r="A83" s="2">
        <v>82</v>
      </c>
      <c r="B83" s="37">
        <v>7.1495600000000001</v>
      </c>
      <c r="C83" s="8">
        <v>50</v>
      </c>
      <c r="D83" s="8">
        <v>2.18723</v>
      </c>
      <c r="E83" s="8">
        <v>2.1203099999999999</v>
      </c>
      <c r="F83" s="8">
        <v>9.2422900000000006</v>
      </c>
      <c r="G83" s="37">
        <v>0</v>
      </c>
      <c r="H83" s="9">
        <v>1.51109827514636E-2</v>
      </c>
    </row>
    <row r="84" spans="1:8" x14ac:dyDescent="0.4">
      <c r="A84" s="2">
        <v>83</v>
      </c>
      <c r="B84" s="37">
        <v>6.5011999676630596</v>
      </c>
      <c r="C84" s="8">
        <v>50.231810599388702</v>
      </c>
      <c r="D84" s="8">
        <v>0.60554146153447597</v>
      </c>
      <c r="E84" s="8">
        <v>2.0324253198363</v>
      </c>
      <c r="F84" s="8">
        <v>13.528343516396401</v>
      </c>
      <c r="G84" s="37">
        <v>0.10050251256281401</v>
      </c>
      <c r="H84" s="9">
        <v>0.36372015563119597</v>
      </c>
    </row>
    <row r="85" spans="1:8" x14ac:dyDescent="0.4">
      <c r="A85" s="2">
        <v>84</v>
      </c>
      <c r="B85" s="37">
        <v>3.7463780357129299</v>
      </c>
      <c r="C85" s="8">
        <v>160.611877147223</v>
      </c>
      <c r="D85" s="8">
        <v>8.1438335008397793</v>
      </c>
      <c r="E85" s="8">
        <v>4.3222429083814502</v>
      </c>
      <c r="F85" s="8">
        <v>65.375984911144798</v>
      </c>
      <c r="G85" s="37">
        <v>1.2282516970445301</v>
      </c>
      <c r="H85" s="9">
        <v>0.85</v>
      </c>
    </row>
    <row r="86" spans="1:8" x14ac:dyDescent="0.4">
      <c r="A86" s="2">
        <v>85</v>
      </c>
      <c r="B86" s="37">
        <v>3.71843445386089</v>
      </c>
      <c r="C86" s="8">
        <v>58.219878006057598</v>
      </c>
      <c r="D86" s="8">
        <v>0.69338656398038601</v>
      </c>
      <c r="E86" s="8">
        <v>1.5883520261989299</v>
      </c>
      <c r="F86" s="8">
        <v>13.026661188273501</v>
      </c>
      <c r="G86" s="37">
        <v>0.102063653593468</v>
      </c>
      <c r="H86" s="9">
        <v>0.85000001798768998</v>
      </c>
    </row>
    <row r="87" spans="1:8" x14ac:dyDescent="0.4">
      <c r="A87" s="2">
        <v>86</v>
      </c>
      <c r="B87" s="37">
        <v>1.72263957097612</v>
      </c>
      <c r="C87" s="8">
        <v>96.311094100357096</v>
      </c>
      <c r="D87" s="8">
        <v>2.5576952923785798</v>
      </c>
      <c r="E87" s="8">
        <v>2.2793730654873801</v>
      </c>
      <c r="F87" s="8">
        <v>30.520338053433498</v>
      </c>
      <c r="G87" s="37">
        <v>0.48262096720792302</v>
      </c>
      <c r="H87" s="9">
        <v>0.85</v>
      </c>
    </row>
    <row r="88" spans="1:8" x14ac:dyDescent="0.4">
      <c r="A88" s="2">
        <v>87</v>
      </c>
      <c r="B88" s="37">
        <v>7.4986959060918199</v>
      </c>
      <c r="C88" s="8">
        <v>66.245938332515905</v>
      </c>
      <c r="D88" s="8">
        <v>17.6845182754153</v>
      </c>
      <c r="E88" s="8">
        <v>1.2788848118624401</v>
      </c>
      <c r="F88" s="8">
        <v>91.040894577383796</v>
      </c>
      <c r="G88" s="37">
        <v>1.79944913900925</v>
      </c>
      <c r="H88" s="9">
        <v>0.85</v>
      </c>
    </row>
    <row r="89" spans="1:8" x14ac:dyDescent="0.4">
      <c r="A89" s="2">
        <v>88</v>
      </c>
      <c r="B89" s="37">
        <v>2.1619223425660898</v>
      </c>
      <c r="C89" s="8">
        <v>74.288821387286106</v>
      </c>
      <c r="D89" s="8">
        <v>1.0833125611501</v>
      </c>
      <c r="E89" s="8">
        <v>2.4675834551476101</v>
      </c>
      <c r="F89" s="8">
        <v>18.261088328597602</v>
      </c>
      <c r="G89" s="37">
        <v>0.22387415119844301</v>
      </c>
      <c r="H89" s="9">
        <v>0.85</v>
      </c>
    </row>
    <row r="90" spans="1:8" x14ac:dyDescent="0.4">
      <c r="A90" s="2">
        <v>89</v>
      </c>
      <c r="B90" s="37">
        <v>5.5112225293626498</v>
      </c>
      <c r="C90" s="8">
        <v>54.018104871492298</v>
      </c>
      <c r="D90" s="8">
        <v>2.2911411164350102</v>
      </c>
      <c r="E90" s="8">
        <v>1.1264475030034899</v>
      </c>
      <c r="F90" s="8">
        <v>18.609995167374599</v>
      </c>
      <c r="G90" s="37">
        <v>0.25929209147575499</v>
      </c>
      <c r="H90" s="9">
        <v>0.85000001845543505</v>
      </c>
    </row>
    <row r="91" spans="1:8" x14ac:dyDescent="0.4">
      <c r="A91" s="2">
        <v>90</v>
      </c>
      <c r="B91" s="37">
        <v>1.8231299353261201</v>
      </c>
      <c r="C91" s="8">
        <v>116.46362119877701</v>
      </c>
      <c r="D91" s="8">
        <v>2.5722329230689498</v>
      </c>
      <c r="E91" s="8">
        <v>2.75075063967259</v>
      </c>
      <c r="F91" s="8">
        <v>15.459477032792799</v>
      </c>
      <c r="G91" s="37">
        <v>0.20100502512562801</v>
      </c>
      <c r="H91" s="9">
        <v>0.23219537230019499</v>
      </c>
    </row>
    <row r="92" spans="1:8" x14ac:dyDescent="0.4">
      <c r="A92" s="2">
        <v>91</v>
      </c>
      <c r="B92" s="37">
        <v>2.1288247669215901</v>
      </c>
      <c r="C92" s="8">
        <v>73.831495808757595</v>
      </c>
      <c r="D92" s="8">
        <v>0.34409230792544099</v>
      </c>
      <c r="E92" s="8">
        <v>1.7557719440967601</v>
      </c>
      <c r="F92" s="8">
        <v>11.9774961559358</v>
      </c>
      <c r="G92" s="37">
        <v>0.15287584945404001</v>
      </c>
      <c r="H92" s="9">
        <v>0.85</v>
      </c>
    </row>
    <row r="93" spans="1:8" x14ac:dyDescent="0.4">
      <c r="A93" s="2">
        <v>92</v>
      </c>
      <c r="B93" s="37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37">
        <v>0</v>
      </c>
      <c r="H93" s="9">
        <v>0.55763315848380901</v>
      </c>
    </row>
    <row r="94" spans="1:8" x14ac:dyDescent="0.4">
      <c r="A94" s="2">
        <v>93</v>
      </c>
      <c r="B94" s="37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37">
        <v>0</v>
      </c>
      <c r="H94" s="9">
        <v>0.82870773383574803</v>
      </c>
    </row>
    <row r="95" spans="1:8" x14ac:dyDescent="0.4">
      <c r="A95" s="2">
        <v>94</v>
      </c>
      <c r="B95" s="37">
        <v>1.7787999029891699</v>
      </c>
      <c r="C95" s="8">
        <v>55.695431798166098</v>
      </c>
      <c r="D95" s="8">
        <v>2.77533438460343</v>
      </c>
      <c r="E95" s="8">
        <v>1.3125659595088801</v>
      </c>
      <c r="F95" s="8">
        <v>18.320700549189201</v>
      </c>
      <c r="G95" s="37">
        <v>0.30150753768844202</v>
      </c>
      <c r="H95" s="9">
        <v>0.814879299361989</v>
      </c>
    </row>
    <row r="96" spans="1:8" x14ac:dyDescent="0.4">
      <c r="A96" s="2">
        <v>95</v>
      </c>
      <c r="B96" s="37">
        <v>2.0024099353261202</v>
      </c>
      <c r="C96" s="8">
        <v>98.463621198777403</v>
      </c>
      <c r="D96" s="8">
        <v>0.86012292306895299</v>
      </c>
      <c r="E96" s="8">
        <v>1.3192606396725901</v>
      </c>
      <c r="F96" s="8">
        <v>12.722047032792799</v>
      </c>
      <c r="G96" s="37">
        <v>0.20100502512562801</v>
      </c>
      <c r="H96" s="9">
        <v>0.68148563955476404</v>
      </c>
    </row>
    <row r="97" spans="1:8" x14ac:dyDescent="0.4">
      <c r="A97" s="2">
        <v>96</v>
      </c>
      <c r="B97" s="37">
        <v>4.54829996766306</v>
      </c>
      <c r="C97" s="8">
        <v>50.231810599388702</v>
      </c>
      <c r="D97" s="8">
        <v>4.79892146153448</v>
      </c>
      <c r="E97" s="8">
        <v>1.13718531983629</v>
      </c>
      <c r="F97" s="8">
        <v>7.4675335163964096</v>
      </c>
      <c r="G97" s="37">
        <v>0.10050251256281401</v>
      </c>
      <c r="H97" s="9">
        <v>1.8832698684377602E-2</v>
      </c>
    </row>
    <row r="98" spans="1:8" x14ac:dyDescent="0.4">
      <c r="A98" s="4">
        <v>97</v>
      </c>
      <c r="B98" s="38">
        <v>2.02386</v>
      </c>
      <c r="C98" s="11">
        <v>50</v>
      </c>
      <c r="D98" s="11">
        <v>1.07203</v>
      </c>
      <c r="E98" s="11">
        <v>1.0369999999999999</v>
      </c>
      <c r="F98" s="11">
        <v>2.3816199999999998</v>
      </c>
      <c r="G98" s="38">
        <v>0</v>
      </c>
      <c r="H98" s="12">
        <v>0.55932217794622396</v>
      </c>
    </row>
  </sheetData>
  <conditionalFormatting sqref="H2:H98">
    <cfRule type="cellIs" dxfId="1" priority="1" operator="lessThan">
      <formula>0.8495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143D-8E80-415B-8583-0812E0EF0DDF}">
  <dimension ref="A1:L98"/>
  <sheetViews>
    <sheetView workbookViewId="0">
      <pane ySplit="1" topLeftCell="A2" activePane="bottomLeft" state="frozen"/>
      <selection pane="bottomLeft" activeCell="I13" sqref="I13"/>
    </sheetView>
  </sheetViews>
  <sheetFormatPr baseColWidth="10" defaultRowHeight="14.6" x14ac:dyDescent="0.4"/>
  <cols>
    <col min="2" max="2" width="12" bestFit="1" customWidth="1"/>
    <col min="4" max="4" width="12" bestFit="1" customWidth="1"/>
    <col min="5" max="5" width="18.3046875" bestFit="1" customWidth="1"/>
    <col min="6" max="6" width="17.3046875" bestFit="1" customWidth="1"/>
  </cols>
  <sheetData>
    <row r="1" spans="1:12" x14ac:dyDescent="0.4">
      <c r="A1" s="16" t="s">
        <v>36</v>
      </c>
      <c r="B1" s="28" t="s">
        <v>262</v>
      </c>
      <c r="C1" s="17" t="s">
        <v>263</v>
      </c>
      <c r="D1" s="17" t="s">
        <v>264</v>
      </c>
      <c r="E1" s="17" t="s">
        <v>265</v>
      </c>
      <c r="F1" s="17" t="s">
        <v>33</v>
      </c>
      <c r="G1" s="28" t="s">
        <v>273</v>
      </c>
      <c r="H1" s="18" t="s">
        <v>272</v>
      </c>
      <c r="J1" t="s">
        <v>279</v>
      </c>
      <c r="L1">
        <f>COUNTIF(H2:H98,"&lt;0,9495")</f>
        <v>19</v>
      </c>
    </row>
    <row r="2" spans="1:12" x14ac:dyDescent="0.4">
      <c r="A2" s="2">
        <v>1</v>
      </c>
      <c r="B2" s="37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37">
        <v>0</v>
      </c>
      <c r="H2" s="9">
        <v>0.95</v>
      </c>
    </row>
    <row r="3" spans="1:12" x14ac:dyDescent="0.4">
      <c r="A3" s="2">
        <v>2</v>
      </c>
      <c r="B3" s="37">
        <v>184.97800000000001</v>
      </c>
      <c r="C3" s="8">
        <v>261</v>
      </c>
      <c r="D3" s="8">
        <v>21.754999999999999</v>
      </c>
      <c r="E3" s="8">
        <v>19.923999999999999</v>
      </c>
      <c r="F3" s="8">
        <v>358.13</v>
      </c>
      <c r="G3" s="37">
        <v>0</v>
      </c>
      <c r="H3" s="9">
        <v>0.95</v>
      </c>
    </row>
    <row r="4" spans="1:12" x14ac:dyDescent="0.4">
      <c r="A4" s="2">
        <v>3</v>
      </c>
      <c r="B4" s="37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37">
        <v>0</v>
      </c>
      <c r="H4" s="9">
        <v>0.95</v>
      </c>
    </row>
    <row r="5" spans="1:12" x14ac:dyDescent="0.4">
      <c r="A5" s="2">
        <v>4</v>
      </c>
      <c r="B5" s="37">
        <v>86.586196721499604</v>
      </c>
      <c r="C5" s="8">
        <v>949.65208100994596</v>
      </c>
      <c r="D5" s="8">
        <v>29.264856088633302</v>
      </c>
      <c r="E5" s="8">
        <v>36.692177775175601</v>
      </c>
      <c r="F5" s="8">
        <v>404.76248386933003</v>
      </c>
      <c r="G5" s="37">
        <v>2.4004652463728302</v>
      </c>
      <c r="H5" s="9">
        <v>0.95</v>
      </c>
    </row>
    <row r="6" spans="1:12" x14ac:dyDescent="0.4">
      <c r="A6" s="2">
        <v>5</v>
      </c>
      <c r="B6" s="37">
        <v>73.6645494932513</v>
      </c>
      <c r="C6" s="8">
        <v>993.19615449478601</v>
      </c>
      <c r="D6" s="8">
        <v>97.965945360716205</v>
      </c>
      <c r="E6" s="8">
        <v>31.314106459055399</v>
      </c>
      <c r="F6" s="8">
        <v>768.44399209892902</v>
      </c>
      <c r="G6" s="37">
        <v>10.8332587204597</v>
      </c>
      <c r="H6" s="9">
        <v>0.95</v>
      </c>
    </row>
    <row r="7" spans="1:12" x14ac:dyDescent="0.4">
      <c r="A7" s="2">
        <v>6</v>
      </c>
      <c r="B7" s="37">
        <v>104.37235548817</v>
      </c>
      <c r="C7" s="8">
        <v>696.36624442806101</v>
      </c>
      <c r="D7" s="8">
        <v>74.061523886389693</v>
      </c>
      <c r="E7" s="8">
        <v>33.899991021533999</v>
      </c>
      <c r="F7" s="8">
        <v>613.23450972828698</v>
      </c>
      <c r="G7" s="37">
        <v>7.6710766267855801</v>
      </c>
      <c r="H7" s="9">
        <v>0.95</v>
      </c>
    </row>
    <row r="8" spans="1:12" x14ac:dyDescent="0.4">
      <c r="A8" s="2">
        <v>7</v>
      </c>
      <c r="B8" s="37">
        <v>67.573845657862506</v>
      </c>
      <c r="C8" s="8">
        <v>720.63361292826505</v>
      </c>
      <c r="D8" s="8">
        <v>50.506372361694503</v>
      </c>
      <c r="E8" s="8">
        <v>24.320366274982099</v>
      </c>
      <c r="F8" s="8">
        <v>522.04297447988301</v>
      </c>
      <c r="G8" s="37">
        <v>7.1127751766995901</v>
      </c>
      <c r="H8" s="9">
        <v>0.95</v>
      </c>
    </row>
    <row r="9" spans="1:12" x14ac:dyDescent="0.4">
      <c r="A9" s="2">
        <v>8</v>
      </c>
      <c r="B9" s="37">
        <v>141.81894955254199</v>
      </c>
      <c r="C9" s="8">
        <v>524.22738332063295</v>
      </c>
      <c r="D9" s="8">
        <v>132.16883535514799</v>
      </c>
      <c r="E9" s="8">
        <v>27.2260857693805</v>
      </c>
      <c r="F9" s="8">
        <v>924.925672192619</v>
      </c>
      <c r="G9" s="37">
        <v>15.9315579307471</v>
      </c>
      <c r="H9" s="9">
        <v>0.95</v>
      </c>
    </row>
    <row r="10" spans="1:12" x14ac:dyDescent="0.4">
      <c r="A10" s="2">
        <v>9</v>
      </c>
      <c r="B10" s="37">
        <v>36.915746788685702</v>
      </c>
      <c r="C10" s="8">
        <v>424.83301664126799</v>
      </c>
      <c r="D10" s="8">
        <v>23.788783581481901</v>
      </c>
      <c r="E10" s="8">
        <v>19.156601770731498</v>
      </c>
      <c r="F10" s="8">
        <v>273.87176680614903</v>
      </c>
      <c r="G10" s="37">
        <v>2.2459629868670801</v>
      </c>
      <c r="H10" s="9">
        <v>0.95</v>
      </c>
    </row>
    <row r="11" spans="1:12" x14ac:dyDescent="0.4">
      <c r="A11" s="2">
        <v>10</v>
      </c>
      <c r="B11" s="37">
        <v>73.387002509736604</v>
      </c>
      <c r="C11" s="8">
        <v>680.878704385525</v>
      </c>
      <c r="D11" s="8">
        <v>21.865054611420799</v>
      </c>
      <c r="E11" s="8">
        <v>21.649155580602098</v>
      </c>
      <c r="F11" s="8">
        <v>283.22312030769098</v>
      </c>
      <c r="G11" s="37">
        <v>2.501646405407</v>
      </c>
      <c r="H11" s="9">
        <v>0.95</v>
      </c>
    </row>
    <row r="12" spans="1:12" x14ac:dyDescent="0.4">
      <c r="A12" s="2">
        <v>11</v>
      </c>
      <c r="B12" s="37">
        <v>59.150839015149003</v>
      </c>
      <c r="C12" s="8">
        <v>624.43016082565805</v>
      </c>
      <c r="D12" s="8">
        <v>75.489489051537205</v>
      </c>
      <c r="E12" s="8">
        <v>22.6005444609468</v>
      </c>
      <c r="F12" s="8">
        <v>551.17778659139299</v>
      </c>
      <c r="G12" s="37">
        <v>8.4476967107774801</v>
      </c>
      <c r="H12" s="9">
        <v>0.95</v>
      </c>
    </row>
    <row r="13" spans="1:12" x14ac:dyDescent="0.4">
      <c r="A13" s="2">
        <v>12</v>
      </c>
      <c r="B13" s="37">
        <v>72.653260295615993</v>
      </c>
      <c r="C13" s="8">
        <v>284.74340895940901</v>
      </c>
      <c r="D13" s="8">
        <v>21.252529569211202</v>
      </c>
      <c r="E13" s="8">
        <v>10.9973749978724</v>
      </c>
      <c r="F13" s="8">
        <v>219.89761742495801</v>
      </c>
      <c r="G13" s="37">
        <v>1.99602563053135</v>
      </c>
      <c r="H13" s="9">
        <v>0.95</v>
      </c>
      <c r="I13" s="8"/>
    </row>
    <row r="14" spans="1:12" x14ac:dyDescent="0.4">
      <c r="A14" s="2">
        <v>13</v>
      </c>
      <c r="B14" s="37">
        <v>19.955624924432499</v>
      </c>
      <c r="C14" s="8">
        <v>665.45368329749999</v>
      </c>
      <c r="D14" s="8">
        <v>10.9545446330047</v>
      </c>
      <c r="E14" s="8">
        <v>20.398375421130101</v>
      </c>
      <c r="F14" s="8">
        <v>232.96501599551701</v>
      </c>
      <c r="G14" s="37">
        <v>2.4264216948368502</v>
      </c>
      <c r="H14" s="9">
        <v>0.95</v>
      </c>
    </row>
    <row r="15" spans="1:12" x14ac:dyDescent="0.4">
      <c r="A15" s="2">
        <v>14</v>
      </c>
      <c r="B15" s="37">
        <v>61.944764753736798</v>
      </c>
      <c r="C15" s="8">
        <v>353.51282977784098</v>
      </c>
      <c r="D15" s="8">
        <v>30.005782594476798</v>
      </c>
      <c r="E15" s="8">
        <v>14.589200764588099</v>
      </c>
      <c r="F15" s="8">
        <v>278.79958391048598</v>
      </c>
      <c r="G15" s="37">
        <v>3.59615697427015</v>
      </c>
      <c r="H15" s="9">
        <v>0.95</v>
      </c>
    </row>
    <row r="16" spans="1:12" x14ac:dyDescent="0.4">
      <c r="A16" s="2">
        <v>15</v>
      </c>
      <c r="B16" s="37">
        <v>89.390009603067</v>
      </c>
      <c r="C16" s="8">
        <v>226.96450104150401</v>
      </c>
      <c r="D16" s="8">
        <v>5.8355292893091004</v>
      </c>
      <c r="E16" s="8">
        <v>9.1605661140173495</v>
      </c>
      <c r="F16" s="8">
        <v>143.249875672651</v>
      </c>
      <c r="G16" s="37">
        <v>0.78962663298454305</v>
      </c>
      <c r="H16" s="9">
        <v>0.95</v>
      </c>
    </row>
    <row r="17" spans="1:8" x14ac:dyDescent="0.4">
      <c r="A17" s="2">
        <v>16</v>
      </c>
      <c r="B17" s="37">
        <v>27.671092032634601</v>
      </c>
      <c r="C17" s="8">
        <v>644.45843849979894</v>
      </c>
      <c r="D17" s="8">
        <v>25.184373492312702</v>
      </c>
      <c r="E17" s="8">
        <v>11.061319463785299</v>
      </c>
      <c r="F17" s="8">
        <v>291.03750797608899</v>
      </c>
      <c r="G17" s="37">
        <v>3.9957641512877902</v>
      </c>
      <c r="H17" s="9">
        <v>0.95</v>
      </c>
    </row>
    <row r="18" spans="1:8" x14ac:dyDescent="0.4">
      <c r="A18" s="2">
        <v>17</v>
      </c>
      <c r="B18" s="37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37">
        <v>0</v>
      </c>
      <c r="H18" s="9">
        <v>0.95</v>
      </c>
    </row>
    <row r="19" spans="1:8" x14ac:dyDescent="0.4">
      <c r="A19" s="2">
        <v>18</v>
      </c>
      <c r="B19" s="37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37">
        <v>0</v>
      </c>
      <c r="H19" s="9">
        <v>0.95</v>
      </c>
    </row>
    <row r="20" spans="1:8" x14ac:dyDescent="0.4">
      <c r="A20" s="2">
        <v>19</v>
      </c>
      <c r="B20" s="37">
        <v>43.383776298776702</v>
      </c>
      <c r="C20" s="8">
        <v>412.72344674831402</v>
      </c>
      <c r="D20" s="8">
        <v>12.865420677785099</v>
      </c>
      <c r="E20" s="8">
        <v>15.752283378031001</v>
      </c>
      <c r="F20" s="8">
        <v>173.946084280397</v>
      </c>
      <c r="G20" s="37">
        <v>1.86780691244817</v>
      </c>
      <c r="H20" s="9">
        <v>0.95</v>
      </c>
    </row>
    <row r="21" spans="1:8" x14ac:dyDescent="0.4">
      <c r="A21" s="2">
        <v>20</v>
      </c>
      <c r="B21" s="37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37">
        <v>0</v>
      </c>
      <c r="H21" s="9">
        <v>0.95</v>
      </c>
    </row>
    <row r="22" spans="1:8" x14ac:dyDescent="0.4">
      <c r="A22" s="2">
        <v>21</v>
      </c>
      <c r="B22" s="37">
        <v>29.7679433420228</v>
      </c>
      <c r="C22" s="8">
        <v>486.53194285238499</v>
      </c>
      <c r="D22" s="8">
        <v>20.130735536627501</v>
      </c>
      <c r="E22" s="8">
        <v>12.369810675433801</v>
      </c>
      <c r="F22" s="8">
        <v>235.23705735233401</v>
      </c>
      <c r="G22" s="37">
        <v>3.3319956398666801</v>
      </c>
      <c r="H22" s="9">
        <v>0.95</v>
      </c>
    </row>
    <row r="23" spans="1:8" x14ac:dyDescent="0.4">
      <c r="A23" s="2">
        <v>22</v>
      </c>
      <c r="B23" s="37">
        <v>18.5464449585916</v>
      </c>
      <c r="C23" s="8">
        <v>205.59004916352399</v>
      </c>
      <c r="D23" s="8">
        <v>11.0137597073427</v>
      </c>
      <c r="E23" s="8">
        <v>7.9672499220206303</v>
      </c>
      <c r="F23" s="8">
        <v>119.611855898488</v>
      </c>
      <c r="G23" s="37">
        <v>0.83861631513954205</v>
      </c>
      <c r="H23" s="9">
        <v>0.95</v>
      </c>
    </row>
    <row r="24" spans="1:8" x14ac:dyDescent="0.4">
      <c r="A24" s="2">
        <v>23</v>
      </c>
      <c r="B24" s="37">
        <v>18.8336233272166</v>
      </c>
      <c r="C24" s="8">
        <v>397.659548715781</v>
      </c>
      <c r="D24" s="8">
        <v>25.872386914916799</v>
      </c>
      <c r="E24" s="8">
        <v>10.7999019406519</v>
      </c>
      <c r="F24" s="8">
        <v>269.25356417877401</v>
      </c>
      <c r="G24" s="37">
        <v>4.1002832067325699</v>
      </c>
      <c r="H24" s="9">
        <v>0.95</v>
      </c>
    </row>
    <row r="25" spans="1:8" x14ac:dyDescent="0.4">
      <c r="A25" s="2">
        <v>24</v>
      </c>
      <c r="B25" s="37">
        <v>27.348657216589402</v>
      </c>
      <c r="C25" s="8">
        <v>225.337251239799</v>
      </c>
      <c r="D25" s="8">
        <v>22.764545956620701</v>
      </c>
      <c r="E25" s="8">
        <v>8.3234520996561194</v>
      </c>
      <c r="F25" s="8">
        <v>181.39183959632601</v>
      </c>
      <c r="G25" s="37">
        <v>2.3108241636155902</v>
      </c>
      <c r="H25" s="9">
        <v>0.95</v>
      </c>
    </row>
    <row r="26" spans="1:8" x14ac:dyDescent="0.4">
      <c r="A26" s="2">
        <v>25</v>
      </c>
      <c r="B26" s="37">
        <v>28.358613940654699</v>
      </c>
      <c r="C26" s="8">
        <v>79.005225305718398</v>
      </c>
      <c r="D26" s="8">
        <v>10.2451477822688</v>
      </c>
      <c r="E26" s="8">
        <v>2.9014234513898298</v>
      </c>
      <c r="F26" s="8">
        <v>78.696419991171197</v>
      </c>
      <c r="G26" s="37">
        <v>0.130146753039876</v>
      </c>
      <c r="H26" s="9">
        <v>0.95</v>
      </c>
    </row>
    <row r="27" spans="1:8" x14ac:dyDescent="0.4">
      <c r="A27" s="2">
        <v>26</v>
      </c>
      <c r="B27" s="37">
        <v>25.516411072482601</v>
      </c>
      <c r="C27" s="8">
        <v>77.483601248447798</v>
      </c>
      <c r="D27" s="8">
        <v>12.819843062621301</v>
      </c>
      <c r="E27" s="8">
        <v>2.1536323541345901</v>
      </c>
      <c r="F27" s="8">
        <v>87.7667524251694</v>
      </c>
      <c r="G27" s="37">
        <v>0.32922140938115702</v>
      </c>
      <c r="H27" s="9">
        <v>0.95</v>
      </c>
    </row>
    <row r="28" spans="1:8" x14ac:dyDescent="0.4">
      <c r="A28" s="2">
        <v>27</v>
      </c>
      <c r="B28" s="37">
        <v>47.3638899943086</v>
      </c>
      <c r="C28" s="8">
        <v>134.299698733658</v>
      </c>
      <c r="D28" s="8">
        <v>31.453645921703298</v>
      </c>
      <c r="E28" s="8">
        <v>7.8988087910795501</v>
      </c>
      <c r="F28" s="8">
        <v>227.34153541063699</v>
      </c>
      <c r="G28" s="37">
        <v>3.36238022658637</v>
      </c>
      <c r="H28" s="9">
        <v>0.95</v>
      </c>
    </row>
    <row r="29" spans="1:8" x14ac:dyDescent="0.4">
      <c r="A29" s="2">
        <v>28</v>
      </c>
      <c r="B29" s="37">
        <v>73.808548641848404</v>
      </c>
      <c r="C29" s="8">
        <v>50.736045174325199</v>
      </c>
      <c r="D29" s="8">
        <v>68.142341384448002</v>
      </c>
      <c r="E29" s="8">
        <v>4.8448834331243802</v>
      </c>
      <c r="F29" s="8">
        <v>266.947827688649</v>
      </c>
      <c r="G29" s="37">
        <v>4.2211055276381897</v>
      </c>
      <c r="H29" s="9">
        <v>0.54063715639936005</v>
      </c>
    </row>
    <row r="30" spans="1:8" x14ac:dyDescent="0.4">
      <c r="A30" s="2">
        <v>29</v>
      </c>
      <c r="B30" s="37">
        <v>32.130134103738698</v>
      </c>
      <c r="C30" s="8">
        <v>161.219616198393</v>
      </c>
      <c r="D30" s="8">
        <v>17.125546573047</v>
      </c>
      <c r="E30" s="8">
        <v>6.9794151922872603</v>
      </c>
      <c r="F30" s="8">
        <v>148.55194087381199</v>
      </c>
      <c r="G30" s="37">
        <v>1.80289287386587</v>
      </c>
      <c r="H30" s="9">
        <v>0.95</v>
      </c>
    </row>
    <row r="31" spans="1:8" x14ac:dyDescent="0.4">
      <c r="A31" s="2">
        <v>30</v>
      </c>
      <c r="B31" s="37">
        <v>27.2854031501106</v>
      </c>
      <c r="C31" s="8">
        <v>315.84687497157</v>
      </c>
      <c r="D31" s="8">
        <v>12.168356681614499</v>
      </c>
      <c r="E31" s="8">
        <v>11.8188580740376</v>
      </c>
      <c r="F31" s="8">
        <v>150.66611807736999</v>
      </c>
      <c r="G31" s="37">
        <v>1.8516587508769999</v>
      </c>
      <c r="H31" s="9">
        <v>0.95</v>
      </c>
    </row>
    <row r="32" spans="1:8" x14ac:dyDescent="0.4">
      <c r="A32" s="2">
        <v>31</v>
      </c>
      <c r="B32" s="37">
        <v>34.719353419282697</v>
      </c>
      <c r="C32" s="8">
        <v>174.789997402067</v>
      </c>
      <c r="D32" s="8">
        <v>3.77609747088984</v>
      </c>
      <c r="E32" s="8">
        <v>5.2007747654839402</v>
      </c>
      <c r="F32" s="8">
        <v>94.872085026691494</v>
      </c>
      <c r="G32" s="37">
        <v>0.68162662897240001</v>
      </c>
      <c r="H32" s="9">
        <v>0.95</v>
      </c>
    </row>
    <row r="33" spans="1:8" x14ac:dyDescent="0.4">
      <c r="A33" s="2">
        <v>32</v>
      </c>
      <c r="B33" s="37">
        <v>38.410601122614899</v>
      </c>
      <c r="C33" s="8">
        <v>253.86097917757601</v>
      </c>
      <c r="D33" s="8">
        <v>18.8331344172441</v>
      </c>
      <c r="E33" s="8">
        <v>8.1425315614016398</v>
      </c>
      <c r="F33" s="8">
        <v>177.09255770595601</v>
      </c>
      <c r="G33" s="37">
        <v>2.5039654011301602</v>
      </c>
      <c r="H33" s="9">
        <v>0.95</v>
      </c>
    </row>
    <row r="34" spans="1:8" x14ac:dyDescent="0.4">
      <c r="A34" s="2">
        <v>33</v>
      </c>
      <c r="B34" s="37">
        <v>39.385685036369303</v>
      </c>
      <c r="C34" s="8">
        <v>378.53421774334402</v>
      </c>
      <c r="D34" s="8">
        <v>24.142185600859499</v>
      </c>
      <c r="E34" s="8">
        <v>8.8590914169758506</v>
      </c>
      <c r="F34" s="8">
        <v>242.75869081034801</v>
      </c>
      <c r="G34" s="37">
        <v>3.98584992392369</v>
      </c>
      <c r="H34" s="9">
        <v>0.95</v>
      </c>
    </row>
    <row r="35" spans="1:8" x14ac:dyDescent="0.4">
      <c r="A35" s="2">
        <v>34</v>
      </c>
      <c r="B35" s="37">
        <v>28.5712870501042</v>
      </c>
      <c r="C35" s="8">
        <v>257.29418914654599</v>
      </c>
      <c r="D35" s="8">
        <v>17.6682073538162</v>
      </c>
      <c r="E35" s="8">
        <v>8.5780451568683507</v>
      </c>
      <c r="F35" s="8">
        <v>175.08410787757501</v>
      </c>
      <c r="G35" s="37">
        <v>2.5781187572800599</v>
      </c>
      <c r="H35" s="9">
        <v>0.95</v>
      </c>
    </row>
    <row r="36" spans="1:8" x14ac:dyDescent="0.4">
      <c r="A36" s="2">
        <v>35</v>
      </c>
      <c r="B36" s="37">
        <v>29.1607476329424</v>
      </c>
      <c r="C36" s="8">
        <v>203.85400767065099</v>
      </c>
      <c r="D36" s="8">
        <v>9.5988126669445908</v>
      </c>
      <c r="E36" s="8">
        <v>5.7368714978627997</v>
      </c>
      <c r="F36" s="8">
        <v>104.45015604157599</v>
      </c>
      <c r="G36" s="37">
        <v>1.06574328644142</v>
      </c>
      <c r="H36" s="9">
        <v>0.95</v>
      </c>
    </row>
    <row r="37" spans="1:8" x14ac:dyDescent="0.4">
      <c r="A37" s="2">
        <v>36</v>
      </c>
      <c r="B37" s="37">
        <v>67.592039999999997</v>
      </c>
      <c r="C37" s="8">
        <v>53</v>
      </c>
      <c r="D37" s="8">
        <v>5.20946</v>
      </c>
      <c r="E37" s="8">
        <v>3.9080900000000001</v>
      </c>
      <c r="F37" s="8">
        <v>54.911090000000002</v>
      </c>
      <c r="G37" s="37">
        <v>0</v>
      </c>
      <c r="H37" s="9">
        <v>0.95</v>
      </c>
    </row>
    <row r="38" spans="1:8" x14ac:dyDescent="0.4">
      <c r="A38" s="2">
        <v>37</v>
      </c>
      <c r="B38" s="37">
        <v>33.610535928597898</v>
      </c>
      <c r="C38" s="8">
        <v>118.085595696016</v>
      </c>
      <c r="D38" s="8">
        <v>18.982503808555698</v>
      </c>
      <c r="E38" s="8">
        <v>6.3005857819920097</v>
      </c>
      <c r="F38" s="8">
        <v>148.902414597242</v>
      </c>
      <c r="G38" s="37">
        <v>2.0820875909223</v>
      </c>
      <c r="H38" s="9">
        <v>0.95</v>
      </c>
    </row>
    <row r="39" spans="1:8" x14ac:dyDescent="0.4">
      <c r="A39" s="2">
        <v>38</v>
      </c>
      <c r="B39" s="37">
        <v>15.644570533739101</v>
      </c>
      <c r="C39" s="8">
        <v>319.81054543223701</v>
      </c>
      <c r="D39" s="8">
        <v>18.891398752060901</v>
      </c>
      <c r="E39" s="8">
        <v>10.457978457351601</v>
      </c>
      <c r="F39" s="8">
        <v>204.386125509007</v>
      </c>
      <c r="G39" s="37">
        <v>3.29554595797915</v>
      </c>
      <c r="H39" s="9">
        <v>0.95</v>
      </c>
    </row>
    <row r="40" spans="1:8" x14ac:dyDescent="0.4">
      <c r="A40" s="2">
        <v>39</v>
      </c>
      <c r="B40" s="37">
        <v>25.3172357567245</v>
      </c>
      <c r="C40" s="8">
        <v>228.785130202076</v>
      </c>
      <c r="D40" s="8">
        <v>10.2268299975945</v>
      </c>
      <c r="E40" s="8">
        <v>7.1824033584663196</v>
      </c>
      <c r="F40" s="8">
        <v>114.620332535117</v>
      </c>
      <c r="G40" s="37">
        <v>1.4672456972971699</v>
      </c>
      <c r="H40" s="9">
        <v>0.95</v>
      </c>
    </row>
    <row r="41" spans="1:8" x14ac:dyDescent="0.4">
      <c r="A41" s="2">
        <v>40</v>
      </c>
      <c r="B41" s="37">
        <v>33.914768948355999</v>
      </c>
      <c r="C41" s="8">
        <v>150.75190759585499</v>
      </c>
      <c r="D41" s="8">
        <v>22.4646129163396</v>
      </c>
      <c r="E41" s="8">
        <v>1.46349301682642</v>
      </c>
      <c r="F41" s="8">
        <v>159.128224009202</v>
      </c>
      <c r="G41" s="37">
        <v>2.5182352778082402</v>
      </c>
      <c r="H41" s="9">
        <v>0.95</v>
      </c>
    </row>
    <row r="42" spans="1:8" x14ac:dyDescent="0.4">
      <c r="A42" s="2">
        <v>41</v>
      </c>
      <c r="B42" s="37">
        <v>27.961631244459099</v>
      </c>
      <c r="C42" s="8">
        <v>142.37058162423301</v>
      </c>
      <c r="D42" s="8">
        <v>8.2809862208549703</v>
      </c>
      <c r="E42" s="8">
        <v>5.1662815430132101</v>
      </c>
      <c r="F42" s="8">
        <v>88.425361211973794</v>
      </c>
      <c r="G42" s="37">
        <v>0.99815971887569199</v>
      </c>
      <c r="H42" s="9">
        <v>0.95</v>
      </c>
    </row>
    <row r="43" spans="1:8" x14ac:dyDescent="0.4">
      <c r="A43" s="2">
        <v>42</v>
      </c>
      <c r="B43" s="37">
        <v>49.091181597118499</v>
      </c>
      <c r="C43" s="8">
        <v>82.0060767817547</v>
      </c>
      <c r="D43" s="8">
        <v>5.8189738952329</v>
      </c>
      <c r="E43" s="8">
        <v>2.2909351727948901</v>
      </c>
      <c r="F43" s="8">
        <v>61.755335562449503</v>
      </c>
      <c r="G43" s="37">
        <v>0.52252649945076801</v>
      </c>
      <c r="H43" s="9">
        <v>0.95</v>
      </c>
    </row>
    <row r="44" spans="1:8" x14ac:dyDescent="0.4">
      <c r="A44" s="2">
        <v>43</v>
      </c>
      <c r="B44" s="37">
        <v>14.8482230824717</v>
      </c>
      <c r="C44" s="8">
        <v>56.651550494278403</v>
      </c>
      <c r="D44" s="8">
        <v>6.3612219263746503</v>
      </c>
      <c r="E44" s="8">
        <v>1.8443474664602899</v>
      </c>
      <c r="F44" s="8">
        <v>45.588448363132699</v>
      </c>
      <c r="G44" s="37">
        <v>0.17641816364721799</v>
      </c>
      <c r="H44" s="9">
        <v>0.95</v>
      </c>
    </row>
    <row r="45" spans="1:8" x14ac:dyDescent="0.4">
      <c r="A45" s="2">
        <v>44</v>
      </c>
      <c r="B45" s="37">
        <v>21.9278848817846</v>
      </c>
      <c r="C45" s="8">
        <v>91.050266117014104</v>
      </c>
      <c r="D45" s="8">
        <v>1.3829313687043701</v>
      </c>
      <c r="E45" s="8">
        <v>3.6714980947729998</v>
      </c>
      <c r="F45" s="8">
        <v>48.768778285267501</v>
      </c>
      <c r="G45" s="37">
        <v>0.255084428284228</v>
      </c>
      <c r="H45" s="9">
        <v>0.95</v>
      </c>
    </row>
    <row r="46" spans="1:8" x14ac:dyDescent="0.4">
      <c r="A46" s="2">
        <v>45</v>
      </c>
      <c r="B46" s="37">
        <v>15.4136800649758</v>
      </c>
      <c r="C46" s="8">
        <v>161.535131956474</v>
      </c>
      <c r="D46" s="8">
        <v>10.9074459860856</v>
      </c>
      <c r="E46" s="8">
        <v>4.4132415665344897</v>
      </c>
      <c r="F46" s="8">
        <v>99.623669730433207</v>
      </c>
      <c r="G46" s="37">
        <v>1.3691226814320701</v>
      </c>
      <c r="H46" s="9">
        <v>0.95</v>
      </c>
    </row>
    <row r="47" spans="1:8" x14ac:dyDescent="0.4">
      <c r="A47" s="2">
        <v>46</v>
      </c>
      <c r="B47" s="37">
        <v>18.3281086459316</v>
      </c>
      <c r="C47" s="8">
        <v>63.617735605776502</v>
      </c>
      <c r="D47" s="8">
        <v>0.84250379329554304</v>
      </c>
      <c r="E47" s="8">
        <v>2.5091123683466701</v>
      </c>
      <c r="F47" s="8">
        <v>33.761840971952701</v>
      </c>
      <c r="G47" s="37">
        <v>5.0011796637903297E-2</v>
      </c>
      <c r="H47" s="9">
        <v>0.95</v>
      </c>
    </row>
    <row r="48" spans="1:8" x14ac:dyDescent="0.4">
      <c r="A48" s="2">
        <v>47</v>
      </c>
      <c r="B48" s="37">
        <v>17.686476705611799</v>
      </c>
      <c r="C48" s="8">
        <v>132.85212626927299</v>
      </c>
      <c r="D48" s="8">
        <v>7.6637288503760201</v>
      </c>
      <c r="E48" s="8">
        <v>4.2580657834277797</v>
      </c>
      <c r="F48" s="8">
        <v>74.596007520787396</v>
      </c>
      <c r="G48" s="37">
        <v>0.93515904912008396</v>
      </c>
      <c r="H48" s="9">
        <v>0.95</v>
      </c>
    </row>
    <row r="49" spans="1:8" x14ac:dyDescent="0.4">
      <c r="A49" s="2">
        <v>48</v>
      </c>
      <c r="B49" s="37">
        <v>15.9994745478488</v>
      </c>
      <c r="C49" s="8">
        <v>82.9833742535304</v>
      </c>
      <c r="D49" s="8">
        <v>4.97434326978843</v>
      </c>
      <c r="E49" s="8">
        <v>2.7022490175851401</v>
      </c>
      <c r="F49" s="8">
        <v>47.998305037542899</v>
      </c>
      <c r="G49" s="37">
        <v>0.39466629810384402</v>
      </c>
      <c r="H49" s="9">
        <v>0.95</v>
      </c>
    </row>
    <row r="50" spans="1:8" x14ac:dyDescent="0.4">
      <c r="A50" s="2">
        <v>49</v>
      </c>
      <c r="B50" s="37">
        <v>4.5997117403813998</v>
      </c>
      <c r="C50" s="8">
        <v>201.30969187220899</v>
      </c>
      <c r="D50" s="8">
        <v>1.97246371857172</v>
      </c>
      <c r="E50" s="8">
        <v>5.78240283264818</v>
      </c>
      <c r="F50" s="8">
        <v>69.550026906100598</v>
      </c>
      <c r="G50" s="37">
        <v>0.87529556659768804</v>
      </c>
      <c r="H50" s="9">
        <v>0.95</v>
      </c>
    </row>
    <row r="51" spans="1:8" x14ac:dyDescent="0.4">
      <c r="A51" s="2">
        <v>50</v>
      </c>
      <c r="B51" s="37">
        <v>16.033805079330499</v>
      </c>
      <c r="C51" s="8">
        <v>61.149454482064897</v>
      </c>
      <c r="D51" s="8">
        <v>20.879631868666401</v>
      </c>
      <c r="E51" s="8">
        <v>2.2908845059168499</v>
      </c>
      <c r="F51" s="8">
        <v>124.186251798043</v>
      </c>
      <c r="G51" s="37">
        <v>2.0737329215634102</v>
      </c>
      <c r="H51" s="9">
        <v>0.95</v>
      </c>
    </row>
    <row r="52" spans="1:8" x14ac:dyDescent="0.4">
      <c r="A52" s="2">
        <v>51</v>
      </c>
      <c r="B52" s="37">
        <v>19.539118076089</v>
      </c>
      <c r="C52" s="8">
        <v>82.687062875192893</v>
      </c>
      <c r="D52" s="8">
        <v>5.8021053663401796</v>
      </c>
      <c r="E52" s="8">
        <v>4.49466877347405</v>
      </c>
      <c r="F52" s="8">
        <v>58.7533710457826</v>
      </c>
      <c r="G52" s="37">
        <v>0.69509359242193802</v>
      </c>
      <c r="H52" s="9">
        <v>0.95</v>
      </c>
    </row>
    <row r="53" spans="1:8" x14ac:dyDescent="0.4">
      <c r="A53" s="2">
        <v>52</v>
      </c>
      <c r="B53" s="37">
        <v>13.0310971301185</v>
      </c>
      <c r="C53" s="8">
        <v>120.035176771724</v>
      </c>
      <c r="D53" s="8">
        <v>41.965651865574699</v>
      </c>
      <c r="E53" s="8">
        <v>5.3569287813093203</v>
      </c>
      <c r="F53" s="8">
        <v>247.98842702337501</v>
      </c>
      <c r="G53" s="37">
        <v>4.8361219354572196</v>
      </c>
      <c r="H53" s="9">
        <v>0.95</v>
      </c>
    </row>
    <row r="54" spans="1:8" x14ac:dyDescent="0.4">
      <c r="A54" s="2">
        <v>53</v>
      </c>
      <c r="B54" s="37">
        <v>8.8917762295249005</v>
      </c>
      <c r="C54" s="8">
        <v>82.979951976432304</v>
      </c>
      <c r="D54" s="8">
        <v>4.7250538205170702</v>
      </c>
      <c r="E54" s="8">
        <v>2.9157008649204501</v>
      </c>
      <c r="F54" s="8">
        <v>41.5778469701985</v>
      </c>
      <c r="G54" s="37">
        <v>0.39511403592314598</v>
      </c>
      <c r="H54" s="9">
        <v>0.95</v>
      </c>
    </row>
    <row r="55" spans="1:8" x14ac:dyDescent="0.4">
      <c r="A55" s="2">
        <v>54</v>
      </c>
      <c r="B55" s="37">
        <v>8.7377362431008994</v>
      </c>
      <c r="C55" s="8">
        <v>75.102565117080403</v>
      </c>
      <c r="D55" s="8">
        <v>7.21656715281995</v>
      </c>
      <c r="E55" s="8">
        <v>2.3358327074799599</v>
      </c>
      <c r="F55" s="8">
        <v>51.828720080974399</v>
      </c>
      <c r="G55" s="37">
        <v>0.64073327548454795</v>
      </c>
      <c r="H55" s="9">
        <v>0.95</v>
      </c>
    </row>
    <row r="56" spans="1:8" x14ac:dyDescent="0.4">
      <c r="A56" s="2">
        <v>55</v>
      </c>
      <c r="B56" s="37">
        <v>11.251498360295299</v>
      </c>
      <c r="C56" s="8">
        <v>87.888678191978201</v>
      </c>
      <c r="D56" s="8">
        <v>4.95572977171937</v>
      </c>
      <c r="E56" s="8">
        <v>3.3022224595621599</v>
      </c>
      <c r="F56" s="8">
        <v>45.852630349664601</v>
      </c>
      <c r="G56" s="37">
        <v>0.53788580177189405</v>
      </c>
      <c r="H56" s="9">
        <v>0.95</v>
      </c>
    </row>
    <row r="57" spans="1:8" x14ac:dyDescent="0.4">
      <c r="A57" s="2">
        <v>56</v>
      </c>
      <c r="B57" s="37">
        <v>2.7014028689830698</v>
      </c>
      <c r="C57" s="8">
        <v>98.705845561847994</v>
      </c>
      <c r="D57" s="8">
        <v>0.324660833942789</v>
      </c>
      <c r="E57" s="8">
        <v>2.5846054618877701</v>
      </c>
      <c r="F57" s="8">
        <v>27.785674277183801</v>
      </c>
      <c r="G57" s="37">
        <v>0.169314719228218</v>
      </c>
      <c r="H57" s="9">
        <v>0.95</v>
      </c>
    </row>
    <row r="58" spans="1:8" x14ac:dyDescent="0.4">
      <c r="A58" s="2">
        <v>57</v>
      </c>
      <c r="B58" s="37">
        <v>17.770198769069601</v>
      </c>
      <c r="C58" s="8">
        <v>190.04948733035701</v>
      </c>
      <c r="D58" s="8">
        <v>5.0240821317950699</v>
      </c>
      <c r="E58" s="8">
        <v>4.60745410876671</v>
      </c>
      <c r="F58" s="8">
        <v>73.928113072962503</v>
      </c>
      <c r="G58" s="37">
        <v>1.1709989897134301</v>
      </c>
      <c r="H58" s="9">
        <v>0.95</v>
      </c>
    </row>
    <row r="59" spans="1:8" x14ac:dyDescent="0.4">
      <c r="A59" s="2">
        <v>58</v>
      </c>
      <c r="B59" s="37">
        <v>39.846970046635398</v>
      </c>
      <c r="C59" s="8">
        <v>80.3712459397223</v>
      </c>
      <c r="D59" s="8">
        <v>2.1270761645210099</v>
      </c>
      <c r="E59" s="8">
        <v>2.57804786176811</v>
      </c>
      <c r="F59" s="8">
        <v>47.791539649103903</v>
      </c>
      <c r="G59" s="37">
        <v>0.60558166088082599</v>
      </c>
      <c r="H59" s="9">
        <v>0.95</v>
      </c>
    </row>
    <row r="60" spans="1:8" x14ac:dyDescent="0.4">
      <c r="A60" s="2">
        <v>59</v>
      </c>
      <c r="B60" s="37">
        <v>11.5672166171372</v>
      </c>
      <c r="C60" s="8">
        <v>54.9928504199789</v>
      </c>
      <c r="D60" s="8">
        <v>2.6996341174924101</v>
      </c>
      <c r="E60" s="8">
        <v>1.81721354669982</v>
      </c>
      <c r="F60" s="8">
        <v>30.641502230625399</v>
      </c>
      <c r="G60" s="37">
        <v>0.26259614440551798</v>
      </c>
      <c r="H60" s="9">
        <v>0.95000000317104005</v>
      </c>
    </row>
    <row r="61" spans="1:8" x14ac:dyDescent="0.4">
      <c r="A61" s="2">
        <v>60</v>
      </c>
      <c r="B61" s="37">
        <v>9.4983495175063606</v>
      </c>
      <c r="C61" s="8">
        <v>91.333033307086694</v>
      </c>
      <c r="D61" s="8">
        <v>7.3737868679087999</v>
      </c>
      <c r="E61" s="8">
        <v>2.77752664180464</v>
      </c>
      <c r="F61" s="8">
        <v>57.818765234167003</v>
      </c>
      <c r="G61" s="37">
        <v>0.87224179776130994</v>
      </c>
      <c r="H61" s="9">
        <v>0.95</v>
      </c>
    </row>
    <row r="62" spans="1:8" x14ac:dyDescent="0.4">
      <c r="A62" s="2">
        <v>61</v>
      </c>
      <c r="B62" s="37">
        <v>7.3546215422620396</v>
      </c>
      <c r="C62" s="8">
        <v>91.431623993745902</v>
      </c>
      <c r="D62" s="8">
        <v>4.1947885063827099</v>
      </c>
      <c r="E62" s="8">
        <v>2.3803023879843299</v>
      </c>
      <c r="F62" s="8">
        <v>38.944458930662499</v>
      </c>
      <c r="G62" s="37">
        <v>0.46685199523972398</v>
      </c>
      <c r="H62" s="9">
        <v>0.95</v>
      </c>
    </row>
    <row r="63" spans="1:8" x14ac:dyDescent="0.4">
      <c r="A63" s="2">
        <v>62</v>
      </c>
      <c r="B63" s="37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37">
        <v>0</v>
      </c>
      <c r="H63" s="9">
        <v>0.77133478017499701</v>
      </c>
    </row>
    <row r="64" spans="1:8" x14ac:dyDescent="0.4">
      <c r="A64" s="2">
        <v>63</v>
      </c>
      <c r="B64" s="37">
        <v>10.8933265983464</v>
      </c>
      <c r="C64" s="8">
        <v>92.171140208901903</v>
      </c>
      <c r="D64" s="8">
        <v>8.3665917396098202</v>
      </c>
      <c r="E64" s="8">
        <v>3.0170236528910301</v>
      </c>
      <c r="F64" s="8">
        <v>64.126227724139596</v>
      </c>
      <c r="G64" s="37">
        <v>1.0242527153866201</v>
      </c>
      <c r="H64" s="9">
        <v>0.95</v>
      </c>
    </row>
    <row r="65" spans="1:8" x14ac:dyDescent="0.4">
      <c r="A65" s="2">
        <v>64</v>
      </c>
      <c r="B65" s="37">
        <v>9.0965121501372703</v>
      </c>
      <c r="C65" s="8">
        <v>93.481624968230093</v>
      </c>
      <c r="D65" s="8">
        <v>0.82479478660082295</v>
      </c>
      <c r="E65" s="8">
        <v>3.0722318714205699</v>
      </c>
      <c r="F65" s="8">
        <v>31.659789954013501</v>
      </c>
      <c r="G65" s="37">
        <v>0.32947996687655801</v>
      </c>
      <c r="H65" s="9">
        <v>0.95</v>
      </c>
    </row>
    <row r="66" spans="1:8" x14ac:dyDescent="0.4">
      <c r="A66" s="2">
        <v>65</v>
      </c>
      <c r="B66" s="37">
        <v>10.474289514792201</v>
      </c>
      <c r="C66" s="8">
        <v>74.046035646080199</v>
      </c>
      <c r="D66" s="8">
        <v>5.5309019089125702</v>
      </c>
      <c r="E66" s="8">
        <v>2.92593286018454</v>
      </c>
      <c r="F66" s="8">
        <v>45.475050863981899</v>
      </c>
      <c r="G66" s="37">
        <v>0.64812904775742797</v>
      </c>
      <c r="H66" s="9">
        <v>0.95</v>
      </c>
    </row>
    <row r="67" spans="1:8" x14ac:dyDescent="0.4">
      <c r="A67" s="2">
        <v>66</v>
      </c>
      <c r="B67" s="37">
        <v>9.2139038754429805</v>
      </c>
      <c r="C67" s="8">
        <v>57.300101280993402</v>
      </c>
      <c r="D67" s="8">
        <v>3.9711939697474801</v>
      </c>
      <c r="E67" s="8">
        <v>2.1731490216766902</v>
      </c>
      <c r="F67" s="8">
        <v>31.802916168660602</v>
      </c>
      <c r="G67" s="37">
        <v>0.35322878018019899</v>
      </c>
      <c r="H67" s="9">
        <v>0.95</v>
      </c>
    </row>
    <row r="68" spans="1:8" x14ac:dyDescent="0.4">
      <c r="A68" s="2">
        <v>67</v>
      </c>
      <c r="B68" s="37">
        <v>2.1437298383152901</v>
      </c>
      <c r="C68" s="8">
        <v>116.159052996943</v>
      </c>
      <c r="D68" s="8">
        <v>1.8340673076723799</v>
      </c>
      <c r="E68" s="8">
        <v>3.2420365991814699</v>
      </c>
      <c r="F68" s="8">
        <v>38.165637581982097</v>
      </c>
      <c r="G68" s="37">
        <v>0.50251256281406997</v>
      </c>
      <c r="H68" s="9">
        <v>0.93407068101985902</v>
      </c>
    </row>
    <row r="69" spans="1:8" x14ac:dyDescent="0.4">
      <c r="A69" s="2">
        <v>68</v>
      </c>
      <c r="B69" s="37">
        <v>6.0601163181033098</v>
      </c>
      <c r="C69" s="8">
        <v>86.628016182408004</v>
      </c>
      <c r="D69" s="8">
        <v>3.53422963988212</v>
      </c>
      <c r="E69" s="8">
        <v>2.6849541042001599</v>
      </c>
      <c r="F69" s="8">
        <v>35.133310976244204</v>
      </c>
      <c r="G69" s="37">
        <v>0.44115793021806998</v>
      </c>
      <c r="H69" s="9">
        <v>0.95</v>
      </c>
    </row>
    <row r="70" spans="1:8" x14ac:dyDescent="0.4">
      <c r="A70" s="2">
        <v>69</v>
      </c>
      <c r="B70" s="37">
        <v>2.8192768486601798</v>
      </c>
      <c r="C70" s="8">
        <v>82.912117332573402</v>
      </c>
      <c r="D70" s="8">
        <v>3.5984275782988799</v>
      </c>
      <c r="E70" s="8">
        <v>2.3584710519921299</v>
      </c>
      <c r="F70" s="8">
        <v>33.0841555526153</v>
      </c>
      <c r="G70" s="37">
        <v>0.40398886827724401</v>
      </c>
      <c r="H70" s="9">
        <v>0.95</v>
      </c>
    </row>
    <row r="71" spans="1:8" x14ac:dyDescent="0.4">
      <c r="A71" s="2">
        <v>70</v>
      </c>
      <c r="B71" s="37">
        <v>8.9618257155592698</v>
      </c>
      <c r="C71" s="8">
        <v>62.002798934807799</v>
      </c>
      <c r="D71" s="8">
        <v>1.25605019339704</v>
      </c>
      <c r="E71" s="8">
        <v>2.2047063162589899</v>
      </c>
      <c r="F71" s="8">
        <v>25.3041391923723</v>
      </c>
      <c r="G71" s="37">
        <v>0.26129457785438898</v>
      </c>
      <c r="H71" s="9">
        <v>0.95</v>
      </c>
    </row>
    <row r="72" spans="1:8" x14ac:dyDescent="0.4">
      <c r="A72" s="2">
        <v>71</v>
      </c>
      <c r="B72" s="37">
        <v>5.8730259186260998</v>
      </c>
      <c r="C72" s="8">
        <v>77.558612263502994</v>
      </c>
      <c r="D72" s="8">
        <v>2.2954514198946998</v>
      </c>
      <c r="E72" s="8">
        <v>1.4752502324376</v>
      </c>
      <c r="F72" s="8">
        <v>27.844935669057001</v>
      </c>
      <c r="G72" s="37">
        <v>0.31940768964364102</v>
      </c>
      <c r="H72" s="9">
        <v>0.95</v>
      </c>
    </row>
    <row r="73" spans="1:8" x14ac:dyDescent="0.4">
      <c r="A73" s="2">
        <v>72</v>
      </c>
      <c r="B73" s="37">
        <v>3.3104212754468798</v>
      </c>
      <c r="C73" s="8">
        <v>63.410965071214797</v>
      </c>
      <c r="D73" s="8">
        <v>4.9057330465892797</v>
      </c>
      <c r="E73" s="8">
        <v>2.2938528075842601</v>
      </c>
      <c r="F73" s="8">
        <v>34.763877147122997</v>
      </c>
      <c r="G73" s="37">
        <v>0.46955480996167198</v>
      </c>
      <c r="H73" s="9">
        <v>0.95</v>
      </c>
    </row>
    <row r="74" spans="1:8" x14ac:dyDescent="0.4">
      <c r="A74" s="2">
        <v>73</v>
      </c>
      <c r="B74" s="37">
        <v>4.3422848422577802</v>
      </c>
      <c r="C74" s="8">
        <v>67.601697687197401</v>
      </c>
      <c r="D74" s="8">
        <v>3.3482460131068699</v>
      </c>
      <c r="E74" s="8">
        <v>1.3341487689432201</v>
      </c>
      <c r="F74" s="8">
        <v>27.4810723489637</v>
      </c>
      <c r="G74" s="37">
        <v>0.31377080721246398</v>
      </c>
      <c r="H74" s="9">
        <v>0.95</v>
      </c>
    </row>
    <row r="75" spans="1:8" x14ac:dyDescent="0.4">
      <c r="A75" s="2">
        <v>74</v>
      </c>
      <c r="B75" s="37">
        <v>7.2047137704122504</v>
      </c>
      <c r="C75" s="8">
        <v>69.893475535496805</v>
      </c>
      <c r="D75" s="8">
        <v>11.3523163264605</v>
      </c>
      <c r="E75" s="8">
        <v>1.77941658086108</v>
      </c>
      <c r="F75" s="8">
        <v>67.780337177812598</v>
      </c>
      <c r="G75" s="37">
        <v>1.1914100723975001</v>
      </c>
      <c r="H75" s="9">
        <v>0.95</v>
      </c>
    </row>
    <row r="76" spans="1:8" x14ac:dyDescent="0.4">
      <c r="A76" s="2">
        <v>75</v>
      </c>
      <c r="B76" s="37">
        <v>6.52977621656078</v>
      </c>
      <c r="C76" s="8">
        <v>50.850428337590799</v>
      </c>
      <c r="D76" s="8">
        <v>1.0044669757136599</v>
      </c>
      <c r="E76" s="8">
        <v>1.5578023672471299</v>
      </c>
      <c r="F76" s="8">
        <v>18.884016053049301</v>
      </c>
      <c r="G76" s="37">
        <v>0.15039889355055999</v>
      </c>
      <c r="H76" s="9">
        <v>0.95000001496315201</v>
      </c>
    </row>
    <row r="77" spans="1:8" x14ac:dyDescent="0.4">
      <c r="A77" s="2">
        <v>76</v>
      </c>
      <c r="B77" s="37">
        <v>7.0062417095057103</v>
      </c>
      <c r="C77" s="8">
        <v>74.324358624370902</v>
      </c>
      <c r="D77" s="8">
        <v>2.19065120320652</v>
      </c>
      <c r="E77" s="8">
        <v>2.9837476890545598</v>
      </c>
      <c r="F77" s="8">
        <v>27.973662040328801</v>
      </c>
      <c r="G77" s="37">
        <v>0.35005518268510599</v>
      </c>
      <c r="H77" s="9">
        <v>0.95</v>
      </c>
    </row>
    <row r="78" spans="1:8" x14ac:dyDescent="0.4">
      <c r="A78" s="2">
        <v>77</v>
      </c>
      <c r="B78" s="37">
        <v>5.5331074083647103</v>
      </c>
      <c r="C78" s="8">
        <v>61.403748733811099</v>
      </c>
      <c r="D78" s="8">
        <v>4.5166981351856403</v>
      </c>
      <c r="E78" s="8">
        <v>1.9383545302182299</v>
      </c>
      <c r="F78" s="8">
        <v>32.2400667328155</v>
      </c>
      <c r="G78" s="37">
        <v>0.47049892613926603</v>
      </c>
      <c r="H78" s="9">
        <v>0.95</v>
      </c>
    </row>
    <row r="79" spans="1:8" x14ac:dyDescent="0.4">
      <c r="A79" s="2">
        <v>78</v>
      </c>
      <c r="B79" s="37">
        <v>4.6310499029891696</v>
      </c>
      <c r="C79" s="8">
        <v>50.695431798166098</v>
      </c>
      <c r="D79" s="8">
        <v>3.7963143846034302</v>
      </c>
      <c r="E79" s="8">
        <v>2.4630659595088802</v>
      </c>
      <c r="F79" s="8">
        <v>24.1824005491892</v>
      </c>
      <c r="G79" s="37">
        <v>0.30150753768844202</v>
      </c>
      <c r="H79" s="9">
        <v>0.89931081254001899</v>
      </c>
    </row>
    <row r="80" spans="1:8" x14ac:dyDescent="0.4">
      <c r="A80" s="2">
        <v>79</v>
      </c>
      <c r="B80" s="37">
        <v>9.5742976248174294</v>
      </c>
      <c r="C80" s="8">
        <v>108.29123911739499</v>
      </c>
      <c r="D80" s="8">
        <v>8.0892069775536193</v>
      </c>
      <c r="E80" s="8">
        <v>1.85470642431337</v>
      </c>
      <c r="F80" s="8">
        <v>62.782044867014903</v>
      </c>
      <c r="G80" s="37">
        <v>1.1393705111188599</v>
      </c>
      <c r="H80" s="9">
        <v>0.95</v>
      </c>
    </row>
    <row r="81" spans="1:8" x14ac:dyDescent="0.4">
      <c r="A81" s="2">
        <v>80</v>
      </c>
      <c r="B81" s="37">
        <v>9.1438500000000005</v>
      </c>
      <c r="C81" s="8">
        <v>50</v>
      </c>
      <c r="D81" s="8">
        <v>3.0907399999999998</v>
      </c>
      <c r="E81" s="8">
        <v>1.3227199999999999</v>
      </c>
      <c r="F81" s="8">
        <v>9.5953800000000005</v>
      </c>
      <c r="G81" s="37">
        <v>0</v>
      </c>
      <c r="H81" s="9">
        <v>9.0143392907379195E-3</v>
      </c>
    </row>
    <row r="82" spans="1:8" x14ac:dyDescent="0.4">
      <c r="A82" s="2">
        <v>81</v>
      </c>
      <c r="B82" s="37">
        <v>2.4977799353261201</v>
      </c>
      <c r="C82" s="8">
        <v>238.46362119877699</v>
      </c>
      <c r="D82" s="8">
        <v>0.165972923068953</v>
      </c>
      <c r="E82" s="8">
        <v>5.8587106396725899</v>
      </c>
      <c r="F82" s="8">
        <v>18.604177032792801</v>
      </c>
      <c r="G82" s="37">
        <v>0.20100502512562801</v>
      </c>
      <c r="H82" s="9">
        <v>0.41583412258472802</v>
      </c>
    </row>
    <row r="83" spans="1:8" x14ac:dyDescent="0.4">
      <c r="A83" s="2">
        <v>82</v>
      </c>
      <c r="B83" s="37">
        <v>7.1495600000000001</v>
      </c>
      <c r="C83" s="8">
        <v>50</v>
      </c>
      <c r="D83" s="8">
        <v>2.18723</v>
      </c>
      <c r="E83" s="8">
        <v>2.1203099999999999</v>
      </c>
      <c r="F83" s="8">
        <v>9.2422900000000006</v>
      </c>
      <c r="G83" s="37">
        <v>0</v>
      </c>
      <c r="H83" s="9">
        <v>1.51109827514636E-2</v>
      </c>
    </row>
    <row r="84" spans="1:8" x14ac:dyDescent="0.4">
      <c r="A84" s="2">
        <v>83</v>
      </c>
      <c r="B84" s="37">
        <v>6.5011999676630596</v>
      </c>
      <c r="C84" s="8">
        <v>50.231810599388702</v>
      </c>
      <c r="D84" s="8">
        <v>0.60554146153447597</v>
      </c>
      <c r="E84" s="8">
        <v>2.0324253198363</v>
      </c>
      <c r="F84" s="8">
        <v>13.528343516396401</v>
      </c>
      <c r="G84" s="37">
        <v>0.10050251256281401</v>
      </c>
      <c r="H84" s="9">
        <v>0.36372015563119597</v>
      </c>
    </row>
    <row r="85" spans="1:8" x14ac:dyDescent="0.4">
      <c r="A85" s="2">
        <v>84</v>
      </c>
      <c r="B85" s="37">
        <v>1.69521951494587</v>
      </c>
      <c r="C85" s="8">
        <v>158.47715899082999</v>
      </c>
      <c r="D85" s="8">
        <v>7.9944719230171497</v>
      </c>
      <c r="E85" s="8">
        <v>4.31091979754442</v>
      </c>
      <c r="F85" s="8">
        <v>78.270542745946202</v>
      </c>
      <c r="G85" s="37">
        <v>1.50753768844221</v>
      </c>
      <c r="H85" s="9">
        <v>0.93939362765977097</v>
      </c>
    </row>
    <row r="86" spans="1:8" x14ac:dyDescent="0.4">
      <c r="A86" s="2">
        <v>85</v>
      </c>
      <c r="B86" s="37">
        <v>3.3262658244572099</v>
      </c>
      <c r="C86" s="8">
        <v>57.811733299015401</v>
      </c>
      <c r="D86" s="8">
        <v>0.66482956818156103</v>
      </c>
      <c r="E86" s="8">
        <v>1.5861871185076999</v>
      </c>
      <c r="F86" s="8">
        <v>15.492019677947701</v>
      </c>
      <c r="G86" s="37">
        <v>0.15546138614857899</v>
      </c>
      <c r="H86" s="9">
        <v>0.95</v>
      </c>
    </row>
    <row r="87" spans="1:8" x14ac:dyDescent="0.4">
      <c r="A87" s="2">
        <v>86</v>
      </c>
      <c r="B87" s="37">
        <v>1.5765498383152901</v>
      </c>
      <c r="C87" s="8">
        <v>96.159052996943501</v>
      </c>
      <c r="D87" s="8">
        <v>2.5470573076723801</v>
      </c>
      <c r="E87" s="8">
        <v>2.2785665991814699</v>
      </c>
      <c r="F87" s="8">
        <v>31.4387275819821</v>
      </c>
      <c r="G87" s="37">
        <v>0.50251256281406997</v>
      </c>
      <c r="H87" s="9">
        <v>0.88423181557675001</v>
      </c>
    </row>
    <row r="88" spans="1:8" x14ac:dyDescent="0.4">
      <c r="A88" s="2">
        <v>87</v>
      </c>
      <c r="B88" s="37">
        <v>6.4163998983517301</v>
      </c>
      <c r="C88" s="8">
        <v>65.119551992834005</v>
      </c>
      <c r="D88" s="8">
        <v>17.6057074776391</v>
      </c>
      <c r="E88" s="8">
        <v>1.2729101602058099</v>
      </c>
      <c r="F88" s="8">
        <v>97.844721938791295</v>
      </c>
      <c r="G88" s="37">
        <v>1.94681469386378</v>
      </c>
      <c r="H88" s="9">
        <v>0.95</v>
      </c>
    </row>
    <row r="89" spans="1:8" x14ac:dyDescent="0.4">
      <c r="A89" s="2">
        <v>88</v>
      </c>
      <c r="B89" s="37">
        <v>1.59175990298917</v>
      </c>
      <c r="C89" s="8">
        <v>73.695431798166098</v>
      </c>
      <c r="D89" s="8">
        <v>1.0417943846034301</v>
      </c>
      <c r="E89" s="8">
        <v>2.4644359595088798</v>
      </c>
      <c r="F89" s="8">
        <v>21.8454005491892</v>
      </c>
      <c r="G89" s="37">
        <v>0.30150753768844202</v>
      </c>
      <c r="H89" s="9">
        <v>0.93866366551435998</v>
      </c>
    </row>
    <row r="90" spans="1:8" x14ac:dyDescent="0.4">
      <c r="A90" s="2">
        <v>89</v>
      </c>
      <c r="B90" s="37">
        <v>5.2136780977171302</v>
      </c>
      <c r="C90" s="8">
        <v>53.708439141546798</v>
      </c>
      <c r="D90" s="8">
        <v>2.2694744800766</v>
      </c>
      <c r="E90" s="8">
        <v>1.12480495390534</v>
      </c>
      <c r="F90" s="8">
        <v>20.480500953949001</v>
      </c>
      <c r="G90" s="37">
        <v>0.29980578198797397</v>
      </c>
      <c r="H90" s="9">
        <v>0.95</v>
      </c>
    </row>
    <row r="91" spans="1:8" x14ac:dyDescent="0.4">
      <c r="A91" s="2">
        <v>90</v>
      </c>
      <c r="B91" s="37">
        <v>1.8231299353261201</v>
      </c>
      <c r="C91" s="8">
        <v>116.46362119877701</v>
      </c>
      <c r="D91" s="8">
        <v>2.5722329230689498</v>
      </c>
      <c r="E91" s="8">
        <v>2.75075063967259</v>
      </c>
      <c r="F91" s="8">
        <v>15.459477032792799</v>
      </c>
      <c r="G91" s="37">
        <v>0.20100502512562801</v>
      </c>
      <c r="H91" s="9">
        <v>0.23219537230019499</v>
      </c>
    </row>
    <row r="92" spans="1:8" x14ac:dyDescent="0.4">
      <c r="A92" s="2">
        <v>91</v>
      </c>
      <c r="B92" s="37">
        <v>1.77534993532612</v>
      </c>
      <c r="C92" s="8">
        <v>73.463621198777403</v>
      </c>
      <c r="D92" s="8">
        <v>0.31835292306895302</v>
      </c>
      <c r="E92" s="8">
        <v>1.7538206396725899</v>
      </c>
      <c r="F92" s="8">
        <v>14.1996070327928</v>
      </c>
      <c r="G92" s="37">
        <v>0.20100502512562801</v>
      </c>
      <c r="H92" s="9">
        <v>0.91104023210754703</v>
      </c>
    </row>
    <row r="93" spans="1:8" x14ac:dyDescent="0.4">
      <c r="A93" s="2">
        <v>92</v>
      </c>
      <c r="B93" s="37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37">
        <v>0</v>
      </c>
      <c r="H93" s="9">
        <v>0.55763315848380901</v>
      </c>
    </row>
    <row r="94" spans="1:8" x14ac:dyDescent="0.4">
      <c r="A94" s="2">
        <v>93</v>
      </c>
      <c r="B94" s="37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37">
        <v>0</v>
      </c>
      <c r="H94" s="9">
        <v>0.82870773383574803</v>
      </c>
    </row>
    <row r="95" spans="1:8" x14ac:dyDescent="0.4">
      <c r="A95" s="2">
        <v>94</v>
      </c>
      <c r="B95" s="37">
        <v>1.7787999029891699</v>
      </c>
      <c r="C95" s="8">
        <v>55.695431798166098</v>
      </c>
      <c r="D95" s="8">
        <v>2.77533438460343</v>
      </c>
      <c r="E95" s="8">
        <v>1.3125659595088801</v>
      </c>
      <c r="F95" s="8">
        <v>18.320700549189201</v>
      </c>
      <c r="G95" s="37">
        <v>0.30150753768844202</v>
      </c>
      <c r="H95" s="9">
        <v>0.814879299361989</v>
      </c>
    </row>
    <row r="96" spans="1:8" x14ac:dyDescent="0.4">
      <c r="A96" s="2">
        <v>95</v>
      </c>
      <c r="B96" s="37">
        <v>2.0024099353261202</v>
      </c>
      <c r="C96" s="8">
        <v>98.463621198777403</v>
      </c>
      <c r="D96" s="8">
        <v>0.86012292306895299</v>
      </c>
      <c r="E96" s="8">
        <v>1.3192606396725901</v>
      </c>
      <c r="F96" s="8">
        <v>12.722047032792799</v>
      </c>
      <c r="G96" s="37">
        <v>0.20100502512562801</v>
      </c>
      <c r="H96" s="9">
        <v>0.68148563955476404</v>
      </c>
    </row>
    <row r="97" spans="1:8" x14ac:dyDescent="0.4">
      <c r="A97" s="2">
        <v>96</v>
      </c>
      <c r="B97" s="37">
        <v>4.54829996766306</v>
      </c>
      <c r="C97" s="8">
        <v>50.231810599388702</v>
      </c>
      <c r="D97" s="8">
        <v>4.79892146153448</v>
      </c>
      <c r="E97" s="8">
        <v>1.13718531983629</v>
      </c>
      <c r="F97" s="8">
        <v>7.4675335163964096</v>
      </c>
      <c r="G97" s="37">
        <v>0.10050251256281401</v>
      </c>
      <c r="H97" s="9">
        <v>1.8832698684377602E-2</v>
      </c>
    </row>
    <row r="98" spans="1:8" x14ac:dyDescent="0.4">
      <c r="A98" s="4">
        <v>97</v>
      </c>
      <c r="B98" s="38">
        <v>2.02386</v>
      </c>
      <c r="C98" s="11">
        <v>50</v>
      </c>
      <c r="D98" s="11">
        <v>1.07203</v>
      </c>
      <c r="E98" s="11">
        <v>1.0369999999999999</v>
      </c>
      <c r="F98" s="11">
        <v>2.3816199999999998</v>
      </c>
      <c r="G98" s="38">
        <v>0</v>
      </c>
      <c r="H98" s="12">
        <v>0.55932217794622396</v>
      </c>
    </row>
  </sheetData>
  <conditionalFormatting sqref="H2:H98">
    <cfRule type="cellIs" dxfId="0" priority="1" operator="lessThan">
      <formula>0.9495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E50D-2EDB-4A5D-B623-29EC06C1D414}">
  <dimension ref="A1:H37"/>
  <sheetViews>
    <sheetView tabSelected="1" workbookViewId="0">
      <selection activeCell="J11" sqref="J11"/>
    </sheetView>
  </sheetViews>
  <sheetFormatPr baseColWidth="10" defaultRowHeight="14.6" x14ac:dyDescent="0.4"/>
  <cols>
    <col min="2" max="2" width="12" bestFit="1" customWidth="1"/>
    <col min="4" max="4" width="12" bestFit="1" customWidth="1"/>
    <col min="5" max="5" width="18.3046875" bestFit="1" customWidth="1"/>
    <col min="6" max="6" width="17.3046875" bestFit="1" customWidth="1"/>
  </cols>
  <sheetData>
    <row r="1" spans="1:8" x14ac:dyDescent="0.4">
      <c r="A1">
        <v>0.75</v>
      </c>
    </row>
    <row r="2" spans="1:8" x14ac:dyDescent="0.4">
      <c r="B2" s="31" t="s">
        <v>262</v>
      </c>
      <c r="C2" s="36" t="s">
        <v>263</v>
      </c>
      <c r="D2" s="36" t="s">
        <v>264</v>
      </c>
      <c r="E2" s="36" t="s">
        <v>265</v>
      </c>
      <c r="F2" s="36" t="s">
        <v>33</v>
      </c>
      <c r="G2" s="39" t="s">
        <v>273</v>
      </c>
      <c r="H2" s="32" t="s">
        <v>272</v>
      </c>
    </row>
    <row r="3" spans="1:8" x14ac:dyDescent="0.4">
      <c r="A3" s="31" t="s">
        <v>274</v>
      </c>
      <c r="B3" s="40">
        <v>31.8072012065325</v>
      </c>
      <c r="C3" s="41">
        <v>191.54625480216299</v>
      </c>
      <c r="D3" s="41">
        <v>14.6083852494427</v>
      </c>
      <c r="E3" s="41">
        <v>6.7062672041935798</v>
      </c>
      <c r="F3" s="41">
        <v>120.28356424733499</v>
      </c>
      <c r="G3" s="42">
        <v>1.2557199999999999</v>
      </c>
      <c r="H3" s="43">
        <v>0.70766783505154596</v>
      </c>
    </row>
    <row r="4" spans="1:8" x14ac:dyDescent="0.4">
      <c r="A4" s="2" t="s">
        <v>275</v>
      </c>
      <c r="B4" s="7">
        <v>18.695409999999999</v>
      </c>
      <c r="C4" s="8">
        <v>93.436713057511795</v>
      </c>
      <c r="D4" s="8">
        <v>5.9679814708424699</v>
      </c>
      <c r="E4" s="8">
        <v>3.0237365866777401</v>
      </c>
      <c r="F4" s="8">
        <v>56.481657764547499</v>
      </c>
      <c r="G4" s="37">
        <v>0.42876999999999998</v>
      </c>
      <c r="H4" s="9">
        <v>0.75</v>
      </c>
    </row>
    <row r="5" spans="1:8" x14ac:dyDescent="0.4">
      <c r="A5" s="4" t="s">
        <v>276</v>
      </c>
      <c r="B5" s="10">
        <v>41.088395046842699</v>
      </c>
      <c r="C5" s="11">
        <v>204.76617698169099</v>
      </c>
      <c r="D5" s="11">
        <v>22.2249130707037</v>
      </c>
      <c r="E5" s="11">
        <v>7.6310935172820802</v>
      </c>
      <c r="F5" s="11">
        <v>153.528791521816</v>
      </c>
      <c r="G5" s="38">
        <v>2.14879434055424</v>
      </c>
      <c r="H5" s="12">
        <v>0.147930264224023</v>
      </c>
    </row>
    <row r="6" spans="1:8" x14ac:dyDescent="0.4">
      <c r="B6" s="8"/>
      <c r="C6" s="8"/>
      <c r="D6" s="8"/>
      <c r="E6" s="8"/>
      <c r="F6" s="8"/>
      <c r="G6" s="8"/>
      <c r="H6" s="8"/>
    </row>
    <row r="7" spans="1:8" x14ac:dyDescent="0.4">
      <c r="A7">
        <v>0.85</v>
      </c>
      <c r="B7" s="8"/>
      <c r="C7" s="8"/>
      <c r="D7" s="8"/>
      <c r="E7" s="8"/>
      <c r="F7" s="8"/>
      <c r="G7" s="8"/>
      <c r="H7" s="8"/>
    </row>
    <row r="8" spans="1:8" x14ac:dyDescent="0.4">
      <c r="B8" s="44" t="s">
        <v>262</v>
      </c>
      <c r="C8" s="45" t="s">
        <v>263</v>
      </c>
      <c r="D8" s="45" t="s">
        <v>264</v>
      </c>
      <c r="E8" s="45" t="s">
        <v>265</v>
      </c>
      <c r="F8" s="45" t="s">
        <v>33</v>
      </c>
      <c r="G8" s="42" t="s">
        <v>273</v>
      </c>
      <c r="H8" s="46" t="s">
        <v>272</v>
      </c>
    </row>
    <row r="9" spans="1:8" x14ac:dyDescent="0.4">
      <c r="A9" s="27" t="s">
        <v>274</v>
      </c>
      <c r="B9" s="7">
        <v>31.251513425604301</v>
      </c>
      <c r="C9" s="8">
        <v>190.967929537088</v>
      </c>
      <c r="D9" s="8">
        <v>14.5679210908241</v>
      </c>
      <c r="E9" s="8">
        <v>6.7031996137218899</v>
      </c>
      <c r="F9" s="8">
        <v>123.77688188062599</v>
      </c>
      <c r="G9" s="42">
        <v>1.33138257731959</v>
      </c>
      <c r="H9" s="9">
        <v>0.79596597938144298</v>
      </c>
    </row>
    <row r="10" spans="1:8" x14ac:dyDescent="0.4">
      <c r="A10" s="13" t="s">
        <v>275</v>
      </c>
      <c r="B10" s="7">
        <v>17.949754128624502</v>
      </c>
      <c r="C10" s="8">
        <v>92.957488597030704</v>
      </c>
      <c r="D10" s="8">
        <v>5.9182753609726104</v>
      </c>
      <c r="E10" s="8">
        <v>3.02119465313696</v>
      </c>
      <c r="F10" s="8">
        <v>59.376366606096497</v>
      </c>
      <c r="G10" s="37">
        <v>0.48261999999999999</v>
      </c>
      <c r="H10" s="9">
        <v>0.85</v>
      </c>
    </row>
    <row r="11" spans="1:8" x14ac:dyDescent="0.4">
      <c r="A11" s="14" t="s">
        <v>276</v>
      </c>
      <c r="B11" s="10">
        <v>40.888842244824303</v>
      </c>
      <c r="C11" s="11">
        <v>204.30229832844901</v>
      </c>
      <c r="D11" s="11">
        <v>22.188860946197401</v>
      </c>
      <c r="E11" s="11">
        <v>7.6285451941868301</v>
      </c>
      <c r="F11" s="11">
        <v>156.66638522589901</v>
      </c>
      <c r="G11" s="38">
        <v>2.2260399000819402</v>
      </c>
      <c r="H11" s="12">
        <v>0.174419847056486</v>
      </c>
    </row>
    <row r="12" spans="1:8" x14ac:dyDescent="0.4">
      <c r="B12" s="8"/>
      <c r="C12" s="8"/>
      <c r="D12" s="8"/>
      <c r="E12" s="8"/>
      <c r="F12" s="8"/>
      <c r="G12" s="8"/>
      <c r="H12" s="8"/>
    </row>
    <row r="13" spans="1:8" x14ac:dyDescent="0.4">
      <c r="A13">
        <v>0.95</v>
      </c>
      <c r="B13" s="8"/>
      <c r="C13" s="8"/>
      <c r="D13" s="8"/>
      <c r="E13" s="8"/>
      <c r="F13" s="8"/>
      <c r="G13" s="8"/>
      <c r="H13" s="8"/>
    </row>
    <row r="14" spans="1:8" x14ac:dyDescent="0.4">
      <c r="B14" s="44" t="s">
        <v>262</v>
      </c>
      <c r="C14" s="45" t="s">
        <v>263</v>
      </c>
      <c r="D14" s="45" t="s">
        <v>264</v>
      </c>
      <c r="E14" s="45" t="s">
        <v>265</v>
      </c>
      <c r="F14" s="45" t="s">
        <v>33</v>
      </c>
      <c r="G14" s="42" t="s">
        <v>273</v>
      </c>
      <c r="H14" s="46" t="s">
        <v>272</v>
      </c>
    </row>
    <row r="15" spans="1:8" x14ac:dyDescent="0.4">
      <c r="A15" s="27" t="s">
        <v>274</v>
      </c>
      <c r="B15" s="40">
        <v>29.8793720978023</v>
      </c>
      <c r="C15" s="41">
        <v>189.539890223725</v>
      </c>
      <c r="D15" s="41">
        <v>14.4680042917853</v>
      </c>
      <c r="E15" s="41">
        <v>6.6956249147498399</v>
      </c>
      <c r="F15" s="41">
        <v>132.40281475208801</v>
      </c>
      <c r="G15" s="42">
        <v>1.5182139175257701</v>
      </c>
      <c r="H15" s="43">
        <v>0.88057113402061804</v>
      </c>
    </row>
    <row r="16" spans="1:8" x14ac:dyDescent="0.4">
      <c r="A16" s="13" t="s">
        <v>275</v>
      </c>
      <c r="B16" s="7">
        <v>15.9994745478488</v>
      </c>
      <c r="C16" s="8">
        <v>92.171140208901903</v>
      </c>
      <c r="D16" s="8">
        <v>5.8355292893091004</v>
      </c>
      <c r="E16" s="8">
        <v>3.0170236528910301</v>
      </c>
      <c r="F16" s="8">
        <v>67.780337177812598</v>
      </c>
      <c r="G16" s="37">
        <v>0.53788999999999998</v>
      </c>
      <c r="H16" s="9">
        <v>0.95</v>
      </c>
    </row>
    <row r="17" spans="1:8" x14ac:dyDescent="0.4">
      <c r="A17" s="14" t="s">
        <v>276</v>
      </c>
      <c r="B17" s="10">
        <v>40.4074112044053</v>
      </c>
      <c r="C17" s="11">
        <v>202.694886579442</v>
      </c>
      <c r="D17" s="11">
        <v>22.105297642362601</v>
      </c>
      <c r="E17" s="11">
        <v>7.62117223434874</v>
      </c>
      <c r="F17" s="11">
        <v>165.15178913529101</v>
      </c>
      <c r="G17" s="38">
        <v>2.41947416289787</v>
      </c>
      <c r="H17" s="12">
        <v>0.202158663635956</v>
      </c>
    </row>
    <row r="23" spans="1:8" x14ac:dyDescent="0.4">
      <c r="B23" s="8"/>
      <c r="C23" s="8"/>
      <c r="D23" s="8"/>
      <c r="E23" s="8"/>
      <c r="F23" s="8"/>
      <c r="G23" s="8"/>
      <c r="H23" s="8"/>
    </row>
    <row r="24" spans="1:8" x14ac:dyDescent="0.4">
      <c r="B24" s="8"/>
      <c r="C24" s="8"/>
      <c r="D24" s="8"/>
      <c r="E24" s="8"/>
      <c r="F24" s="8"/>
      <c r="G24" s="8"/>
      <c r="H24" s="8"/>
    </row>
    <row r="25" spans="1:8" x14ac:dyDescent="0.4">
      <c r="B25" s="8"/>
      <c r="C25" s="8"/>
      <c r="D25" s="8"/>
      <c r="E25" s="8"/>
      <c r="F25" s="8"/>
      <c r="G25" s="8"/>
      <c r="H25" s="8"/>
    </row>
    <row r="26" spans="1:8" x14ac:dyDescent="0.4">
      <c r="B26" s="8"/>
      <c r="C26" s="8"/>
      <c r="D26" s="8"/>
      <c r="E26" s="8"/>
      <c r="F26" s="8"/>
      <c r="G26" s="8"/>
      <c r="H26" s="8"/>
    </row>
    <row r="27" spans="1:8" x14ac:dyDescent="0.4">
      <c r="B27" s="8"/>
      <c r="C27" s="8"/>
      <c r="D27" s="8"/>
      <c r="E27" s="8"/>
      <c r="F27" s="8"/>
      <c r="G27" s="8"/>
      <c r="H27" s="8"/>
    </row>
    <row r="28" spans="1:8" x14ac:dyDescent="0.4">
      <c r="B28" s="8"/>
      <c r="C28" s="8"/>
      <c r="D28" s="8"/>
      <c r="E28" s="8"/>
      <c r="F28" s="8"/>
      <c r="G28" s="8"/>
      <c r="H28" s="8"/>
    </row>
    <row r="29" spans="1:8" x14ac:dyDescent="0.4">
      <c r="B29" s="8"/>
      <c r="C29" s="8"/>
      <c r="D29" s="8"/>
      <c r="E29" s="8"/>
      <c r="F29" s="8"/>
      <c r="G29" s="8"/>
      <c r="H29" s="8"/>
    </row>
    <row r="30" spans="1:8" x14ac:dyDescent="0.4">
      <c r="B30" s="8"/>
      <c r="C30" s="8"/>
      <c r="D30" s="8"/>
      <c r="E30" s="8"/>
      <c r="F30" s="8"/>
      <c r="G30" s="8"/>
      <c r="H30" s="8"/>
    </row>
    <row r="31" spans="1:8" x14ac:dyDescent="0.4">
      <c r="B31" s="8"/>
      <c r="C31" s="8"/>
      <c r="D31" s="8"/>
      <c r="E31" s="8"/>
      <c r="F31" s="8"/>
      <c r="G31" s="8"/>
      <c r="H31" s="8"/>
    </row>
    <row r="32" spans="1:8" x14ac:dyDescent="0.4">
      <c r="B32" s="8"/>
      <c r="C32" s="8"/>
      <c r="D32" s="8"/>
      <c r="E32" s="8"/>
      <c r="F32" s="8"/>
      <c r="G32" s="8"/>
      <c r="H32" s="8"/>
    </row>
    <row r="33" spans="2:8" x14ac:dyDescent="0.4">
      <c r="B33" s="8"/>
      <c r="C33" s="8"/>
      <c r="D33" s="8"/>
      <c r="E33" s="8"/>
      <c r="F33" s="8"/>
      <c r="G33" s="8"/>
      <c r="H33" s="8"/>
    </row>
    <row r="34" spans="2:8" x14ac:dyDescent="0.4">
      <c r="B34" s="8"/>
      <c r="C34" s="8"/>
      <c r="D34" s="8"/>
      <c r="E34" s="8"/>
      <c r="F34" s="8"/>
      <c r="G34" s="8"/>
      <c r="H34" s="8"/>
    </row>
    <row r="35" spans="2:8" x14ac:dyDescent="0.4">
      <c r="B35" s="8"/>
      <c r="C35" s="8"/>
      <c r="D35" s="8"/>
      <c r="E35" s="8"/>
      <c r="F35" s="8"/>
      <c r="G35" s="8"/>
      <c r="H35" s="8"/>
    </row>
    <row r="36" spans="2:8" x14ac:dyDescent="0.4">
      <c r="B36" s="8"/>
      <c r="C36" s="8"/>
      <c r="D36" s="8"/>
      <c r="E36" s="8"/>
      <c r="F36" s="8"/>
      <c r="G36" s="8"/>
      <c r="H36" s="8"/>
    </row>
    <row r="37" spans="2:8" x14ac:dyDescent="0.4">
      <c r="B37" s="8"/>
      <c r="C37" s="8"/>
      <c r="D37" s="8"/>
      <c r="E37" s="8"/>
      <c r="F37" s="8"/>
      <c r="G37" s="8"/>
      <c r="H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Decision balance</vt:lpstr>
      <vt:lpstr>Importance features</vt:lpstr>
      <vt:lpstr>Data &amp; Real efficiency</vt:lpstr>
      <vt:lpstr>Ranking</vt:lpstr>
      <vt:lpstr>Peer</vt:lpstr>
      <vt:lpstr>Data 0,75</vt:lpstr>
      <vt:lpstr>Data 0,85</vt:lpstr>
      <vt:lpstr>Data 0,9</vt:lpstr>
      <vt:lpstr>Main statistics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2024-12-03T10:30:58Z</dcterms:created>
  <dcterms:modified xsi:type="dcterms:W3CDTF">2024-12-06T16:46:52Z</dcterms:modified>
</cp:coreProperties>
</file>