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code paper\results CV\"/>
    </mc:Choice>
  </mc:AlternateContent>
  <xr:revisionPtr revIDLastSave="0" documentId="13_ncr:1_{A31EB892-4897-4495-835D-316E810610A3}" xr6:coauthVersionLast="47" xr6:coauthVersionMax="47" xr10:uidLastSave="{00000000-0000-0000-0000-000000000000}"/>
  <bookViews>
    <workbookView xWindow="5325" yWindow="-16320" windowWidth="29040" windowHeight="15720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10" r:id="rId6"/>
    <sheet name="Data 0,85" sheetId="11" r:id="rId7"/>
    <sheet name="Data 0,9" sheetId="12" r:id="rId8"/>
    <sheet name="Main statistics scenario" sheetId="9" r:id="rId9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2" l="1"/>
  <c r="L1" i="11"/>
  <c r="L1" i="10"/>
  <c r="O5" i="5" a="1"/>
  <c r="O5" i="5" s="1"/>
  <c r="O11" i="5" s="1"/>
  <c r="N5" i="5" a="1"/>
  <c r="N5" i="5" s="1"/>
  <c r="N14" i="5" s="1"/>
  <c r="M5" i="5" a="1"/>
  <c r="M5" i="5" s="1"/>
  <c r="M16" i="5" s="1"/>
  <c r="K5" i="5" a="1"/>
  <c r="K5" i="5" s="1"/>
  <c r="K11" i="5" s="1"/>
  <c r="J5" i="5" a="1"/>
  <c r="J5" i="5" s="1"/>
  <c r="J14" i="5" s="1"/>
  <c r="I5" i="5" a="1"/>
  <c r="I5" i="5" s="1"/>
  <c r="I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<sst xmlns="http://schemas.openxmlformats.org/spreadsheetml/2006/main" count="542" uniqueCount="285">
  <si>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</si>
  <si>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</si>
  <si>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</si>
  <si>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</si>
  <si>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</si>
  <si>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</si>
  <si>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</si>
  <si>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</si>
  <si>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</si>
  <si>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</si>
  <si>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</si>
  <si>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</si>
  <si>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</si>
  <si>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</si>
  <si>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</si>
  <si>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</si>
  <si>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</si>
  <si>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1/4</t>
  </si>
  <si>
    <t>de las unidades creadas son ineficientes (creamos subfrontera)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</si>
  <si>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</si>
  <si>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</si>
  <si>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</si>
  <si>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</si>
  <si>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</si>
  <si>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</si>
  <si>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Misma matriz de confusión</t>
  </si>
  <si>
    <t>Ningún error en los datos reales</t>
  </si>
  <si>
    <t>0,5 es el balanceo que mejor rendimiento ofrece en el conjunto de entrenamiento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</si>
  <si>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</si>
  <si>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</si>
  <si>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</si>
  <si>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</si>
  <si>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r>
      <t xml:space="preserve">Para </t>
    </r>
    <r>
      <rPr>
        <b/>
        <sz val="11"/>
        <color rgb="FF000000"/>
        <rFont val="Calibri"/>
        <family val="2"/>
        <scheme val="minor"/>
      </rPr>
      <t>desempatar</t>
    </r>
    <r>
      <rPr>
        <sz val="11"/>
        <color rgb="FF000000"/>
        <rFont val="Calibri"/>
        <family val="2"/>
        <scheme val="minor"/>
      </rPr>
      <t xml:space="preserve"> observamos el rendimiento en los conjuntos de entrenamiento</t>
    </r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</si>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</sst>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3" borderId="5" xfId="0" applyNumberFormat="1" applyFill="1" applyBorder="1"/>
    <xf numFmtId="2" fontId="0" fillId="3" borderId="0" xfId="0" applyNumberFormat="1" applyFill="1"/>
    <xf numFmtId="2" fontId="0" fillId="3" borderId="6" xfId="0" applyNumberFormat="1" applyFill="1" applyBorder="1"/>
    <xf numFmtId="2" fontId="1" fillId="3" borderId="10" xfId="0" applyNumberFormat="1" applyFont="1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1" fillId="3" borderId="10" xfId="0" applyFont="1" applyFill="1" applyBorder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C22" sqref="C22"/>
    </sheetView>
  </sheetViews>
  <sheetFormatPr baseColWidth="10" defaultRowHeight="14.6" x14ac:dyDescent="0.4"/>
  <cols>
    <col min="4" max="4" width="0" hidden="1" customWidth="1"/>
    <col min="5" max="5" width="14.3046875" hidden="1" customWidth="1"/>
    <col min="6" max="6" width="14.69140625" hidden="1" customWidth="1"/>
    <col min="8" max="8" width="0" hidden="1" customWidth="1"/>
    <col min="10" max="10" width="17.84375" bestFit="1" customWidth="1"/>
    <col min="12" max="12" width="14.15234375" bestFit="1" customWidth="1"/>
    <col min="13" max="13" width="20.15234375" bestFit="1" customWidth="1"/>
  </cols>
  <sheetData>
    <row r="1" spans="1:14" x14ac:dyDescent="0.4">
      <c r="A1" s="29" t="s">
        <v>13</v>
      </c>
      <c r="B1" s="29" t="s">
        <v>14</v>
      </c>
      <c r="K1" s="53" t="s">
        <v>19</v>
      </c>
      <c r="L1" s="54"/>
      <c r="M1" s="55"/>
    </row>
    <row r="2" spans="1:14" x14ac:dyDescent="0.4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20" t="s">
        <v>20</v>
      </c>
      <c r="K2" s="18" t="s">
        <v>9</v>
      </c>
      <c r="L2" s="19" t="s">
        <v>10</v>
      </c>
      <c r="M2" s="20" t="s">
        <v>11</v>
      </c>
    </row>
    <row r="3" spans="1:14" x14ac:dyDescent="0.4">
      <c r="A3" s="15" t="s">
        <v>12</v>
      </c>
      <c r="B3" s="24">
        <v>0.2</v>
      </c>
      <c r="C3" s="21">
        <v>1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3">
        <v>1</v>
      </c>
      <c r="K3" s="21">
        <v>0.15</v>
      </c>
      <c r="L3" s="22">
        <v>0.15</v>
      </c>
      <c r="M3" s="23">
        <v>0.15</v>
      </c>
      <c r="N3" t="s">
        <v>25</v>
      </c>
    </row>
    <row r="4" spans="1:14" x14ac:dyDescent="0.4">
      <c r="A4" s="15" t="s">
        <v>12</v>
      </c>
      <c r="B4" s="24">
        <v>0.4</v>
      </c>
      <c r="C4" s="21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3">
        <v>1</v>
      </c>
      <c r="K4" s="21">
        <v>0.15</v>
      </c>
      <c r="L4" s="22">
        <v>0.15</v>
      </c>
      <c r="M4" s="23">
        <v>0.15</v>
      </c>
      <c r="N4" t="s">
        <v>26</v>
      </c>
    </row>
    <row r="5" spans="1:14" x14ac:dyDescent="0.4">
      <c r="A5" s="15" t="s">
        <v>12</v>
      </c>
      <c r="B5" s="24">
        <v>0.5</v>
      </c>
      <c r="C5" s="21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3">
        <v>1</v>
      </c>
      <c r="K5" s="21">
        <v>0.15</v>
      </c>
      <c r="L5" s="22">
        <v>0.15</v>
      </c>
      <c r="M5" s="23">
        <v>0.15</v>
      </c>
      <c r="N5" t="s">
        <v>32</v>
      </c>
    </row>
    <row r="6" spans="1:14" x14ac:dyDescent="0.4">
      <c r="A6" s="15" t="s">
        <v>12</v>
      </c>
      <c r="B6" s="13">
        <v>0</v>
      </c>
      <c r="C6" s="7">
        <v>1</v>
      </c>
      <c r="D6" s="8">
        <v>0.88</v>
      </c>
      <c r="E6" s="8">
        <v>0.6</v>
      </c>
      <c r="F6" s="8">
        <v>1</v>
      </c>
      <c r="G6" s="8">
        <v>0.6</v>
      </c>
      <c r="H6" s="8">
        <v>1</v>
      </c>
      <c r="I6" s="8">
        <v>0.75</v>
      </c>
      <c r="J6" s="9">
        <v>0.94</v>
      </c>
      <c r="K6" s="7">
        <v>0.15</v>
      </c>
      <c r="L6" s="8">
        <v>0.15</v>
      </c>
      <c r="M6" s="9">
        <v>0.26</v>
      </c>
    </row>
    <row r="7" spans="1:14" x14ac:dyDescent="0.4">
      <c r="A7" s="16" t="s">
        <v>12</v>
      </c>
      <c r="B7" s="14">
        <v>0.3</v>
      </c>
      <c r="C7" s="10">
        <v>0.87</v>
      </c>
      <c r="D7" s="11">
        <v>1</v>
      </c>
      <c r="E7" s="11">
        <v>1</v>
      </c>
      <c r="F7" s="11">
        <v>0.98</v>
      </c>
      <c r="G7" s="11">
        <v>1</v>
      </c>
      <c r="H7" s="11">
        <v>0.87</v>
      </c>
      <c r="I7" s="11">
        <v>0.93</v>
      </c>
      <c r="J7" s="12">
        <v>0.93</v>
      </c>
      <c r="K7" s="10">
        <v>0.15</v>
      </c>
      <c r="L7" s="11">
        <v>0.13</v>
      </c>
      <c r="M7" s="12">
        <v>0.13</v>
      </c>
    </row>
    <row r="8" spans="1:14" x14ac:dyDescent="0.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10" spans="1:14" x14ac:dyDescent="0.4">
      <c r="A10" s="29" t="s">
        <v>15</v>
      </c>
      <c r="B10" s="29" t="s">
        <v>16</v>
      </c>
      <c r="K10" s="53" t="s">
        <v>19</v>
      </c>
      <c r="L10" s="54"/>
      <c r="M10" s="55"/>
    </row>
    <row r="11" spans="1:14" x14ac:dyDescent="0.4">
      <c r="A11" s="17" t="s">
        <v>0</v>
      </c>
      <c r="B11" s="17" t="s">
        <v>1</v>
      </c>
      <c r="C11" s="18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  <c r="J11" s="20" t="s">
        <v>20</v>
      </c>
      <c r="K11" s="18" t="s">
        <v>9</v>
      </c>
      <c r="L11" s="19" t="s">
        <v>10</v>
      </c>
      <c r="M11" s="20" t="s">
        <v>11</v>
      </c>
    </row>
    <row r="12" spans="1:14" x14ac:dyDescent="0.4">
      <c r="A12" s="15" t="s">
        <v>12</v>
      </c>
      <c r="B12" s="28">
        <v>0.5</v>
      </c>
      <c r="C12" s="25">
        <v>0.97</v>
      </c>
      <c r="D12" s="26">
        <v>0.96</v>
      </c>
      <c r="E12" s="26">
        <v>0.96</v>
      </c>
      <c r="F12" s="26">
        <v>0.97</v>
      </c>
      <c r="G12" s="26">
        <v>0.96</v>
      </c>
      <c r="H12" s="26">
        <v>0.97</v>
      </c>
      <c r="I12" s="26">
        <v>0.97</v>
      </c>
      <c r="J12" s="27">
        <v>0.97</v>
      </c>
      <c r="K12" s="25">
        <v>0.5</v>
      </c>
      <c r="L12" s="26">
        <v>0.49</v>
      </c>
      <c r="M12" s="27">
        <v>0.51</v>
      </c>
      <c r="N12" t="s">
        <v>27</v>
      </c>
    </row>
    <row r="13" spans="1:14" x14ac:dyDescent="0.4">
      <c r="A13" s="15" t="s">
        <v>12</v>
      </c>
      <c r="B13" s="15">
        <v>0.4</v>
      </c>
      <c r="C13" s="2">
        <v>0.94</v>
      </c>
      <c r="D13">
        <v>0.99</v>
      </c>
      <c r="E13">
        <v>0.98</v>
      </c>
      <c r="F13">
        <v>0.96</v>
      </c>
      <c r="G13">
        <v>0.98</v>
      </c>
      <c r="H13">
        <v>0.94</v>
      </c>
      <c r="I13">
        <v>0.96</v>
      </c>
      <c r="J13" s="3">
        <v>0.96</v>
      </c>
      <c r="K13" s="2">
        <v>0.4</v>
      </c>
      <c r="L13">
        <v>0.38</v>
      </c>
      <c r="M13" s="3">
        <v>0.38</v>
      </c>
    </row>
    <row r="14" spans="1:14" x14ac:dyDescent="0.4">
      <c r="A14" s="15" t="s">
        <v>12</v>
      </c>
      <c r="B14" s="15">
        <v>0.3</v>
      </c>
      <c r="C14" s="2">
        <v>0.9</v>
      </c>
      <c r="D14">
        <v>1</v>
      </c>
      <c r="E14">
        <v>1</v>
      </c>
      <c r="F14">
        <v>0.96</v>
      </c>
      <c r="G14">
        <v>1</v>
      </c>
      <c r="H14">
        <v>0.9</v>
      </c>
      <c r="I14">
        <v>0.95</v>
      </c>
      <c r="J14" s="3">
        <v>0.95</v>
      </c>
      <c r="K14" s="2">
        <v>0.3</v>
      </c>
      <c r="L14">
        <v>0.27</v>
      </c>
      <c r="M14" s="3">
        <v>0.27</v>
      </c>
    </row>
    <row r="15" spans="1:14" x14ac:dyDescent="0.4">
      <c r="A15" s="15" t="s">
        <v>12</v>
      </c>
      <c r="B15" s="15">
        <v>0</v>
      </c>
      <c r="C15" s="2">
        <v>0.87</v>
      </c>
      <c r="D15">
        <v>1</v>
      </c>
      <c r="E15">
        <v>1</v>
      </c>
      <c r="F15">
        <v>0.98</v>
      </c>
      <c r="G15">
        <v>1</v>
      </c>
      <c r="H15">
        <v>0.87</v>
      </c>
      <c r="I15">
        <v>0.93</v>
      </c>
      <c r="J15" s="3">
        <v>0.93</v>
      </c>
      <c r="K15" s="2">
        <v>0.15</v>
      </c>
      <c r="L15">
        <v>0.13</v>
      </c>
      <c r="M15" s="3">
        <v>0.13</v>
      </c>
    </row>
    <row r="16" spans="1:14" x14ac:dyDescent="0.4">
      <c r="A16" s="16" t="s">
        <v>12</v>
      </c>
      <c r="B16" s="16">
        <v>0.2</v>
      </c>
      <c r="C16" s="4">
        <v>0.81</v>
      </c>
      <c r="D16" s="5">
        <v>0.99</v>
      </c>
      <c r="E16" s="5">
        <v>0.94</v>
      </c>
      <c r="F16" s="5">
        <v>0.95</v>
      </c>
      <c r="G16" s="5">
        <v>0.94</v>
      </c>
      <c r="H16" s="5">
        <v>0.81</v>
      </c>
      <c r="I16" s="5">
        <v>0.87</v>
      </c>
      <c r="J16" s="6">
        <v>0.9</v>
      </c>
      <c r="K16" s="4">
        <v>0.2</v>
      </c>
      <c r="L16" s="5">
        <v>0.16</v>
      </c>
      <c r="M16" s="6">
        <v>0.17</v>
      </c>
    </row>
    <row r="19" spans="1:7" x14ac:dyDescent="0.4">
      <c r="A19" s="1" t="s">
        <v>17</v>
      </c>
      <c r="B19" t="s">
        <v>18</v>
      </c>
    </row>
    <row r="20" spans="1:7" x14ac:dyDescent="0.4">
      <c r="A20" s="1"/>
    </row>
    <row r="21" spans="1:7" x14ac:dyDescent="0.4">
      <c r="A21" t="s">
        <v>21</v>
      </c>
    </row>
    <row r="22" spans="1:7" x14ac:dyDescent="0.4">
      <c r="A22">
        <v>1</v>
      </c>
      <c r="B22" t="s">
        <v>20</v>
      </c>
      <c r="G22" t="s">
        <v>28</v>
      </c>
    </row>
    <row r="23" spans="1:7" x14ac:dyDescent="0.4">
      <c r="A23">
        <v>2</v>
      </c>
      <c r="B23" t="s">
        <v>8</v>
      </c>
      <c r="G23" t="s">
        <v>31</v>
      </c>
    </row>
    <row r="24" spans="1:7" x14ac:dyDescent="0.4">
      <c r="A24">
        <v>3</v>
      </c>
      <c r="B24" t="s">
        <v>22</v>
      </c>
      <c r="G24" t="s">
        <v>30</v>
      </c>
    </row>
    <row r="25" spans="1:7" x14ac:dyDescent="0.4">
      <c r="A25">
        <v>4</v>
      </c>
      <c r="B25" t="s">
        <v>23</v>
      </c>
      <c r="G25" t="s">
        <v>29</v>
      </c>
    </row>
    <row r="27" spans="1:7" x14ac:dyDescent="0.4">
      <c r="A27" t="s">
        <v>24</v>
      </c>
    </row>
    <row r="28" spans="1:7" x14ac:dyDescent="0.4">
      <c r="A28" t="s">
        <v>284</v>
      </c>
    </row>
  </sheetData>
  <mergeCells count="2">
    <mergeCell ref="K1:M1"/>
    <mergeCell ref="K10:M1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D9" sqref="D9"/>
    </sheetView>
  </sheetViews>
  <sheetFormatPr baseColWidth="10" defaultRowHeight="14.6" x14ac:dyDescent="0.4"/>
  <cols>
    <col min="3" max="3" width="12.3828125" bestFit="1" customWidth="1"/>
    <col min="4" max="4" width="18.69140625" bestFit="1" customWidth="1"/>
    <col min="5" max="5" width="17.3046875" bestFit="1" customWidth="1"/>
  </cols>
  <sheetData>
    <row r="1" spans="1:5" x14ac:dyDescent="0.4">
      <c r="A1" t="s">
        <v>38</v>
      </c>
    </row>
    <row r="2" spans="1:5" x14ac:dyDescent="0.4">
      <c r="A2" s="18" t="s">
        <v>33</v>
      </c>
      <c r="B2" s="19" t="s">
        <v>34</v>
      </c>
      <c r="C2" s="19" t="s">
        <v>35</v>
      </c>
      <c r="D2" s="19" t="s">
        <v>36</v>
      </c>
      <c r="E2" s="20" t="s">
        <v>37</v>
      </c>
    </row>
    <row r="3" spans="1:5" x14ac:dyDescent="0.4">
      <c r="A3" s="4">
        <v>0.19800000000000001</v>
      </c>
      <c r="B3" s="5">
        <v>4.9000000000000002E-2</v>
      </c>
      <c r="C3" s="5">
        <v>0.218</v>
      </c>
      <c r="D3" s="5">
        <v>0.16300000000000001</v>
      </c>
      <c r="E3" s="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workbookViewId="0">
      <selection activeCell="J13" sqref="J13"/>
    </sheetView>
  </sheetViews>
  <sheetFormatPr baseColWidth="10" defaultRowHeight="14.6" x14ac:dyDescent="0.4"/>
  <cols>
    <col min="2" max="2" width="65.3046875" hidden="1" customWidth="1"/>
    <col min="3" max="3" width="10.3046875" hidden="1" customWidth="1"/>
    <col min="4" max="4" width="9.3046875" hidden="1" customWidth="1"/>
    <col min="5" max="5" width="7.84375" hidden="1" customWidth="1"/>
    <col min="6" max="6" width="71.3046875" hidden="1" customWidth="1"/>
    <col min="7" max="7" width="13.84375" bestFit="1" customWidth="1"/>
    <col min="8" max="8" width="13.15234375" bestFit="1" customWidth="1"/>
    <col min="9" max="9" width="14.3046875" bestFit="1" customWidth="1"/>
    <col min="10" max="10" width="20.53515625" bestFit="1" customWidth="1"/>
    <col min="11" max="11" width="19.53515625" bestFit="1" customWidth="1"/>
    <col min="12" max="12" width="26.84375" bestFit="1" customWidth="1"/>
    <col min="13" max="13" width="26.84375" customWidth="1"/>
  </cols>
  <sheetData>
    <row r="1" spans="1:13" x14ac:dyDescent="0.4">
      <c r="A1" s="18" t="s">
        <v>40</v>
      </c>
      <c r="B1" s="19" t="s">
        <v>42</v>
      </c>
      <c r="C1" s="19" t="s">
        <v>140</v>
      </c>
      <c r="D1" s="19" t="s">
        <v>238</v>
      </c>
      <c r="E1" s="19" t="s">
        <v>242</v>
      </c>
      <c r="F1" s="19" t="s">
        <v>243</v>
      </c>
      <c r="G1" s="18" t="s">
        <v>266</v>
      </c>
      <c r="H1" s="19" t="s">
        <v>267</v>
      </c>
      <c r="I1" s="19" t="s">
        <v>268</v>
      </c>
      <c r="J1" s="20" t="s">
        <v>269</v>
      </c>
      <c r="K1" s="17" t="s">
        <v>37</v>
      </c>
      <c r="L1" s="20" t="s">
        <v>39</v>
      </c>
    </row>
    <row r="2" spans="1:13" x14ac:dyDescent="0.4">
      <c r="A2" s="2">
        <v>1</v>
      </c>
      <c r="B2" t="s">
        <v>43</v>
      </c>
      <c r="C2" t="s">
        <v>141</v>
      </c>
      <c r="D2" t="s">
        <v>239</v>
      </c>
      <c r="E2">
        <v>1061</v>
      </c>
      <c r="F2" t="s">
        <v>244</v>
      </c>
      <c r="G2" s="2">
        <v>258.53447999999997</v>
      </c>
      <c r="H2">
        <v>70</v>
      </c>
      <c r="I2">
        <v>84.151780000000002</v>
      </c>
      <c r="J2" s="3">
        <v>16.70692</v>
      </c>
      <c r="K2" s="15">
        <v>460.57785999999999</v>
      </c>
      <c r="L2" s="31">
        <v>0.89680671679332402</v>
      </c>
      <c r="M2" s="30"/>
    </row>
    <row r="3" spans="1:13" x14ac:dyDescent="0.4">
      <c r="A3" s="2">
        <v>2</v>
      </c>
      <c r="B3" t="s">
        <v>44</v>
      </c>
      <c r="C3" t="s">
        <v>142</v>
      </c>
      <c r="D3" t="s">
        <v>240</v>
      </c>
      <c r="E3">
        <v>1061</v>
      </c>
      <c r="F3" t="s">
        <v>244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5">
        <v>358.13</v>
      </c>
      <c r="L3" s="31">
        <v>0.83933506322314899</v>
      </c>
      <c r="M3" s="30"/>
    </row>
    <row r="4" spans="1:13" x14ac:dyDescent="0.4">
      <c r="A4" s="2">
        <v>3</v>
      </c>
      <c r="B4" t="s">
        <v>45</v>
      </c>
      <c r="C4" t="s">
        <v>143</v>
      </c>
      <c r="D4" t="s">
        <v>240</v>
      </c>
      <c r="E4">
        <v>1072</v>
      </c>
      <c r="F4" t="s">
        <v>245</v>
      </c>
      <c r="G4" s="2">
        <v>128.93343999999999</v>
      </c>
      <c r="H4">
        <v>354</v>
      </c>
      <c r="I4">
        <v>5.75535</v>
      </c>
      <c r="J4" s="3">
        <v>13.70937</v>
      </c>
      <c r="K4" s="15">
        <v>356.94675000000001</v>
      </c>
      <c r="L4" s="31">
        <v>0.99869026965977004</v>
      </c>
      <c r="M4" s="30"/>
    </row>
    <row r="5" spans="1:13" x14ac:dyDescent="0.4">
      <c r="A5" s="2">
        <v>4</v>
      </c>
      <c r="B5" t="s">
        <v>46</v>
      </c>
      <c r="C5" t="s">
        <v>144</v>
      </c>
      <c r="D5" t="s">
        <v>240</v>
      </c>
      <c r="E5">
        <v>1013</v>
      </c>
      <c r="F5" t="s">
        <v>246</v>
      </c>
      <c r="G5" s="2">
        <v>104.21592</v>
      </c>
      <c r="H5">
        <v>968</v>
      </c>
      <c r="I5">
        <v>30.54862</v>
      </c>
      <c r="J5" s="3">
        <v>36.789499999999997</v>
      </c>
      <c r="K5" s="15">
        <v>293.93365999999997</v>
      </c>
      <c r="L5" s="31">
        <v>1.21703275044748E-2</v>
      </c>
      <c r="M5" s="30"/>
    </row>
    <row r="6" spans="1:13" x14ac:dyDescent="0.4">
      <c r="A6" s="2">
        <v>5</v>
      </c>
      <c r="B6" t="s">
        <v>47</v>
      </c>
      <c r="C6" t="s">
        <v>145</v>
      </c>
      <c r="D6" t="s">
        <v>240</v>
      </c>
      <c r="E6">
        <v>1072</v>
      </c>
      <c r="F6" t="s">
        <v>245</v>
      </c>
      <c r="G6" s="2">
        <v>153.22719000000001</v>
      </c>
      <c r="H6">
        <v>1076</v>
      </c>
      <c r="I6">
        <v>103.75955</v>
      </c>
      <c r="J6" s="3">
        <v>31.753319999999999</v>
      </c>
      <c r="K6" s="15">
        <v>268.27539999999999</v>
      </c>
      <c r="L6" s="31">
        <v>1.7381412387063001E-4</v>
      </c>
      <c r="M6" s="30"/>
    </row>
    <row r="7" spans="1:13" x14ac:dyDescent="0.4">
      <c r="A7" s="2">
        <v>6</v>
      </c>
      <c r="B7" t="s">
        <v>48</v>
      </c>
      <c r="C7" t="s">
        <v>146</v>
      </c>
      <c r="D7" t="s">
        <v>240</v>
      </c>
      <c r="E7">
        <v>1032</v>
      </c>
      <c r="F7" t="s">
        <v>247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5">
        <v>259.06299999999999</v>
      </c>
      <c r="L7" s="31">
        <v>8.7290977210119402E-4</v>
      </c>
      <c r="M7" s="30"/>
    </row>
    <row r="8" spans="1:13" x14ac:dyDescent="0.4">
      <c r="A8" s="2">
        <v>7</v>
      </c>
      <c r="B8" t="s">
        <v>49</v>
      </c>
      <c r="C8" t="s">
        <v>147</v>
      </c>
      <c r="D8" t="s">
        <v>240</v>
      </c>
      <c r="E8">
        <v>1089</v>
      </c>
      <c r="F8" t="s">
        <v>248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5">
        <v>193.64809</v>
      </c>
      <c r="L8" s="31">
        <v>1.7381412387063001E-4</v>
      </c>
      <c r="M8" s="30"/>
    </row>
    <row r="9" spans="1:13" x14ac:dyDescent="0.4">
      <c r="A9" s="2">
        <v>8</v>
      </c>
      <c r="B9" t="s">
        <v>50</v>
      </c>
      <c r="C9" t="s">
        <v>148</v>
      </c>
      <c r="D9" t="s">
        <v>240</v>
      </c>
      <c r="E9">
        <v>1052</v>
      </c>
      <c r="F9" t="s">
        <v>249</v>
      </c>
      <c r="G9" s="2">
        <v>258.82499999999999</v>
      </c>
      <c r="H9">
        <v>646</v>
      </c>
      <c r="I9">
        <v>140.68899999999999</v>
      </c>
      <c r="J9" s="3">
        <v>27.872</v>
      </c>
      <c r="K9" s="15">
        <v>189.37</v>
      </c>
      <c r="L9" s="31">
        <v>5.7928759234171501E-4</v>
      </c>
      <c r="M9" s="30"/>
    </row>
    <row r="10" spans="1:13" x14ac:dyDescent="0.4">
      <c r="A10" s="2">
        <v>9</v>
      </c>
      <c r="B10" t="s">
        <v>51</v>
      </c>
      <c r="C10" t="s">
        <v>149</v>
      </c>
      <c r="D10" t="s">
        <v>240</v>
      </c>
      <c r="E10">
        <v>1013</v>
      </c>
      <c r="F10" t="s">
        <v>246</v>
      </c>
      <c r="G10" s="2">
        <v>53.410760000000003</v>
      </c>
      <c r="H10">
        <v>442</v>
      </c>
      <c r="I10">
        <v>24.989920000000001</v>
      </c>
      <c r="J10" s="3">
        <v>19.24766</v>
      </c>
      <c r="K10" s="15">
        <v>170.17626999999999</v>
      </c>
      <c r="L10" s="31">
        <v>0.70740648547552099</v>
      </c>
      <c r="M10" s="30"/>
    </row>
    <row r="11" spans="1:13" x14ac:dyDescent="0.4">
      <c r="A11" s="2">
        <v>10</v>
      </c>
      <c r="B11" t="s">
        <v>52</v>
      </c>
      <c r="C11" t="s">
        <v>150</v>
      </c>
      <c r="D11" t="s">
        <v>240</v>
      </c>
      <c r="E11">
        <v>1072</v>
      </c>
      <c r="F11" t="s">
        <v>245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5">
        <v>167.72279</v>
      </c>
      <c r="L11" s="31">
        <v>7.1528173032520104E-4</v>
      </c>
      <c r="M11" s="30"/>
    </row>
    <row r="12" spans="1:13" x14ac:dyDescent="0.4">
      <c r="A12" s="2">
        <v>11</v>
      </c>
      <c r="B12" t="s">
        <v>53</v>
      </c>
      <c r="C12" t="s">
        <v>151</v>
      </c>
      <c r="D12" t="s">
        <v>240</v>
      </c>
      <c r="E12">
        <v>1085</v>
      </c>
      <c r="F12" t="s">
        <v>250</v>
      </c>
      <c r="G12" s="2">
        <v>121.19320999999999</v>
      </c>
      <c r="H12">
        <v>689</v>
      </c>
      <c r="I12">
        <v>80.007300000000001</v>
      </c>
      <c r="J12" s="3">
        <v>22.94304</v>
      </c>
      <c r="K12" s="15">
        <v>161.14993999999999</v>
      </c>
      <c r="L12" s="31">
        <v>1.7381412387063001E-4</v>
      </c>
      <c r="M12" s="30"/>
    </row>
    <row r="13" spans="1:13" x14ac:dyDescent="0.4">
      <c r="A13" s="2">
        <v>12</v>
      </c>
      <c r="B13" t="s">
        <v>54</v>
      </c>
      <c r="C13" t="s">
        <v>152</v>
      </c>
      <c r="D13" t="s">
        <v>241</v>
      </c>
      <c r="E13">
        <v>1082</v>
      </c>
      <c r="F13" t="s">
        <v>251</v>
      </c>
      <c r="G13" s="2">
        <v>87.312659999999994</v>
      </c>
      <c r="H13">
        <v>300</v>
      </c>
      <c r="I13">
        <v>22.32</v>
      </c>
      <c r="J13" s="3">
        <v>11.0783</v>
      </c>
      <c r="K13" s="15">
        <v>127.74166</v>
      </c>
      <c r="L13" s="31">
        <v>8.9487791885800604E-4</v>
      </c>
      <c r="M13" s="30"/>
    </row>
    <row r="14" spans="1:13" x14ac:dyDescent="0.4">
      <c r="A14" s="2">
        <v>13</v>
      </c>
      <c r="B14" t="s">
        <v>55</v>
      </c>
      <c r="C14" t="s">
        <v>153</v>
      </c>
      <c r="D14" t="s">
        <v>240</v>
      </c>
      <c r="E14">
        <v>1039</v>
      </c>
      <c r="F14" t="s">
        <v>252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5">
        <v>120.93779000000001</v>
      </c>
      <c r="L14" s="31">
        <v>8.0426038757297502E-4</v>
      </c>
      <c r="M14" s="30"/>
    </row>
    <row r="15" spans="1:13" x14ac:dyDescent="0.4">
      <c r="A15" s="2">
        <v>14</v>
      </c>
      <c r="B15" t="s">
        <v>56</v>
      </c>
      <c r="C15" t="s">
        <v>154</v>
      </c>
      <c r="D15" t="s">
        <v>241</v>
      </c>
      <c r="E15">
        <v>1052</v>
      </c>
      <c r="F15" t="s">
        <v>249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5">
        <v>112.76600000000001</v>
      </c>
      <c r="L15" s="31">
        <v>1.73814252667936E-4</v>
      </c>
      <c r="M15" s="30"/>
    </row>
    <row r="16" spans="1:13" x14ac:dyDescent="0.4">
      <c r="A16" s="2">
        <v>15</v>
      </c>
      <c r="B16" t="s">
        <v>57</v>
      </c>
      <c r="C16" t="s">
        <v>155</v>
      </c>
      <c r="D16" t="s">
        <v>241</v>
      </c>
      <c r="E16">
        <v>1082</v>
      </c>
      <c r="F16" t="s">
        <v>251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5">
        <v>106.79303</v>
      </c>
      <c r="L16" s="31">
        <v>1.1887057147375E-4</v>
      </c>
      <c r="M16" s="30"/>
    </row>
    <row r="17" spans="1:13" x14ac:dyDescent="0.4">
      <c r="A17" s="2">
        <v>16</v>
      </c>
      <c r="B17" t="s">
        <v>58</v>
      </c>
      <c r="C17" t="s">
        <v>156</v>
      </c>
      <c r="D17" t="s">
        <v>240</v>
      </c>
      <c r="E17">
        <v>1052</v>
      </c>
      <c r="F17" t="s">
        <v>249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5">
        <v>106.55417</v>
      </c>
      <c r="L17" s="31">
        <v>7.1346103094305203E-4</v>
      </c>
      <c r="M17" s="30"/>
    </row>
    <row r="18" spans="1:13" x14ac:dyDescent="0.4">
      <c r="A18" s="2">
        <v>17</v>
      </c>
      <c r="B18" t="s">
        <v>59</v>
      </c>
      <c r="C18" t="s">
        <v>157</v>
      </c>
      <c r="D18" t="s">
        <v>240</v>
      </c>
      <c r="E18">
        <v>1061</v>
      </c>
      <c r="F18" t="s">
        <v>244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5">
        <v>104.98694</v>
      </c>
      <c r="L18" s="31">
        <v>0.99981152433059195</v>
      </c>
      <c r="M18" s="30"/>
    </row>
    <row r="19" spans="1:13" x14ac:dyDescent="0.4">
      <c r="A19" s="2">
        <v>18</v>
      </c>
      <c r="B19" t="s">
        <v>60</v>
      </c>
      <c r="C19" t="s">
        <v>158</v>
      </c>
      <c r="D19" t="s">
        <v>240</v>
      </c>
      <c r="E19">
        <v>1013</v>
      </c>
      <c r="F19" t="s">
        <v>246</v>
      </c>
      <c r="G19" s="2">
        <v>25.98742</v>
      </c>
      <c r="H19">
        <v>185</v>
      </c>
      <c r="I19">
        <v>2.6794600000000002</v>
      </c>
      <c r="J19" s="3">
        <v>6.3018999999999998</v>
      </c>
      <c r="K19" s="15">
        <v>93.702399999999997</v>
      </c>
      <c r="L19" s="31">
        <v>0.99175801861937796</v>
      </c>
      <c r="M19" s="30"/>
    </row>
    <row r="20" spans="1:13" x14ac:dyDescent="0.4">
      <c r="A20" s="2">
        <v>19</v>
      </c>
      <c r="B20" t="s">
        <v>61</v>
      </c>
      <c r="C20" t="s">
        <v>159</v>
      </c>
      <c r="D20" t="s">
        <v>241</v>
      </c>
      <c r="E20">
        <v>1084</v>
      </c>
      <c r="F20" t="s">
        <v>253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5">
        <v>87.709950000000006</v>
      </c>
      <c r="L20" s="31">
        <v>7.1515755861584196E-4</v>
      </c>
      <c r="M20" s="30"/>
    </row>
    <row r="21" spans="1:13" x14ac:dyDescent="0.4">
      <c r="A21" s="2">
        <v>20</v>
      </c>
      <c r="B21" t="s">
        <v>62</v>
      </c>
      <c r="C21" t="s">
        <v>160</v>
      </c>
      <c r="D21" t="s">
        <v>240</v>
      </c>
      <c r="E21">
        <v>1061</v>
      </c>
      <c r="F21" t="s">
        <v>244</v>
      </c>
      <c r="G21" s="2">
        <v>91.190070000000006</v>
      </c>
      <c r="H21">
        <v>50</v>
      </c>
      <c r="I21">
        <v>11.970190000000001</v>
      </c>
      <c r="J21" s="3">
        <v>1.68336</v>
      </c>
      <c r="K21" s="15">
        <v>86.428319999999999</v>
      </c>
      <c r="L21" s="31">
        <v>0.99368510512915498</v>
      </c>
      <c r="M21" s="30"/>
    </row>
    <row r="22" spans="1:13" x14ac:dyDescent="0.4">
      <c r="A22" s="2">
        <v>21</v>
      </c>
      <c r="B22" t="s">
        <v>63</v>
      </c>
      <c r="C22" t="s">
        <v>161</v>
      </c>
      <c r="D22" t="s">
        <v>240</v>
      </c>
      <c r="E22">
        <v>1089</v>
      </c>
      <c r="F22" t="s">
        <v>248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5">
        <v>81.399730000000005</v>
      </c>
      <c r="L22" s="31">
        <v>7.0185422964885703E-4</v>
      </c>
      <c r="M22" s="30"/>
    </row>
    <row r="23" spans="1:13" x14ac:dyDescent="0.4">
      <c r="A23" s="2">
        <v>22</v>
      </c>
      <c r="B23" t="s">
        <v>64</v>
      </c>
      <c r="C23" t="s">
        <v>162</v>
      </c>
      <c r="D23" t="s">
        <v>240</v>
      </c>
      <c r="E23">
        <v>1011</v>
      </c>
      <c r="F23" t="s">
        <v>254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5">
        <v>80.893169999999998</v>
      </c>
      <c r="L23" s="31">
        <v>0.25191617257735899</v>
      </c>
      <c r="M23" s="30"/>
    </row>
    <row r="24" spans="1:13" x14ac:dyDescent="0.4">
      <c r="A24" s="2">
        <v>23</v>
      </c>
      <c r="B24" t="s">
        <v>65</v>
      </c>
      <c r="C24" t="s">
        <v>163</v>
      </c>
      <c r="D24" t="s">
        <v>240</v>
      </c>
      <c r="E24">
        <v>1072</v>
      </c>
      <c r="F24" t="s">
        <v>245</v>
      </c>
      <c r="G24" s="2">
        <v>48.947310000000002</v>
      </c>
      <c r="H24">
        <v>429</v>
      </c>
      <c r="I24">
        <v>28.06521</v>
      </c>
      <c r="J24" s="3">
        <v>10.966139999999999</v>
      </c>
      <c r="K24" s="15">
        <v>79.944609999999997</v>
      </c>
      <c r="L24" s="31">
        <v>1.7462441834137401E-4</v>
      </c>
      <c r="M24" s="30"/>
    </row>
    <row r="25" spans="1:13" x14ac:dyDescent="0.4">
      <c r="A25" s="2">
        <v>24</v>
      </c>
      <c r="B25" t="s">
        <v>66</v>
      </c>
      <c r="C25" t="s">
        <v>164</v>
      </c>
      <c r="D25" t="s">
        <v>240</v>
      </c>
      <c r="E25">
        <v>1054</v>
      </c>
      <c r="F25" t="s">
        <v>255</v>
      </c>
      <c r="G25" s="2">
        <v>44.320030000000003</v>
      </c>
      <c r="H25">
        <v>243</v>
      </c>
      <c r="I25">
        <v>24.00037</v>
      </c>
      <c r="J25" s="3">
        <v>8.4171399999999998</v>
      </c>
      <c r="K25" s="15">
        <v>74.701719999999995</v>
      </c>
      <c r="L25" s="31">
        <v>4.07342220843265E-4</v>
      </c>
      <c r="M25" s="30"/>
    </row>
    <row r="26" spans="1:13" x14ac:dyDescent="0.4">
      <c r="A26" s="2">
        <v>25</v>
      </c>
      <c r="B26" t="s">
        <v>67</v>
      </c>
      <c r="C26" t="s">
        <v>165</v>
      </c>
      <c r="D26" t="s">
        <v>240</v>
      </c>
      <c r="E26">
        <v>1091</v>
      </c>
      <c r="F26" t="s">
        <v>256</v>
      </c>
      <c r="G26" s="2">
        <v>29.314450000000001</v>
      </c>
      <c r="H26">
        <v>80</v>
      </c>
      <c r="I26">
        <v>10.31475</v>
      </c>
      <c r="J26" s="3">
        <v>2.9066999999999998</v>
      </c>
      <c r="K26" s="15">
        <v>72.687579999999997</v>
      </c>
      <c r="L26" s="31">
        <v>0.295614041219876</v>
      </c>
      <c r="M26" s="30"/>
    </row>
    <row r="27" spans="1:13" x14ac:dyDescent="0.4">
      <c r="A27" s="2">
        <v>26</v>
      </c>
      <c r="B27" t="s">
        <v>68</v>
      </c>
      <c r="C27" t="s">
        <v>166</v>
      </c>
      <c r="D27" t="s">
        <v>241</v>
      </c>
      <c r="E27">
        <v>1061</v>
      </c>
      <c r="F27" t="s">
        <v>244</v>
      </c>
      <c r="G27" s="2">
        <v>27.93431</v>
      </c>
      <c r="H27">
        <v>80</v>
      </c>
      <c r="I27">
        <v>12.99591</v>
      </c>
      <c r="J27" s="3">
        <v>2.1669800000000001</v>
      </c>
      <c r="K27" s="15">
        <v>72.566689999999994</v>
      </c>
      <c r="L27" s="31">
        <v>0.78742474081671199</v>
      </c>
      <c r="M27" s="30"/>
    </row>
    <row r="28" spans="1:13" x14ac:dyDescent="0.4">
      <c r="A28" s="2">
        <v>27</v>
      </c>
      <c r="B28" t="s">
        <v>69</v>
      </c>
      <c r="C28" t="s">
        <v>167</v>
      </c>
      <c r="D28" t="s">
        <v>240</v>
      </c>
      <c r="E28">
        <v>1089</v>
      </c>
      <c r="F28" t="s">
        <v>248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5">
        <v>72.10136</v>
      </c>
      <c r="L28" s="31">
        <v>5.7815052720122705E-4</v>
      </c>
      <c r="M28" s="30"/>
    </row>
    <row r="29" spans="1:13" x14ac:dyDescent="0.4">
      <c r="A29" s="2">
        <v>28</v>
      </c>
      <c r="B29" t="s">
        <v>70</v>
      </c>
      <c r="C29" t="s">
        <v>168</v>
      </c>
      <c r="D29" t="s">
        <v>240</v>
      </c>
      <c r="E29">
        <v>1032</v>
      </c>
      <c r="F29" t="s">
        <v>247</v>
      </c>
      <c r="G29" s="2">
        <v>104.80959</v>
      </c>
      <c r="H29">
        <v>83</v>
      </c>
      <c r="I29">
        <v>70.399780000000007</v>
      </c>
      <c r="J29" s="3">
        <v>5.0160200000000001</v>
      </c>
      <c r="K29" s="15">
        <v>72.060540000000003</v>
      </c>
      <c r="L29" s="31">
        <v>7.1212537423814804E-4</v>
      </c>
      <c r="M29" s="30"/>
    </row>
    <row r="30" spans="1:13" x14ac:dyDescent="0.4">
      <c r="A30" s="2">
        <v>29</v>
      </c>
      <c r="B30" t="s">
        <v>71</v>
      </c>
      <c r="C30" t="s">
        <v>169</v>
      </c>
      <c r="D30" t="s">
        <v>240</v>
      </c>
      <c r="E30">
        <v>1084</v>
      </c>
      <c r="F30" t="s">
        <v>253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5">
        <v>65.312870000000004</v>
      </c>
      <c r="L30" s="31">
        <v>4.19289235760067E-4</v>
      </c>
      <c r="M30" s="30"/>
    </row>
    <row r="31" spans="1:13" x14ac:dyDescent="0.4">
      <c r="A31" s="2">
        <v>30</v>
      </c>
      <c r="B31" t="s">
        <v>72</v>
      </c>
      <c r="C31" t="s">
        <v>170</v>
      </c>
      <c r="D31" t="s">
        <v>240</v>
      </c>
      <c r="E31">
        <v>1013</v>
      </c>
      <c r="F31" t="s">
        <v>246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5">
        <v>65.175539999999998</v>
      </c>
      <c r="L31" s="31">
        <v>7.0948206490173405E-4</v>
      </c>
      <c r="M31" s="30"/>
    </row>
    <row r="32" spans="1:13" x14ac:dyDescent="0.4">
      <c r="A32" s="2">
        <v>31</v>
      </c>
      <c r="B32" t="s">
        <v>73</v>
      </c>
      <c r="C32" t="s">
        <v>171</v>
      </c>
      <c r="D32" t="s">
        <v>241</v>
      </c>
      <c r="E32">
        <v>1039</v>
      </c>
      <c r="F32" t="s">
        <v>252</v>
      </c>
      <c r="G32" s="2">
        <v>39.72542</v>
      </c>
      <c r="H32">
        <v>180</v>
      </c>
      <c r="I32">
        <v>4.1406299999999998</v>
      </c>
      <c r="J32" s="3">
        <v>5.2284100000000002</v>
      </c>
      <c r="K32" s="15">
        <v>63.40157</v>
      </c>
      <c r="L32" s="31">
        <v>3.70180412776189E-3</v>
      </c>
      <c r="M32" s="30"/>
    </row>
    <row r="33" spans="1:13" x14ac:dyDescent="0.4">
      <c r="A33" s="2">
        <v>32</v>
      </c>
      <c r="B33" t="s">
        <v>74</v>
      </c>
      <c r="C33" t="s">
        <v>172</v>
      </c>
      <c r="D33" t="s">
        <v>240</v>
      </c>
      <c r="E33">
        <v>1082</v>
      </c>
      <c r="F33" t="s">
        <v>251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5">
        <v>61.48516</v>
      </c>
      <c r="L33" s="31">
        <v>1.7386629826332499E-4</v>
      </c>
      <c r="M33" s="30"/>
    </row>
    <row r="34" spans="1:13" x14ac:dyDescent="0.4">
      <c r="A34" s="2">
        <v>33</v>
      </c>
      <c r="B34" t="s">
        <v>75</v>
      </c>
      <c r="C34" t="s">
        <v>173</v>
      </c>
      <c r="D34" t="s">
        <v>240</v>
      </c>
      <c r="E34">
        <v>1032</v>
      </c>
      <c r="F34" t="s">
        <v>247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5">
        <v>58.733089999999997</v>
      </c>
      <c r="L34" s="31">
        <v>1.73820414119286E-4</v>
      </c>
      <c r="M34" s="30"/>
    </row>
    <row r="35" spans="1:13" x14ac:dyDescent="0.4">
      <c r="A35" s="2">
        <v>34</v>
      </c>
      <c r="B35" t="s">
        <v>76</v>
      </c>
      <c r="C35" t="s">
        <v>174</v>
      </c>
      <c r="D35" t="s">
        <v>240</v>
      </c>
      <c r="E35">
        <v>1039</v>
      </c>
      <c r="F35" t="s">
        <v>252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5">
        <v>56.053069999999998</v>
      </c>
      <c r="L35" s="31">
        <v>1.7407678658620801E-4</v>
      </c>
      <c r="M35" s="30"/>
    </row>
    <row r="36" spans="1:13" x14ac:dyDescent="0.4">
      <c r="A36" s="2">
        <v>35</v>
      </c>
      <c r="B36" t="s">
        <v>77</v>
      </c>
      <c r="C36" t="s">
        <v>175</v>
      </c>
      <c r="D36" t="s">
        <v>240</v>
      </c>
      <c r="E36">
        <v>1039</v>
      </c>
      <c r="F36" t="s">
        <v>252</v>
      </c>
      <c r="G36" s="2">
        <v>36.987879999999997</v>
      </c>
      <c r="H36">
        <v>212</v>
      </c>
      <c r="I36">
        <v>10.16877</v>
      </c>
      <c r="J36" s="3">
        <v>5.7800799999999999</v>
      </c>
      <c r="K36" s="15">
        <v>55.245080000000002</v>
      </c>
      <c r="L36" s="31">
        <v>2.01560009536528E-4</v>
      </c>
      <c r="M36" s="30"/>
    </row>
    <row r="37" spans="1:13" x14ac:dyDescent="0.4">
      <c r="A37" s="2">
        <v>36</v>
      </c>
      <c r="B37" t="s">
        <v>78</v>
      </c>
      <c r="C37" t="s">
        <v>176</v>
      </c>
      <c r="D37" t="s">
        <v>240</v>
      </c>
      <c r="E37">
        <v>1084</v>
      </c>
      <c r="F37" t="s">
        <v>253</v>
      </c>
      <c r="G37" s="2">
        <v>67.592039999999997</v>
      </c>
      <c r="H37">
        <v>53</v>
      </c>
      <c r="I37">
        <v>5.20946</v>
      </c>
      <c r="J37" s="3">
        <v>3.9080900000000001</v>
      </c>
      <c r="K37" s="15">
        <v>54.911090000000002</v>
      </c>
      <c r="L37" s="31">
        <v>0.91752103410221897</v>
      </c>
      <c r="M37" s="30"/>
    </row>
    <row r="38" spans="1:13" x14ac:dyDescent="0.4">
      <c r="A38" s="2">
        <v>37</v>
      </c>
      <c r="B38" t="s">
        <v>79</v>
      </c>
      <c r="C38" t="s">
        <v>177</v>
      </c>
      <c r="D38" t="s">
        <v>240</v>
      </c>
      <c r="E38">
        <v>1071</v>
      </c>
      <c r="F38" t="s">
        <v>257</v>
      </c>
      <c r="G38" s="2">
        <v>48.902000000000001</v>
      </c>
      <c r="H38">
        <v>134</v>
      </c>
      <c r="I38">
        <v>20.096</v>
      </c>
      <c r="J38" s="3">
        <v>6.3849999999999998</v>
      </c>
      <c r="K38" s="15">
        <v>52.773000000000003</v>
      </c>
      <c r="L38" s="31">
        <v>6.0006731314343801E-5</v>
      </c>
      <c r="M38" s="30"/>
    </row>
    <row r="39" spans="1:13" x14ac:dyDescent="0.4">
      <c r="A39" s="2">
        <v>38</v>
      </c>
      <c r="B39" t="s">
        <v>80</v>
      </c>
      <c r="C39" t="s">
        <v>178</v>
      </c>
      <c r="D39" t="s">
        <v>240</v>
      </c>
      <c r="E39">
        <v>1062</v>
      </c>
      <c r="F39" t="s">
        <v>258</v>
      </c>
      <c r="G39" s="2">
        <v>39.848030000000001</v>
      </c>
      <c r="H39">
        <v>345</v>
      </c>
      <c r="I39">
        <v>20.653849999999998</v>
      </c>
      <c r="J39" s="3">
        <v>10.59159</v>
      </c>
      <c r="K39" s="15">
        <v>52.231670000000001</v>
      </c>
      <c r="L39" s="31">
        <v>2.28254132301653E-4</v>
      </c>
      <c r="M39" s="30"/>
    </row>
    <row r="40" spans="1:13" x14ac:dyDescent="0.4">
      <c r="A40" s="2">
        <v>39</v>
      </c>
      <c r="B40" t="s">
        <v>81</v>
      </c>
      <c r="C40" t="s">
        <v>179</v>
      </c>
      <c r="D40" t="s">
        <v>240</v>
      </c>
      <c r="E40">
        <v>1085</v>
      </c>
      <c r="F40" t="s">
        <v>250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5">
        <v>46.878</v>
      </c>
      <c r="L40" s="31">
        <v>3.4428722447565901E-4</v>
      </c>
      <c r="M40" s="30"/>
    </row>
    <row r="41" spans="1:13" x14ac:dyDescent="0.4">
      <c r="A41" s="2">
        <v>40</v>
      </c>
      <c r="B41" t="s">
        <v>82</v>
      </c>
      <c r="C41" t="s">
        <v>180</v>
      </c>
      <c r="D41" t="s">
        <v>240</v>
      </c>
      <c r="E41">
        <v>1039</v>
      </c>
      <c r="F41" t="s">
        <v>252</v>
      </c>
      <c r="G41" s="2">
        <v>52.40943</v>
      </c>
      <c r="H41">
        <v>170</v>
      </c>
      <c r="I41">
        <v>23.811360000000001</v>
      </c>
      <c r="J41" s="3">
        <v>1.56559</v>
      </c>
      <c r="K41" s="15">
        <v>42.861989999999999</v>
      </c>
      <c r="L41" s="31">
        <v>1.7734784275424999E-4</v>
      </c>
      <c r="M41" s="30"/>
    </row>
    <row r="42" spans="1:13" x14ac:dyDescent="0.4">
      <c r="A42" s="2">
        <v>41</v>
      </c>
      <c r="B42" t="s">
        <v>83</v>
      </c>
      <c r="C42" t="s">
        <v>181</v>
      </c>
      <c r="D42" t="s">
        <v>241</v>
      </c>
      <c r="E42">
        <v>1083</v>
      </c>
      <c r="F42" t="s">
        <v>259</v>
      </c>
      <c r="G42" s="2">
        <v>35.292409999999997</v>
      </c>
      <c r="H42">
        <v>150</v>
      </c>
      <c r="I42">
        <v>8.8148</v>
      </c>
      <c r="J42" s="3">
        <v>5.2067500000000004</v>
      </c>
      <c r="K42" s="15">
        <v>42.340600000000002</v>
      </c>
      <c r="L42" s="31">
        <v>1.87786969914616E-4</v>
      </c>
      <c r="M42" s="30"/>
    </row>
    <row r="43" spans="1:13" x14ac:dyDescent="0.4">
      <c r="A43" s="2">
        <v>42</v>
      </c>
      <c r="B43" t="s">
        <v>84</v>
      </c>
      <c r="C43" t="s">
        <v>182</v>
      </c>
      <c r="D43" t="s">
        <v>241</v>
      </c>
      <c r="E43">
        <v>1039</v>
      </c>
      <c r="F43" t="s">
        <v>252</v>
      </c>
      <c r="G43" s="2">
        <v>52.92877</v>
      </c>
      <c r="H43">
        <v>86</v>
      </c>
      <c r="I43">
        <v>6.09842</v>
      </c>
      <c r="J43" s="3">
        <v>2.3121200000000002</v>
      </c>
      <c r="K43" s="15">
        <v>37.630429999999997</v>
      </c>
      <c r="L43" s="31">
        <v>1.25302694972155E-2</v>
      </c>
      <c r="M43" s="30"/>
    </row>
    <row r="44" spans="1:13" x14ac:dyDescent="0.4">
      <c r="A44" s="2">
        <v>43</v>
      </c>
      <c r="B44" t="s">
        <v>85</v>
      </c>
      <c r="C44" t="s">
        <v>183</v>
      </c>
      <c r="D44" t="s">
        <v>240</v>
      </c>
      <c r="E44">
        <v>1089</v>
      </c>
      <c r="F44" t="s">
        <v>248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5">
        <v>37.443269999999998</v>
      </c>
      <c r="L44" s="31">
        <v>0.23991412796974099</v>
      </c>
      <c r="M44" s="30"/>
    </row>
    <row r="45" spans="1:13" x14ac:dyDescent="0.4">
      <c r="A45" s="2">
        <v>44</v>
      </c>
      <c r="B45" t="s">
        <v>86</v>
      </c>
      <c r="C45" t="s">
        <v>184</v>
      </c>
      <c r="D45" t="s">
        <v>240</v>
      </c>
      <c r="E45">
        <v>1021</v>
      </c>
      <c r="F45" t="s">
        <v>260</v>
      </c>
      <c r="G45" s="2">
        <v>23.801300000000001</v>
      </c>
      <c r="H45">
        <v>93</v>
      </c>
      <c r="I45">
        <v>1.51935</v>
      </c>
      <c r="J45" s="3">
        <v>3.6818399999999998</v>
      </c>
      <c r="K45" s="15">
        <v>36.991599999999998</v>
      </c>
      <c r="L45" s="31">
        <v>2.97056343649055E-2</v>
      </c>
      <c r="M45" s="30"/>
    </row>
    <row r="46" spans="1:13" x14ac:dyDescent="0.4">
      <c r="A46" s="2">
        <v>45</v>
      </c>
      <c r="B46" t="s">
        <v>87</v>
      </c>
      <c r="C46" t="s">
        <v>185</v>
      </c>
      <c r="D46" t="s">
        <v>240</v>
      </c>
      <c r="E46">
        <v>1031</v>
      </c>
      <c r="F46" t="s">
        <v>261</v>
      </c>
      <c r="G46" s="2">
        <v>25.468920000000001</v>
      </c>
      <c r="H46">
        <v>172</v>
      </c>
      <c r="I46">
        <v>11.63965</v>
      </c>
      <c r="J46" s="3">
        <v>4.46875</v>
      </c>
      <c r="K46" s="15">
        <v>36.411650000000002</v>
      </c>
      <c r="L46" s="31">
        <v>1.82509986076607E-4</v>
      </c>
      <c r="M46" s="30"/>
    </row>
    <row r="47" spans="1:13" x14ac:dyDescent="0.4">
      <c r="A47" s="2">
        <v>46</v>
      </c>
      <c r="B47" t="s">
        <v>88</v>
      </c>
      <c r="C47" t="s">
        <v>186</v>
      </c>
      <c r="D47" t="s">
        <v>241</v>
      </c>
      <c r="E47">
        <v>1089</v>
      </c>
      <c r="F47" t="s">
        <v>248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5">
        <v>31.452809999999999</v>
      </c>
      <c r="L47" s="31">
        <v>0.71505405013625301</v>
      </c>
      <c r="M47" s="30"/>
    </row>
    <row r="48" spans="1:13" x14ac:dyDescent="0.4">
      <c r="A48" s="2">
        <v>47</v>
      </c>
      <c r="B48" t="s">
        <v>89</v>
      </c>
      <c r="C48" t="s">
        <v>187</v>
      </c>
      <c r="D48" t="s">
        <v>240</v>
      </c>
      <c r="E48">
        <v>1013</v>
      </c>
      <c r="F48" t="s">
        <v>246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5">
        <v>31.419969999999999</v>
      </c>
      <c r="L48" s="31">
        <v>2.1148725969877299E-4</v>
      </c>
      <c r="M48" s="30"/>
    </row>
    <row r="49" spans="1:13" x14ac:dyDescent="0.4">
      <c r="A49" s="2">
        <v>48</v>
      </c>
      <c r="B49" t="s">
        <v>90</v>
      </c>
      <c r="C49" t="s">
        <v>188</v>
      </c>
      <c r="D49" t="s">
        <v>240</v>
      </c>
      <c r="E49">
        <v>1089</v>
      </c>
      <c r="F49" t="s">
        <v>248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5">
        <v>29.776669999999999</v>
      </c>
      <c r="L49" s="31">
        <v>2.5729650297029402E-3</v>
      </c>
      <c r="M49" s="30"/>
    </row>
    <row r="50" spans="1:13" x14ac:dyDescent="0.4">
      <c r="A50" s="2">
        <v>49</v>
      </c>
      <c r="B50" t="s">
        <v>91</v>
      </c>
      <c r="C50" t="s">
        <v>189</v>
      </c>
      <c r="D50" t="s">
        <v>240</v>
      </c>
      <c r="E50">
        <v>1013</v>
      </c>
      <c r="F50" t="s">
        <v>246</v>
      </c>
      <c r="G50" s="2">
        <v>11.02814</v>
      </c>
      <c r="H50">
        <v>208</v>
      </c>
      <c r="I50">
        <v>2.4405700000000001</v>
      </c>
      <c r="J50" s="3">
        <v>5.8178900000000002</v>
      </c>
      <c r="K50" s="15">
        <v>29.137869999999999</v>
      </c>
      <c r="L50" s="31">
        <v>9.4225618030252501E-4</v>
      </c>
      <c r="M50" s="30"/>
    </row>
    <row r="51" spans="1:13" x14ac:dyDescent="0.4">
      <c r="A51" s="2">
        <v>50</v>
      </c>
      <c r="B51" t="s">
        <v>92</v>
      </c>
      <c r="C51" t="s">
        <v>190</v>
      </c>
      <c r="D51" t="s">
        <v>240</v>
      </c>
      <c r="E51">
        <v>1053</v>
      </c>
      <c r="F51" t="s">
        <v>262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5">
        <v>28.44257</v>
      </c>
      <c r="L51" s="31">
        <v>6.0266584251145205E-4</v>
      </c>
      <c r="M51" s="30"/>
    </row>
    <row r="52" spans="1:13" x14ac:dyDescent="0.4">
      <c r="A52" s="2">
        <v>51</v>
      </c>
      <c r="B52" t="s">
        <v>93</v>
      </c>
      <c r="C52" t="s">
        <v>191</v>
      </c>
      <c r="D52" t="s">
        <v>240</v>
      </c>
      <c r="E52">
        <v>1089</v>
      </c>
      <c r="F52" t="s">
        <v>248</v>
      </c>
      <c r="G52" s="2">
        <v>24.644089999999998</v>
      </c>
      <c r="H52">
        <v>88</v>
      </c>
      <c r="I52">
        <v>6.1738400000000002</v>
      </c>
      <c r="J52" s="3">
        <v>4.52285</v>
      </c>
      <c r="K52" s="15">
        <v>26.661090000000002</v>
      </c>
      <c r="L52" s="31">
        <v>2.8465093715068801E-4</v>
      </c>
      <c r="M52" s="30"/>
    </row>
    <row r="53" spans="1:13" x14ac:dyDescent="0.4">
      <c r="A53" s="2">
        <v>52</v>
      </c>
      <c r="B53" t="s">
        <v>94</v>
      </c>
      <c r="C53" t="s">
        <v>192</v>
      </c>
      <c r="D53" t="s">
        <v>239</v>
      </c>
      <c r="E53">
        <v>1039</v>
      </c>
      <c r="F53" t="s">
        <v>252</v>
      </c>
      <c r="G53" s="2">
        <v>48.548999999999999</v>
      </c>
      <c r="H53">
        <v>157</v>
      </c>
      <c r="I53">
        <v>44.552</v>
      </c>
      <c r="J53" s="3">
        <v>5.5529999999999999</v>
      </c>
      <c r="K53" s="15">
        <v>24.706</v>
      </c>
      <c r="L53" s="31">
        <v>1.7652450799754399E-4</v>
      </c>
      <c r="M53" s="30"/>
    </row>
    <row r="54" spans="1:13" x14ac:dyDescent="0.4">
      <c r="A54" s="2">
        <v>53</v>
      </c>
      <c r="B54" t="s">
        <v>95</v>
      </c>
      <c r="C54" t="s">
        <v>193</v>
      </c>
      <c r="D54" t="s">
        <v>240</v>
      </c>
      <c r="E54">
        <v>1089</v>
      </c>
      <c r="F54" t="s">
        <v>248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5">
        <v>23.335540000000002</v>
      </c>
      <c r="L54" s="31">
        <v>2.4017150023582E-3</v>
      </c>
      <c r="M54" s="30"/>
    </row>
    <row r="55" spans="1:13" x14ac:dyDescent="0.4">
      <c r="A55" s="2">
        <v>54</v>
      </c>
      <c r="B55" t="s">
        <v>96</v>
      </c>
      <c r="C55" t="s">
        <v>194</v>
      </c>
      <c r="D55" t="s">
        <v>240</v>
      </c>
      <c r="E55">
        <v>1053</v>
      </c>
      <c r="F55" t="s">
        <v>262</v>
      </c>
      <c r="G55" s="2">
        <v>13.44347</v>
      </c>
      <c r="H55">
        <v>80</v>
      </c>
      <c r="I55">
        <v>7.5592300000000003</v>
      </c>
      <c r="J55" s="3">
        <v>2.3618100000000002</v>
      </c>
      <c r="K55" s="15">
        <v>22.24624</v>
      </c>
      <c r="L55" s="31">
        <v>5.8664854391854405E-4</v>
      </c>
      <c r="M55" s="30"/>
    </row>
    <row r="56" spans="1:13" x14ac:dyDescent="0.4">
      <c r="A56" s="2">
        <v>55</v>
      </c>
      <c r="B56" t="s">
        <v>97</v>
      </c>
      <c r="C56" t="s">
        <v>195</v>
      </c>
      <c r="D56" t="s">
        <v>241</v>
      </c>
      <c r="E56">
        <v>1083</v>
      </c>
      <c r="F56" t="s">
        <v>259</v>
      </c>
      <c r="G56" s="2">
        <v>15.201890000000001</v>
      </c>
      <c r="H56">
        <v>92</v>
      </c>
      <c r="I56">
        <v>5.2433899999999998</v>
      </c>
      <c r="J56" s="3">
        <v>3.32403</v>
      </c>
      <c r="K56" s="15">
        <v>21.01859</v>
      </c>
      <c r="L56" s="31">
        <v>4.4491384181022397E-4</v>
      </c>
      <c r="M56" s="30"/>
    </row>
    <row r="57" spans="1:13" x14ac:dyDescent="0.4">
      <c r="A57" s="2">
        <v>56</v>
      </c>
      <c r="B57" t="s">
        <v>98</v>
      </c>
      <c r="C57" t="s">
        <v>196</v>
      </c>
      <c r="D57" t="s">
        <v>240</v>
      </c>
      <c r="E57">
        <v>1011</v>
      </c>
      <c r="F57" t="s">
        <v>254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5">
        <v>19.96846</v>
      </c>
      <c r="L57" s="31">
        <v>0.95668535358509899</v>
      </c>
      <c r="M57" s="30"/>
    </row>
    <row r="58" spans="1:13" x14ac:dyDescent="0.4">
      <c r="A58" s="2">
        <v>57</v>
      </c>
      <c r="B58" t="s">
        <v>99</v>
      </c>
      <c r="C58" t="s">
        <v>197</v>
      </c>
      <c r="D58" t="s">
        <v>240</v>
      </c>
      <c r="E58">
        <v>1071</v>
      </c>
      <c r="F58" t="s">
        <v>257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5">
        <v>19.863409999999998</v>
      </c>
      <c r="L58" s="31">
        <v>2.5996501042874201E-3</v>
      </c>
      <c r="M58" s="30"/>
    </row>
    <row r="59" spans="1:13" x14ac:dyDescent="0.4">
      <c r="A59" s="2">
        <v>58</v>
      </c>
      <c r="B59" t="s">
        <v>100</v>
      </c>
      <c r="C59" t="s">
        <v>198</v>
      </c>
      <c r="D59" t="s">
        <v>240</v>
      </c>
      <c r="E59">
        <v>1013</v>
      </c>
      <c r="F59" t="s">
        <v>246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5">
        <v>19.832000000000001</v>
      </c>
      <c r="L59" s="31">
        <v>1.82925140684964E-3</v>
      </c>
      <c r="M59" s="30"/>
    </row>
    <row r="60" spans="1:13" x14ac:dyDescent="0.4">
      <c r="A60" s="2">
        <v>59</v>
      </c>
      <c r="B60" t="s">
        <v>101</v>
      </c>
      <c r="C60" t="s">
        <v>199</v>
      </c>
      <c r="D60" t="s">
        <v>240</v>
      </c>
      <c r="E60">
        <v>1053</v>
      </c>
      <c r="F60" t="s">
        <v>262</v>
      </c>
      <c r="G60" s="2">
        <v>13.495799999999999</v>
      </c>
      <c r="H60">
        <v>57</v>
      </c>
      <c r="I60">
        <v>2.8400699999999999</v>
      </c>
      <c r="J60" s="3">
        <v>1.82786</v>
      </c>
      <c r="K60" s="15">
        <v>18.517510000000001</v>
      </c>
      <c r="L60" s="31">
        <v>2.2510193409306899E-2</v>
      </c>
      <c r="M60" s="30"/>
    </row>
    <row r="61" spans="1:13" x14ac:dyDescent="0.4">
      <c r="A61" s="2">
        <v>60</v>
      </c>
      <c r="B61" t="s">
        <v>102</v>
      </c>
      <c r="C61" t="s">
        <v>200</v>
      </c>
      <c r="D61" t="s">
        <v>239</v>
      </c>
      <c r="E61">
        <v>1073</v>
      </c>
      <c r="F61" t="s">
        <v>263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5">
        <v>17.547599999999999</v>
      </c>
      <c r="L61" s="31">
        <v>2.43493678861451E-4</v>
      </c>
      <c r="M61" s="30"/>
    </row>
    <row r="62" spans="1:13" x14ac:dyDescent="0.4">
      <c r="A62" s="2">
        <v>61</v>
      </c>
      <c r="B62" t="s">
        <v>103</v>
      </c>
      <c r="C62" t="s">
        <v>201</v>
      </c>
      <c r="D62" t="s">
        <v>241</v>
      </c>
      <c r="E62">
        <v>1011</v>
      </c>
      <c r="F62" t="s">
        <v>254</v>
      </c>
      <c r="G62" s="2">
        <v>10.78332</v>
      </c>
      <c r="H62">
        <v>95</v>
      </c>
      <c r="I62">
        <v>4.4444600000000003</v>
      </c>
      <c r="J62" s="3">
        <v>2.3992300000000002</v>
      </c>
      <c r="K62" s="15">
        <v>17.390029999999999</v>
      </c>
      <c r="L62" s="31">
        <v>1.4049989590303499E-3</v>
      </c>
      <c r="M62" s="30"/>
    </row>
    <row r="63" spans="1:13" x14ac:dyDescent="0.4">
      <c r="A63" s="2">
        <v>62</v>
      </c>
      <c r="B63" t="s">
        <v>104</v>
      </c>
      <c r="C63" t="s">
        <v>202</v>
      </c>
      <c r="D63" t="s">
        <v>240</v>
      </c>
      <c r="E63">
        <v>1013</v>
      </c>
      <c r="F63" t="s">
        <v>246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5">
        <v>17.275739999999999</v>
      </c>
      <c r="L63" s="31">
        <v>0.97155366306866697</v>
      </c>
      <c r="M63" s="30"/>
    </row>
    <row r="64" spans="1:13" x14ac:dyDescent="0.4">
      <c r="A64" s="2">
        <v>63</v>
      </c>
      <c r="B64" t="s">
        <v>105</v>
      </c>
      <c r="C64" t="s">
        <v>203</v>
      </c>
      <c r="D64" t="s">
        <v>240</v>
      </c>
      <c r="E64">
        <v>1071</v>
      </c>
      <c r="F64" t="s">
        <v>257</v>
      </c>
      <c r="G64" s="2">
        <v>18.41574</v>
      </c>
      <c r="H64">
        <v>100</v>
      </c>
      <c r="I64">
        <v>8.9143600000000003</v>
      </c>
      <c r="J64" s="3">
        <v>3.0585499999999999</v>
      </c>
      <c r="K64" s="15">
        <v>16.836760000000002</v>
      </c>
      <c r="L64" s="31">
        <v>2.122915276489E-4</v>
      </c>
      <c r="M64" s="30"/>
    </row>
    <row r="65" spans="1:13" x14ac:dyDescent="0.4">
      <c r="A65" s="2">
        <v>64</v>
      </c>
      <c r="B65" t="s">
        <v>106</v>
      </c>
      <c r="C65" t="s">
        <v>204</v>
      </c>
      <c r="D65" t="s">
        <v>241</v>
      </c>
      <c r="E65">
        <v>1084</v>
      </c>
      <c r="F65" t="s">
        <v>253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5">
        <v>16.447790000000001</v>
      </c>
      <c r="L65" s="31">
        <v>2.7845694134437399E-3</v>
      </c>
      <c r="M65" s="30"/>
    </row>
    <row r="66" spans="1:13" x14ac:dyDescent="0.4">
      <c r="A66" s="2">
        <v>65</v>
      </c>
      <c r="B66" t="s">
        <v>107</v>
      </c>
      <c r="C66" t="s">
        <v>205</v>
      </c>
      <c r="D66" t="s">
        <v>240</v>
      </c>
      <c r="E66">
        <v>1089</v>
      </c>
      <c r="F66" t="s">
        <v>248</v>
      </c>
      <c r="G66" s="2">
        <v>15.23434</v>
      </c>
      <c r="H66">
        <v>79</v>
      </c>
      <c r="I66">
        <v>5.8775199999999996</v>
      </c>
      <c r="J66" s="3">
        <v>2.95221</v>
      </c>
      <c r="K66" s="15">
        <v>15.55111</v>
      </c>
      <c r="L66" s="31">
        <v>3.5507495013420399E-4</v>
      </c>
      <c r="M66" s="30"/>
    </row>
    <row r="67" spans="1:13" x14ac:dyDescent="0.4">
      <c r="A67" s="2">
        <v>66</v>
      </c>
      <c r="B67" t="s">
        <v>108</v>
      </c>
      <c r="C67" t="s">
        <v>206</v>
      </c>
      <c r="D67" t="s">
        <v>240</v>
      </c>
      <c r="E67">
        <v>1084</v>
      </c>
      <c r="F67" t="s">
        <v>253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5">
        <v>15.494440000000001</v>
      </c>
      <c r="L67" s="31">
        <v>1.8271170819544899E-3</v>
      </c>
      <c r="M67" s="30"/>
    </row>
    <row r="68" spans="1:13" x14ac:dyDescent="0.4">
      <c r="A68" s="2">
        <v>67</v>
      </c>
      <c r="B68" t="s">
        <v>109</v>
      </c>
      <c r="C68" t="s">
        <v>207</v>
      </c>
      <c r="D68" t="s">
        <v>241</v>
      </c>
      <c r="E68">
        <v>1011</v>
      </c>
      <c r="F68" t="s">
        <v>254</v>
      </c>
      <c r="G68" s="2">
        <v>5.8343299999999996</v>
      </c>
      <c r="H68">
        <v>120</v>
      </c>
      <c r="I68">
        <v>2.1028099999999998</v>
      </c>
      <c r="J68" s="3">
        <v>3.26241</v>
      </c>
      <c r="K68" s="15">
        <v>14.96477</v>
      </c>
      <c r="L68" s="31">
        <v>2.6724867796762402E-3</v>
      </c>
      <c r="M68" s="30"/>
    </row>
    <row r="69" spans="1:13" x14ac:dyDescent="0.4">
      <c r="A69" s="2">
        <v>68</v>
      </c>
      <c r="B69" t="s">
        <v>110</v>
      </c>
      <c r="C69" t="s">
        <v>208</v>
      </c>
      <c r="D69" t="s">
        <v>240</v>
      </c>
      <c r="E69">
        <v>1089</v>
      </c>
      <c r="F69" t="s">
        <v>248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5">
        <v>14.765169999999999</v>
      </c>
      <c r="L69" s="31">
        <v>1.44836444124652E-3</v>
      </c>
      <c r="M69" s="30"/>
    </row>
    <row r="70" spans="1:13" x14ac:dyDescent="0.4">
      <c r="A70" s="2">
        <v>69</v>
      </c>
      <c r="B70" t="s">
        <v>111</v>
      </c>
      <c r="C70" t="s">
        <v>209</v>
      </c>
      <c r="D70" t="s">
        <v>240</v>
      </c>
      <c r="E70">
        <v>1013</v>
      </c>
      <c r="F70" t="s">
        <v>246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5">
        <v>14.4321</v>
      </c>
      <c r="L70" s="31">
        <v>3.6832941464936E-3</v>
      </c>
      <c r="M70" s="30"/>
    </row>
    <row r="71" spans="1:13" x14ac:dyDescent="0.4">
      <c r="A71" s="2">
        <v>70</v>
      </c>
      <c r="B71" t="s">
        <v>112</v>
      </c>
      <c r="C71" t="s">
        <v>210</v>
      </c>
      <c r="D71" t="s">
        <v>241</v>
      </c>
      <c r="E71">
        <v>1082</v>
      </c>
      <c r="F71" t="s">
        <v>251</v>
      </c>
      <c r="G71" s="2">
        <v>10.880850000000001</v>
      </c>
      <c r="H71">
        <v>64</v>
      </c>
      <c r="I71">
        <v>1.3957900000000001</v>
      </c>
      <c r="J71" s="3">
        <v>2.2153</v>
      </c>
      <c r="K71" s="15">
        <v>13.24024</v>
      </c>
      <c r="L71" s="31">
        <v>1.3328168334902199E-2</v>
      </c>
      <c r="M71" s="30"/>
    </row>
    <row r="72" spans="1:13" x14ac:dyDescent="0.4">
      <c r="A72" s="2">
        <v>71</v>
      </c>
      <c r="B72" t="s">
        <v>113</v>
      </c>
      <c r="C72" t="s">
        <v>211</v>
      </c>
      <c r="D72" t="s">
        <v>241</v>
      </c>
      <c r="E72">
        <v>1089</v>
      </c>
      <c r="F72" t="s">
        <v>248</v>
      </c>
      <c r="G72" s="2">
        <v>8.2188499999999998</v>
      </c>
      <c r="H72">
        <v>80</v>
      </c>
      <c r="I72">
        <v>2.4662700000000002</v>
      </c>
      <c r="J72" s="3">
        <v>1.4882</v>
      </c>
      <c r="K72" s="15">
        <v>13.09797</v>
      </c>
      <c r="L72" s="31">
        <v>3.54684688620878E-2</v>
      </c>
      <c r="M72" s="30"/>
    </row>
    <row r="73" spans="1:13" x14ac:dyDescent="0.4">
      <c r="A73" s="2">
        <v>72</v>
      </c>
      <c r="B73" t="s">
        <v>114</v>
      </c>
      <c r="C73" t="s">
        <v>212</v>
      </c>
      <c r="D73" t="s">
        <v>240</v>
      </c>
      <c r="E73">
        <v>1013</v>
      </c>
      <c r="F73" t="s">
        <v>246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5">
        <v>13.08466</v>
      </c>
      <c r="L73" s="31">
        <v>1.0995957819141E-3</v>
      </c>
      <c r="M73" s="30"/>
    </row>
    <row r="74" spans="1:13" x14ac:dyDescent="0.4">
      <c r="A74" s="2">
        <v>73</v>
      </c>
      <c r="B74" t="s">
        <v>115</v>
      </c>
      <c r="C74" t="s">
        <v>213</v>
      </c>
      <c r="D74" t="s">
        <v>239</v>
      </c>
      <c r="E74">
        <v>1043</v>
      </c>
      <c r="F74" t="s">
        <v>264</v>
      </c>
      <c r="G74" s="2">
        <v>6.6467099999999997</v>
      </c>
      <c r="H74">
        <v>70</v>
      </c>
      <c r="I74">
        <v>3.5160499999999999</v>
      </c>
      <c r="J74" s="3">
        <v>1.34687</v>
      </c>
      <c r="K74" s="15">
        <v>12.99436</v>
      </c>
      <c r="L74" s="31">
        <v>2.9916086893513199E-2</v>
      </c>
      <c r="M74" s="30"/>
    </row>
    <row r="75" spans="1:13" x14ac:dyDescent="0.4">
      <c r="A75" s="2">
        <v>74</v>
      </c>
      <c r="B75" t="s">
        <v>116</v>
      </c>
      <c r="C75" t="s">
        <v>214</v>
      </c>
      <c r="D75" t="s">
        <v>241</v>
      </c>
      <c r="E75">
        <v>1089</v>
      </c>
      <c r="F75" t="s">
        <v>248</v>
      </c>
      <c r="G75" s="2">
        <v>15.95478</v>
      </c>
      <c r="H75">
        <v>79</v>
      </c>
      <c r="I75">
        <v>11.98948</v>
      </c>
      <c r="J75" s="3">
        <v>1.82772</v>
      </c>
      <c r="K75" s="15">
        <v>12.773260000000001</v>
      </c>
      <c r="L75" s="31">
        <v>2.2601641623443101E-4</v>
      </c>
      <c r="M75" s="30"/>
    </row>
    <row r="76" spans="1:13" x14ac:dyDescent="0.4">
      <c r="A76" s="2">
        <v>75</v>
      </c>
      <c r="B76" t="s">
        <v>117</v>
      </c>
      <c r="C76" t="s">
        <v>215</v>
      </c>
      <c r="D76" t="s">
        <v>241</v>
      </c>
      <c r="E76">
        <v>1082</v>
      </c>
      <c r="F76" t="s">
        <v>251</v>
      </c>
      <c r="G76" s="2">
        <v>7.6343500000000004</v>
      </c>
      <c r="H76">
        <v>52</v>
      </c>
      <c r="I76">
        <v>1.0849</v>
      </c>
      <c r="J76" s="3">
        <v>1.5639000000000001</v>
      </c>
      <c r="K76" s="15">
        <v>11.94014</v>
      </c>
      <c r="L76" s="31">
        <v>0.22761828726945299</v>
      </c>
      <c r="M76" s="30"/>
    </row>
    <row r="77" spans="1:13" x14ac:dyDescent="0.4">
      <c r="A77" s="2">
        <v>76</v>
      </c>
      <c r="B77" t="s">
        <v>118</v>
      </c>
      <c r="C77" t="s">
        <v>216</v>
      </c>
      <c r="D77" t="s">
        <v>241</v>
      </c>
      <c r="E77">
        <v>1072</v>
      </c>
      <c r="F77" t="s">
        <v>245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5">
        <v>11.81171</v>
      </c>
      <c r="L77" s="31">
        <v>2.03729003621189E-3</v>
      </c>
      <c r="M77" s="30"/>
    </row>
    <row r="78" spans="1:13" x14ac:dyDescent="0.4">
      <c r="A78" s="2">
        <v>77</v>
      </c>
      <c r="B78" t="s">
        <v>119</v>
      </c>
      <c r="C78" t="s">
        <v>217</v>
      </c>
      <c r="D78" t="s">
        <v>240</v>
      </c>
      <c r="E78">
        <v>1071</v>
      </c>
      <c r="F78" t="s">
        <v>257</v>
      </c>
      <c r="G78" s="2">
        <v>8.9885900000000003</v>
      </c>
      <c r="H78">
        <v>65</v>
      </c>
      <c r="I78">
        <v>4.7683200000000001</v>
      </c>
      <c r="J78" s="3">
        <v>1.95743</v>
      </c>
      <c r="K78" s="15">
        <v>10.51726</v>
      </c>
      <c r="L78" s="31">
        <v>1.1545097475891301E-3</v>
      </c>
      <c r="M78" s="30"/>
    </row>
    <row r="79" spans="1:13" x14ac:dyDescent="0.4">
      <c r="A79" s="2">
        <v>78</v>
      </c>
      <c r="B79" t="s">
        <v>120</v>
      </c>
      <c r="C79" t="s">
        <v>218</v>
      </c>
      <c r="D79" t="s">
        <v>241</v>
      </c>
      <c r="E79">
        <v>1082</v>
      </c>
      <c r="F79" t="s">
        <v>251</v>
      </c>
      <c r="G79" s="2">
        <v>6.8454100000000002</v>
      </c>
      <c r="H79">
        <v>53</v>
      </c>
      <c r="I79">
        <v>3.95756</v>
      </c>
      <c r="J79" s="3">
        <v>2.4752900000000002</v>
      </c>
      <c r="K79" s="15">
        <v>10.26188</v>
      </c>
      <c r="L79" s="31">
        <v>1.8362961374802601E-3</v>
      </c>
      <c r="M79" s="30"/>
    </row>
    <row r="80" spans="1:13" x14ac:dyDescent="0.4">
      <c r="A80" s="2">
        <v>79</v>
      </c>
      <c r="B80" t="s">
        <v>121</v>
      </c>
      <c r="C80" t="s">
        <v>219</v>
      </c>
      <c r="D80" t="s">
        <v>241</v>
      </c>
      <c r="E80">
        <v>1039</v>
      </c>
      <c r="F80" t="s">
        <v>252</v>
      </c>
      <c r="G80" s="2">
        <v>17.942170000000001</v>
      </c>
      <c r="H80">
        <v>117</v>
      </c>
      <c r="I80">
        <v>8.6985399999999995</v>
      </c>
      <c r="J80" s="3">
        <v>1.9009</v>
      </c>
      <c r="K80" s="15">
        <v>10.177619999999999</v>
      </c>
      <c r="L80" s="31">
        <v>5.2583173267528604E-4</v>
      </c>
      <c r="M80" s="30"/>
    </row>
    <row r="81" spans="1:13" x14ac:dyDescent="0.4">
      <c r="A81" s="2">
        <v>80</v>
      </c>
      <c r="B81" t="s">
        <v>122</v>
      </c>
      <c r="C81" t="s">
        <v>220</v>
      </c>
      <c r="D81" t="s">
        <v>240</v>
      </c>
      <c r="E81">
        <v>1039</v>
      </c>
      <c r="F81" t="s">
        <v>252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5">
        <v>9.5953800000000005</v>
      </c>
      <c r="L81" s="31">
        <v>1.8005102517792498E-2</v>
      </c>
      <c r="M81" s="30"/>
    </row>
    <row r="82" spans="1:13" x14ac:dyDescent="0.4">
      <c r="A82" s="2">
        <v>81</v>
      </c>
      <c r="B82" t="s">
        <v>123</v>
      </c>
      <c r="C82" t="s">
        <v>221</v>
      </c>
      <c r="D82" t="s">
        <v>241</v>
      </c>
      <c r="E82">
        <v>1089</v>
      </c>
      <c r="F82" t="s">
        <v>248</v>
      </c>
      <c r="G82" s="2">
        <v>3.9740199999999999</v>
      </c>
      <c r="H82">
        <v>240</v>
      </c>
      <c r="I82">
        <v>0.27346999999999999</v>
      </c>
      <c r="J82" s="3">
        <v>5.86686</v>
      </c>
      <c r="K82" s="15">
        <v>9.3238299999999992</v>
      </c>
      <c r="L82" s="31">
        <v>3.3725824032077001E-3</v>
      </c>
      <c r="M82" s="30"/>
    </row>
    <row r="83" spans="1:13" x14ac:dyDescent="0.4">
      <c r="A83" s="2">
        <v>82</v>
      </c>
      <c r="B83" t="s">
        <v>124</v>
      </c>
      <c r="C83" t="s">
        <v>222</v>
      </c>
      <c r="D83" t="s">
        <v>240</v>
      </c>
      <c r="E83">
        <v>1084</v>
      </c>
      <c r="F83" t="s">
        <v>253</v>
      </c>
      <c r="G83" s="2">
        <v>7.1495600000000001</v>
      </c>
      <c r="H83">
        <v>50</v>
      </c>
      <c r="I83">
        <v>2.18723</v>
      </c>
      <c r="J83" s="3">
        <v>2.1203099999999999</v>
      </c>
      <c r="K83" s="15">
        <v>9.2422900000000006</v>
      </c>
      <c r="L83" s="31">
        <v>1.1315911710795899E-2</v>
      </c>
      <c r="M83" s="30"/>
    </row>
    <row r="84" spans="1:13" x14ac:dyDescent="0.4">
      <c r="A84" s="2">
        <v>83</v>
      </c>
      <c r="B84" t="s">
        <v>125</v>
      </c>
      <c r="C84" t="s">
        <v>223</v>
      </c>
      <c r="D84" t="s">
        <v>240</v>
      </c>
      <c r="E84">
        <v>1084</v>
      </c>
      <c r="F84" t="s">
        <v>253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5">
        <v>8.8881700000000006</v>
      </c>
      <c r="L84" s="31">
        <v>5.4296442134462802E-2</v>
      </c>
      <c r="M84" s="30"/>
    </row>
    <row r="85" spans="1:13" x14ac:dyDescent="0.4">
      <c r="A85" s="2">
        <v>84</v>
      </c>
      <c r="B85" t="s">
        <v>126</v>
      </c>
      <c r="C85" t="s">
        <v>224</v>
      </c>
      <c r="D85" t="s">
        <v>241</v>
      </c>
      <c r="E85">
        <v>1072</v>
      </c>
      <c r="F85" t="s">
        <v>245</v>
      </c>
      <c r="G85" s="2">
        <v>12.76702</v>
      </c>
      <c r="H85">
        <v>170</v>
      </c>
      <c r="I85">
        <v>8.8007000000000009</v>
      </c>
      <c r="J85" s="3">
        <v>4.3720400000000001</v>
      </c>
      <c r="K85" s="15">
        <v>8.6679399999999998</v>
      </c>
      <c r="L85" s="31">
        <v>2.5718267120109499E-3</v>
      </c>
      <c r="M85" s="30"/>
    </row>
    <row r="86" spans="1:13" x14ac:dyDescent="0.4">
      <c r="A86" s="2">
        <v>85</v>
      </c>
      <c r="B86" t="s">
        <v>127</v>
      </c>
      <c r="C86" t="s">
        <v>225</v>
      </c>
      <c r="D86" t="s">
        <v>240</v>
      </c>
      <c r="E86">
        <v>1072</v>
      </c>
      <c r="F86" t="s">
        <v>245</v>
      </c>
      <c r="G86" s="2">
        <v>4.4680200000000001</v>
      </c>
      <c r="H86">
        <v>59</v>
      </c>
      <c r="I86">
        <v>0.74797000000000002</v>
      </c>
      <c r="J86" s="3">
        <v>1.59249</v>
      </c>
      <c r="K86" s="15">
        <v>8.3144100000000005</v>
      </c>
      <c r="L86" s="31">
        <v>0.20070067838987399</v>
      </c>
      <c r="M86" s="30"/>
    </row>
    <row r="87" spans="1:13" x14ac:dyDescent="0.4">
      <c r="A87" s="2">
        <v>86</v>
      </c>
      <c r="B87" t="s">
        <v>128</v>
      </c>
      <c r="C87" t="s">
        <v>226</v>
      </c>
      <c r="D87" t="s">
        <v>240</v>
      </c>
      <c r="E87">
        <v>1085</v>
      </c>
      <c r="F87" t="s">
        <v>250</v>
      </c>
      <c r="G87" s="2">
        <v>5.26715</v>
      </c>
      <c r="H87">
        <v>100</v>
      </c>
      <c r="I87">
        <v>2.8157999999999999</v>
      </c>
      <c r="J87" s="3">
        <v>2.29894</v>
      </c>
      <c r="K87" s="15">
        <v>8.2378599999999995</v>
      </c>
      <c r="L87" s="31">
        <v>1.0581421879344299E-2</v>
      </c>
      <c r="M87" s="30"/>
    </row>
    <row r="88" spans="1:13" x14ac:dyDescent="0.4">
      <c r="A88" s="2">
        <v>87</v>
      </c>
      <c r="B88" t="s">
        <v>129</v>
      </c>
      <c r="C88" t="s">
        <v>227</v>
      </c>
      <c r="D88" t="s">
        <v>240</v>
      </c>
      <c r="E88">
        <v>1039</v>
      </c>
      <c r="F88" t="s">
        <v>252</v>
      </c>
      <c r="G88" s="2">
        <v>20.714379999999998</v>
      </c>
      <c r="H88">
        <v>80</v>
      </c>
      <c r="I88">
        <v>18.64686</v>
      </c>
      <c r="J88" s="3">
        <v>1.3518399999999999</v>
      </c>
      <c r="K88" s="15">
        <v>7.96082</v>
      </c>
      <c r="L88" s="31">
        <v>1.8707177022880801E-4</v>
      </c>
      <c r="M88" s="30"/>
    </row>
    <row r="89" spans="1:13" x14ac:dyDescent="0.4">
      <c r="A89" s="2">
        <v>88</v>
      </c>
      <c r="B89" t="s">
        <v>130</v>
      </c>
      <c r="C89" t="s">
        <v>228</v>
      </c>
      <c r="D89" t="s">
        <v>241</v>
      </c>
      <c r="E89">
        <v>1092</v>
      </c>
      <c r="F89" t="s">
        <v>265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5">
        <v>7.9248799999999999</v>
      </c>
      <c r="L89" s="31">
        <v>2.46852477686825E-2</v>
      </c>
      <c r="M89" s="30"/>
    </row>
    <row r="90" spans="1:13" x14ac:dyDescent="0.4">
      <c r="A90" s="2">
        <v>89</v>
      </c>
      <c r="B90" t="s">
        <v>131</v>
      </c>
      <c r="C90" t="s">
        <v>229</v>
      </c>
      <c r="D90" t="s">
        <v>241</v>
      </c>
      <c r="E90">
        <v>1083</v>
      </c>
      <c r="F90" t="s">
        <v>259</v>
      </c>
      <c r="G90" s="2">
        <v>7.41554</v>
      </c>
      <c r="H90">
        <v>56</v>
      </c>
      <c r="I90">
        <v>2.4298099999999998</v>
      </c>
      <c r="J90" s="3">
        <v>1.13696</v>
      </c>
      <c r="K90" s="15">
        <v>6.6385500000000004</v>
      </c>
      <c r="L90" s="31">
        <v>5.7960503847933102E-2</v>
      </c>
      <c r="M90" s="30"/>
    </row>
    <row r="91" spans="1:13" x14ac:dyDescent="0.4">
      <c r="A91" s="2">
        <v>90</v>
      </c>
      <c r="B91" t="s">
        <v>132</v>
      </c>
      <c r="C91" t="s">
        <v>230</v>
      </c>
      <c r="D91" t="s">
        <v>240</v>
      </c>
      <c r="E91">
        <v>1071</v>
      </c>
      <c r="F91" t="s">
        <v>257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5">
        <v>6.1791299999999998</v>
      </c>
      <c r="L91" s="31">
        <v>6.7655434751354698E-3</v>
      </c>
      <c r="M91" s="30"/>
    </row>
    <row r="92" spans="1:13" x14ac:dyDescent="0.4">
      <c r="A92" s="2">
        <v>91</v>
      </c>
      <c r="B92" t="s">
        <v>133</v>
      </c>
      <c r="C92" t="s">
        <v>231</v>
      </c>
      <c r="D92" t="s">
        <v>240</v>
      </c>
      <c r="E92">
        <v>1072</v>
      </c>
      <c r="F92" t="s">
        <v>245</v>
      </c>
      <c r="G92" s="2">
        <v>3.2515900000000002</v>
      </c>
      <c r="H92">
        <v>75</v>
      </c>
      <c r="I92">
        <v>0.42585000000000001</v>
      </c>
      <c r="J92" s="3">
        <v>1.76197</v>
      </c>
      <c r="K92" s="15">
        <v>4.9192600000000004</v>
      </c>
      <c r="L92" s="31">
        <v>0.151887138297741</v>
      </c>
      <c r="M92" s="30"/>
    </row>
    <row r="93" spans="1:13" x14ac:dyDescent="0.4">
      <c r="A93" s="2">
        <v>92</v>
      </c>
      <c r="B93" t="s">
        <v>134</v>
      </c>
      <c r="C93" t="s">
        <v>232</v>
      </c>
      <c r="D93" t="s">
        <v>240</v>
      </c>
      <c r="E93">
        <v>1089</v>
      </c>
      <c r="F93" t="s">
        <v>248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5">
        <v>4.5670400000000004</v>
      </c>
      <c r="L93" s="31">
        <v>0.61666618985964605</v>
      </c>
      <c r="M93" s="30"/>
    </row>
    <row r="94" spans="1:13" x14ac:dyDescent="0.4">
      <c r="A94" s="2">
        <v>93</v>
      </c>
      <c r="B94" t="s">
        <v>135</v>
      </c>
      <c r="C94" t="s">
        <v>233</v>
      </c>
      <c r="D94" t="s">
        <v>240</v>
      </c>
      <c r="E94">
        <v>1072</v>
      </c>
      <c r="F94" t="s">
        <v>245</v>
      </c>
      <c r="G94" s="2">
        <v>1.5369900000000001</v>
      </c>
      <c r="H94">
        <v>56</v>
      </c>
      <c r="I94">
        <v>0.1421</v>
      </c>
      <c r="J94" s="3">
        <v>1.5089399999999999</v>
      </c>
      <c r="K94" s="15">
        <v>4.4674899999999997</v>
      </c>
      <c r="L94" s="31">
        <v>0.85136574164327194</v>
      </c>
      <c r="M94" s="30"/>
    </row>
    <row r="95" spans="1:13" x14ac:dyDescent="0.4">
      <c r="A95" s="2">
        <v>94</v>
      </c>
      <c r="B95" t="s">
        <v>136</v>
      </c>
      <c r="C95" t="s">
        <v>234</v>
      </c>
      <c r="D95" t="s">
        <v>240</v>
      </c>
      <c r="E95">
        <v>1071</v>
      </c>
      <c r="F95" t="s">
        <v>257</v>
      </c>
      <c r="G95" s="2">
        <v>3.99316</v>
      </c>
      <c r="H95">
        <v>58</v>
      </c>
      <c r="I95">
        <v>2.9365800000000002</v>
      </c>
      <c r="J95" s="3">
        <v>1.3247899999999999</v>
      </c>
      <c r="K95" s="15">
        <v>4.4001799999999998</v>
      </c>
      <c r="L95" s="31">
        <v>5.01641237358336E-2</v>
      </c>
      <c r="M95" s="30"/>
    </row>
    <row r="96" spans="1:13" x14ac:dyDescent="0.4">
      <c r="A96" s="2">
        <v>95</v>
      </c>
      <c r="B96" t="s">
        <v>137</v>
      </c>
      <c r="C96" t="s">
        <v>235</v>
      </c>
      <c r="D96" t="s">
        <v>240</v>
      </c>
      <c r="E96">
        <v>1071</v>
      </c>
      <c r="F96" t="s">
        <v>257</v>
      </c>
      <c r="G96" s="2">
        <v>3.47865</v>
      </c>
      <c r="H96">
        <v>100</v>
      </c>
      <c r="I96">
        <v>0.96762000000000004</v>
      </c>
      <c r="J96" s="3">
        <v>1.32741</v>
      </c>
      <c r="K96" s="15">
        <v>3.4417</v>
      </c>
      <c r="L96" s="31">
        <v>0.175565434015544</v>
      </c>
      <c r="M96" s="30"/>
    </row>
    <row r="97" spans="1:13" x14ac:dyDescent="0.4">
      <c r="A97" s="2">
        <v>96</v>
      </c>
      <c r="B97" t="s">
        <v>138</v>
      </c>
      <c r="C97" t="s">
        <v>236</v>
      </c>
      <c r="D97" t="s">
        <v>241</v>
      </c>
      <c r="E97">
        <v>1039</v>
      </c>
      <c r="F97" t="s">
        <v>252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5">
        <v>2.8273600000000001</v>
      </c>
      <c r="L97" s="31">
        <v>9.0337436011665995E-3</v>
      </c>
      <c r="M97" s="30"/>
    </row>
    <row r="98" spans="1:13" x14ac:dyDescent="0.4">
      <c r="A98" s="4">
        <v>97</v>
      </c>
      <c r="B98" s="5" t="s">
        <v>139</v>
      </c>
      <c r="C98" s="5" t="s">
        <v>237</v>
      </c>
      <c r="D98" s="5" t="s">
        <v>240</v>
      </c>
      <c r="E98" s="5">
        <v>1071</v>
      </c>
      <c r="F98" s="5" t="s">
        <v>257</v>
      </c>
      <c r="G98" s="4">
        <v>2.02386</v>
      </c>
      <c r="H98" s="5">
        <v>50</v>
      </c>
      <c r="I98" s="5">
        <v>1.07203</v>
      </c>
      <c r="J98" s="6">
        <v>1.0369999999999999</v>
      </c>
      <c r="K98" s="16">
        <v>2.3816199999999998</v>
      </c>
      <c r="L98" s="32">
        <v>0.60927946055051196</v>
      </c>
      <c r="M98" s="30"/>
    </row>
  </sheetData>
  <autoFilter ref="A1:L98" xr:uid="{CFB50A60-228B-4F7F-B346-71386BB3F9CE}"/>
  <conditionalFormatting sqref="L2:L98">
    <cfRule type="cellIs" dxfId="4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E16" sqref="E16"/>
    </sheetView>
  </sheetViews>
  <sheetFormatPr baseColWidth="10" defaultRowHeight="14.6" x14ac:dyDescent="0.4"/>
  <cols>
    <col min="2" max="2" width="17.15234375" bestFit="1" customWidth="1"/>
  </cols>
  <sheetData>
    <row r="1" spans="1:2" x14ac:dyDescent="0.4">
      <c r="A1" s="18" t="s">
        <v>40</v>
      </c>
      <c r="B1" s="39" t="s">
        <v>41</v>
      </c>
    </row>
    <row r="2" spans="1:2" x14ac:dyDescent="0.4">
      <c r="A2" s="2">
        <v>17</v>
      </c>
      <c r="B2" s="40">
        <v>0.99981152433059195</v>
      </c>
    </row>
    <row r="3" spans="1:2" x14ac:dyDescent="0.4">
      <c r="A3" s="2">
        <v>3</v>
      </c>
      <c r="B3" s="40">
        <v>0.99869026965977004</v>
      </c>
    </row>
    <row r="4" spans="1:2" x14ac:dyDescent="0.4">
      <c r="A4" s="2">
        <v>20</v>
      </c>
      <c r="B4" s="40">
        <v>0.99368510512915498</v>
      </c>
    </row>
    <row r="5" spans="1:2" x14ac:dyDescent="0.4">
      <c r="A5" s="2">
        <v>18</v>
      </c>
      <c r="B5" s="40">
        <v>0.99175801861937796</v>
      </c>
    </row>
    <row r="6" spans="1:2" x14ac:dyDescent="0.4">
      <c r="A6" s="2">
        <v>62</v>
      </c>
      <c r="B6" s="40">
        <v>0.97155366306866697</v>
      </c>
    </row>
    <row r="7" spans="1:2" x14ac:dyDescent="0.4">
      <c r="A7" s="2">
        <v>56</v>
      </c>
      <c r="B7" s="40">
        <v>0.95668535358509899</v>
      </c>
    </row>
    <row r="8" spans="1:2" x14ac:dyDescent="0.4">
      <c r="A8" s="2">
        <v>36</v>
      </c>
      <c r="B8" s="40">
        <v>0.91752103410221897</v>
      </c>
    </row>
    <row r="9" spans="1:2" x14ac:dyDescent="0.4">
      <c r="A9" s="2">
        <v>1</v>
      </c>
      <c r="B9" s="40">
        <v>0.89680671679332402</v>
      </c>
    </row>
    <row r="10" spans="1:2" x14ac:dyDescent="0.4">
      <c r="A10" s="2">
        <v>93</v>
      </c>
      <c r="B10" s="40">
        <v>0.85136574164327194</v>
      </c>
    </row>
    <row r="11" spans="1:2" x14ac:dyDescent="0.4">
      <c r="A11" s="2">
        <v>2</v>
      </c>
      <c r="B11" s="40">
        <v>0.83933506322314899</v>
      </c>
    </row>
    <row r="12" spans="1:2" x14ac:dyDescent="0.4">
      <c r="A12" s="2">
        <v>26</v>
      </c>
      <c r="B12" s="40">
        <v>0.78742474081671199</v>
      </c>
    </row>
    <row r="13" spans="1:2" x14ac:dyDescent="0.4">
      <c r="A13" s="2">
        <v>46</v>
      </c>
      <c r="B13" s="40">
        <v>0.71505405013625301</v>
      </c>
    </row>
    <row r="14" spans="1:2" x14ac:dyDescent="0.4">
      <c r="A14" s="2">
        <v>9</v>
      </c>
      <c r="B14" s="40">
        <v>0.70740648547552099</v>
      </c>
    </row>
    <row r="15" spans="1:2" x14ac:dyDescent="0.4">
      <c r="A15" s="2">
        <v>92</v>
      </c>
      <c r="B15" s="40">
        <v>0.61666618985964605</v>
      </c>
    </row>
    <row r="16" spans="1:2" x14ac:dyDescent="0.4">
      <c r="A16" s="2">
        <v>97</v>
      </c>
      <c r="B16" s="40">
        <v>0.60927946055051196</v>
      </c>
    </row>
    <row r="17" spans="1:2" x14ac:dyDescent="0.4">
      <c r="A17" s="2">
        <v>25</v>
      </c>
      <c r="B17" s="40">
        <v>0.295614041219876</v>
      </c>
    </row>
    <row r="18" spans="1:2" x14ac:dyDescent="0.4">
      <c r="A18" s="2">
        <v>22</v>
      </c>
      <c r="B18" s="40">
        <v>0.25191617257735899</v>
      </c>
    </row>
    <row r="19" spans="1:2" x14ac:dyDescent="0.4">
      <c r="A19" s="2">
        <v>43</v>
      </c>
      <c r="B19" s="40">
        <v>0.23991412796974099</v>
      </c>
    </row>
    <row r="20" spans="1:2" x14ac:dyDescent="0.4">
      <c r="A20" s="2">
        <v>75</v>
      </c>
      <c r="B20" s="40">
        <v>0.22761828726945299</v>
      </c>
    </row>
    <row r="21" spans="1:2" x14ac:dyDescent="0.4">
      <c r="A21" s="2">
        <v>85</v>
      </c>
      <c r="B21" s="40">
        <v>0.20070067838987399</v>
      </c>
    </row>
    <row r="22" spans="1:2" x14ac:dyDescent="0.4">
      <c r="A22" s="2">
        <v>95</v>
      </c>
      <c r="B22" s="40">
        <v>0.175565434015544</v>
      </c>
    </row>
    <row r="23" spans="1:2" x14ac:dyDescent="0.4">
      <c r="A23" s="2">
        <v>91</v>
      </c>
      <c r="B23" s="40">
        <v>0.151887138297741</v>
      </c>
    </row>
    <row r="24" spans="1:2" x14ac:dyDescent="0.4">
      <c r="A24" s="2">
        <v>89</v>
      </c>
      <c r="B24" s="40">
        <v>5.7960503847933102E-2</v>
      </c>
    </row>
    <row r="25" spans="1:2" x14ac:dyDescent="0.4">
      <c r="A25" s="2">
        <v>83</v>
      </c>
      <c r="B25" s="40">
        <v>5.4296442134462802E-2</v>
      </c>
    </row>
    <row r="26" spans="1:2" x14ac:dyDescent="0.4">
      <c r="A26" s="2">
        <v>94</v>
      </c>
      <c r="B26" s="40">
        <v>5.01641237358336E-2</v>
      </c>
    </row>
    <row r="27" spans="1:2" x14ac:dyDescent="0.4">
      <c r="A27" s="2">
        <v>71</v>
      </c>
      <c r="B27" s="40">
        <v>3.54684688620878E-2</v>
      </c>
    </row>
    <row r="28" spans="1:2" x14ac:dyDescent="0.4">
      <c r="A28" s="2">
        <v>73</v>
      </c>
      <c r="B28" s="40">
        <v>2.9916086893513199E-2</v>
      </c>
    </row>
    <row r="29" spans="1:2" x14ac:dyDescent="0.4">
      <c r="A29" s="2">
        <v>44</v>
      </c>
      <c r="B29" s="40">
        <v>2.97056343649055E-2</v>
      </c>
    </row>
    <row r="30" spans="1:2" x14ac:dyDescent="0.4">
      <c r="A30" s="2">
        <v>88</v>
      </c>
      <c r="B30" s="40">
        <v>2.46852477686825E-2</v>
      </c>
    </row>
    <row r="31" spans="1:2" x14ac:dyDescent="0.4">
      <c r="A31" s="2">
        <v>59</v>
      </c>
      <c r="B31" s="40">
        <v>2.2510193409306899E-2</v>
      </c>
    </row>
    <row r="32" spans="1:2" x14ac:dyDescent="0.4">
      <c r="A32" s="2">
        <v>80</v>
      </c>
      <c r="B32" s="40">
        <v>1.8005102517792498E-2</v>
      </c>
    </row>
    <row r="33" spans="1:2" x14ac:dyDescent="0.4">
      <c r="A33" s="2">
        <v>70</v>
      </c>
      <c r="B33" s="40">
        <v>1.3328168334902199E-2</v>
      </c>
    </row>
    <row r="34" spans="1:2" x14ac:dyDescent="0.4">
      <c r="A34" s="2">
        <v>42</v>
      </c>
      <c r="B34" s="40">
        <v>1.25302694972155E-2</v>
      </c>
    </row>
    <row r="35" spans="1:2" x14ac:dyDescent="0.4">
      <c r="A35" s="2">
        <v>4</v>
      </c>
      <c r="B35" s="40">
        <v>1.21703275044748E-2</v>
      </c>
    </row>
    <row r="36" spans="1:2" x14ac:dyDescent="0.4">
      <c r="A36" s="2">
        <v>82</v>
      </c>
      <c r="B36" s="40">
        <v>1.1315911710795899E-2</v>
      </c>
    </row>
    <row r="37" spans="1:2" x14ac:dyDescent="0.4">
      <c r="A37" s="2">
        <v>86</v>
      </c>
      <c r="B37" s="40">
        <v>1.0581421879344299E-2</v>
      </c>
    </row>
    <row r="38" spans="1:2" x14ac:dyDescent="0.4">
      <c r="A38" s="2">
        <v>96</v>
      </c>
      <c r="B38" s="40">
        <v>9.0337436011665995E-3</v>
      </c>
    </row>
    <row r="39" spans="1:2" x14ac:dyDescent="0.4">
      <c r="A39" s="2">
        <v>90</v>
      </c>
      <c r="B39" s="40">
        <v>6.7655434751354698E-3</v>
      </c>
    </row>
    <row r="40" spans="1:2" x14ac:dyDescent="0.4">
      <c r="A40" s="2">
        <v>31</v>
      </c>
      <c r="B40" s="40">
        <v>3.70180412776189E-3</v>
      </c>
    </row>
    <row r="41" spans="1:2" x14ac:dyDescent="0.4">
      <c r="A41" s="2">
        <v>69</v>
      </c>
      <c r="B41" s="40">
        <v>3.6832941464936E-3</v>
      </c>
    </row>
    <row r="42" spans="1:2" x14ac:dyDescent="0.4">
      <c r="A42" s="2">
        <v>81</v>
      </c>
      <c r="B42" s="40">
        <v>3.3725824032077001E-3</v>
      </c>
    </row>
    <row r="43" spans="1:2" x14ac:dyDescent="0.4">
      <c r="A43" s="2">
        <v>64</v>
      </c>
      <c r="B43" s="40">
        <v>2.7845694134437399E-3</v>
      </c>
    </row>
    <row r="44" spans="1:2" x14ac:dyDescent="0.4">
      <c r="A44" s="2">
        <v>67</v>
      </c>
      <c r="B44" s="40">
        <v>2.6724867796762402E-3</v>
      </c>
    </row>
    <row r="45" spans="1:2" x14ac:dyDescent="0.4">
      <c r="A45" s="2">
        <v>57</v>
      </c>
      <c r="B45" s="40">
        <v>2.5996501042874201E-3</v>
      </c>
    </row>
    <row r="46" spans="1:2" x14ac:dyDescent="0.4">
      <c r="A46" s="2">
        <v>48</v>
      </c>
      <c r="B46" s="40">
        <v>2.5729650297029402E-3</v>
      </c>
    </row>
    <row r="47" spans="1:2" x14ac:dyDescent="0.4">
      <c r="A47" s="2">
        <v>84</v>
      </c>
      <c r="B47" s="40">
        <v>2.5718267120109499E-3</v>
      </c>
    </row>
    <row r="48" spans="1:2" x14ac:dyDescent="0.4">
      <c r="A48" s="2">
        <v>53</v>
      </c>
      <c r="B48" s="40">
        <v>2.4017150023582E-3</v>
      </c>
    </row>
    <row r="49" spans="1:2" x14ac:dyDescent="0.4">
      <c r="A49" s="2">
        <v>76</v>
      </c>
      <c r="B49" s="40">
        <v>2.03729003621189E-3</v>
      </c>
    </row>
    <row r="50" spans="1:2" x14ac:dyDescent="0.4">
      <c r="A50" s="2">
        <v>78</v>
      </c>
      <c r="B50" s="40">
        <v>1.8362961374802601E-3</v>
      </c>
    </row>
    <row r="51" spans="1:2" x14ac:dyDescent="0.4">
      <c r="A51" s="2">
        <v>58</v>
      </c>
      <c r="B51" s="40">
        <v>1.82925140684964E-3</v>
      </c>
    </row>
    <row r="52" spans="1:2" x14ac:dyDescent="0.4">
      <c r="A52" s="2">
        <v>66</v>
      </c>
      <c r="B52" s="40">
        <v>1.8271170819544899E-3</v>
      </c>
    </row>
    <row r="53" spans="1:2" x14ac:dyDescent="0.4">
      <c r="A53" s="2">
        <v>68</v>
      </c>
      <c r="B53" s="40">
        <v>1.44836444124652E-3</v>
      </c>
    </row>
    <row r="54" spans="1:2" x14ac:dyDescent="0.4">
      <c r="A54" s="2">
        <v>61</v>
      </c>
      <c r="B54" s="40">
        <v>1.4049989590303499E-3</v>
      </c>
    </row>
    <row r="55" spans="1:2" x14ac:dyDescent="0.4">
      <c r="A55" s="2">
        <v>77</v>
      </c>
      <c r="B55" s="40">
        <v>1.1545097475891301E-3</v>
      </c>
    </row>
    <row r="56" spans="1:2" x14ac:dyDescent="0.4">
      <c r="A56" s="2">
        <v>72</v>
      </c>
      <c r="B56" s="40">
        <v>1.0995957819141E-3</v>
      </c>
    </row>
    <row r="57" spans="1:2" x14ac:dyDescent="0.4">
      <c r="A57" s="2">
        <v>49</v>
      </c>
      <c r="B57" s="40">
        <v>9.4225618030252501E-4</v>
      </c>
    </row>
    <row r="58" spans="1:2" x14ac:dyDescent="0.4">
      <c r="A58" s="2">
        <v>12</v>
      </c>
      <c r="B58" s="40">
        <v>8.9487791885800604E-4</v>
      </c>
    </row>
    <row r="59" spans="1:2" x14ac:dyDescent="0.4">
      <c r="A59" s="2">
        <v>6</v>
      </c>
      <c r="B59" s="40">
        <v>8.7290977210119402E-4</v>
      </c>
    </row>
    <row r="60" spans="1:2" x14ac:dyDescent="0.4">
      <c r="A60" s="2">
        <v>13</v>
      </c>
      <c r="B60" s="40">
        <v>8.0426038757297502E-4</v>
      </c>
    </row>
    <row r="61" spans="1:2" x14ac:dyDescent="0.4">
      <c r="A61" s="2">
        <v>10</v>
      </c>
      <c r="B61" s="40">
        <v>7.1528173032520104E-4</v>
      </c>
    </row>
    <row r="62" spans="1:2" x14ac:dyDescent="0.4">
      <c r="A62" s="2">
        <v>19</v>
      </c>
      <c r="B62" s="40">
        <v>7.1515755861584196E-4</v>
      </c>
    </row>
    <row r="63" spans="1:2" x14ac:dyDescent="0.4">
      <c r="A63" s="2">
        <v>16</v>
      </c>
      <c r="B63" s="40">
        <v>7.1346103094305203E-4</v>
      </c>
    </row>
    <row r="64" spans="1:2" x14ac:dyDescent="0.4">
      <c r="A64" s="2">
        <v>28</v>
      </c>
      <c r="B64" s="40">
        <v>7.1212537423814804E-4</v>
      </c>
    </row>
    <row r="65" spans="1:2" x14ac:dyDescent="0.4">
      <c r="A65" s="2">
        <v>30</v>
      </c>
      <c r="B65" s="40">
        <v>7.0948206490173405E-4</v>
      </c>
    </row>
    <row r="66" spans="1:2" x14ac:dyDescent="0.4">
      <c r="A66" s="2">
        <v>21</v>
      </c>
      <c r="B66" s="40">
        <v>7.0185422964885703E-4</v>
      </c>
    </row>
    <row r="67" spans="1:2" x14ac:dyDescent="0.4">
      <c r="A67" s="2">
        <v>50</v>
      </c>
      <c r="B67" s="40">
        <v>6.0266584251145205E-4</v>
      </c>
    </row>
    <row r="68" spans="1:2" x14ac:dyDescent="0.4">
      <c r="A68" s="2">
        <v>54</v>
      </c>
      <c r="B68" s="40">
        <v>5.8664854391854405E-4</v>
      </c>
    </row>
    <row r="69" spans="1:2" x14ac:dyDescent="0.4">
      <c r="A69" s="2">
        <v>8</v>
      </c>
      <c r="B69" s="40">
        <v>5.7928759234171501E-4</v>
      </c>
    </row>
    <row r="70" spans="1:2" x14ac:dyDescent="0.4">
      <c r="A70" s="2">
        <v>27</v>
      </c>
      <c r="B70" s="40">
        <v>5.7815052720122705E-4</v>
      </c>
    </row>
    <row r="71" spans="1:2" x14ac:dyDescent="0.4">
      <c r="A71" s="2">
        <v>79</v>
      </c>
      <c r="B71" s="40">
        <v>5.2583173267528604E-4</v>
      </c>
    </row>
    <row r="72" spans="1:2" x14ac:dyDescent="0.4">
      <c r="A72" s="2">
        <v>55</v>
      </c>
      <c r="B72" s="40">
        <v>4.4491384181022397E-4</v>
      </c>
    </row>
    <row r="73" spans="1:2" x14ac:dyDescent="0.4">
      <c r="A73" s="2">
        <v>29</v>
      </c>
      <c r="B73" s="40">
        <v>4.19289235760067E-4</v>
      </c>
    </row>
    <row r="74" spans="1:2" x14ac:dyDescent="0.4">
      <c r="A74" s="2">
        <v>24</v>
      </c>
      <c r="B74" s="40">
        <v>4.07342220843265E-4</v>
      </c>
    </row>
    <row r="75" spans="1:2" x14ac:dyDescent="0.4">
      <c r="A75" s="2">
        <v>65</v>
      </c>
      <c r="B75" s="40">
        <v>3.5507495013420399E-4</v>
      </c>
    </row>
    <row r="76" spans="1:2" x14ac:dyDescent="0.4">
      <c r="A76" s="2">
        <v>39</v>
      </c>
      <c r="B76" s="40">
        <v>3.4428722447565901E-4</v>
      </c>
    </row>
    <row r="77" spans="1:2" x14ac:dyDescent="0.4">
      <c r="A77" s="2">
        <v>51</v>
      </c>
      <c r="B77" s="40">
        <v>2.8465093715068801E-4</v>
      </c>
    </row>
    <row r="78" spans="1:2" x14ac:dyDescent="0.4">
      <c r="A78" s="2">
        <v>60</v>
      </c>
      <c r="B78" s="40">
        <v>2.43493678861451E-4</v>
      </c>
    </row>
    <row r="79" spans="1:2" x14ac:dyDescent="0.4">
      <c r="A79" s="2">
        <v>38</v>
      </c>
      <c r="B79" s="40">
        <v>2.28254132301653E-4</v>
      </c>
    </row>
    <row r="80" spans="1:2" x14ac:dyDescent="0.4">
      <c r="A80" s="2">
        <v>74</v>
      </c>
      <c r="B80" s="40">
        <v>2.2601641623443101E-4</v>
      </c>
    </row>
    <row r="81" spans="1:2" x14ac:dyDescent="0.4">
      <c r="A81" s="2">
        <v>63</v>
      </c>
      <c r="B81" s="40">
        <v>2.122915276489E-4</v>
      </c>
    </row>
    <row r="82" spans="1:2" x14ac:dyDescent="0.4">
      <c r="A82" s="2">
        <v>47</v>
      </c>
      <c r="B82" s="40">
        <v>2.1148725969877299E-4</v>
      </c>
    </row>
    <row r="83" spans="1:2" x14ac:dyDescent="0.4">
      <c r="A83" s="2">
        <v>35</v>
      </c>
      <c r="B83" s="40">
        <v>2.01560009536528E-4</v>
      </c>
    </row>
    <row r="84" spans="1:2" x14ac:dyDescent="0.4">
      <c r="A84" s="2">
        <v>41</v>
      </c>
      <c r="B84" s="40">
        <v>1.87786969914616E-4</v>
      </c>
    </row>
    <row r="85" spans="1:2" x14ac:dyDescent="0.4">
      <c r="A85" s="2">
        <v>87</v>
      </c>
      <c r="B85" s="40">
        <v>1.8707177022880801E-4</v>
      </c>
    </row>
    <row r="86" spans="1:2" x14ac:dyDescent="0.4">
      <c r="A86" s="2">
        <v>45</v>
      </c>
      <c r="B86" s="40">
        <v>1.82509986076607E-4</v>
      </c>
    </row>
    <row r="87" spans="1:2" x14ac:dyDescent="0.4">
      <c r="A87" s="2">
        <v>40</v>
      </c>
      <c r="B87" s="40">
        <v>1.7734784275424999E-4</v>
      </c>
    </row>
    <row r="88" spans="1:2" x14ac:dyDescent="0.4">
      <c r="A88" s="2">
        <v>52</v>
      </c>
      <c r="B88" s="40">
        <v>1.7652450799754399E-4</v>
      </c>
    </row>
    <row r="89" spans="1:2" x14ac:dyDescent="0.4">
      <c r="A89" s="2">
        <v>23</v>
      </c>
      <c r="B89" s="40">
        <v>1.7462441834137401E-4</v>
      </c>
    </row>
    <row r="90" spans="1:2" x14ac:dyDescent="0.4">
      <c r="A90" s="2">
        <v>34</v>
      </c>
      <c r="B90" s="40">
        <v>1.7407678658620801E-4</v>
      </c>
    </row>
    <row r="91" spans="1:2" x14ac:dyDescent="0.4">
      <c r="A91" s="2">
        <v>32</v>
      </c>
      <c r="B91" s="40">
        <v>1.7386629826332499E-4</v>
      </c>
    </row>
    <row r="92" spans="1:2" x14ac:dyDescent="0.4">
      <c r="A92" s="2">
        <v>33</v>
      </c>
      <c r="B92" s="40">
        <v>1.73820414119286E-4</v>
      </c>
    </row>
    <row r="93" spans="1:2" x14ac:dyDescent="0.4">
      <c r="A93" s="2">
        <v>14</v>
      </c>
      <c r="B93" s="40">
        <v>1.73814252667936E-4</v>
      </c>
    </row>
    <row r="94" spans="1:2" x14ac:dyDescent="0.4">
      <c r="A94" s="2">
        <v>5</v>
      </c>
      <c r="B94" s="40">
        <v>1.7381412387063001E-4</v>
      </c>
    </row>
    <row r="95" spans="1:2" x14ac:dyDescent="0.4">
      <c r="A95" s="2">
        <v>7</v>
      </c>
      <c r="B95" s="40">
        <v>1.7381412387063001E-4</v>
      </c>
    </row>
    <row r="96" spans="1:2" x14ac:dyDescent="0.4">
      <c r="A96" s="2">
        <v>11</v>
      </c>
      <c r="B96" s="40">
        <v>1.7381412387063001E-4</v>
      </c>
    </row>
    <row r="97" spans="1:2" x14ac:dyDescent="0.4">
      <c r="A97" s="2">
        <v>15</v>
      </c>
      <c r="B97" s="40">
        <v>1.1887057147375E-4</v>
      </c>
    </row>
    <row r="98" spans="1:2" x14ac:dyDescent="0.4">
      <c r="A98" s="4">
        <v>37</v>
      </c>
      <c r="B98" s="41">
        <v>6.0006731314343801E-5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workbookViewId="0">
      <selection activeCell="I21" sqref="I21"/>
    </sheetView>
  </sheetViews>
  <sheetFormatPr baseColWidth="10" defaultRowHeight="14.6" x14ac:dyDescent="0.4"/>
  <cols>
    <col min="2" max="2" width="18" bestFit="1" customWidth="1"/>
    <col min="3" max="3" width="27.15234375" hidden="1" customWidth="1"/>
    <col min="4" max="4" width="18" bestFit="1" customWidth="1"/>
    <col min="5" max="5" width="27.15234375" hidden="1" customWidth="1"/>
    <col min="6" max="6" width="18" bestFit="1" customWidth="1"/>
    <col min="7" max="7" width="27.15234375" hidden="1" customWidth="1"/>
  </cols>
  <sheetData>
    <row r="1" spans="1:16" x14ac:dyDescent="0.4">
      <c r="A1" s="29" t="s">
        <v>274</v>
      </c>
    </row>
    <row r="2" spans="1:16" x14ac:dyDescent="0.4">
      <c r="A2" s="37" t="s">
        <v>40</v>
      </c>
      <c r="B2" s="56">
        <v>0.75</v>
      </c>
      <c r="C2" s="57"/>
      <c r="D2" s="58">
        <v>0.85</v>
      </c>
      <c r="E2" s="57"/>
      <c r="F2" s="58">
        <v>0.95</v>
      </c>
      <c r="G2" s="57"/>
      <c r="I2" t="s">
        <v>275</v>
      </c>
      <c r="M2" t="s">
        <v>273</v>
      </c>
    </row>
    <row r="3" spans="1:16" x14ac:dyDescent="0.4">
      <c r="A3" s="4"/>
      <c r="B3" s="36" t="s">
        <v>272</v>
      </c>
      <c r="C3" s="6" t="s">
        <v>273</v>
      </c>
      <c r="D3" s="4" t="s">
        <v>272</v>
      </c>
      <c r="E3" s="6" t="s">
        <v>273</v>
      </c>
      <c r="F3" s="4" t="s">
        <v>272</v>
      </c>
      <c r="G3" s="6" t="s">
        <v>273</v>
      </c>
      <c r="I3" t="s">
        <v>271</v>
      </c>
      <c r="M3" t="s">
        <v>271</v>
      </c>
    </row>
    <row r="4" spans="1:16" x14ac:dyDescent="0.4">
      <c r="A4" s="2">
        <v>1</v>
      </c>
      <c r="B4" s="35">
        <v>1</v>
      </c>
      <c r="C4" s="3">
        <v>1</v>
      </c>
      <c r="D4" s="2">
        <v>1</v>
      </c>
      <c r="E4" s="3">
        <v>1</v>
      </c>
      <c r="F4" s="2">
        <v>3</v>
      </c>
      <c r="G4" s="3">
        <v>3</v>
      </c>
      <c r="I4" s="17">
        <v>0.75</v>
      </c>
      <c r="J4" s="17">
        <v>0.85</v>
      </c>
      <c r="K4" s="20">
        <v>0.95</v>
      </c>
      <c r="M4" s="17">
        <v>0.75</v>
      </c>
      <c r="N4" s="17">
        <v>0.85</v>
      </c>
      <c r="O4" s="20">
        <v>0.95</v>
      </c>
    </row>
    <row r="5" spans="1:16" x14ac:dyDescent="0.4">
      <c r="A5" s="2">
        <v>2</v>
      </c>
      <c r="B5" s="35">
        <v>2</v>
      </c>
      <c r="C5" s="3">
        <v>2</v>
      </c>
      <c r="D5" s="2">
        <v>3</v>
      </c>
      <c r="E5" s="3">
        <v>3</v>
      </c>
      <c r="F5" s="2">
        <v>3</v>
      </c>
      <c r="G5" s="3">
        <v>3</v>
      </c>
      <c r="I5" s="33" cm="1">
        <f t="array" ref="I5:I15">_xlfn.UNIQUE(B4:B100,)</f>
        <v>1</v>
      </c>
      <c r="J5" s="33" cm="1">
        <f t="array" ref="J5:J13">_xlfn.UNIQUE(D4:D100,)</f>
        <v>1</v>
      </c>
      <c r="K5" s="33" cm="1">
        <f t="array" ref="K5:K10">_xlfn.UNIQUE(F4:F100,)</f>
        <v>3</v>
      </c>
      <c r="M5" s="33" cm="1">
        <f t="array" ref="M5:M15">_xlfn.UNIQUE(C4:C100,)</f>
        <v>1</v>
      </c>
      <c r="N5" s="33" cm="1">
        <f t="array" ref="N5:N13">_xlfn.UNIQUE(E4:E100,)</f>
        <v>1</v>
      </c>
      <c r="O5" s="33" cm="1">
        <f t="array" ref="O5:O10">_xlfn.UNIQUE(G4:G100,)</f>
        <v>3</v>
      </c>
    </row>
    <row r="6" spans="1:16" x14ac:dyDescent="0.4">
      <c r="A6" s="2">
        <v>3</v>
      </c>
      <c r="B6" s="35">
        <v>3</v>
      </c>
      <c r="C6" s="3">
        <v>3</v>
      </c>
      <c r="D6" s="2">
        <v>3</v>
      </c>
      <c r="E6" s="3">
        <v>3</v>
      </c>
      <c r="F6" s="2">
        <v>3</v>
      </c>
      <c r="G6" s="3">
        <v>3</v>
      </c>
      <c r="I6" s="15">
        <v>2</v>
      </c>
      <c r="J6" s="15">
        <v>3</v>
      </c>
      <c r="K6" s="15">
        <v>18</v>
      </c>
      <c r="M6" s="15">
        <v>2</v>
      </c>
      <c r="N6" s="15">
        <v>3</v>
      </c>
      <c r="O6" s="15">
        <v>18</v>
      </c>
    </row>
    <row r="7" spans="1:16" x14ac:dyDescent="0.4">
      <c r="A7" s="2">
        <v>4</v>
      </c>
      <c r="B7" s="35">
        <v>3</v>
      </c>
      <c r="C7" s="3">
        <v>3</v>
      </c>
      <c r="D7" s="2">
        <v>3</v>
      </c>
      <c r="E7" s="3">
        <v>3</v>
      </c>
      <c r="F7" s="2">
        <v>3</v>
      </c>
      <c r="G7" s="3">
        <v>3</v>
      </c>
      <c r="I7" s="15">
        <v>3</v>
      </c>
      <c r="J7" s="15">
        <v>18</v>
      </c>
      <c r="K7" s="15">
        <v>17</v>
      </c>
      <c r="M7" s="15">
        <v>3</v>
      </c>
      <c r="N7" s="15">
        <v>18</v>
      </c>
      <c r="O7" s="15">
        <v>17</v>
      </c>
    </row>
    <row r="8" spans="1:16" x14ac:dyDescent="0.4">
      <c r="A8" s="2">
        <v>5</v>
      </c>
      <c r="B8" s="35">
        <v>3</v>
      </c>
      <c r="C8" s="3">
        <v>3</v>
      </c>
      <c r="D8" s="2">
        <v>3</v>
      </c>
      <c r="E8" s="3">
        <v>3</v>
      </c>
      <c r="F8" s="2">
        <v>3</v>
      </c>
      <c r="G8" s="3">
        <v>3</v>
      </c>
      <c r="I8" s="15">
        <v>18</v>
      </c>
      <c r="J8" s="15">
        <v>17</v>
      </c>
      <c r="K8" s="15">
        <v>20</v>
      </c>
      <c r="M8" s="15">
        <v>18</v>
      </c>
      <c r="N8" s="15">
        <v>17</v>
      </c>
      <c r="O8" s="15">
        <v>20</v>
      </c>
    </row>
    <row r="9" spans="1:16" x14ac:dyDescent="0.4">
      <c r="A9" s="2">
        <v>6</v>
      </c>
      <c r="B9" s="35">
        <v>3</v>
      </c>
      <c r="C9" s="3">
        <v>3</v>
      </c>
      <c r="D9" s="2">
        <v>3</v>
      </c>
      <c r="E9" s="3">
        <v>3</v>
      </c>
      <c r="F9" s="2">
        <v>3</v>
      </c>
      <c r="G9" s="3">
        <v>3</v>
      </c>
      <c r="I9" s="15">
        <v>17</v>
      </c>
      <c r="J9" s="15">
        <v>20</v>
      </c>
      <c r="K9" s="15">
        <v>56</v>
      </c>
      <c r="M9" s="15">
        <v>17</v>
      </c>
      <c r="N9" s="15">
        <v>20</v>
      </c>
      <c r="O9" s="15">
        <v>56</v>
      </c>
    </row>
    <row r="10" spans="1:16" x14ac:dyDescent="0.4">
      <c r="A10" s="2">
        <v>7</v>
      </c>
      <c r="B10" s="35">
        <v>3</v>
      </c>
      <c r="C10" s="3">
        <v>3</v>
      </c>
      <c r="D10" s="2">
        <v>3</v>
      </c>
      <c r="E10" s="3">
        <v>3</v>
      </c>
      <c r="F10" s="2">
        <v>3</v>
      </c>
      <c r="G10" s="3">
        <v>3</v>
      </c>
      <c r="I10" s="15">
        <v>20</v>
      </c>
      <c r="J10" s="15">
        <v>36</v>
      </c>
      <c r="K10" s="16">
        <v>62</v>
      </c>
      <c r="M10" s="15">
        <v>20</v>
      </c>
      <c r="N10" s="15">
        <v>36</v>
      </c>
      <c r="O10" s="16">
        <v>62</v>
      </c>
    </row>
    <row r="11" spans="1:16" x14ac:dyDescent="0.4">
      <c r="A11" s="2">
        <v>8</v>
      </c>
      <c r="B11" s="35">
        <v>3</v>
      </c>
      <c r="C11" s="3">
        <v>3</v>
      </c>
      <c r="D11" s="2">
        <v>3</v>
      </c>
      <c r="E11" s="3">
        <v>3</v>
      </c>
      <c r="F11" s="2">
        <v>3</v>
      </c>
      <c r="G11" s="3">
        <v>3</v>
      </c>
      <c r="I11" s="15">
        <v>26</v>
      </c>
      <c r="J11" s="15">
        <v>56</v>
      </c>
      <c r="K11">
        <f>COUNT(_xlfn.ANCHORARRAY(K5))</f>
        <v>6</v>
      </c>
      <c r="L11" t="s">
        <v>270</v>
      </c>
      <c r="M11" s="15">
        <v>26</v>
      </c>
      <c r="N11" s="15">
        <v>56</v>
      </c>
      <c r="O11">
        <f>COUNT(_xlfn.ANCHORARRAY(O5))</f>
        <v>6</v>
      </c>
      <c r="P11" t="s">
        <v>270</v>
      </c>
    </row>
    <row r="12" spans="1:16" x14ac:dyDescent="0.4">
      <c r="A12" s="2">
        <v>9</v>
      </c>
      <c r="B12" s="35">
        <v>3</v>
      </c>
      <c r="C12" s="3">
        <v>3</v>
      </c>
      <c r="D12" s="2">
        <v>3</v>
      </c>
      <c r="E12" s="3">
        <v>3</v>
      </c>
      <c r="F12" s="2">
        <v>3</v>
      </c>
      <c r="G12" s="3">
        <v>3</v>
      </c>
      <c r="I12" s="15">
        <v>36</v>
      </c>
      <c r="J12" s="15">
        <v>62</v>
      </c>
      <c r="M12" s="15">
        <v>36</v>
      </c>
      <c r="N12" s="15">
        <v>62</v>
      </c>
    </row>
    <row r="13" spans="1:16" x14ac:dyDescent="0.4">
      <c r="A13" s="2">
        <v>10</v>
      </c>
      <c r="B13" s="35">
        <v>3</v>
      </c>
      <c r="C13" s="3">
        <v>3</v>
      </c>
      <c r="D13" s="2">
        <v>3</v>
      </c>
      <c r="E13" s="3">
        <v>3</v>
      </c>
      <c r="F13" s="2">
        <v>3</v>
      </c>
      <c r="G13" s="3">
        <v>3</v>
      </c>
      <c r="I13" s="15">
        <v>62</v>
      </c>
      <c r="J13" s="16">
        <v>93</v>
      </c>
      <c r="M13" s="15">
        <v>62</v>
      </c>
      <c r="N13" s="16">
        <v>93</v>
      </c>
    </row>
    <row r="14" spans="1:16" x14ac:dyDescent="0.4">
      <c r="A14" s="2">
        <v>11</v>
      </c>
      <c r="B14" s="35">
        <v>3</v>
      </c>
      <c r="C14" s="3">
        <v>3</v>
      </c>
      <c r="D14" s="2">
        <v>3</v>
      </c>
      <c r="E14" s="3">
        <v>3</v>
      </c>
      <c r="F14" s="2">
        <v>3</v>
      </c>
      <c r="G14" s="3">
        <v>3</v>
      </c>
      <c r="I14" s="15">
        <v>56</v>
      </c>
      <c r="J14">
        <f>COUNT(_xlfn.ANCHORARRAY(J5))</f>
        <v>9</v>
      </c>
      <c r="K14" t="s">
        <v>270</v>
      </c>
      <c r="M14" s="15">
        <v>56</v>
      </c>
      <c r="N14">
        <f>COUNT(_xlfn.ANCHORARRAY(N5))</f>
        <v>9</v>
      </c>
      <c r="O14" t="s">
        <v>270</v>
      </c>
    </row>
    <row r="15" spans="1:16" x14ac:dyDescent="0.4">
      <c r="A15" s="2">
        <v>12</v>
      </c>
      <c r="B15" s="35">
        <v>18</v>
      </c>
      <c r="C15" s="3">
        <v>18</v>
      </c>
      <c r="D15" s="2">
        <v>18</v>
      </c>
      <c r="E15" s="3">
        <v>18</v>
      </c>
      <c r="F15" s="2">
        <v>18</v>
      </c>
      <c r="G15" s="3">
        <v>18</v>
      </c>
      <c r="I15" s="16">
        <v>93</v>
      </c>
      <c r="M15" s="16">
        <v>93</v>
      </c>
    </row>
    <row r="16" spans="1:16" x14ac:dyDescent="0.4">
      <c r="A16" s="2">
        <v>13</v>
      </c>
      <c r="B16" s="35">
        <v>3</v>
      </c>
      <c r="C16" s="3">
        <v>3</v>
      </c>
      <c r="D16" s="2">
        <v>3</v>
      </c>
      <c r="E16" s="3">
        <v>3</v>
      </c>
      <c r="F16" s="2">
        <v>3</v>
      </c>
      <c r="G16" s="3">
        <v>3</v>
      </c>
      <c r="I16">
        <f>COUNT(_xlfn.ANCHORARRAY(I5))</f>
        <v>11</v>
      </c>
      <c r="J16" t="s">
        <v>270</v>
      </c>
      <c r="M16">
        <f>COUNT(_xlfn.ANCHORARRAY(M5))</f>
        <v>11</v>
      </c>
      <c r="N16" t="s">
        <v>270</v>
      </c>
    </row>
    <row r="17" spans="1:7" x14ac:dyDescent="0.4">
      <c r="A17" s="2">
        <v>14</v>
      </c>
      <c r="B17" s="35">
        <v>18</v>
      </c>
      <c r="C17" s="3">
        <v>18</v>
      </c>
      <c r="D17" s="2">
        <v>18</v>
      </c>
      <c r="E17" s="3">
        <v>18</v>
      </c>
      <c r="F17" s="2">
        <v>18</v>
      </c>
      <c r="G17" s="3">
        <v>18</v>
      </c>
    </row>
    <row r="18" spans="1:7" x14ac:dyDescent="0.4">
      <c r="A18" s="2">
        <v>15</v>
      </c>
      <c r="B18" s="35">
        <v>18</v>
      </c>
      <c r="C18" s="3">
        <v>18</v>
      </c>
      <c r="D18" s="2">
        <v>18</v>
      </c>
      <c r="E18" s="3">
        <v>18</v>
      </c>
      <c r="F18" s="2">
        <v>18</v>
      </c>
      <c r="G18" s="3">
        <v>18</v>
      </c>
    </row>
    <row r="19" spans="1:7" x14ac:dyDescent="0.4">
      <c r="A19" s="2">
        <v>16</v>
      </c>
      <c r="B19" s="35">
        <v>3</v>
      </c>
      <c r="C19" s="3">
        <v>3</v>
      </c>
      <c r="D19" s="2">
        <v>3</v>
      </c>
      <c r="E19" s="3">
        <v>3</v>
      </c>
      <c r="F19" s="2">
        <v>3</v>
      </c>
      <c r="G19" s="3">
        <v>3</v>
      </c>
    </row>
    <row r="20" spans="1:7" x14ac:dyDescent="0.4">
      <c r="A20" s="2">
        <v>17</v>
      </c>
      <c r="B20" s="35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</row>
    <row r="21" spans="1:7" x14ac:dyDescent="0.4">
      <c r="A21" s="2">
        <v>18</v>
      </c>
      <c r="B21" s="35">
        <v>18</v>
      </c>
      <c r="C21" s="3">
        <v>18</v>
      </c>
      <c r="D21" s="2">
        <v>18</v>
      </c>
      <c r="E21" s="3">
        <v>18</v>
      </c>
      <c r="F21" s="2">
        <v>18</v>
      </c>
      <c r="G21" s="3">
        <v>18</v>
      </c>
    </row>
    <row r="22" spans="1:7" x14ac:dyDescent="0.4">
      <c r="A22" s="2">
        <v>19</v>
      </c>
      <c r="B22" s="35">
        <v>18</v>
      </c>
      <c r="C22" s="3">
        <v>18</v>
      </c>
      <c r="D22" s="2">
        <v>18</v>
      </c>
      <c r="E22" s="3">
        <v>18</v>
      </c>
      <c r="F22" s="2">
        <v>18</v>
      </c>
      <c r="G22" s="3">
        <v>18</v>
      </c>
    </row>
    <row r="23" spans="1:7" x14ac:dyDescent="0.4">
      <c r="A23" s="2">
        <v>20</v>
      </c>
      <c r="B23" s="35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7" x14ac:dyDescent="0.4">
      <c r="A24" s="2">
        <v>21</v>
      </c>
      <c r="B24" s="35">
        <v>3</v>
      </c>
      <c r="C24" s="3">
        <v>3</v>
      </c>
      <c r="D24" s="2">
        <v>3</v>
      </c>
      <c r="E24" s="3">
        <v>3</v>
      </c>
      <c r="F24" s="2">
        <v>3</v>
      </c>
      <c r="G24" s="3">
        <v>3</v>
      </c>
    </row>
    <row r="25" spans="1:7" x14ac:dyDescent="0.4">
      <c r="A25" s="2">
        <v>22</v>
      </c>
      <c r="B25" s="35">
        <v>18</v>
      </c>
      <c r="C25" s="3">
        <v>18</v>
      </c>
      <c r="D25" s="2">
        <v>18</v>
      </c>
      <c r="E25" s="3">
        <v>18</v>
      </c>
      <c r="F25" s="2">
        <v>18</v>
      </c>
      <c r="G25" s="3">
        <v>18</v>
      </c>
    </row>
    <row r="26" spans="1:7" x14ac:dyDescent="0.4">
      <c r="A26" s="2">
        <v>23</v>
      </c>
      <c r="B26" s="35">
        <v>18</v>
      </c>
      <c r="C26" s="3">
        <v>18</v>
      </c>
      <c r="D26" s="2">
        <v>18</v>
      </c>
      <c r="E26" s="3">
        <v>18</v>
      </c>
      <c r="F26" s="2">
        <v>18</v>
      </c>
      <c r="G26" s="3">
        <v>18</v>
      </c>
    </row>
    <row r="27" spans="1:7" x14ac:dyDescent="0.4">
      <c r="A27" s="2">
        <v>24</v>
      </c>
      <c r="B27" s="35">
        <v>18</v>
      </c>
      <c r="C27" s="3">
        <v>18</v>
      </c>
      <c r="D27" s="2">
        <v>18</v>
      </c>
      <c r="E27" s="3">
        <v>18</v>
      </c>
      <c r="F27" s="2">
        <v>18</v>
      </c>
      <c r="G27" s="3">
        <v>18</v>
      </c>
    </row>
    <row r="28" spans="1:7" x14ac:dyDescent="0.4">
      <c r="A28" s="2">
        <v>25</v>
      </c>
      <c r="B28" s="35">
        <v>26</v>
      </c>
      <c r="C28" s="3">
        <v>26</v>
      </c>
      <c r="D28" s="2">
        <v>17</v>
      </c>
      <c r="E28" s="3">
        <v>17</v>
      </c>
      <c r="F28" s="2">
        <v>17</v>
      </c>
      <c r="G28" s="3">
        <v>17</v>
      </c>
    </row>
    <row r="29" spans="1:7" x14ac:dyDescent="0.4">
      <c r="A29" s="2">
        <v>26</v>
      </c>
      <c r="B29" s="35">
        <v>26</v>
      </c>
      <c r="C29" s="3">
        <v>26</v>
      </c>
      <c r="D29" s="2">
        <v>17</v>
      </c>
      <c r="E29" s="3">
        <v>17</v>
      </c>
      <c r="F29" s="2">
        <v>17</v>
      </c>
      <c r="G29" s="3">
        <v>17</v>
      </c>
    </row>
    <row r="30" spans="1:7" x14ac:dyDescent="0.4">
      <c r="A30" s="2">
        <v>27</v>
      </c>
      <c r="B30" s="35">
        <v>18</v>
      </c>
      <c r="C30" s="3">
        <v>18</v>
      </c>
      <c r="D30" s="2">
        <v>18</v>
      </c>
      <c r="E30" s="3">
        <v>18</v>
      </c>
      <c r="F30" s="2">
        <v>18</v>
      </c>
      <c r="G30" s="3">
        <v>18</v>
      </c>
    </row>
    <row r="31" spans="1:7" x14ac:dyDescent="0.4">
      <c r="A31" s="2">
        <v>28</v>
      </c>
      <c r="B31" s="35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7" x14ac:dyDescent="0.4">
      <c r="A32" s="2">
        <v>29</v>
      </c>
      <c r="B32" s="35">
        <v>18</v>
      </c>
      <c r="C32" s="3">
        <v>18</v>
      </c>
      <c r="D32" s="2">
        <v>18</v>
      </c>
      <c r="E32" s="3">
        <v>18</v>
      </c>
      <c r="F32" s="2">
        <v>18</v>
      </c>
      <c r="G32" s="3">
        <v>18</v>
      </c>
    </row>
    <row r="33" spans="1:7" x14ac:dyDescent="0.4">
      <c r="A33" s="2">
        <v>30</v>
      </c>
      <c r="B33" s="35">
        <v>18</v>
      </c>
      <c r="C33" s="3">
        <v>18</v>
      </c>
      <c r="D33" s="2">
        <v>18</v>
      </c>
      <c r="E33" s="3">
        <v>18</v>
      </c>
      <c r="F33" s="2">
        <v>18</v>
      </c>
      <c r="G33" s="3">
        <v>18</v>
      </c>
    </row>
    <row r="34" spans="1:7" x14ac:dyDescent="0.4">
      <c r="A34" s="2">
        <v>31</v>
      </c>
      <c r="B34" s="35">
        <v>18</v>
      </c>
      <c r="C34" s="3">
        <v>18</v>
      </c>
      <c r="D34" s="2">
        <v>18</v>
      </c>
      <c r="E34" s="3">
        <v>18</v>
      </c>
      <c r="F34" s="2">
        <v>18</v>
      </c>
      <c r="G34" s="3">
        <v>18</v>
      </c>
    </row>
    <row r="35" spans="1:7" x14ac:dyDescent="0.4">
      <c r="A35" s="2">
        <v>32</v>
      </c>
      <c r="B35" s="35">
        <v>18</v>
      </c>
      <c r="C35" s="3">
        <v>18</v>
      </c>
      <c r="D35" s="2">
        <v>18</v>
      </c>
      <c r="E35" s="3">
        <v>18</v>
      </c>
      <c r="F35" s="2">
        <v>18</v>
      </c>
      <c r="G35" s="3">
        <v>18</v>
      </c>
    </row>
    <row r="36" spans="1:7" x14ac:dyDescent="0.4">
      <c r="A36" s="2">
        <v>33</v>
      </c>
      <c r="B36" s="35">
        <v>18</v>
      </c>
      <c r="C36" s="3">
        <v>18</v>
      </c>
      <c r="D36" s="2">
        <v>18</v>
      </c>
      <c r="E36" s="3">
        <v>18</v>
      </c>
      <c r="F36" s="2">
        <v>18</v>
      </c>
      <c r="G36" s="3">
        <v>18</v>
      </c>
    </row>
    <row r="37" spans="1:7" x14ac:dyDescent="0.4">
      <c r="A37" s="2">
        <v>34</v>
      </c>
      <c r="B37" s="35">
        <v>18</v>
      </c>
      <c r="C37" s="3">
        <v>18</v>
      </c>
      <c r="D37" s="2">
        <v>18</v>
      </c>
      <c r="E37" s="3">
        <v>18</v>
      </c>
      <c r="F37" s="2">
        <v>18</v>
      </c>
      <c r="G37" s="3">
        <v>18</v>
      </c>
    </row>
    <row r="38" spans="1:7" x14ac:dyDescent="0.4">
      <c r="A38" s="2">
        <v>35</v>
      </c>
      <c r="B38" s="35">
        <v>18</v>
      </c>
      <c r="C38" s="3">
        <v>18</v>
      </c>
      <c r="D38" s="2">
        <v>18</v>
      </c>
      <c r="E38" s="3">
        <v>18</v>
      </c>
      <c r="F38" s="2">
        <v>18</v>
      </c>
      <c r="G38" s="3">
        <v>18</v>
      </c>
    </row>
    <row r="39" spans="1:7" x14ac:dyDescent="0.4">
      <c r="A39" s="2">
        <v>36</v>
      </c>
      <c r="B39" s="35">
        <v>36</v>
      </c>
      <c r="C39" s="3">
        <v>36</v>
      </c>
      <c r="D39" s="2">
        <v>36</v>
      </c>
      <c r="E39" s="3">
        <v>36</v>
      </c>
      <c r="F39" s="2">
        <v>20</v>
      </c>
      <c r="G39" s="3">
        <v>20</v>
      </c>
    </row>
    <row r="40" spans="1:7" x14ac:dyDescent="0.4">
      <c r="A40" s="2">
        <v>37</v>
      </c>
      <c r="B40" s="35">
        <v>26</v>
      </c>
      <c r="C40" s="3">
        <v>26</v>
      </c>
      <c r="D40" s="2">
        <v>56</v>
      </c>
      <c r="E40" s="3">
        <v>56</v>
      </c>
      <c r="F40" s="2">
        <v>56</v>
      </c>
      <c r="G40" s="3">
        <v>56</v>
      </c>
    </row>
    <row r="41" spans="1:7" x14ac:dyDescent="0.4">
      <c r="A41" s="2">
        <v>38</v>
      </c>
      <c r="B41" s="35">
        <v>18</v>
      </c>
      <c r="C41" s="3">
        <v>18</v>
      </c>
      <c r="D41" s="2">
        <v>18</v>
      </c>
      <c r="E41" s="3">
        <v>18</v>
      </c>
      <c r="F41" s="2">
        <v>18</v>
      </c>
      <c r="G41" s="3">
        <v>18</v>
      </c>
    </row>
    <row r="42" spans="1:7" x14ac:dyDescent="0.4">
      <c r="A42" s="2">
        <v>39</v>
      </c>
      <c r="B42" s="35">
        <v>18</v>
      </c>
      <c r="C42" s="3">
        <v>18</v>
      </c>
      <c r="D42" s="2">
        <v>18</v>
      </c>
      <c r="E42" s="3">
        <v>18</v>
      </c>
      <c r="F42" s="2">
        <v>18</v>
      </c>
      <c r="G42" s="3">
        <v>18</v>
      </c>
    </row>
    <row r="43" spans="1:7" x14ac:dyDescent="0.4">
      <c r="A43" s="2">
        <v>40</v>
      </c>
      <c r="B43" s="35">
        <v>18</v>
      </c>
      <c r="C43" s="3">
        <v>18</v>
      </c>
      <c r="D43" s="2">
        <v>18</v>
      </c>
      <c r="E43" s="3">
        <v>18</v>
      </c>
      <c r="F43" s="2">
        <v>18</v>
      </c>
      <c r="G43" s="3">
        <v>18</v>
      </c>
    </row>
    <row r="44" spans="1:7" x14ac:dyDescent="0.4">
      <c r="A44" s="2">
        <v>41</v>
      </c>
      <c r="B44" s="35">
        <v>18</v>
      </c>
      <c r="C44" s="3">
        <v>18</v>
      </c>
      <c r="D44" s="2">
        <v>18</v>
      </c>
      <c r="E44" s="3">
        <v>18</v>
      </c>
      <c r="F44" s="2">
        <v>18</v>
      </c>
      <c r="G44" s="3">
        <v>18</v>
      </c>
    </row>
    <row r="45" spans="1:7" x14ac:dyDescent="0.4">
      <c r="A45" s="2">
        <v>42</v>
      </c>
      <c r="B45" s="35">
        <v>36</v>
      </c>
      <c r="C45" s="3">
        <v>36</v>
      </c>
      <c r="D45" s="2">
        <v>36</v>
      </c>
      <c r="E45" s="3">
        <v>36</v>
      </c>
      <c r="F45" s="2">
        <v>56</v>
      </c>
      <c r="G45" s="3">
        <v>56</v>
      </c>
    </row>
    <row r="46" spans="1:7" x14ac:dyDescent="0.4">
      <c r="A46" s="2">
        <v>43</v>
      </c>
      <c r="B46" s="35">
        <v>62</v>
      </c>
      <c r="C46" s="3">
        <v>62</v>
      </c>
      <c r="D46" s="2">
        <v>62</v>
      </c>
      <c r="E46" s="3">
        <v>62</v>
      </c>
      <c r="F46" s="2">
        <v>62</v>
      </c>
      <c r="G46" s="3">
        <v>62</v>
      </c>
    </row>
    <row r="47" spans="1:7" x14ac:dyDescent="0.4">
      <c r="A47" s="2">
        <v>44</v>
      </c>
      <c r="B47" s="35">
        <v>56</v>
      </c>
      <c r="C47" s="3">
        <v>56</v>
      </c>
      <c r="D47" s="2">
        <v>56</v>
      </c>
      <c r="E47" s="3">
        <v>56</v>
      </c>
      <c r="F47" s="2">
        <v>56</v>
      </c>
      <c r="G47" s="3">
        <v>56</v>
      </c>
    </row>
    <row r="48" spans="1:7" x14ac:dyDescent="0.4">
      <c r="A48" s="2">
        <v>45</v>
      </c>
      <c r="B48" s="35">
        <v>18</v>
      </c>
      <c r="C48" s="3">
        <v>18</v>
      </c>
      <c r="D48" s="2">
        <v>18</v>
      </c>
      <c r="E48" s="3">
        <v>18</v>
      </c>
      <c r="F48" s="2">
        <v>18</v>
      </c>
      <c r="G48" s="3">
        <v>18</v>
      </c>
    </row>
    <row r="49" spans="1:7" x14ac:dyDescent="0.4">
      <c r="A49" s="2">
        <v>46</v>
      </c>
      <c r="B49" s="35">
        <v>62</v>
      </c>
      <c r="C49" s="3">
        <v>62</v>
      </c>
      <c r="D49" s="2">
        <v>62</v>
      </c>
      <c r="E49" s="3">
        <v>62</v>
      </c>
      <c r="F49" s="2">
        <v>62</v>
      </c>
      <c r="G49" s="3">
        <v>62</v>
      </c>
    </row>
    <row r="50" spans="1:7" x14ac:dyDescent="0.4">
      <c r="A50" s="2">
        <v>47</v>
      </c>
      <c r="B50" s="35">
        <v>56</v>
      </c>
      <c r="C50" s="3">
        <v>56</v>
      </c>
      <c r="D50" s="2">
        <v>56</v>
      </c>
      <c r="E50" s="3">
        <v>56</v>
      </c>
      <c r="F50" s="2">
        <v>56</v>
      </c>
      <c r="G50" s="3">
        <v>56</v>
      </c>
    </row>
    <row r="51" spans="1:7" x14ac:dyDescent="0.4">
      <c r="A51" s="2">
        <v>48</v>
      </c>
      <c r="B51" s="35">
        <v>56</v>
      </c>
      <c r="C51" s="3">
        <v>56</v>
      </c>
      <c r="D51" s="2">
        <v>56</v>
      </c>
      <c r="E51" s="3">
        <v>56</v>
      </c>
      <c r="F51" s="2">
        <v>56</v>
      </c>
      <c r="G51" s="3">
        <v>56</v>
      </c>
    </row>
    <row r="52" spans="1:7" x14ac:dyDescent="0.4">
      <c r="A52" s="2">
        <v>49</v>
      </c>
      <c r="B52" s="35">
        <v>18</v>
      </c>
      <c r="C52" s="3">
        <v>18</v>
      </c>
      <c r="D52" s="2">
        <v>18</v>
      </c>
      <c r="E52" s="3">
        <v>18</v>
      </c>
      <c r="F52" s="2">
        <v>18</v>
      </c>
      <c r="G52" s="3">
        <v>18</v>
      </c>
    </row>
    <row r="53" spans="1:7" x14ac:dyDescent="0.4">
      <c r="A53" s="2">
        <v>50</v>
      </c>
      <c r="B53" s="35">
        <v>56</v>
      </c>
      <c r="C53" s="3">
        <v>56</v>
      </c>
      <c r="D53" s="2">
        <v>56</v>
      </c>
      <c r="E53" s="3">
        <v>56</v>
      </c>
      <c r="F53" s="2">
        <v>56</v>
      </c>
      <c r="G53" s="3">
        <v>56</v>
      </c>
    </row>
    <row r="54" spans="1:7" x14ac:dyDescent="0.4">
      <c r="A54" s="2">
        <v>51</v>
      </c>
      <c r="B54" s="35">
        <v>56</v>
      </c>
      <c r="C54" s="3">
        <v>56</v>
      </c>
      <c r="D54" s="2">
        <v>56</v>
      </c>
      <c r="E54" s="3">
        <v>56</v>
      </c>
      <c r="F54" s="2">
        <v>56</v>
      </c>
      <c r="G54" s="3">
        <v>56</v>
      </c>
    </row>
    <row r="55" spans="1:7" x14ac:dyDescent="0.4">
      <c r="A55" s="2">
        <v>52</v>
      </c>
      <c r="B55" s="35">
        <v>56</v>
      </c>
      <c r="C55" s="3">
        <v>56</v>
      </c>
      <c r="D55" s="2">
        <v>56</v>
      </c>
      <c r="E55" s="3">
        <v>56</v>
      </c>
      <c r="F55" s="2">
        <v>56</v>
      </c>
      <c r="G55" s="3">
        <v>56</v>
      </c>
    </row>
    <row r="56" spans="1:7" x14ac:dyDescent="0.4">
      <c r="A56" s="2">
        <v>53</v>
      </c>
      <c r="B56" s="35">
        <v>56</v>
      </c>
      <c r="C56" s="3">
        <v>56</v>
      </c>
      <c r="D56" s="2">
        <v>56</v>
      </c>
      <c r="E56" s="3">
        <v>56</v>
      </c>
      <c r="F56" s="2">
        <v>56</v>
      </c>
      <c r="G56" s="3">
        <v>56</v>
      </c>
    </row>
    <row r="57" spans="1:7" x14ac:dyDescent="0.4">
      <c r="A57" s="2">
        <v>54</v>
      </c>
      <c r="B57" s="35">
        <v>56</v>
      </c>
      <c r="C57" s="3">
        <v>56</v>
      </c>
      <c r="D57" s="2">
        <v>56</v>
      </c>
      <c r="E57" s="3">
        <v>56</v>
      </c>
      <c r="F57" s="2">
        <v>56</v>
      </c>
      <c r="G57" s="3">
        <v>56</v>
      </c>
    </row>
    <row r="58" spans="1:7" x14ac:dyDescent="0.4">
      <c r="A58" s="2">
        <v>55</v>
      </c>
      <c r="B58" s="35">
        <v>56</v>
      </c>
      <c r="C58" s="3">
        <v>56</v>
      </c>
      <c r="D58" s="2">
        <v>56</v>
      </c>
      <c r="E58" s="3">
        <v>56</v>
      </c>
      <c r="F58" s="2">
        <v>56</v>
      </c>
      <c r="G58" s="3">
        <v>56</v>
      </c>
    </row>
    <row r="59" spans="1:7" x14ac:dyDescent="0.4">
      <c r="A59" s="2">
        <v>56</v>
      </c>
      <c r="B59" s="35">
        <v>56</v>
      </c>
      <c r="C59" s="3">
        <v>56</v>
      </c>
      <c r="D59" s="2">
        <v>56</v>
      </c>
      <c r="E59" s="3">
        <v>56</v>
      </c>
      <c r="F59" s="2">
        <v>56</v>
      </c>
      <c r="G59" s="3">
        <v>56</v>
      </c>
    </row>
    <row r="60" spans="1:7" x14ac:dyDescent="0.4">
      <c r="A60" s="2">
        <v>57</v>
      </c>
      <c r="B60" s="35">
        <v>18</v>
      </c>
      <c r="C60" s="3">
        <v>18</v>
      </c>
      <c r="D60" s="2">
        <v>18</v>
      </c>
      <c r="E60" s="3">
        <v>18</v>
      </c>
      <c r="F60" s="2">
        <v>18</v>
      </c>
      <c r="G60" s="3">
        <v>18</v>
      </c>
    </row>
    <row r="61" spans="1:7" x14ac:dyDescent="0.4">
      <c r="A61" s="2">
        <v>58</v>
      </c>
      <c r="B61" s="35">
        <v>56</v>
      </c>
      <c r="C61" s="3">
        <v>56</v>
      </c>
      <c r="D61" s="2">
        <v>56</v>
      </c>
      <c r="E61" s="3">
        <v>56</v>
      </c>
      <c r="F61" s="2">
        <v>56</v>
      </c>
      <c r="G61" s="3">
        <v>56</v>
      </c>
    </row>
    <row r="62" spans="1:7" x14ac:dyDescent="0.4">
      <c r="A62" s="2">
        <v>59</v>
      </c>
      <c r="B62" s="35">
        <v>62</v>
      </c>
      <c r="C62" s="3">
        <v>62</v>
      </c>
      <c r="D62" s="2">
        <v>62</v>
      </c>
      <c r="E62" s="3">
        <v>62</v>
      </c>
      <c r="F62" s="2">
        <v>62</v>
      </c>
      <c r="G62" s="3">
        <v>62</v>
      </c>
    </row>
    <row r="63" spans="1:7" x14ac:dyDescent="0.4">
      <c r="A63" s="2">
        <v>60</v>
      </c>
      <c r="B63" s="35">
        <v>56</v>
      </c>
      <c r="C63" s="3">
        <v>56</v>
      </c>
      <c r="D63" s="2">
        <v>56</v>
      </c>
      <c r="E63" s="3">
        <v>56</v>
      </c>
      <c r="F63" s="2">
        <v>56</v>
      </c>
      <c r="G63" s="3">
        <v>56</v>
      </c>
    </row>
    <row r="64" spans="1:7" x14ac:dyDescent="0.4">
      <c r="A64" s="2">
        <v>61</v>
      </c>
      <c r="B64" s="35">
        <v>56</v>
      </c>
      <c r="C64" s="3">
        <v>56</v>
      </c>
      <c r="D64" s="2">
        <v>56</v>
      </c>
      <c r="E64" s="3">
        <v>56</v>
      </c>
      <c r="F64" s="2">
        <v>56</v>
      </c>
      <c r="G64" s="3">
        <v>56</v>
      </c>
    </row>
    <row r="65" spans="1:7" x14ac:dyDescent="0.4">
      <c r="A65" s="2">
        <v>62</v>
      </c>
      <c r="B65" s="35">
        <v>62</v>
      </c>
      <c r="C65" s="3">
        <v>62</v>
      </c>
      <c r="D65" s="2">
        <v>62</v>
      </c>
      <c r="E65" s="3">
        <v>62</v>
      </c>
      <c r="F65" s="2">
        <v>62</v>
      </c>
      <c r="G65" s="3">
        <v>62</v>
      </c>
    </row>
    <row r="66" spans="1:7" x14ac:dyDescent="0.4">
      <c r="A66" s="2">
        <v>63</v>
      </c>
      <c r="B66" s="35">
        <v>56</v>
      </c>
      <c r="C66" s="3">
        <v>56</v>
      </c>
      <c r="D66" s="2">
        <v>56</v>
      </c>
      <c r="E66" s="3">
        <v>56</v>
      </c>
      <c r="F66" s="2">
        <v>56</v>
      </c>
      <c r="G66" s="3">
        <v>56</v>
      </c>
    </row>
    <row r="67" spans="1:7" x14ac:dyDescent="0.4">
      <c r="A67" s="2">
        <v>64</v>
      </c>
      <c r="B67" s="35">
        <v>56</v>
      </c>
      <c r="C67" s="3">
        <v>56</v>
      </c>
      <c r="D67" s="2">
        <v>56</v>
      </c>
      <c r="E67" s="3">
        <v>56</v>
      </c>
      <c r="F67" s="2">
        <v>56</v>
      </c>
      <c r="G67" s="3">
        <v>56</v>
      </c>
    </row>
    <row r="68" spans="1:7" x14ac:dyDescent="0.4">
      <c r="A68" s="2">
        <v>65</v>
      </c>
      <c r="B68" s="35">
        <v>56</v>
      </c>
      <c r="C68" s="3">
        <v>56</v>
      </c>
      <c r="D68" s="2">
        <v>56</v>
      </c>
      <c r="E68" s="3">
        <v>56</v>
      </c>
      <c r="F68" s="2">
        <v>56</v>
      </c>
      <c r="G68" s="3">
        <v>56</v>
      </c>
    </row>
    <row r="69" spans="1:7" x14ac:dyDescent="0.4">
      <c r="A69" s="2">
        <v>66</v>
      </c>
      <c r="B69" s="35">
        <v>62</v>
      </c>
      <c r="C69" s="3">
        <v>62</v>
      </c>
      <c r="D69" s="2">
        <v>62</v>
      </c>
      <c r="E69" s="3">
        <v>62</v>
      </c>
      <c r="F69" s="2">
        <v>62</v>
      </c>
      <c r="G69" s="3">
        <v>62</v>
      </c>
    </row>
    <row r="70" spans="1:7" x14ac:dyDescent="0.4">
      <c r="A70" s="2">
        <v>67</v>
      </c>
      <c r="B70" s="35">
        <v>56</v>
      </c>
      <c r="C70" s="3">
        <v>56</v>
      </c>
      <c r="D70" s="2">
        <v>56</v>
      </c>
      <c r="E70" s="3">
        <v>56</v>
      </c>
      <c r="F70" s="2">
        <v>56</v>
      </c>
      <c r="G70" s="3">
        <v>56</v>
      </c>
    </row>
    <row r="71" spans="1:7" x14ac:dyDescent="0.4">
      <c r="A71" s="2">
        <v>68</v>
      </c>
      <c r="B71" s="35">
        <v>56</v>
      </c>
      <c r="C71" s="3">
        <v>56</v>
      </c>
      <c r="D71" s="2">
        <v>56</v>
      </c>
      <c r="E71" s="3">
        <v>56</v>
      </c>
      <c r="F71" s="2">
        <v>56</v>
      </c>
      <c r="G71" s="3">
        <v>56</v>
      </c>
    </row>
    <row r="72" spans="1:7" x14ac:dyDescent="0.4">
      <c r="A72" s="2">
        <v>69</v>
      </c>
      <c r="B72" s="35">
        <v>56</v>
      </c>
      <c r="C72" s="3">
        <v>56</v>
      </c>
      <c r="D72" s="2">
        <v>56</v>
      </c>
      <c r="E72" s="3">
        <v>56</v>
      </c>
      <c r="F72" s="2">
        <v>56</v>
      </c>
      <c r="G72" s="3">
        <v>56</v>
      </c>
    </row>
    <row r="73" spans="1:7" x14ac:dyDescent="0.4">
      <c r="A73" s="2">
        <v>70</v>
      </c>
      <c r="B73" s="35">
        <v>62</v>
      </c>
      <c r="C73" s="3">
        <v>62</v>
      </c>
      <c r="D73" s="2">
        <v>62</v>
      </c>
      <c r="E73" s="3">
        <v>62</v>
      </c>
      <c r="F73" s="2">
        <v>62</v>
      </c>
      <c r="G73" s="3">
        <v>62</v>
      </c>
    </row>
    <row r="74" spans="1:7" x14ac:dyDescent="0.4">
      <c r="A74" s="2">
        <v>71</v>
      </c>
      <c r="B74" s="35">
        <v>56</v>
      </c>
      <c r="C74" s="3">
        <v>56</v>
      </c>
      <c r="D74" s="2">
        <v>56</v>
      </c>
      <c r="E74" s="3">
        <v>56</v>
      </c>
      <c r="F74" s="2">
        <v>56</v>
      </c>
      <c r="G74" s="3">
        <v>56</v>
      </c>
    </row>
    <row r="75" spans="1:7" x14ac:dyDescent="0.4">
      <c r="A75" s="2">
        <v>72</v>
      </c>
      <c r="B75" s="35">
        <v>93</v>
      </c>
      <c r="C75" s="3">
        <v>93</v>
      </c>
      <c r="D75" s="2">
        <v>93</v>
      </c>
      <c r="E75" s="3">
        <v>93</v>
      </c>
      <c r="F75" s="2">
        <v>62</v>
      </c>
      <c r="G75" s="3">
        <v>62</v>
      </c>
    </row>
    <row r="76" spans="1:7" x14ac:dyDescent="0.4">
      <c r="A76" s="2">
        <v>73</v>
      </c>
      <c r="B76" s="35">
        <v>93</v>
      </c>
      <c r="C76" s="3">
        <v>93</v>
      </c>
      <c r="D76" s="2">
        <v>93</v>
      </c>
      <c r="E76" s="3">
        <v>93</v>
      </c>
      <c r="F76" s="2">
        <v>62</v>
      </c>
      <c r="G76" s="3">
        <v>62</v>
      </c>
    </row>
    <row r="77" spans="1:7" x14ac:dyDescent="0.4">
      <c r="A77" s="2">
        <v>74</v>
      </c>
      <c r="B77" s="35">
        <v>56</v>
      </c>
      <c r="C77" s="3">
        <v>56</v>
      </c>
      <c r="D77" s="2">
        <v>56</v>
      </c>
      <c r="E77" s="3">
        <v>56</v>
      </c>
      <c r="F77" s="2">
        <v>56</v>
      </c>
      <c r="G77" s="3">
        <v>56</v>
      </c>
    </row>
    <row r="78" spans="1:7" x14ac:dyDescent="0.4">
      <c r="A78" s="2">
        <v>75</v>
      </c>
      <c r="B78" s="35">
        <v>62</v>
      </c>
      <c r="C78" s="3">
        <v>62</v>
      </c>
      <c r="D78" s="2">
        <v>62</v>
      </c>
      <c r="E78" s="3">
        <v>62</v>
      </c>
      <c r="F78" s="2">
        <v>62</v>
      </c>
      <c r="G78" s="3">
        <v>62</v>
      </c>
    </row>
    <row r="79" spans="1:7" x14ac:dyDescent="0.4">
      <c r="A79" s="2">
        <v>76</v>
      </c>
      <c r="B79" s="35">
        <v>93</v>
      </c>
      <c r="C79" s="3">
        <v>93</v>
      </c>
      <c r="D79" s="2">
        <v>93</v>
      </c>
      <c r="E79" s="3">
        <v>93</v>
      </c>
      <c r="F79" s="2">
        <v>56</v>
      </c>
      <c r="G79" s="3">
        <v>56</v>
      </c>
    </row>
    <row r="80" spans="1:7" x14ac:dyDescent="0.4">
      <c r="A80" s="2">
        <v>77</v>
      </c>
      <c r="B80" s="35">
        <v>93</v>
      </c>
      <c r="C80" s="3">
        <v>93</v>
      </c>
      <c r="D80" s="2">
        <v>93</v>
      </c>
      <c r="E80" s="3">
        <v>93</v>
      </c>
      <c r="F80" s="2">
        <v>62</v>
      </c>
      <c r="G80" s="3">
        <v>62</v>
      </c>
    </row>
    <row r="81" spans="1:7" x14ac:dyDescent="0.4">
      <c r="A81" s="2">
        <v>78</v>
      </c>
      <c r="B81" s="35">
        <v>62</v>
      </c>
      <c r="C81" s="3">
        <v>62</v>
      </c>
      <c r="D81" s="2">
        <v>62</v>
      </c>
      <c r="E81" s="3">
        <v>62</v>
      </c>
      <c r="F81" s="2">
        <v>62</v>
      </c>
      <c r="G81" s="3">
        <v>62</v>
      </c>
    </row>
    <row r="82" spans="1:7" x14ac:dyDescent="0.4">
      <c r="A82" s="2">
        <v>79</v>
      </c>
      <c r="B82" s="35">
        <v>56</v>
      </c>
      <c r="C82" s="3">
        <v>56</v>
      </c>
      <c r="D82" s="2">
        <v>56</v>
      </c>
      <c r="E82" s="3">
        <v>56</v>
      </c>
      <c r="F82" s="2">
        <v>56</v>
      </c>
      <c r="G82" s="3">
        <v>56</v>
      </c>
    </row>
    <row r="83" spans="1:7" x14ac:dyDescent="0.4">
      <c r="A83" s="2">
        <v>80</v>
      </c>
      <c r="B83" s="35">
        <v>62</v>
      </c>
      <c r="C83" s="3">
        <v>62</v>
      </c>
      <c r="D83" s="2">
        <v>62</v>
      </c>
      <c r="E83" s="3">
        <v>62</v>
      </c>
      <c r="F83" s="2">
        <v>62</v>
      </c>
      <c r="G83" s="3">
        <v>62</v>
      </c>
    </row>
    <row r="84" spans="1:7" x14ac:dyDescent="0.4">
      <c r="A84" s="2">
        <v>81</v>
      </c>
      <c r="B84" s="35">
        <v>18</v>
      </c>
      <c r="C84" s="3">
        <v>18</v>
      </c>
      <c r="D84" s="2">
        <v>18</v>
      </c>
      <c r="E84" s="3">
        <v>18</v>
      </c>
      <c r="F84" s="2">
        <v>18</v>
      </c>
      <c r="G84" s="3">
        <v>18</v>
      </c>
    </row>
    <row r="85" spans="1:7" x14ac:dyDescent="0.4">
      <c r="A85" s="2">
        <v>82</v>
      </c>
      <c r="B85" s="35">
        <v>62</v>
      </c>
      <c r="C85" s="3">
        <v>62</v>
      </c>
      <c r="D85" s="2">
        <v>62</v>
      </c>
      <c r="E85" s="3">
        <v>62</v>
      </c>
      <c r="F85" s="2">
        <v>62</v>
      </c>
      <c r="G85" s="3">
        <v>62</v>
      </c>
    </row>
    <row r="86" spans="1:7" x14ac:dyDescent="0.4">
      <c r="A86" s="2">
        <v>83</v>
      </c>
      <c r="B86" s="35">
        <v>62</v>
      </c>
      <c r="C86" s="3">
        <v>62</v>
      </c>
      <c r="D86" s="2">
        <v>62</v>
      </c>
      <c r="E86" s="3">
        <v>62</v>
      </c>
      <c r="F86" s="2">
        <v>62</v>
      </c>
      <c r="G86" s="3">
        <v>62</v>
      </c>
    </row>
    <row r="87" spans="1:7" x14ac:dyDescent="0.4">
      <c r="A87" s="2">
        <v>84</v>
      </c>
      <c r="B87" s="35">
        <v>56</v>
      </c>
      <c r="C87" s="3">
        <v>56</v>
      </c>
      <c r="D87" s="2">
        <v>56</v>
      </c>
      <c r="E87" s="3">
        <v>56</v>
      </c>
      <c r="F87" s="2">
        <v>56</v>
      </c>
      <c r="G87" s="3">
        <v>56</v>
      </c>
    </row>
    <row r="88" spans="1:7" x14ac:dyDescent="0.4">
      <c r="A88" s="2">
        <v>85</v>
      </c>
      <c r="B88" s="35">
        <v>93</v>
      </c>
      <c r="C88" s="3">
        <v>93</v>
      </c>
      <c r="D88" s="2">
        <v>93</v>
      </c>
      <c r="E88" s="3">
        <v>93</v>
      </c>
      <c r="F88" s="2">
        <v>62</v>
      </c>
      <c r="G88" s="3">
        <v>62</v>
      </c>
    </row>
    <row r="89" spans="1:7" x14ac:dyDescent="0.4">
      <c r="A89" s="2">
        <v>86</v>
      </c>
      <c r="B89" s="35">
        <v>56</v>
      </c>
      <c r="C89" s="3">
        <v>56</v>
      </c>
      <c r="D89" s="2">
        <v>56</v>
      </c>
      <c r="E89" s="3">
        <v>56</v>
      </c>
      <c r="F89" s="2">
        <v>56</v>
      </c>
      <c r="G89" s="3">
        <v>56</v>
      </c>
    </row>
    <row r="90" spans="1:7" x14ac:dyDescent="0.4">
      <c r="A90" s="2">
        <v>87</v>
      </c>
      <c r="B90" s="35">
        <v>56</v>
      </c>
      <c r="C90" s="3">
        <v>56</v>
      </c>
      <c r="D90" s="2">
        <v>56</v>
      </c>
      <c r="E90" s="3">
        <v>56</v>
      </c>
      <c r="F90" s="2">
        <v>56</v>
      </c>
      <c r="G90" s="3">
        <v>56</v>
      </c>
    </row>
    <row r="91" spans="1:7" x14ac:dyDescent="0.4">
      <c r="A91" s="2">
        <v>88</v>
      </c>
      <c r="B91" s="35">
        <v>93</v>
      </c>
      <c r="C91" s="3">
        <v>93</v>
      </c>
      <c r="D91" s="2">
        <v>93</v>
      </c>
      <c r="E91" s="3">
        <v>93</v>
      </c>
      <c r="F91" s="2">
        <v>56</v>
      </c>
      <c r="G91" s="3">
        <v>56</v>
      </c>
    </row>
    <row r="92" spans="1:7" x14ac:dyDescent="0.4">
      <c r="A92" s="2">
        <v>89</v>
      </c>
      <c r="B92" s="35">
        <v>93</v>
      </c>
      <c r="C92" s="3">
        <v>93</v>
      </c>
      <c r="D92" s="2">
        <v>93</v>
      </c>
      <c r="E92" s="3">
        <v>93</v>
      </c>
      <c r="F92" s="2">
        <v>62</v>
      </c>
      <c r="G92" s="3">
        <v>62</v>
      </c>
    </row>
    <row r="93" spans="1:7" x14ac:dyDescent="0.4">
      <c r="A93" s="2">
        <v>90</v>
      </c>
      <c r="B93" s="35">
        <v>56</v>
      </c>
      <c r="C93" s="3">
        <v>56</v>
      </c>
      <c r="D93" s="2">
        <v>56</v>
      </c>
      <c r="E93" s="3">
        <v>56</v>
      </c>
      <c r="F93" s="2">
        <v>56</v>
      </c>
      <c r="G93" s="3">
        <v>56</v>
      </c>
    </row>
    <row r="94" spans="1:7" x14ac:dyDescent="0.4">
      <c r="A94" s="2">
        <v>91</v>
      </c>
      <c r="B94" s="35">
        <v>93</v>
      </c>
      <c r="C94" s="3">
        <v>93</v>
      </c>
      <c r="D94" s="2">
        <v>93</v>
      </c>
      <c r="E94" s="3">
        <v>93</v>
      </c>
      <c r="F94" s="2">
        <v>62</v>
      </c>
      <c r="G94" s="3">
        <v>62</v>
      </c>
    </row>
    <row r="95" spans="1:7" x14ac:dyDescent="0.4">
      <c r="A95" s="2">
        <v>92</v>
      </c>
      <c r="B95" s="35">
        <v>93</v>
      </c>
      <c r="C95" s="3">
        <v>93</v>
      </c>
      <c r="D95" s="2">
        <v>93</v>
      </c>
      <c r="E95" s="3">
        <v>93</v>
      </c>
      <c r="F95" s="2">
        <v>62</v>
      </c>
      <c r="G95" s="3">
        <v>62</v>
      </c>
    </row>
    <row r="96" spans="1:7" x14ac:dyDescent="0.4">
      <c r="A96" s="2">
        <v>93</v>
      </c>
      <c r="B96" s="35">
        <v>93</v>
      </c>
      <c r="C96" s="3">
        <v>93</v>
      </c>
      <c r="D96" s="2">
        <v>93</v>
      </c>
      <c r="E96" s="3">
        <v>93</v>
      </c>
      <c r="F96" s="2">
        <v>62</v>
      </c>
      <c r="G96" s="3">
        <v>62</v>
      </c>
    </row>
    <row r="97" spans="1:7" x14ac:dyDescent="0.4">
      <c r="A97" s="2">
        <v>94</v>
      </c>
      <c r="B97" s="35">
        <v>93</v>
      </c>
      <c r="C97" s="3">
        <v>93</v>
      </c>
      <c r="D97" s="2">
        <v>93</v>
      </c>
      <c r="E97" s="3">
        <v>93</v>
      </c>
      <c r="F97" s="2">
        <v>62</v>
      </c>
      <c r="G97" s="3">
        <v>62</v>
      </c>
    </row>
    <row r="98" spans="1:7" x14ac:dyDescent="0.4">
      <c r="A98" s="2">
        <v>95</v>
      </c>
      <c r="B98" s="35">
        <v>56</v>
      </c>
      <c r="C98" s="3">
        <v>56</v>
      </c>
      <c r="D98" s="2">
        <v>56</v>
      </c>
      <c r="E98" s="3">
        <v>56</v>
      </c>
      <c r="F98" s="2">
        <v>56</v>
      </c>
      <c r="G98" s="3">
        <v>56</v>
      </c>
    </row>
    <row r="99" spans="1:7" x14ac:dyDescent="0.4">
      <c r="A99" s="2">
        <v>96</v>
      </c>
      <c r="B99" s="35">
        <v>93</v>
      </c>
      <c r="C99" s="3">
        <v>93</v>
      </c>
      <c r="D99" s="2">
        <v>93</v>
      </c>
      <c r="E99" s="3">
        <v>93</v>
      </c>
      <c r="F99" s="2">
        <v>62</v>
      </c>
      <c r="G99" s="3">
        <v>62</v>
      </c>
    </row>
    <row r="100" spans="1:7" x14ac:dyDescent="0.4">
      <c r="A100" s="4">
        <v>97</v>
      </c>
      <c r="B100" s="36">
        <v>93</v>
      </c>
      <c r="C100" s="6">
        <v>93</v>
      </c>
      <c r="D100" s="4">
        <v>93</v>
      </c>
      <c r="E100" s="6">
        <v>93</v>
      </c>
      <c r="F100" s="4">
        <v>62</v>
      </c>
      <c r="G100" s="6">
        <v>62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16-7CEE-42A0-B71F-5101E22BE0D6}">
  <dimension ref="A1:L98"/>
  <sheetViews>
    <sheetView workbookViewId="0">
      <pane ySplit="1" topLeftCell="A2" activePane="bottomLeft" state="frozen"/>
      <selection pane="bottomLeft" activeCell="H94" sqref="H94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  <col min="8" max="8" width="11.84375" bestFit="1" customWidth="1"/>
  </cols>
  <sheetData>
    <row r="1" spans="1:12" x14ac:dyDescent="0.4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281</v>
      </c>
      <c r="L1">
        <f>COUNTIF(H2:H98,"&lt;0,7495")</f>
        <v>21</v>
      </c>
    </row>
    <row r="2" spans="1:12" x14ac:dyDescent="0.4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0.75</v>
      </c>
    </row>
    <row r="3" spans="1:12" x14ac:dyDescent="0.4">
      <c r="A3" s="2">
        <v>2</v>
      </c>
      <c r="B3" s="43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43">
        <v>0</v>
      </c>
      <c r="H3" s="9">
        <v>0.75</v>
      </c>
    </row>
    <row r="4" spans="1:12" x14ac:dyDescent="0.4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0.75</v>
      </c>
    </row>
    <row r="5" spans="1:12" x14ac:dyDescent="0.4">
      <c r="A5" s="2">
        <v>4</v>
      </c>
      <c r="B5" s="43">
        <v>91.363979433804602</v>
      </c>
      <c r="C5" s="8">
        <v>952.40769393549499</v>
      </c>
      <c r="D5" s="8">
        <v>25.278934877638999</v>
      </c>
      <c r="E5" s="8">
        <v>35.047053565027099</v>
      </c>
      <c r="F5" s="8">
        <v>330.50319850919402</v>
      </c>
      <c r="G5" s="43">
        <v>1.5819999898089501</v>
      </c>
      <c r="H5" s="9">
        <v>0.75</v>
      </c>
    </row>
    <row r="6" spans="1:12" x14ac:dyDescent="0.4">
      <c r="A6" s="2">
        <v>5</v>
      </c>
      <c r="B6" s="43">
        <v>83.461047708733901</v>
      </c>
      <c r="C6" s="8">
        <v>991.35791517691098</v>
      </c>
      <c r="D6" s="8">
        <v>75.153317331617899</v>
      </c>
      <c r="E6" s="8">
        <v>22.294533189471199</v>
      </c>
      <c r="F6" s="8">
        <v>466.79138394946699</v>
      </c>
      <c r="G6" s="43">
        <v>8.5878109866225696</v>
      </c>
      <c r="H6" s="9">
        <v>0.75</v>
      </c>
    </row>
    <row r="7" spans="1:12" x14ac:dyDescent="0.4">
      <c r="A7" s="2">
        <v>6</v>
      </c>
      <c r="B7" s="43">
        <v>85.209358682964705</v>
      </c>
      <c r="C7" s="8">
        <v>663.39945969839005</v>
      </c>
      <c r="D7" s="8">
        <v>47.2060389113269</v>
      </c>
      <c r="E7" s="8">
        <v>23.974603008443101</v>
      </c>
      <c r="F7" s="8">
        <v>473.899052612405</v>
      </c>
      <c r="G7" s="43">
        <v>9.2938179397034499</v>
      </c>
      <c r="H7" s="9">
        <v>0.75</v>
      </c>
    </row>
    <row r="8" spans="1:12" x14ac:dyDescent="0.4">
      <c r="A8" s="2">
        <v>7</v>
      </c>
      <c r="B8" s="43">
        <v>74.965164093512499</v>
      </c>
      <c r="C8" s="8">
        <v>720.59046685238798</v>
      </c>
      <c r="D8" s="8">
        <v>35.9216425476897</v>
      </c>
      <c r="E8" s="8">
        <v>18.528452923195001</v>
      </c>
      <c r="F8" s="8">
        <v>321.25791945546302</v>
      </c>
      <c r="G8" s="43">
        <v>5.5204073425020797</v>
      </c>
      <c r="H8" s="9">
        <v>0.75</v>
      </c>
    </row>
    <row r="9" spans="1:12" x14ac:dyDescent="0.4">
      <c r="A9" s="2">
        <v>8</v>
      </c>
      <c r="B9" s="43">
        <v>142.388353414438</v>
      </c>
      <c r="C9" s="8">
        <v>504.73605457980199</v>
      </c>
      <c r="D9" s="8">
        <v>92.946446177158904</v>
      </c>
      <c r="E9" s="8">
        <v>12.0856976359148</v>
      </c>
      <c r="F9" s="8">
        <v>520.68451310878595</v>
      </c>
      <c r="G9" s="43">
        <v>14.3326817271672</v>
      </c>
      <c r="H9" s="9">
        <v>0.75</v>
      </c>
    </row>
    <row r="10" spans="1:12" x14ac:dyDescent="0.4">
      <c r="A10" s="2">
        <v>9</v>
      </c>
      <c r="B10" s="43">
        <v>53.2558933936374</v>
      </c>
      <c r="C10" s="8">
        <v>441.812111835319</v>
      </c>
      <c r="D10" s="8">
        <v>24.9264199980123</v>
      </c>
      <c r="E10" s="8">
        <v>19.226663422497701</v>
      </c>
      <c r="F10" s="8">
        <v>170.616934994986</v>
      </c>
      <c r="G10" s="43">
        <v>1.9063188817711501E-2</v>
      </c>
      <c r="H10" s="9">
        <v>0.75</v>
      </c>
    </row>
    <row r="11" spans="1:12" x14ac:dyDescent="0.4">
      <c r="A11" s="2">
        <v>10</v>
      </c>
      <c r="B11" s="43">
        <v>68.054160038864197</v>
      </c>
      <c r="C11" s="8">
        <v>671.23966924727301</v>
      </c>
      <c r="D11" s="8">
        <v>13.482886893173101</v>
      </c>
      <c r="E11" s="8">
        <v>18.536601542842099</v>
      </c>
      <c r="F11" s="8">
        <v>235.17605949380899</v>
      </c>
      <c r="G11" s="43">
        <v>2.91803167340924</v>
      </c>
      <c r="H11" s="9">
        <v>0.75</v>
      </c>
    </row>
    <row r="12" spans="1:12" x14ac:dyDescent="0.4">
      <c r="A12" s="2">
        <v>11</v>
      </c>
      <c r="B12" s="43">
        <v>63.0258478933793</v>
      </c>
      <c r="C12" s="8">
        <v>618.42985471650104</v>
      </c>
      <c r="D12" s="8">
        <v>56.156918719332097</v>
      </c>
      <c r="E12" s="8">
        <v>15.056798057592401</v>
      </c>
      <c r="F12" s="8">
        <v>326.662189109785</v>
      </c>
      <c r="G12" s="43">
        <v>7.16006783457519</v>
      </c>
      <c r="H12" s="9">
        <v>0.75</v>
      </c>
    </row>
    <row r="13" spans="1:12" x14ac:dyDescent="0.4">
      <c r="A13" s="2">
        <v>12</v>
      </c>
      <c r="B13" s="43">
        <v>63.260932668642802</v>
      </c>
      <c r="C13" s="8">
        <v>270.819823512337</v>
      </c>
      <c r="D13" s="8">
        <v>12.4580628837862</v>
      </c>
      <c r="E13" s="8">
        <v>7.8174036141501402</v>
      </c>
      <c r="F13" s="8">
        <v>196.179618013143</v>
      </c>
      <c r="G13" s="43">
        <v>2.9606293459820199</v>
      </c>
      <c r="H13" s="9">
        <v>0.75</v>
      </c>
    </row>
    <row r="14" spans="1:12" x14ac:dyDescent="0.4">
      <c r="A14" s="2">
        <v>13</v>
      </c>
      <c r="B14" s="43">
        <v>13.6259088064889</v>
      </c>
      <c r="C14" s="8">
        <v>654.70051020004996</v>
      </c>
      <c r="D14" s="8">
        <v>2.3499289198993001</v>
      </c>
      <c r="E14" s="8">
        <v>17.222520303812399</v>
      </c>
      <c r="F14" s="8">
        <v>189.655580434999</v>
      </c>
      <c r="G14" s="43">
        <v>2.9727349099724498</v>
      </c>
      <c r="H14" s="9">
        <v>0.75</v>
      </c>
    </row>
    <row r="15" spans="1:12" x14ac:dyDescent="0.4">
      <c r="A15" s="2">
        <v>14</v>
      </c>
      <c r="B15" s="43">
        <v>58.172135160740503</v>
      </c>
      <c r="C15" s="8">
        <v>344.380155988171</v>
      </c>
      <c r="D15" s="8">
        <v>19.552700665316099</v>
      </c>
      <c r="E15" s="8">
        <v>10.642717794679999</v>
      </c>
      <c r="F15" s="8">
        <v>198.65264115822001</v>
      </c>
      <c r="G15" s="43">
        <v>3.7154602156893799</v>
      </c>
      <c r="H15" s="9">
        <v>0.75</v>
      </c>
    </row>
    <row r="16" spans="1:12" x14ac:dyDescent="0.4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4">
      <c r="A17" s="2">
        <v>16</v>
      </c>
      <c r="B17" s="43">
        <v>37.6251161225901</v>
      </c>
      <c r="C17" s="8">
        <v>651.47307176721597</v>
      </c>
      <c r="D17" s="8">
        <v>19.369974316021199</v>
      </c>
      <c r="E17" s="8">
        <v>8.5941763662433797</v>
      </c>
      <c r="F17" s="8">
        <v>161.733237448555</v>
      </c>
      <c r="G17" s="43">
        <v>2.3870491042520499</v>
      </c>
      <c r="H17" s="9">
        <v>0.75</v>
      </c>
    </row>
    <row r="18" spans="1:8" x14ac:dyDescent="0.4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0.75</v>
      </c>
    </row>
    <row r="19" spans="1:8" x14ac:dyDescent="0.4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0.75</v>
      </c>
    </row>
    <row r="20" spans="1:8" x14ac:dyDescent="0.4">
      <c r="A20" s="2">
        <v>19</v>
      </c>
      <c r="B20" s="43">
        <v>39.137820009637601</v>
      </c>
      <c r="C20" s="8">
        <v>405.20599970783502</v>
      </c>
      <c r="D20" s="8">
        <v>6.4986667976299701</v>
      </c>
      <c r="E20" s="8">
        <v>13.392521756261001</v>
      </c>
      <c r="F20" s="8">
        <v>138.824681179376</v>
      </c>
      <c r="G20" s="43">
        <v>2.21122572231888</v>
      </c>
      <c r="H20" s="9">
        <v>0.75</v>
      </c>
    </row>
    <row r="21" spans="1:8" x14ac:dyDescent="0.4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0.75</v>
      </c>
    </row>
    <row r="22" spans="1:8" x14ac:dyDescent="0.4">
      <c r="A22" s="2">
        <v>21</v>
      </c>
      <c r="B22" s="43">
        <v>33.341186512598497</v>
      </c>
      <c r="C22" s="8">
        <v>486.64611188273102</v>
      </c>
      <c r="D22" s="8">
        <v>13.3439021391211</v>
      </c>
      <c r="E22" s="8">
        <v>9.6715928689139901</v>
      </c>
      <c r="F22" s="8">
        <v>140.863672281953</v>
      </c>
      <c r="G22" s="43">
        <v>2.5724129950504899</v>
      </c>
      <c r="H22" s="9">
        <v>0.75</v>
      </c>
    </row>
    <row r="23" spans="1:8" x14ac:dyDescent="0.4">
      <c r="A23" s="2">
        <v>22</v>
      </c>
      <c r="B23" s="43">
        <v>23.731615863783698</v>
      </c>
      <c r="C23" s="8">
        <v>210.81847075762801</v>
      </c>
      <c r="D23" s="8">
        <v>11.062932089974</v>
      </c>
      <c r="E23" s="8">
        <v>7.8692136349061697</v>
      </c>
      <c r="F23" s="8">
        <v>83.664278965532006</v>
      </c>
      <c r="G23" s="43">
        <v>0.119878306753282</v>
      </c>
      <c r="H23" s="9">
        <v>0.75</v>
      </c>
    </row>
    <row r="24" spans="1:8" x14ac:dyDescent="0.4">
      <c r="A24" s="2">
        <v>23</v>
      </c>
      <c r="B24" s="43">
        <v>28.965057281302698</v>
      </c>
      <c r="C24" s="8">
        <v>404.75701516487402</v>
      </c>
      <c r="D24" s="8">
        <v>19.871880804255898</v>
      </c>
      <c r="E24" s="8">
        <v>8.25697675472294</v>
      </c>
      <c r="F24" s="8">
        <v>136.80308647155499</v>
      </c>
      <c r="G24" s="43">
        <v>2.4597004191326799</v>
      </c>
      <c r="H24" s="9">
        <v>0.75</v>
      </c>
    </row>
    <row r="25" spans="1:8" x14ac:dyDescent="0.4">
      <c r="A25" s="2">
        <v>24</v>
      </c>
      <c r="B25" s="43">
        <v>29.7785248680187</v>
      </c>
      <c r="C25" s="8">
        <v>225.357870588602</v>
      </c>
      <c r="D25" s="8">
        <v>18.0379122018138</v>
      </c>
      <c r="E25" s="8">
        <v>6.4456249866947504</v>
      </c>
      <c r="F25" s="8">
        <v>116.078827929083</v>
      </c>
      <c r="G25" s="43">
        <v>1.78997567348784</v>
      </c>
      <c r="H25" s="9">
        <v>0.75</v>
      </c>
    </row>
    <row r="26" spans="1:8" x14ac:dyDescent="0.4">
      <c r="A26" s="2">
        <v>25</v>
      </c>
      <c r="B26" s="43">
        <v>27.687488744771201</v>
      </c>
      <c r="C26" s="8">
        <v>78.026128605563002</v>
      </c>
      <c r="D26" s="8">
        <v>9.6476465787557508</v>
      </c>
      <c r="E26" s="8">
        <v>2.6861190827127701</v>
      </c>
      <c r="F26" s="8">
        <v>77.317014906705893</v>
      </c>
      <c r="G26" s="43">
        <v>0.20026957609510701</v>
      </c>
      <c r="H26" s="9">
        <v>0.75</v>
      </c>
    </row>
    <row r="27" spans="1:8" x14ac:dyDescent="0.4">
      <c r="A27" s="2">
        <v>26</v>
      </c>
      <c r="B27" s="43">
        <v>27.93431</v>
      </c>
      <c r="C27" s="8">
        <v>80</v>
      </c>
      <c r="D27" s="8">
        <v>12.99591</v>
      </c>
      <c r="E27" s="8">
        <v>2.1669800000000001</v>
      </c>
      <c r="F27" s="8">
        <v>72.566689999999994</v>
      </c>
      <c r="G27" s="43">
        <v>0</v>
      </c>
      <c r="H27" s="9">
        <v>0.75</v>
      </c>
    </row>
    <row r="28" spans="1:8" x14ac:dyDescent="0.4">
      <c r="A28" s="2">
        <v>27</v>
      </c>
      <c r="B28" s="43">
        <v>45.613272973930101</v>
      </c>
      <c r="C28" s="8">
        <v>127.916331862867</v>
      </c>
      <c r="D28" s="8">
        <v>22.4086184807725</v>
      </c>
      <c r="E28" s="8">
        <v>4.4497672617925197</v>
      </c>
      <c r="F28" s="8">
        <v>147.349045146973</v>
      </c>
      <c r="G28" s="43">
        <v>3.25521846387264</v>
      </c>
      <c r="H28" s="9">
        <v>0.75000001821911599</v>
      </c>
    </row>
    <row r="29" spans="1:8" x14ac:dyDescent="0.4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4">
      <c r="A30" s="2">
        <v>29</v>
      </c>
      <c r="B30" s="43">
        <v>31.309149991885199</v>
      </c>
      <c r="C30" s="8">
        <v>157.93966711221299</v>
      </c>
      <c r="D30" s="8">
        <v>12.3239002356678</v>
      </c>
      <c r="E30" s="8">
        <v>5.1460109807530801</v>
      </c>
      <c r="F30" s="8">
        <v>105.32545684498599</v>
      </c>
      <c r="G30" s="43">
        <v>1.73094642594641</v>
      </c>
      <c r="H30" s="9">
        <v>0.75</v>
      </c>
    </row>
    <row r="31" spans="1:8" x14ac:dyDescent="0.4">
      <c r="A31" s="2">
        <v>30</v>
      </c>
      <c r="B31" s="43">
        <v>26.318902974329198</v>
      </c>
      <c r="C31" s="8">
        <v>312.32860528447702</v>
      </c>
      <c r="D31" s="8">
        <v>7.18627149436427</v>
      </c>
      <c r="E31" s="8">
        <v>9.9191445772614397</v>
      </c>
      <c r="F31" s="8">
        <v>106.621285541874</v>
      </c>
      <c r="G31" s="43">
        <v>1.79294493990907</v>
      </c>
      <c r="H31" s="9">
        <v>0.75</v>
      </c>
    </row>
    <row r="32" spans="1:8" x14ac:dyDescent="0.4">
      <c r="A32" s="2">
        <v>31</v>
      </c>
      <c r="B32" s="43">
        <v>34.529153658462803</v>
      </c>
      <c r="C32" s="8">
        <v>173.69575553414501</v>
      </c>
      <c r="D32" s="8">
        <v>2.0100033222009599</v>
      </c>
      <c r="E32" s="8">
        <v>4.5239081611262204</v>
      </c>
      <c r="F32" s="8">
        <v>78.187279683461796</v>
      </c>
      <c r="G32" s="43">
        <v>0.639630510039776</v>
      </c>
      <c r="H32" s="9">
        <v>0.75</v>
      </c>
    </row>
    <row r="33" spans="1:8" x14ac:dyDescent="0.4">
      <c r="A33" s="2">
        <v>32</v>
      </c>
      <c r="B33" s="43">
        <v>36.761346992620197</v>
      </c>
      <c r="C33" s="8">
        <v>248.688030794811</v>
      </c>
      <c r="D33" s="8">
        <v>11.955606362691301</v>
      </c>
      <c r="E33" s="8">
        <v>5.5271777237952104</v>
      </c>
      <c r="F33" s="8">
        <v>118.50542951019401</v>
      </c>
      <c r="G33" s="43">
        <v>2.4666995937439302</v>
      </c>
      <c r="H33" s="9">
        <v>0.75</v>
      </c>
    </row>
    <row r="34" spans="1:8" x14ac:dyDescent="0.4">
      <c r="A34" s="2">
        <v>33</v>
      </c>
      <c r="B34" s="43">
        <v>42.1096853638632</v>
      </c>
      <c r="C34" s="8">
        <v>376.78975891314298</v>
      </c>
      <c r="D34" s="8">
        <v>15.3878109988982</v>
      </c>
      <c r="E34" s="8">
        <v>5.4211826840694899</v>
      </c>
      <c r="F34" s="8">
        <v>134.277634016983</v>
      </c>
      <c r="G34" s="43">
        <v>3.2680605973450598</v>
      </c>
      <c r="H34" s="9">
        <v>0.75</v>
      </c>
    </row>
    <row r="35" spans="1:8" x14ac:dyDescent="0.4">
      <c r="A35" s="2">
        <v>34</v>
      </c>
      <c r="B35" s="43">
        <v>29.936851323994201</v>
      </c>
      <c r="C35" s="8">
        <v>255.68495858959199</v>
      </c>
      <c r="D35" s="8">
        <v>11.8431991007375</v>
      </c>
      <c r="E35" s="8">
        <v>6.3006056027378596</v>
      </c>
      <c r="F35" s="8">
        <v>106.044471173007</v>
      </c>
      <c r="G35" s="43">
        <v>2.1626304120150199</v>
      </c>
      <c r="H35" s="9">
        <v>0.750000002275234</v>
      </c>
    </row>
    <row r="36" spans="1:8" x14ac:dyDescent="0.4">
      <c r="A36" s="2">
        <v>35</v>
      </c>
      <c r="B36" s="43">
        <v>27.836691414652002</v>
      </c>
      <c r="C36" s="8">
        <v>200.897541772636</v>
      </c>
      <c r="D36" s="8">
        <v>6.4165053445772999</v>
      </c>
      <c r="E36" s="8">
        <v>4.5393758554254502</v>
      </c>
      <c r="F36" s="8">
        <v>81.284318327714104</v>
      </c>
      <c r="G36" s="43">
        <v>1.1264587008078</v>
      </c>
      <c r="H36" s="9">
        <v>0.74999999560154196</v>
      </c>
    </row>
    <row r="37" spans="1:8" x14ac:dyDescent="0.4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0.75</v>
      </c>
    </row>
    <row r="38" spans="1:8" x14ac:dyDescent="0.4">
      <c r="A38" s="2">
        <v>37</v>
      </c>
      <c r="B38" s="43">
        <v>31.518710378668899</v>
      </c>
      <c r="C38" s="8">
        <v>112.910144286174</v>
      </c>
      <c r="D38" s="8">
        <v>12.9683244382122</v>
      </c>
      <c r="E38" s="8">
        <v>4.02820019433792</v>
      </c>
      <c r="F38" s="8">
        <v>102.236260116206</v>
      </c>
      <c r="G38" s="43">
        <v>2.1397830037346499</v>
      </c>
      <c r="H38" s="9">
        <v>0.75000000822419399</v>
      </c>
    </row>
    <row r="39" spans="1:8" x14ac:dyDescent="0.4">
      <c r="A39" s="2">
        <v>38</v>
      </c>
      <c r="B39" s="43">
        <v>20.361789975433499</v>
      </c>
      <c r="C39" s="8">
        <v>321.358790569836</v>
      </c>
      <c r="D39" s="8">
        <v>12.6639010409836</v>
      </c>
      <c r="E39" s="8">
        <v>7.9496753967578204</v>
      </c>
      <c r="F39" s="8">
        <v>107.678767759862</v>
      </c>
      <c r="G39" s="43">
        <v>2.3986441083741301</v>
      </c>
      <c r="H39" s="9">
        <v>0.75</v>
      </c>
    </row>
    <row r="40" spans="1:8" x14ac:dyDescent="0.4">
      <c r="A40" s="2">
        <v>39</v>
      </c>
      <c r="B40" s="43">
        <v>24.0954227182552</v>
      </c>
      <c r="C40" s="8">
        <v>225.44408394026499</v>
      </c>
      <c r="D40" s="8">
        <v>6.0920905129148899</v>
      </c>
      <c r="E40" s="8">
        <v>5.6152605623065304</v>
      </c>
      <c r="F40" s="8">
        <v>81.016833003979599</v>
      </c>
      <c r="G40" s="43">
        <v>1.47684755307501</v>
      </c>
      <c r="H40" s="9">
        <v>0.75</v>
      </c>
    </row>
    <row r="41" spans="1:8" x14ac:dyDescent="0.4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4">
      <c r="A42" s="2">
        <v>41</v>
      </c>
      <c r="B42" s="43">
        <v>25.318246390109099</v>
      </c>
      <c r="C42" s="8">
        <v>137.89908722796801</v>
      </c>
      <c r="D42" s="8">
        <v>4.7250906434778299</v>
      </c>
      <c r="E42" s="8">
        <v>3.8544681609753</v>
      </c>
      <c r="F42" s="8">
        <v>70.7215716011534</v>
      </c>
      <c r="G42" s="43">
        <v>1.2277621926375999</v>
      </c>
      <c r="H42" s="9">
        <v>0.75</v>
      </c>
    </row>
    <row r="43" spans="1:8" x14ac:dyDescent="0.4">
      <c r="A43" s="2">
        <v>42</v>
      </c>
      <c r="B43" s="43">
        <v>48.023725333673198</v>
      </c>
      <c r="C43" s="8">
        <v>80.0490731883244</v>
      </c>
      <c r="D43" s="8">
        <v>4.0872030347856896</v>
      </c>
      <c r="E43" s="8">
        <v>1.6471015502022599</v>
      </c>
      <c r="F43" s="8">
        <v>51.587483325189197</v>
      </c>
      <c r="G43" s="43">
        <v>0.60378279665434997</v>
      </c>
      <c r="H43" s="9">
        <v>0.74999999766096703</v>
      </c>
    </row>
    <row r="44" spans="1:8" x14ac:dyDescent="0.4">
      <c r="A44" s="2">
        <v>43</v>
      </c>
      <c r="B44" s="43">
        <v>14.871392712949399</v>
      </c>
      <c r="C44" s="8">
        <v>56.456173442154402</v>
      </c>
      <c r="D44" s="8">
        <v>5.9338075480747703</v>
      </c>
      <c r="E44" s="8">
        <v>1.6789767650913201</v>
      </c>
      <c r="F44" s="8">
        <v>41.064095843533998</v>
      </c>
      <c r="G44" s="43">
        <v>0.156637099648678</v>
      </c>
      <c r="H44" s="9">
        <v>0.75</v>
      </c>
    </row>
    <row r="45" spans="1:8" x14ac:dyDescent="0.4">
      <c r="A45" s="2">
        <v>44</v>
      </c>
      <c r="B45" s="43">
        <v>21.339495841209001</v>
      </c>
      <c r="C45" s="8">
        <v>90.013275643702798</v>
      </c>
      <c r="D45" s="8">
        <v>0.50993568759100605</v>
      </c>
      <c r="E45" s="8">
        <v>3.3480723593862698</v>
      </c>
      <c r="F45" s="8">
        <v>43.996537621933903</v>
      </c>
      <c r="G45" s="43">
        <v>0.303033937486683</v>
      </c>
      <c r="H45" s="9">
        <v>0.75</v>
      </c>
    </row>
    <row r="46" spans="1:8" x14ac:dyDescent="0.4">
      <c r="A46" s="2">
        <v>45</v>
      </c>
      <c r="B46" s="43">
        <v>16.773888270494499</v>
      </c>
      <c r="C46" s="8">
        <v>161.450963045718</v>
      </c>
      <c r="D46" s="8">
        <v>8.07442347973792</v>
      </c>
      <c r="E46" s="8">
        <v>3.2898909038955502</v>
      </c>
      <c r="F46" s="8">
        <v>61.152917362158703</v>
      </c>
      <c r="G46" s="43">
        <v>1.0703084187518599</v>
      </c>
      <c r="H46" s="9">
        <v>0.74999995907552397</v>
      </c>
    </row>
    <row r="47" spans="1:8" x14ac:dyDescent="0.4">
      <c r="A47" s="2">
        <v>46</v>
      </c>
      <c r="B47" s="43">
        <v>18.611453945137601</v>
      </c>
      <c r="C47" s="8">
        <v>63.898142346936602</v>
      </c>
      <c r="D47" s="8">
        <v>0.83482547313872402</v>
      </c>
      <c r="E47" s="8">
        <v>2.4997573665575299</v>
      </c>
      <c r="F47" s="8">
        <v>31.691702653257899</v>
      </c>
      <c r="G47" s="43">
        <v>1.03345076373971E-2</v>
      </c>
      <c r="H47" s="9">
        <v>0.75</v>
      </c>
    </row>
    <row r="48" spans="1:8" x14ac:dyDescent="0.4">
      <c r="A48" s="2">
        <v>47</v>
      </c>
      <c r="B48" s="43">
        <v>16.950869023221301</v>
      </c>
      <c r="C48" s="8">
        <v>130.77500581961201</v>
      </c>
      <c r="D48" s="8">
        <v>5.0461062624701896</v>
      </c>
      <c r="E48" s="8">
        <v>3.2650832130997598</v>
      </c>
      <c r="F48" s="8">
        <v>53.055883156858997</v>
      </c>
      <c r="G48" s="43">
        <v>0.93597064157642795</v>
      </c>
      <c r="H48" s="9">
        <v>0.74999999631843794</v>
      </c>
    </row>
    <row r="49" spans="1:8" x14ac:dyDescent="0.4">
      <c r="A49" s="2">
        <v>48</v>
      </c>
      <c r="B49" s="43">
        <v>15.533761474138201</v>
      </c>
      <c r="C49" s="8">
        <v>81.918394708941193</v>
      </c>
      <c r="D49" s="8">
        <v>3.8059620473583902</v>
      </c>
      <c r="E49" s="8">
        <v>2.2621289773013702</v>
      </c>
      <c r="F49" s="8">
        <v>39.349495293013803</v>
      </c>
      <c r="G49" s="43">
        <v>0.41412088129532698</v>
      </c>
      <c r="H49" s="9">
        <v>0.75</v>
      </c>
    </row>
    <row r="50" spans="1:8" x14ac:dyDescent="0.4">
      <c r="A50" s="2">
        <v>49</v>
      </c>
      <c r="B50" s="43">
        <v>6.5084898444371699</v>
      </c>
      <c r="C50" s="8">
        <v>202.516643757645</v>
      </c>
      <c r="D50" s="8">
        <v>0.58737646394425602</v>
      </c>
      <c r="E50" s="8">
        <v>5.2051227482123998</v>
      </c>
      <c r="F50" s="8">
        <v>41.998302987581702</v>
      </c>
      <c r="G50" s="43">
        <v>0.55634294783835103</v>
      </c>
      <c r="H50" s="9">
        <v>0.75</v>
      </c>
    </row>
    <row r="51" spans="1:8" x14ac:dyDescent="0.4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4">
      <c r="A52" s="2">
        <v>51</v>
      </c>
      <c r="B52" s="43">
        <v>17.1167393471903</v>
      </c>
      <c r="C52" s="8">
        <v>78.867623871357196</v>
      </c>
      <c r="D52" s="8">
        <v>3.0873981088632299</v>
      </c>
      <c r="E52" s="8">
        <v>3.5023033174018599</v>
      </c>
      <c r="F52" s="8">
        <v>48.079780675724002</v>
      </c>
      <c r="G52" s="43">
        <v>0.92657358588755201</v>
      </c>
      <c r="H52" s="9">
        <v>0.75</v>
      </c>
    </row>
    <row r="53" spans="1:8" x14ac:dyDescent="0.4">
      <c r="A53" s="2">
        <v>52</v>
      </c>
      <c r="B53" s="43">
        <v>21.134951915620899</v>
      </c>
      <c r="C53" s="8">
        <v>123.740569177311</v>
      </c>
      <c r="D53" s="8">
        <v>33.311409476735001</v>
      </c>
      <c r="E53" s="8">
        <v>1.8362453117278199</v>
      </c>
      <c r="F53" s="8">
        <v>102.711269472808</v>
      </c>
      <c r="G53" s="43">
        <v>3.3745116943203399</v>
      </c>
      <c r="H53" s="9">
        <v>0.75000001371371805</v>
      </c>
    </row>
    <row r="54" spans="1:8" x14ac:dyDescent="0.4">
      <c r="A54" s="2">
        <v>53</v>
      </c>
      <c r="B54" s="43">
        <v>9.2139294161294494</v>
      </c>
      <c r="C54" s="8">
        <v>82.8702649218462</v>
      </c>
      <c r="D54" s="8">
        <v>3.8786127809517801</v>
      </c>
      <c r="E54" s="8">
        <v>2.5819708540572299</v>
      </c>
      <c r="F54" s="8">
        <v>30.675888950991201</v>
      </c>
      <c r="G54" s="43">
        <v>0.31754385212209801</v>
      </c>
      <c r="H54" s="9">
        <v>0.74999995976297396</v>
      </c>
    </row>
    <row r="55" spans="1:8" x14ac:dyDescent="0.4">
      <c r="A55" s="2">
        <v>54</v>
      </c>
      <c r="B55" s="43">
        <v>9.52902066473081</v>
      </c>
      <c r="C55" s="8">
        <v>75.250889015931506</v>
      </c>
      <c r="D55" s="8">
        <v>5.9541871414482204</v>
      </c>
      <c r="E55" s="8">
        <v>1.83109494930466</v>
      </c>
      <c r="F55" s="8">
        <v>33.384605056320197</v>
      </c>
      <c r="G55" s="43">
        <v>0.48184621060968202</v>
      </c>
      <c r="H55" s="9">
        <v>0.749999973267789</v>
      </c>
    </row>
    <row r="56" spans="1:8" x14ac:dyDescent="0.4">
      <c r="A56" s="2">
        <v>55</v>
      </c>
      <c r="B56" s="43">
        <v>10.8157947860623</v>
      </c>
      <c r="C56" s="8">
        <v>86.678676060511705</v>
      </c>
      <c r="D56" s="8">
        <v>3.4449580375194602</v>
      </c>
      <c r="E56" s="8">
        <v>2.7293699228222601</v>
      </c>
      <c r="F56" s="8">
        <v>33.498999242864002</v>
      </c>
      <c r="G56" s="43">
        <v>0.53990310308839995</v>
      </c>
      <c r="H56" s="9">
        <v>0.74999999440850196</v>
      </c>
    </row>
    <row r="57" spans="1:8" x14ac:dyDescent="0.4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0.75</v>
      </c>
    </row>
    <row r="58" spans="1:8" x14ac:dyDescent="0.4">
      <c r="A58" s="2">
        <v>57</v>
      </c>
      <c r="B58" s="43">
        <v>16.033160522759001</v>
      </c>
      <c r="C58" s="8">
        <v>186.45864274202</v>
      </c>
      <c r="D58" s="8">
        <v>1.4117649357187501</v>
      </c>
      <c r="E58" s="8">
        <v>3.25342831362435</v>
      </c>
      <c r="F58" s="8">
        <v>49.277381564302999</v>
      </c>
      <c r="G58" s="43">
        <v>1.2724498202983201</v>
      </c>
      <c r="H58" s="9">
        <v>0.75000000063911998</v>
      </c>
    </row>
    <row r="59" spans="1:8" x14ac:dyDescent="0.4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4">
      <c r="A60" s="2">
        <v>59</v>
      </c>
      <c r="B60" s="43">
        <v>11.980608495610699</v>
      </c>
      <c r="C60" s="8">
        <v>55.161730552589198</v>
      </c>
      <c r="D60" s="8">
        <v>2.2187955638879799</v>
      </c>
      <c r="E60" s="8">
        <v>1.6224326544932199</v>
      </c>
      <c r="F60" s="8">
        <v>22.828909806369701</v>
      </c>
      <c r="G60" s="43">
        <v>0.186511359036685</v>
      </c>
      <c r="H60" s="9">
        <v>0.75000001564775398</v>
      </c>
    </row>
    <row r="61" spans="1:8" x14ac:dyDescent="0.4">
      <c r="A61" s="2">
        <v>60</v>
      </c>
      <c r="B61" s="43">
        <v>9.8166718550089396</v>
      </c>
      <c r="C61" s="8">
        <v>90.614271722624594</v>
      </c>
      <c r="D61" s="8">
        <v>5.3441274677066097</v>
      </c>
      <c r="E61" s="8">
        <v>1.98753191291835</v>
      </c>
      <c r="F61" s="8">
        <v>34.869776305452</v>
      </c>
      <c r="G61" s="43">
        <v>0.74935818304477797</v>
      </c>
      <c r="H61" s="9">
        <v>0.74999996141184999</v>
      </c>
    </row>
    <row r="62" spans="1:8" x14ac:dyDescent="0.4">
      <c r="A62" s="2">
        <v>61</v>
      </c>
      <c r="B62" s="43">
        <v>7.6218536459636503</v>
      </c>
      <c r="C62" s="8">
        <v>91.164427406828395</v>
      </c>
      <c r="D62" s="8">
        <v>3.1481629836154901</v>
      </c>
      <c r="E62" s="8">
        <v>1.9706032296298499</v>
      </c>
      <c r="F62" s="8">
        <v>26.385820556606799</v>
      </c>
      <c r="G62" s="43">
        <v>0.38915832864814198</v>
      </c>
      <c r="H62" s="9">
        <v>0.75000001526705695</v>
      </c>
    </row>
    <row r="63" spans="1:8" x14ac:dyDescent="0.4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0.75</v>
      </c>
    </row>
    <row r="64" spans="1:8" x14ac:dyDescent="0.4">
      <c r="A64" s="2">
        <v>63</v>
      </c>
      <c r="B64" s="43">
        <v>10.983213335856201</v>
      </c>
      <c r="C64" s="8">
        <v>90.982666782264005</v>
      </c>
      <c r="D64" s="8">
        <v>5.8667988179469601</v>
      </c>
      <c r="E64" s="8">
        <v>2.0508594086784799</v>
      </c>
      <c r="F64" s="8">
        <v>37.985633873564701</v>
      </c>
      <c r="G64" s="43">
        <v>0.914901298085532</v>
      </c>
      <c r="H64" s="9">
        <v>0.75</v>
      </c>
    </row>
    <row r="65" spans="1:8" x14ac:dyDescent="0.4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4">
      <c r="A66" s="2">
        <v>65</v>
      </c>
      <c r="B66" s="43">
        <v>10.0302235740079</v>
      </c>
      <c r="C66" s="8">
        <v>72.686231609036497</v>
      </c>
      <c r="D66" s="8">
        <v>3.7436745496702102</v>
      </c>
      <c r="E66" s="8">
        <v>2.2466438586886102</v>
      </c>
      <c r="F66" s="8">
        <v>30.3591566966386</v>
      </c>
      <c r="G66" s="43">
        <v>0.64059681488310505</v>
      </c>
      <c r="H66" s="9">
        <v>0.74999996674190506</v>
      </c>
    </row>
    <row r="67" spans="1:8" x14ac:dyDescent="0.4">
      <c r="A67" s="2">
        <v>66</v>
      </c>
      <c r="B67" s="43">
        <v>8.9841178775061898</v>
      </c>
      <c r="C67" s="8">
        <v>56.573847724089703</v>
      </c>
      <c r="D67" s="8">
        <v>3.0021735457208201</v>
      </c>
      <c r="E67" s="8">
        <v>1.80459611372961</v>
      </c>
      <c r="F67" s="8">
        <v>23.529993373178598</v>
      </c>
      <c r="G67" s="43">
        <v>0.347618424314595</v>
      </c>
      <c r="H67" s="9">
        <v>0.75</v>
      </c>
    </row>
    <row r="68" spans="1:8" x14ac:dyDescent="0.4">
      <c r="A68" s="2">
        <v>67</v>
      </c>
      <c r="B68" s="43">
        <v>3.7624770992840801</v>
      </c>
      <c r="C68" s="8">
        <v>117.48637457649301</v>
      </c>
      <c r="D68" s="8">
        <v>1.25328752124369</v>
      </c>
      <c r="E68" s="8">
        <v>2.9815113542237799</v>
      </c>
      <c r="F68" s="8">
        <v>20.860121293283001</v>
      </c>
      <c r="G68" s="43">
        <v>0.25503317786606899</v>
      </c>
      <c r="H68" s="9">
        <v>0.75000000970033498</v>
      </c>
    </row>
    <row r="69" spans="1:8" x14ac:dyDescent="0.4">
      <c r="A69" s="2">
        <v>68</v>
      </c>
      <c r="B69" s="43">
        <v>6.4368861527229901</v>
      </c>
      <c r="C69" s="8">
        <v>86.526262915083805</v>
      </c>
      <c r="D69" s="8">
        <v>2.5961514499082199</v>
      </c>
      <c r="E69" s="8">
        <v>2.3146484923034998</v>
      </c>
      <c r="F69" s="8">
        <v>22.912326781820902</v>
      </c>
      <c r="G69" s="43">
        <v>0.352446393669614</v>
      </c>
      <c r="H69" s="9">
        <v>0.74999999581738797</v>
      </c>
    </row>
    <row r="70" spans="1:8" x14ac:dyDescent="0.4">
      <c r="A70" s="2">
        <v>69</v>
      </c>
      <c r="B70" s="43">
        <v>4.2116809413565797</v>
      </c>
      <c r="C70" s="8">
        <v>84.089643641918997</v>
      </c>
      <c r="D70" s="8">
        <v>3.1688425659386001</v>
      </c>
      <c r="E70" s="8">
        <v>2.1613669134125999</v>
      </c>
      <c r="F70" s="8">
        <v>18.912569413190901</v>
      </c>
      <c r="G70" s="43">
        <v>0.19382532170115699</v>
      </c>
      <c r="H70" s="9">
        <v>0.75</v>
      </c>
    </row>
    <row r="71" spans="1:8" x14ac:dyDescent="0.4">
      <c r="A71" s="2">
        <v>70</v>
      </c>
      <c r="B71" s="43">
        <v>8.9059830131822402</v>
      </c>
      <c r="C71" s="8">
        <v>61.6040403909007</v>
      </c>
      <c r="D71" s="8">
        <v>0.58603468519183299</v>
      </c>
      <c r="E71" s="8">
        <v>1.9475505560150601</v>
      </c>
      <c r="F71" s="8">
        <v>18.8596228436251</v>
      </c>
      <c r="G71" s="43">
        <v>0.243094771741242</v>
      </c>
      <c r="H71" s="9">
        <v>0.74999999783601401</v>
      </c>
    </row>
    <row r="72" spans="1:8" x14ac:dyDescent="0.4">
      <c r="A72" s="2">
        <v>71</v>
      </c>
      <c r="B72" s="43">
        <v>6.4622346783799998</v>
      </c>
      <c r="C72" s="8">
        <v>77.868828945230206</v>
      </c>
      <c r="D72" s="8">
        <v>1.74600448224617</v>
      </c>
      <c r="E72" s="8">
        <v>1.2500407827977</v>
      </c>
      <c r="F72" s="8">
        <v>18.096328910777199</v>
      </c>
      <c r="G72" s="43">
        <v>0.21622924620509301</v>
      </c>
      <c r="H72" s="9">
        <v>0.75</v>
      </c>
    </row>
    <row r="73" spans="1:8" x14ac:dyDescent="0.4">
      <c r="A73" s="2">
        <v>72</v>
      </c>
      <c r="B73" s="43">
        <v>4.47912557208919</v>
      </c>
      <c r="C73" s="8">
        <v>64.234033886451101</v>
      </c>
      <c r="D73" s="8">
        <v>4.2220446917137204</v>
      </c>
      <c r="E73" s="8">
        <v>2.0037921812507502</v>
      </c>
      <c r="F73" s="8">
        <v>19.571840529044099</v>
      </c>
      <c r="G73" s="43">
        <v>0.28063573552899501</v>
      </c>
      <c r="H73" s="9">
        <v>0.75000003972768503</v>
      </c>
    </row>
    <row r="74" spans="1:8" x14ac:dyDescent="0.4">
      <c r="A74" s="2">
        <v>73</v>
      </c>
      <c r="B74" s="43">
        <v>5.1593213646246197</v>
      </c>
      <c r="C74" s="8">
        <v>68.195461711001002</v>
      </c>
      <c r="D74" s="8">
        <v>2.9061755827759601</v>
      </c>
      <c r="E74" s="8">
        <v>1.14521212492812</v>
      </c>
      <c r="F74" s="8">
        <v>17.226648166859999</v>
      </c>
      <c r="G74" s="43">
        <v>0.18308899308716101</v>
      </c>
      <c r="H74" s="9">
        <v>0.74999998007339497</v>
      </c>
    </row>
    <row r="75" spans="1:8" x14ac:dyDescent="0.4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4">
      <c r="A76" s="2">
        <v>75</v>
      </c>
      <c r="B76" s="43">
        <v>6.9922435925322999</v>
      </c>
      <c r="C76" s="8">
        <v>51.220979930645598</v>
      </c>
      <c r="D76" s="8">
        <v>0.82161691329592701</v>
      </c>
      <c r="E76" s="8">
        <v>1.4768441958743399</v>
      </c>
      <c r="F76" s="8">
        <v>13.767220888986801</v>
      </c>
      <c r="G76" s="43">
        <v>7.9039604674542005E-2</v>
      </c>
      <c r="H76" s="9">
        <v>0.75000001407223604</v>
      </c>
    </row>
    <row r="77" spans="1:8" x14ac:dyDescent="0.4">
      <c r="A77" s="2">
        <v>76</v>
      </c>
      <c r="B77" s="43">
        <v>6.7171533790642597</v>
      </c>
      <c r="C77" s="8">
        <v>73.530178269391001</v>
      </c>
      <c r="D77" s="8">
        <v>1.2051747105122801</v>
      </c>
      <c r="E77" s="8">
        <v>2.61018603471231</v>
      </c>
      <c r="F77" s="8">
        <v>19.9496838745894</v>
      </c>
      <c r="G77" s="43">
        <v>0.35204914011778699</v>
      </c>
      <c r="H77" s="9">
        <v>0.75</v>
      </c>
    </row>
    <row r="78" spans="1:8" x14ac:dyDescent="0.4">
      <c r="A78" s="2">
        <v>77</v>
      </c>
      <c r="B78" s="43">
        <v>5.77577254309782</v>
      </c>
      <c r="C78" s="8">
        <v>61.102126923215899</v>
      </c>
      <c r="D78" s="8">
        <v>3.4509674751967299</v>
      </c>
      <c r="E78" s="8">
        <v>1.5218411256845701</v>
      </c>
      <c r="F78" s="8">
        <v>19.659167489226402</v>
      </c>
      <c r="G78" s="43">
        <v>0.39547936108244802</v>
      </c>
      <c r="H78" s="9">
        <v>0.74999996512433598</v>
      </c>
    </row>
    <row r="79" spans="1:8" x14ac:dyDescent="0.4">
      <c r="A79" s="2">
        <v>78</v>
      </c>
      <c r="B79" s="43">
        <v>4.7420951155607298</v>
      </c>
      <c r="C79" s="8">
        <v>50.4482040856563</v>
      </c>
      <c r="D79" s="8">
        <v>3.0951371544319199</v>
      </c>
      <c r="E79" s="8">
        <v>2.1901257866160302</v>
      </c>
      <c r="F79" s="8">
        <v>16.2467547562511</v>
      </c>
      <c r="G79" s="43">
        <v>0.25890597088467998</v>
      </c>
      <c r="H79" s="9">
        <v>0.74999998452136896</v>
      </c>
    </row>
    <row r="80" spans="1:8" x14ac:dyDescent="0.4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4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4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4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4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4">
      <c r="A85" s="2">
        <v>84</v>
      </c>
      <c r="B85" s="43">
        <v>4.6975676385364098</v>
      </c>
      <c r="C85" s="8">
        <v>160.20993208420001</v>
      </c>
      <c r="D85" s="8">
        <v>5.4919799794098596</v>
      </c>
      <c r="E85" s="8">
        <v>3.2779959973067698</v>
      </c>
      <c r="F85" s="8">
        <v>31.629153317220101</v>
      </c>
      <c r="G85" s="43">
        <v>0.99330318933916295</v>
      </c>
      <c r="H85" s="9">
        <v>0.75</v>
      </c>
    </row>
    <row r="86" spans="1:8" x14ac:dyDescent="0.4">
      <c r="A86" s="2">
        <v>85</v>
      </c>
      <c r="B86" s="43">
        <v>3.7729147587548102</v>
      </c>
      <c r="C86" s="8">
        <v>58.1566803773553</v>
      </c>
      <c r="D86" s="8">
        <v>0.46295578526734599</v>
      </c>
      <c r="E86" s="8">
        <v>1.4982486950935301</v>
      </c>
      <c r="F86" s="8">
        <v>10.292296355506499</v>
      </c>
      <c r="G86" s="43">
        <v>8.5563463822921598E-2</v>
      </c>
      <c r="H86" s="9">
        <v>0.74999995588146295</v>
      </c>
    </row>
    <row r="87" spans="1:8" x14ac:dyDescent="0.4">
      <c r="A87" s="2">
        <v>86</v>
      </c>
      <c r="B87" s="43">
        <v>2.7328492557223001</v>
      </c>
      <c r="C87" s="8">
        <v>96.925320914709303</v>
      </c>
      <c r="D87" s="8">
        <v>1.77665989046384</v>
      </c>
      <c r="E87" s="8">
        <v>1.9553433832656399</v>
      </c>
      <c r="F87" s="8">
        <v>15.4490829421224</v>
      </c>
      <c r="G87" s="43">
        <v>0.31195785516997498</v>
      </c>
      <c r="H87" s="9">
        <v>0.749999959669442</v>
      </c>
    </row>
    <row r="88" spans="1:8" x14ac:dyDescent="0.4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4">
      <c r="A89" s="2">
        <v>88</v>
      </c>
      <c r="B89" s="43">
        <v>2.4497338460671001</v>
      </c>
      <c r="C89" s="8">
        <v>74.354397303282994</v>
      </c>
      <c r="D89" s="8">
        <v>0.646880570321547</v>
      </c>
      <c r="E89" s="8">
        <v>2.2927632408923899</v>
      </c>
      <c r="F89" s="8">
        <v>11.7844073168362</v>
      </c>
      <c r="G89" s="43">
        <v>0.166963336287131</v>
      </c>
      <c r="H89" s="9">
        <v>0.75000000318018401</v>
      </c>
    </row>
    <row r="90" spans="1:8" x14ac:dyDescent="0.4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4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4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4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4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0.75</v>
      </c>
    </row>
    <row r="95" spans="1:8" x14ac:dyDescent="0.4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4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4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4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3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E68-C079-4D87-BCED-94DCFF5AA93E}">
  <dimension ref="A1:L98"/>
  <sheetViews>
    <sheetView workbookViewId="0">
      <pane ySplit="1" topLeftCell="A2" activePane="bottomLeft" state="frozen"/>
      <selection pane="bottomLeft" activeCell="B2" sqref="B2:F98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282</v>
      </c>
      <c r="L1">
        <f>COUNTIF(H2:H98,"&lt;0,8495")</f>
        <v>23</v>
      </c>
    </row>
    <row r="2" spans="1:12" x14ac:dyDescent="0.4">
      <c r="A2" s="2">
        <v>1</v>
      </c>
      <c r="B2" s="43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43">
        <v>0</v>
      </c>
      <c r="H2" s="9">
        <v>0.85</v>
      </c>
    </row>
    <row r="3" spans="1:12" x14ac:dyDescent="0.4">
      <c r="A3" s="2">
        <v>2</v>
      </c>
      <c r="B3" s="43">
        <v>184.85992657011201</v>
      </c>
      <c r="C3" s="8">
        <v>260.85675026682497</v>
      </c>
      <c r="D3" s="8">
        <v>21.706586315418999</v>
      </c>
      <c r="E3" s="8">
        <v>19.907991785060499</v>
      </c>
      <c r="F3" s="8">
        <v>358.46597189614698</v>
      </c>
      <c r="G3" s="43">
        <v>1.45341603407604E-2</v>
      </c>
      <c r="H3" s="9">
        <v>0.85</v>
      </c>
    </row>
    <row r="4" spans="1:12" x14ac:dyDescent="0.4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0.85</v>
      </c>
    </row>
    <row r="5" spans="1:12" x14ac:dyDescent="0.4">
      <c r="A5" s="2">
        <v>4</v>
      </c>
      <c r="B5" s="43">
        <v>62.531148990431802</v>
      </c>
      <c r="C5" s="8">
        <v>917.42695972936701</v>
      </c>
      <c r="D5" s="8">
        <v>13.4566005896446</v>
      </c>
      <c r="E5" s="8">
        <v>31.137942535648399</v>
      </c>
      <c r="F5" s="8">
        <v>412.54554050394199</v>
      </c>
      <c r="G5" s="43">
        <v>5.1311556393111699</v>
      </c>
      <c r="H5" s="9">
        <v>0.85</v>
      </c>
    </row>
    <row r="6" spans="1:12" x14ac:dyDescent="0.4">
      <c r="A6" s="2">
        <v>5</v>
      </c>
      <c r="B6" s="43">
        <v>82.485532679523502</v>
      </c>
      <c r="C6" s="8">
        <v>990.17439516079901</v>
      </c>
      <c r="D6" s="8">
        <v>74.753326605735495</v>
      </c>
      <c r="E6" s="8">
        <v>22.162274354616201</v>
      </c>
      <c r="F6" s="8">
        <v>469.567161991955</v>
      </c>
      <c r="G6" s="43">
        <v>8.7078912778689102</v>
      </c>
      <c r="H6" s="9">
        <v>0.85</v>
      </c>
    </row>
    <row r="7" spans="1:12" x14ac:dyDescent="0.4">
      <c r="A7" s="2">
        <v>6</v>
      </c>
      <c r="B7" s="43">
        <v>84.322730365169505</v>
      </c>
      <c r="C7" s="8">
        <v>662.323779335155</v>
      </c>
      <c r="D7" s="8">
        <v>46.842494430920702</v>
      </c>
      <c r="E7" s="8">
        <v>23.854395297900702</v>
      </c>
      <c r="F7" s="8">
        <v>476.421908070999</v>
      </c>
      <c r="G7" s="43">
        <v>9.4029567878401696</v>
      </c>
      <c r="H7" s="9">
        <v>0.85</v>
      </c>
    </row>
    <row r="8" spans="1:12" x14ac:dyDescent="0.4">
      <c r="A8" s="2">
        <v>7</v>
      </c>
      <c r="B8" s="43">
        <v>73.014228729888799</v>
      </c>
      <c r="C8" s="8">
        <v>718.22354170633696</v>
      </c>
      <c r="D8" s="8">
        <v>35.121699923661602</v>
      </c>
      <c r="E8" s="8">
        <v>18.263948092060801</v>
      </c>
      <c r="F8" s="8">
        <v>326.80920609124502</v>
      </c>
      <c r="G8" s="43">
        <v>5.7605562686096903</v>
      </c>
      <c r="H8" s="9">
        <v>0.85</v>
      </c>
    </row>
    <row r="9" spans="1:12" x14ac:dyDescent="0.4">
      <c r="A9" s="2">
        <v>8</v>
      </c>
      <c r="B9" s="43">
        <v>141.47514030939001</v>
      </c>
      <c r="C9" s="8">
        <v>503.62812086639201</v>
      </c>
      <c r="D9" s="8">
        <v>92.572001128301906</v>
      </c>
      <c r="E9" s="8">
        <v>11.9618856005988</v>
      </c>
      <c r="F9" s="8">
        <v>523.28301421763797</v>
      </c>
      <c r="G9" s="43">
        <v>14.4450930097621</v>
      </c>
      <c r="H9" s="9">
        <v>0.85</v>
      </c>
    </row>
    <row r="10" spans="1:12" x14ac:dyDescent="0.4">
      <c r="A10" s="2">
        <v>9</v>
      </c>
      <c r="B10" s="43">
        <v>28.347584382887401</v>
      </c>
      <c r="C10" s="8">
        <v>411.59270834177698</v>
      </c>
      <c r="D10" s="8">
        <v>14.7132584337291</v>
      </c>
      <c r="E10" s="8">
        <v>15.8496330033606</v>
      </c>
      <c r="F10" s="8">
        <v>241.49225229636201</v>
      </c>
      <c r="G10" s="43">
        <v>3.0851328145061498</v>
      </c>
      <c r="H10" s="9">
        <v>0.85</v>
      </c>
    </row>
    <row r="11" spans="1:12" x14ac:dyDescent="0.4">
      <c r="A11" s="2">
        <v>10</v>
      </c>
      <c r="B11" s="43">
        <v>65.0199573273987</v>
      </c>
      <c r="C11" s="8">
        <v>667.55849619054698</v>
      </c>
      <c r="D11" s="8">
        <v>12.2387718270877</v>
      </c>
      <c r="E11" s="8">
        <v>18.125228982383501</v>
      </c>
      <c r="F11" s="8">
        <v>243.80972787486999</v>
      </c>
      <c r="G11" s="43">
        <v>3.2915245816508598</v>
      </c>
      <c r="H11" s="9">
        <v>0.85</v>
      </c>
    </row>
    <row r="12" spans="1:12" x14ac:dyDescent="0.4">
      <c r="A12" s="2">
        <v>11</v>
      </c>
      <c r="B12" s="43">
        <v>62.069559534150898</v>
      </c>
      <c r="C12" s="8">
        <v>617.26966099274296</v>
      </c>
      <c r="D12" s="8">
        <v>55.764811510824799</v>
      </c>
      <c r="E12" s="8">
        <v>14.927145945231601</v>
      </c>
      <c r="F12" s="8">
        <v>329.38325864777198</v>
      </c>
      <c r="G12" s="43">
        <v>7.2777814332929696</v>
      </c>
      <c r="H12" s="9">
        <v>0.85</v>
      </c>
    </row>
    <row r="13" spans="1:12" x14ac:dyDescent="0.4">
      <c r="A13" s="2">
        <v>12</v>
      </c>
      <c r="B13" s="43">
        <v>63.031798093279797</v>
      </c>
      <c r="C13" s="8">
        <v>270.54183153045602</v>
      </c>
      <c r="D13" s="8">
        <v>12.364110763747201</v>
      </c>
      <c r="E13" s="8">
        <v>7.7863378990611301</v>
      </c>
      <c r="F13" s="8">
        <v>196.831608709363</v>
      </c>
      <c r="G13" s="43">
        <v>2.98883449477042</v>
      </c>
      <c r="H13" s="9">
        <v>0.85</v>
      </c>
    </row>
    <row r="14" spans="1:12" x14ac:dyDescent="0.4">
      <c r="A14" s="2">
        <v>13</v>
      </c>
      <c r="B14" s="43">
        <v>12.8494682456137</v>
      </c>
      <c r="C14" s="8">
        <v>653.75851246797902</v>
      </c>
      <c r="D14" s="8">
        <v>2.0315647591745098</v>
      </c>
      <c r="E14" s="8">
        <v>17.117251680735802</v>
      </c>
      <c r="F14" s="8">
        <v>191.86490227591301</v>
      </c>
      <c r="G14" s="43">
        <v>3.0683102787710501</v>
      </c>
      <c r="H14" s="9">
        <v>0.85</v>
      </c>
    </row>
    <row r="15" spans="1:12" x14ac:dyDescent="0.4">
      <c r="A15" s="2">
        <v>14</v>
      </c>
      <c r="B15" s="43">
        <v>57.335730414654797</v>
      </c>
      <c r="C15" s="8">
        <v>343.36540815864203</v>
      </c>
      <c r="D15" s="8">
        <v>19.209749371383701</v>
      </c>
      <c r="E15" s="8">
        <v>10.529319319134199</v>
      </c>
      <c r="F15" s="8">
        <v>201.03258801633999</v>
      </c>
      <c r="G15" s="43">
        <v>3.8184168309155799</v>
      </c>
      <c r="H15" s="9">
        <v>0.85</v>
      </c>
    </row>
    <row r="16" spans="1:12" x14ac:dyDescent="0.4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4">
      <c r="A17" s="2">
        <v>16</v>
      </c>
      <c r="B17" s="43">
        <v>36.472992706647098</v>
      </c>
      <c r="C17" s="8">
        <v>650.07528589721903</v>
      </c>
      <c r="D17" s="8">
        <v>18.897568799294199</v>
      </c>
      <c r="E17" s="8">
        <v>8.4379732365744609</v>
      </c>
      <c r="F17" s="8">
        <v>165.01154560829701</v>
      </c>
      <c r="G17" s="43">
        <v>2.5288688724724699</v>
      </c>
      <c r="H17" s="9">
        <v>0.85</v>
      </c>
    </row>
    <row r="18" spans="1:8" x14ac:dyDescent="0.4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0.85</v>
      </c>
    </row>
    <row r="19" spans="1:8" x14ac:dyDescent="0.4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0.85</v>
      </c>
    </row>
    <row r="20" spans="1:8" x14ac:dyDescent="0.4">
      <c r="A20" s="2">
        <v>19</v>
      </c>
      <c r="B20" s="43">
        <v>36.515913989787201</v>
      </c>
      <c r="C20" s="8">
        <v>402.025035640711</v>
      </c>
      <c r="D20" s="8">
        <v>5.4236058701482301</v>
      </c>
      <c r="E20" s="8">
        <v>13.0370477503246</v>
      </c>
      <c r="F20" s="8">
        <v>146.28518044534701</v>
      </c>
      <c r="G20" s="43">
        <v>2.5339672783756702</v>
      </c>
      <c r="H20" s="9">
        <v>0.85</v>
      </c>
    </row>
    <row r="21" spans="1:8" x14ac:dyDescent="0.4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0.85</v>
      </c>
    </row>
    <row r="22" spans="1:8" x14ac:dyDescent="0.4">
      <c r="A22" s="2">
        <v>21</v>
      </c>
      <c r="B22" s="43">
        <v>32.777586494880097</v>
      </c>
      <c r="C22" s="8">
        <v>485.962337792043</v>
      </c>
      <c r="D22" s="8">
        <v>13.1128090514247</v>
      </c>
      <c r="E22" s="8">
        <v>9.5951808409742405</v>
      </c>
      <c r="F22" s="8">
        <v>142.46736726058899</v>
      </c>
      <c r="G22" s="43">
        <v>2.6417889167406399</v>
      </c>
      <c r="H22" s="9">
        <v>0.85</v>
      </c>
    </row>
    <row r="23" spans="1:8" x14ac:dyDescent="0.4">
      <c r="A23" s="2">
        <v>22</v>
      </c>
      <c r="B23" s="43">
        <v>21.026437270008099</v>
      </c>
      <c r="C23" s="8">
        <v>207.536478254158</v>
      </c>
      <c r="D23" s="8">
        <v>9.9537268835287893</v>
      </c>
      <c r="E23" s="8">
        <v>7.5024496608268301</v>
      </c>
      <c r="F23" s="8">
        <v>91.361726074767205</v>
      </c>
      <c r="G23" s="43">
        <v>0.45287023787387098</v>
      </c>
      <c r="H23" s="9">
        <v>0.85</v>
      </c>
    </row>
    <row r="24" spans="1:8" x14ac:dyDescent="0.4">
      <c r="A24" s="2">
        <v>23</v>
      </c>
      <c r="B24" s="43">
        <v>28.446529707703402</v>
      </c>
      <c r="C24" s="8">
        <v>404.127924126925</v>
      </c>
      <c r="D24" s="8">
        <v>19.659268784611399</v>
      </c>
      <c r="E24" s="8">
        <v>8.1866755797836692</v>
      </c>
      <c r="F24" s="8">
        <v>138.27853011939601</v>
      </c>
      <c r="G24" s="43">
        <v>2.5235281821015998</v>
      </c>
      <c r="H24" s="9">
        <v>0.85</v>
      </c>
    </row>
    <row r="25" spans="1:8" x14ac:dyDescent="0.4">
      <c r="A25" s="2">
        <v>24</v>
      </c>
      <c r="B25" s="43">
        <v>29.047900219385198</v>
      </c>
      <c r="C25" s="8">
        <v>224.47145790398901</v>
      </c>
      <c r="D25" s="8">
        <v>17.738333953602702</v>
      </c>
      <c r="E25" s="8">
        <v>6.3465680148889998</v>
      </c>
      <c r="F25" s="8">
        <v>118.157782938745</v>
      </c>
      <c r="G25" s="43">
        <v>1.87991136691398</v>
      </c>
      <c r="H25" s="9">
        <v>0.85</v>
      </c>
    </row>
    <row r="26" spans="1:8" x14ac:dyDescent="0.4">
      <c r="A26" s="2">
        <v>25</v>
      </c>
      <c r="B26" s="43">
        <v>27.2367726440281</v>
      </c>
      <c r="C26" s="8">
        <v>77.479308197019193</v>
      </c>
      <c r="D26" s="8">
        <v>9.4628393180730903</v>
      </c>
      <c r="E26" s="8">
        <v>2.62501168349318</v>
      </c>
      <c r="F26" s="8">
        <v>78.599504482341999</v>
      </c>
      <c r="G26" s="43">
        <v>0.25575014026695603</v>
      </c>
      <c r="H26" s="9">
        <v>0.84999999366778201</v>
      </c>
    </row>
    <row r="27" spans="1:8" x14ac:dyDescent="0.4">
      <c r="A27" s="2">
        <v>26</v>
      </c>
      <c r="B27" s="43">
        <v>25.406310137440698</v>
      </c>
      <c r="C27" s="8">
        <v>76.9329653070657</v>
      </c>
      <c r="D27" s="8">
        <v>11.959353442922501</v>
      </c>
      <c r="E27" s="8">
        <v>1.8242376471669399</v>
      </c>
      <c r="F27" s="8">
        <v>79.759984105970801</v>
      </c>
      <c r="G27" s="43">
        <v>0.31118224801982902</v>
      </c>
      <c r="H27" s="9">
        <v>0.85</v>
      </c>
    </row>
    <row r="28" spans="1:8" x14ac:dyDescent="0.4">
      <c r="A28" s="2">
        <v>27</v>
      </c>
      <c r="B28" s="43">
        <v>45.397136916887298</v>
      </c>
      <c r="C28" s="8">
        <v>127.654110018965</v>
      </c>
      <c r="D28" s="8">
        <v>22.3199961471772</v>
      </c>
      <c r="E28" s="8">
        <v>4.4204638659260604</v>
      </c>
      <c r="F28" s="8">
        <v>147.96404922519301</v>
      </c>
      <c r="G28" s="43">
        <v>3.28182357431072</v>
      </c>
      <c r="H28" s="9">
        <v>0.85</v>
      </c>
    </row>
    <row r="29" spans="1:8" x14ac:dyDescent="0.4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4">
      <c r="A30" s="2">
        <v>29</v>
      </c>
      <c r="B30" s="43">
        <v>29.473312631586602</v>
      </c>
      <c r="C30" s="8">
        <v>155.71238183502101</v>
      </c>
      <c r="D30" s="8">
        <v>11.571151281156901</v>
      </c>
      <c r="E30" s="8">
        <v>4.8971109607781704</v>
      </c>
      <c r="F30" s="8">
        <v>110.54923800848201</v>
      </c>
      <c r="G30" s="43">
        <v>1.95692744961551</v>
      </c>
      <c r="H30" s="9">
        <v>0.85</v>
      </c>
    </row>
    <row r="31" spans="1:8" x14ac:dyDescent="0.4">
      <c r="A31" s="2">
        <v>30</v>
      </c>
      <c r="B31" s="43">
        <v>25.1202847238191</v>
      </c>
      <c r="C31" s="8">
        <v>310.87441068093102</v>
      </c>
      <c r="D31" s="8">
        <v>6.6948016863947597</v>
      </c>
      <c r="E31" s="8">
        <v>9.75663774907175</v>
      </c>
      <c r="F31" s="8">
        <v>110.03189237156499</v>
      </c>
      <c r="G31" s="43">
        <v>1.94048795493667</v>
      </c>
      <c r="H31" s="9">
        <v>0.85</v>
      </c>
    </row>
    <row r="32" spans="1:8" x14ac:dyDescent="0.4">
      <c r="A32" s="2">
        <v>31</v>
      </c>
      <c r="B32" s="43">
        <v>34.066993836275202</v>
      </c>
      <c r="C32" s="8">
        <v>173.13505130732801</v>
      </c>
      <c r="D32" s="8">
        <v>1.82050378891327</v>
      </c>
      <c r="E32" s="8">
        <v>4.4612492396652303</v>
      </c>
      <c r="F32" s="8">
        <v>79.5023317822358</v>
      </c>
      <c r="G32" s="43">
        <v>0.696519726903575</v>
      </c>
      <c r="H32" s="9">
        <v>0.85</v>
      </c>
    </row>
    <row r="33" spans="1:8" x14ac:dyDescent="0.4">
      <c r="A33" s="2">
        <v>32</v>
      </c>
      <c r="B33" s="43">
        <v>36.259700476085399</v>
      </c>
      <c r="C33" s="8">
        <v>248.07942029107301</v>
      </c>
      <c r="D33" s="8">
        <v>11.749916088039599</v>
      </c>
      <c r="E33" s="8">
        <v>5.4591652567400804</v>
      </c>
      <c r="F33" s="8">
        <v>119.932838974931</v>
      </c>
      <c r="G33" s="43">
        <v>2.5284493956480301</v>
      </c>
      <c r="H33" s="9">
        <v>0.85</v>
      </c>
    </row>
    <row r="34" spans="1:8" x14ac:dyDescent="0.4">
      <c r="A34" s="2">
        <v>33</v>
      </c>
      <c r="B34" s="43">
        <v>41.028580455633303</v>
      </c>
      <c r="C34" s="8">
        <v>375.478134530028</v>
      </c>
      <c r="D34" s="8">
        <v>14.944525222616599</v>
      </c>
      <c r="E34" s="8">
        <v>5.2746081349985303</v>
      </c>
      <c r="F34" s="8">
        <v>137.353862651122</v>
      </c>
      <c r="G34" s="43">
        <v>3.4011383955960701</v>
      </c>
      <c r="H34" s="9">
        <v>0.85</v>
      </c>
    </row>
    <row r="35" spans="1:8" x14ac:dyDescent="0.4">
      <c r="A35" s="2">
        <v>34</v>
      </c>
      <c r="B35" s="43">
        <v>29.788226700275299</v>
      </c>
      <c r="C35" s="8">
        <v>255.50464335938901</v>
      </c>
      <c r="D35" s="8">
        <v>11.7822585008029</v>
      </c>
      <c r="E35" s="8">
        <v>6.2804553036904602</v>
      </c>
      <c r="F35" s="8">
        <v>106.46737492614101</v>
      </c>
      <c r="G35" s="43">
        <v>2.1809252499401</v>
      </c>
      <c r="H35" s="9">
        <v>0.84999999613572497</v>
      </c>
    </row>
    <row r="36" spans="1:8" x14ac:dyDescent="0.4">
      <c r="A36" s="2">
        <v>35</v>
      </c>
      <c r="B36" s="43">
        <v>27.392802559608299</v>
      </c>
      <c r="C36" s="8">
        <v>200.35900435481801</v>
      </c>
      <c r="D36" s="8">
        <v>6.2344974615376003</v>
      </c>
      <c r="E36" s="8">
        <v>4.47919408373025</v>
      </c>
      <c r="F36" s="8">
        <v>82.547381325454495</v>
      </c>
      <c r="G36" s="43">
        <v>1.1810988647770699</v>
      </c>
      <c r="H36" s="9">
        <v>0.85</v>
      </c>
    </row>
    <row r="37" spans="1:8" x14ac:dyDescent="0.4">
      <c r="A37" s="2">
        <v>36</v>
      </c>
      <c r="B37" s="43">
        <v>67.592039999999997</v>
      </c>
      <c r="C37" s="8">
        <v>53</v>
      </c>
      <c r="D37" s="8">
        <v>5.20946</v>
      </c>
      <c r="E37" s="8">
        <v>3.9080900000000001</v>
      </c>
      <c r="F37" s="8">
        <v>54.911090000000002</v>
      </c>
      <c r="G37" s="43">
        <v>0</v>
      </c>
      <c r="H37" s="9">
        <v>0.85</v>
      </c>
    </row>
    <row r="38" spans="1:8" x14ac:dyDescent="0.4">
      <c r="A38" s="2">
        <v>37</v>
      </c>
      <c r="B38" s="43">
        <v>31.3768037496368</v>
      </c>
      <c r="C38" s="8">
        <v>112.737979500549</v>
      </c>
      <c r="D38" s="8">
        <v>12.910138419694301</v>
      </c>
      <c r="E38" s="8">
        <v>4.0089607107297898</v>
      </c>
      <c r="F38" s="8">
        <v>102.64004815960401</v>
      </c>
      <c r="G38" s="43">
        <v>2.1572508950437901</v>
      </c>
      <c r="H38" s="9">
        <v>0.85</v>
      </c>
    </row>
    <row r="39" spans="1:8" x14ac:dyDescent="0.4">
      <c r="A39" s="2">
        <v>38</v>
      </c>
      <c r="B39" s="43">
        <v>19.817403677095701</v>
      </c>
      <c r="C39" s="8">
        <v>320.69832705949801</v>
      </c>
      <c r="D39" s="8">
        <v>12.4406861605232</v>
      </c>
      <c r="E39" s="8">
        <v>7.8758683354894297</v>
      </c>
      <c r="F39" s="8">
        <v>109.22779108427</v>
      </c>
      <c r="G39" s="43">
        <v>2.46565493168029</v>
      </c>
      <c r="H39" s="9">
        <v>0.85</v>
      </c>
    </row>
    <row r="40" spans="1:8" x14ac:dyDescent="0.4">
      <c r="A40" s="2">
        <v>39</v>
      </c>
      <c r="B40" s="43">
        <v>23.971233064783501</v>
      </c>
      <c r="C40" s="8">
        <v>225.29341384674899</v>
      </c>
      <c r="D40" s="8">
        <v>6.0411689913065096</v>
      </c>
      <c r="E40" s="8">
        <v>5.5984231191330496</v>
      </c>
      <c r="F40" s="8">
        <v>81.370208301016305</v>
      </c>
      <c r="G40" s="43">
        <v>1.49213459033948</v>
      </c>
      <c r="H40" s="9">
        <v>0.84999997425362495</v>
      </c>
    </row>
    <row r="41" spans="1:8" x14ac:dyDescent="0.4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4">
      <c r="A42" s="2">
        <v>41</v>
      </c>
      <c r="B42" s="43">
        <v>24.9318022069438</v>
      </c>
      <c r="C42" s="8">
        <v>137.430243168993</v>
      </c>
      <c r="D42" s="8">
        <v>4.5666368168233804</v>
      </c>
      <c r="E42" s="8">
        <v>3.8020746499872802</v>
      </c>
      <c r="F42" s="8">
        <v>71.821178727807094</v>
      </c>
      <c r="G42" s="43">
        <v>1.2753312496745799</v>
      </c>
      <c r="H42" s="9">
        <v>0.85</v>
      </c>
    </row>
    <row r="43" spans="1:8" x14ac:dyDescent="0.4">
      <c r="A43" s="2">
        <v>42</v>
      </c>
      <c r="B43" s="43">
        <v>47.852267556506902</v>
      </c>
      <c r="C43" s="8">
        <v>79.841056186927105</v>
      </c>
      <c r="D43" s="8">
        <v>4.0169001499573103</v>
      </c>
      <c r="E43" s="8">
        <v>1.6238555671514501</v>
      </c>
      <c r="F43" s="8">
        <v>52.0753576467743</v>
      </c>
      <c r="G43" s="43">
        <v>0.62488826423029997</v>
      </c>
      <c r="H43" s="9">
        <v>0.84999999445419605</v>
      </c>
    </row>
    <row r="44" spans="1:8" x14ac:dyDescent="0.4">
      <c r="A44" s="2">
        <v>43</v>
      </c>
      <c r="B44" s="43">
        <v>13.807885392655701</v>
      </c>
      <c r="C44" s="8">
        <v>55.165898907001498</v>
      </c>
      <c r="D44" s="8">
        <v>5.4977373161586103</v>
      </c>
      <c r="E44" s="8">
        <v>1.5347880700636201</v>
      </c>
      <c r="F44" s="8">
        <v>44.090251442680298</v>
      </c>
      <c r="G44" s="43">
        <v>0.287548736004336</v>
      </c>
      <c r="H44" s="9">
        <v>0.85</v>
      </c>
    </row>
    <row r="45" spans="1:8" x14ac:dyDescent="0.4">
      <c r="A45" s="2">
        <v>44</v>
      </c>
      <c r="B45" s="43">
        <v>20.9996229529612</v>
      </c>
      <c r="C45" s="8">
        <v>89.6009330819479</v>
      </c>
      <c r="D45" s="8">
        <v>0.370577503239919</v>
      </c>
      <c r="E45" s="8">
        <v>3.3019929132963202</v>
      </c>
      <c r="F45" s="8">
        <v>44.963628514627601</v>
      </c>
      <c r="G45" s="43">
        <v>0.34487033588698102</v>
      </c>
      <c r="H45" s="9">
        <v>0.85</v>
      </c>
    </row>
    <row r="46" spans="1:8" x14ac:dyDescent="0.4">
      <c r="A46" s="2">
        <v>45</v>
      </c>
      <c r="B46" s="43">
        <v>16.6371816705235</v>
      </c>
      <c r="C46" s="8">
        <v>161.28510706958701</v>
      </c>
      <c r="D46" s="8">
        <v>8.0183696307269301</v>
      </c>
      <c r="E46" s="8">
        <v>3.2713564322700499</v>
      </c>
      <c r="F46" s="8">
        <v>61.5419089892481</v>
      </c>
      <c r="G46" s="43">
        <v>1.08713620914007</v>
      </c>
      <c r="H46" s="9">
        <v>0.85</v>
      </c>
    </row>
    <row r="47" spans="1:8" x14ac:dyDescent="0.4">
      <c r="A47" s="2">
        <v>46</v>
      </c>
      <c r="B47" s="43">
        <v>18.305021063661801</v>
      </c>
      <c r="C47" s="8">
        <v>63.526370064642798</v>
      </c>
      <c r="D47" s="8">
        <v>0.70917870499519697</v>
      </c>
      <c r="E47" s="8">
        <v>2.4582116654133501</v>
      </c>
      <c r="F47" s="8">
        <v>32.563641719727499</v>
      </c>
      <c r="G47" s="43">
        <v>4.80546334716958E-2</v>
      </c>
      <c r="H47" s="9">
        <v>0.85</v>
      </c>
    </row>
    <row r="48" spans="1:8" x14ac:dyDescent="0.4">
      <c r="A48" s="2">
        <v>47</v>
      </c>
      <c r="B48" s="43">
        <v>16.766639052183798</v>
      </c>
      <c r="C48" s="8">
        <v>130.55149326289899</v>
      </c>
      <c r="D48" s="8">
        <v>4.9705663910812001</v>
      </c>
      <c r="E48" s="8">
        <v>3.24010559554885</v>
      </c>
      <c r="F48" s="8">
        <v>53.580100101817898</v>
      </c>
      <c r="G48" s="43">
        <v>0.95864828977049499</v>
      </c>
      <c r="H48" s="9">
        <v>0.85000000488128502</v>
      </c>
    </row>
    <row r="49" spans="1:8" x14ac:dyDescent="0.4">
      <c r="A49" s="2">
        <v>48</v>
      </c>
      <c r="B49" s="43">
        <v>15.2100698960625</v>
      </c>
      <c r="C49" s="8">
        <v>81.525683730403401</v>
      </c>
      <c r="D49" s="8">
        <v>3.6732386905677501</v>
      </c>
      <c r="E49" s="8">
        <v>2.2182433684827001</v>
      </c>
      <c r="F49" s="8">
        <v>40.270543096539903</v>
      </c>
      <c r="G49" s="43">
        <v>0.45396545344998002</v>
      </c>
      <c r="H49" s="9">
        <v>0.85</v>
      </c>
    </row>
    <row r="50" spans="1:8" x14ac:dyDescent="0.4">
      <c r="A50" s="2">
        <v>49</v>
      </c>
      <c r="B50" s="43">
        <v>6.1293321876185001</v>
      </c>
      <c r="C50" s="8">
        <v>202.05663990053401</v>
      </c>
      <c r="D50" s="8">
        <v>0.431910333917008</v>
      </c>
      <c r="E50" s="8">
        <v>5.1537171333160696</v>
      </c>
      <c r="F50" s="8">
        <v>43.077176676786003</v>
      </c>
      <c r="G50" s="43">
        <v>0.60301507537688404</v>
      </c>
      <c r="H50" s="9">
        <v>0.81929837003566597</v>
      </c>
    </row>
    <row r="51" spans="1:8" x14ac:dyDescent="0.4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4">
      <c r="A52" s="2">
        <v>51</v>
      </c>
      <c r="B52" s="43">
        <v>16.831574564889301</v>
      </c>
      <c r="C52" s="8">
        <v>78.521654596012894</v>
      </c>
      <c r="D52" s="8">
        <v>2.9704719059312499</v>
      </c>
      <c r="E52" s="8">
        <v>3.4636411125977702</v>
      </c>
      <c r="F52" s="8">
        <v>48.891202455501897</v>
      </c>
      <c r="G52" s="43">
        <v>0.96167573099711101</v>
      </c>
      <c r="H52" s="9">
        <v>0.85</v>
      </c>
    </row>
    <row r="53" spans="1:8" x14ac:dyDescent="0.4">
      <c r="A53" s="2">
        <v>52</v>
      </c>
      <c r="B53" s="43">
        <v>20.8623767234517</v>
      </c>
      <c r="C53" s="8">
        <v>123.409873917711</v>
      </c>
      <c r="D53" s="8">
        <v>33.199645387296499</v>
      </c>
      <c r="E53" s="8">
        <v>1.7992899842882799</v>
      </c>
      <c r="F53" s="8">
        <v>103.486868218799</v>
      </c>
      <c r="G53" s="43">
        <v>3.40806413753204</v>
      </c>
      <c r="H53" s="9">
        <v>0.85</v>
      </c>
    </row>
    <row r="54" spans="1:8" x14ac:dyDescent="0.4">
      <c r="A54" s="2">
        <v>53</v>
      </c>
      <c r="B54" s="43">
        <v>9.1064023343567992</v>
      </c>
      <c r="C54" s="8">
        <v>82.739810290455196</v>
      </c>
      <c r="D54" s="8">
        <v>3.8345234187150301</v>
      </c>
      <c r="E54" s="8">
        <v>2.5673924968563999</v>
      </c>
      <c r="F54" s="8">
        <v>30.981851753838999</v>
      </c>
      <c r="G54" s="43">
        <v>0.33077981514812499</v>
      </c>
      <c r="H54" s="9">
        <v>0.84999998807245003</v>
      </c>
    </row>
    <row r="55" spans="1:8" x14ac:dyDescent="0.4">
      <c r="A55" s="2">
        <v>54</v>
      </c>
      <c r="B55" s="43">
        <v>9.3886257855564796</v>
      </c>
      <c r="C55" s="8">
        <v>75.080558324258902</v>
      </c>
      <c r="D55" s="8">
        <v>5.8966209861870702</v>
      </c>
      <c r="E55" s="8">
        <v>1.81206042642885</v>
      </c>
      <c r="F55" s="8">
        <v>33.784091492941599</v>
      </c>
      <c r="G55" s="43">
        <v>0.49912800372507798</v>
      </c>
      <c r="H55" s="9">
        <v>0.85000002557966203</v>
      </c>
    </row>
    <row r="56" spans="1:8" x14ac:dyDescent="0.4">
      <c r="A56" s="2">
        <v>55</v>
      </c>
      <c r="B56" s="43">
        <v>10.703057647948899</v>
      </c>
      <c r="C56" s="8">
        <v>86.541900454271897</v>
      </c>
      <c r="D56" s="8">
        <v>3.3987323942873102</v>
      </c>
      <c r="E56" s="8">
        <v>2.7140851941555799</v>
      </c>
      <c r="F56" s="8">
        <v>33.819786994131597</v>
      </c>
      <c r="G56" s="43">
        <v>0.55378039592069905</v>
      </c>
      <c r="H56" s="9">
        <v>0.85</v>
      </c>
    </row>
    <row r="57" spans="1:8" x14ac:dyDescent="0.4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0.85</v>
      </c>
    </row>
    <row r="58" spans="1:8" x14ac:dyDescent="0.4">
      <c r="A58" s="2">
        <v>57</v>
      </c>
      <c r="B58" s="43">
        <v>15.6360930646463</v>
      </c>
      <c r="C58" s="8">
        <v>185.97691025164201</v>
      </c>
      <c r="D58" s="8">
        <v>1.2489552443874701</v>
      </c>
      <c r="E58" s="8">
        <v>3.1995945152754799</v>
      </c>
      <c r="F58" s="8">
        <v>50.407216675616397</v>
      </c>
      <c r="G58" s="43">
        <v>1.32132654168999</v>
      </c>
      <c r="H58" s="9">
        <v>0.85</v>
      </c>
    </row>
    <row r="59" spans="1:8" x14ac:dyDescent="0.4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4">
      <c r="A60" s="2">
        <v>59</v>
      </c>
      <c r="B60" s="43">
        <v>11.772291597246999</v>
      </c>
      <c r="C60" s="8">
        <v>54.908995113846402</v>
      </c>
      <c r="D60" s="8">
        <v>2.1333793223181399</v>
      </c>
      <c r="E60" s="8">
        <v>1.5941893681950301</v>
      </c>
      <c r="F60" s="8">
        <v>23.4216648691236</v>
      </c>
      <c r="G60" s="43">
        <v>0.21215397484506601</v>
      </c>
      <c r="H60" s="9">
        <v>0.85</v>
      </c>
    </row>
    <row r="61" spans="1:8" x14ac:dyDescent="0.4">
      <c r="A61" s="2">
        <v>60</v>
      </c>
      <c r="B61" s="43">
        <v>9.6893609165816308</v>
      </c>
      <c r="C61" s="8">
        <v>90.459814805624902</v>
      </c>
      <c r="D61" s="8">
        <v>5.2919261246729397</v>
      </c>
      <c r="E61" s="8">
        <v>1.9702712907069999</v>
      </c>
      <c r="F61" s="8">
        <v>35.232033058934498</v>
      </c>
      <c r="G61" s="43">
        <v>0.76502942122998596</v>
      </c>
      <c r="H61" s="9">
        <v>0.85000000561035705</v>
      </c>
    </row>
    <row r="62" spans="1:8" x14ac:dyDescent="0.4">
      <c r="A62" s="2">
        <v>61</v>
      </c>
      <c r="B62" s="43">
        <v>7.4848144230077303</v>
      </c>
      <c r="C62" s="8">
        <v>90.998167883905396</v>
      </c>
      <c r="D62" s="8">
        <v>3.09197274910023</v>
      </c>
      <c r="E62" s="8">
        <v>1.95202366148906</v>
      </c>
      <c r="F62" s="8">
        <v>26.775758645360401</v>
      </c>
      <c r="G62" s="43">
        <v>0.406027070799657</v>
      </c>
      <c r="H62" s="9">
        <v>0.85000000265481401</v>
      </c>
    </row>
    <row r="63" spans="1:8" x14ac:dyDescent="0.4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0.85</v>
      </c>
    </row>
    <row r="64" spans="1:8" x14ac:dyDescent="0.4">
      <c r="A64" s="2">
        <v>63</v>
      </c>
      <c r="B64" s="43">
        <v>10.8341057622163</v>
      </c>
      <c r="C64" s="8">
        <v>90.801765624749706</v>
      </c>
      <c r="D64" s="8">
        <v>5.8056601939084604</v>
      </c>
      <c r="E64" s="8">
        <v>2.03064363201984</v>
      </c>
      <c r="F64" s="8">
        <v>38.409911835959001</v>
      </c>
      <c r="G64" s="43">
        <v>0.93325557728742103</v>
      </c>
      <c r="H64" s="9">
        <v>0.85000002675879804</v>
      </c>
    </row>
    <row r="65" spans="1:8" x14ac:dyDescent="0.4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4">
      <c r="A66" s="2">
        <v>65</v>
      </c>
      <c r="B66" s="43">
        <v>9.9014334696961797</v>
      </c>
      <c r="C66" s="8">
        <v>72.529980129801601</v>
      </c>
      <c r="D66" s="8">
        <v>3.6908667037964098</v>
      </c>
      <c r="E66" s="8">
        <v>2.2291826934301802</v>
      </c>
      <c r="F66" s="8">
        <v>30.725622340871301</v>
      </c>
      <c r="G66" s="43">
        <v>0.65645013533135799</v>
      </c>
      <c r="H66" s="9">
        <v>0.84999998036364599</v>
      </c>
    </row>
    <row r="67" spans="1:8" x14ac:dyDescent="0.4">
      <c r="A67" s="2">
        <v>66</v>
      </c>
      <c r="B67" s="43">
        <v>8.8170935058634203</v>
      </c>
      <c r="C67" s="8">
        <v>56.371209444720698</v>
      </c>
      <c r="D67" s="8">
        <v>2.9336884915156398</v>
      </c>
      <c r="E67" s="8">
        <v>1.7819512050153601</v>
      </c>
      <c r="F67" s="8">
        <v>24.0052526664584</v>
      </c>
      <c r="G67" s="43">
        <v>0.368178168397229</v>
      </c>
      <c r="H67" s="9">
        <v>0.84999998253701603</v>
      </c>
    </row>
    <row r="68" spans="1:8" x14ac:dyDescent="0.4">
      <c r="A68" s="2">
        <v>67</v>
      </c>
      <c r="B68" s="43">
        <v>3.5673712647703502</v>
      </c>
      <c r="C68" s="8">
        <v>117.249667141453</v>
      </c>
      <c r="D68" s="8">
        <v>1.17328821622611</v>
      </c>
      <c r="E68" s="8">
        <v>2.9550592037458201</v>
      </c>
      <c r="F68" s="8">
        <v>21.415284950620801</v>
      </c>
      <c r="G68" s="43">
        <v>0.27904958613517</v>
      </c>
      <c r="H68" s="9">
        <v>0.85</v>
      </c>
    </row>
    <row r="69" spans="1:8" x14ac:dyDescent="0.4">
      <c r="A69" s="2">
        <v>68</v>
      </c>
      <c r="B69" s="43">
        <v>6.3144162526871597</v>
      </c>
      <c r="C69" s="8">
        <v>86.377679270830797</v>
      </c>
      <c r="D69" s="8">
        <v>2.5459350793273101</v>
      </c>
      <c r="E69" s="8">
        <v>2.2980442106691599</v>
      </c>
      <c r="F69" s="8">
        <v>23.260808608554399</v>
      </c>
      <c r="G69" s="43">
        <v>0.36752173343850603</v>
      </c>
      <c r="H69" s="9">
        <v>0.85000000127946695</v>
      </c>
    </row>
    <row r="70" spans="1:8" x14ac:dyDescent="0.4">
      <c r="A70" s="2">
        <v>69</v>
      </c>
      <c r="B70" s="43">
        <v>4.0765950194671703</v>
      </c>
      <c r="C70" s="8">
        <v>83.925753914273898</v>
      </c>
      <c r="D70" s="8">
        <v>3.11345324405724</v>
      </c>
      <c r="E70" s="8">
        <v>2.1430521708413202</v>
      </c>
      <c r="F70" s="8">
        <v>19.296949483822299</v>
      </c>
      <c r="G70" s="43">
        <v>0.210453621991815</v>
      </c>
      <c r="H70" s="9">
        <v>0.85</v>
      </c>
    </row>
    <row r="71" spans="1:8" x14ac:dyDescent="0.4">
      <c r="A71" s="2">
        <v>70</v>
      </c>
      <c r="B71" s="43">
        <v>8.7202466281950706</v>
      </c>
      <c r="C71" s="8">
        <v>61.378700213896501</v>
      </c>
      <c r="D71" s="8">
        <v>0.50987713843018101</v>
      </c>
      <c r="E71" s="8">
        <v>1.9223687011660799</v>
      </c>
      <c r="F71" s="8">
        <v>19.388126212307998</v>
      </c>
      <c r="G71" s="43">
        <v>0.26595784769096698</v>
      </c>
      <c r="H71" s="9">
        <v>0.85000001699799199</v>
      </c>
    </row>
    <row r="72" spans="1:8" x14ac:dyDescent="0.4">
      <c r="A72" s="2">
        <v>71</v>
      </c>
      <c r="B72" s="43">
        <v>6.2519264976344404</v>
      </c>
      <c r="C72" s="8">
        <v>77.613677631297193</v>
      </c>
      <c r="D72" s="8">
        <v>1.6597717545520501</v>
      </c>
      <c r="E72" s="8">
        <v>1.2215275214813801</v>
      </c>
      <c r="F72" s="8">
        <v>18.6947500655406</v>
      </c>
      <c r="G72" s="43">
        <v>0.242116967940471</v>
      </c>
      <c r="H72" s="9">
        <v>0.85000001881271103</v>
      </c>
    </row>
    <row r="73" spans="1:8" x14ac:dyDescent="0.4">
      <c r="A73" s="2">
        <v>72</v>
      </c>
      <c r="B73" s="43">
        <v>4.3445037601846899</v>
      </c>
      <c r="C73" s="8">
        <v>64.070707229020499</v>
      </c>
      <c r="D73" s="8">
        <v>4.1668456689914803</v>
      </c>
      <c r="E73" s="8">
        <v>1.9855403620010099</v>
      </c>
      <c r="F73" s="8">
        <v>19.9548999984886</v>
      </c>
      <c r="G73" s="43">
        <v>0.29720691084274697</v>
      </c>
      <c r="H73" s="9">
        <v>0.85000000466398595</v>
      </c>
    </row>
    <row r="74" spans="1:8" x14ac:dyDescent="0.4">
      <c r="A74" s="2">
        <v>73</v>
      </c>
      <c r="B74" s="43">
        <v>5.0137740625395004</v>
      </c>
      <c r="C74" s="8">
        <v>68.018879966844494</v>
      </c>
      <c r="D74" s="8">
        <v>2.84649677797234</v>
      </c>
      <c r="E74" s="8">
        <v>1.12547904443869</v>
      </c>
      <c r="F74" s="8">
        <v>17.640795558928701</v>
      </c>
      <c r="G74" s="43">
        <v>0.20100502512562801</v>
      </c>
      <c r="H74" s="9">
        <v>0.83149184661918896</v>
      </c>
    </row>
    <row r="75" spans="1:8" x14ac:dyDescent="0.4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4">
      <c r="A76" s="2">
        <v>75</v>
      </c>
      <c r="B76" s="43">
        <v>6.8394187261769899</v>
      </c>
      <c r="C76" s="8">
        <v>51.035568857648101</v>
      </c>
      <c r="D76" s="8">
        <v>0.75895408658805497</v>
      </c>
      <c r="E76" s="8">
        <v>1.4561244343578199</v>
      </c>
      <c r="F76" s="8">
        <v>14.202076217375399</v>
      </c>
      <c r="G76" s="43">
        <v>9.7851474919206899E-2</v>
      </c>
      <c r="H76" s="9">
        <v>0.84999997576438002</v>
      </c>
    </row>
    <row r="77" spans="1:8" x14ac:dyDescent="0.4">
      <c r="A77" s="2">
        <v>76</v>
      </c>
      <c r="B77" s="43">
        <v>6.59435397564165</v>
      </c>
      <c r="C77" s="8">
        <v>73.381194863123199</v>
      </c>
      <c r="D77" s="8">
        <v>1.15482323355689</v>
      </c>
      <c r="E77" s="8">
        <v>2.5935370795130201</v>
      </c>
      <c r="F77" s="8">
        <v>20.2991032863303</v>
      </c>
      <c r="G77" s="43">
        <v>0.36716504174945103</v>
      </c>
      <c r="H77" s="9">
        <v>0.84999999418579997</v>
      </c>
    </row>
    <row r="78" spans="1:8" x14ac:dyDescent="0.4">
      <c r="A78" s="2">
        <v>77</v>
      </c>
      <c r="B78" s="43">
        <v>5.6526664574606897</v>
      </c>
      <c r="C78" s="8">
        <v>60.952771442168398</v>
      </c>
      <c r="D78" s="8">
        <v>3.4004902492390898</v>
      </c>
      <c r="E78" s="8">
        <v>1.5051505909799401</v>
      </c>
      <c r="F78" s="8">
        <v>20.009459549498199</v>
      </c>
      <c r="G78" s="43">
        <v>0.41063300776397299</v>
      </c>
      <c r="H78" s="9">
        <v>0.85</v>
      </c>
    </row>
    <row r="79" spans="1:8" x14ac:dyDescent="0.4">
      <c r="A79" s="2">
        <v>78</v>
      </c>
      <c r="B79" s="43">
        <v>4.6217225913156303</v>
      </c>
      <c r="C79" s="8">
        <v>50.3021650318558</v>
      </c>
      <c r="D79" s="8">
        <v>3.0457807714881699</v>
      </c>
      <c r="E79" s="8">
        <v>2.1738058639818298</v>
      </c>
      <c r="F79" s="8">
        <v>16.5892686076152</v>
      </c>
      <c r="G79" s="43">
        <v>0.27372313331759102</v>
      </c>
      <c r="H79" s="9">
        <v>0.85000000706085099</v>
      </c>
    </row>
    <row r="80" spans="1:8" x14ac:dyDescent="0.4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4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4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4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4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4">
      <c r="A85" s="2">
        <v>84</v>
      </c>
      <c r="B85" s="43">
        <v>4.3863783637995999</v>
      </c>
      <c r="C85" s="8">
        <v>159.832389222817</v>
      </c>
      <c r="D85" s="8">
        <v>5.3643829458823102</v>
      </c>
      <c r="E85" s="8">
        <v>3.2358054316428402</v>
      </c>
      <c r="F85" s="8">
        <v>32.514626457056202</v>
      </c>
      <c r="G85" s="43">
        <v>1.0316087998364001</v>
      </c>
      <c r="H85" s="9">
        <v>0.85</v>
      </c>
    </row>
    <row r="86" spans="1:8" x14ac:dyDescent="0.4">
      <c r="A86" s="2">
        <v>85</v>
      </c>
      <c r="B86" s="43">
        <v>3.6648179541273298</v>
      </c>
      <c r="C86" s="8">
        <v>58.025534543489499</v>
      </c>
      <c r="D86" s="8">
        <v>0.418632819394123</v>
      </c>
      <c r="E86" s="8">
        <v>1.48359309573988</v>
      </c>
      <c r="F86" s="8">
        <v>10.5998802755522</v>
      </c>
      <c r="G86" s="43">
        <v>9.8869549086768496E-2</v>
      </c>
      <c r="H86" s="9">
        <v>0.85000002984468903</v>
      </c>
    </row>
    <row r="87" spans="1:8" x14ac:dyDescent="0.4">
      <c r="A87" s="2">
        <v>86</v>
      </c>
      <c r="B87" s="43">
        <v>2.6141887489136599</v>
      </c>
      <c r="C87" s="8">
        <v>96.781358924658093</v>
      </c>
      <c r="D87" s="8">
        <v>1.7280054865533501</v>
      </c>
      <c r="E87" s="8">
        <v>1.93925557333562</v>
      </c>
      <c r="F87" s="8">
        <v>15.786725335573299</v>
      </c>
      <c r="G87" s="43">
        <v>0.32656427646588299</v>
      </c>
      <c r="H87" s="9">
        <v>0.85</v>
      </c>
    </row>
    <row r="88" spans="1:8" x14ac:dyDescent="0.4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4">
      <c r="A89" s="2">
        <v>88</v>
      </c>
      <c r="B89" s="43">
        <v>2.2891975179731698</v>
      </c>
      <c r="C89" s="8">
        <v>74.159630485834697</v>
      </c>
      <c r="D89" s="8">
        <v>0.58105581059769196</v>
      </c>
      <c r="E89" s="8">
        <v>2.2709979711939998</v>
      </c>
      <c r="F89" s="8">
        <v>12.2412052145636</v>
      </c>
      <c r="G89" s="43">
        <v>0.18672443579606701</v>
      </c>
      <c r="H89" s="9">
        <v>0.85</v>
      </c>
    </row>
    <row r="90" spans="1:8" x14ac:dyDescent="0.4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4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4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4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4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</v>
      </c>
    </row>
    <row r="95" spans="1:8" x14ac:dyDescent="0.4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4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4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4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2" priority="1" operator="lessThan">
      <formula>0.8495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43D-8E80-415B-8583-0812E0EF0DDF}">
  <dimension ref="A1:L98"/>
  <sheetViews>
    <sheetView workbookViewId="0">
      <pane ySplit="1" topLeftCell="A2" activePane="bottomLeft" state="frozen"/>
      <selection pane="bottomLeft" activeCell="J23" sqref="J23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8" t="s">
        <v>40</v>
      </c>
      <c r="B1" s="34" t="s">
        <v>266</v>
      </c>
      <c r="C1" s="19" t="s">
        <v>267</v>
      </c>
      <c r="D1" s="19" t="s">
        <v>268</v>
      </c>
      <c r="E1" s="19" t="s">
        <v>269</v>
      </c>
      <c r="F1" s="19" t="s">
        <v>37</v>
      </c>
      <c r="G1" s="34" t="s">
        <v>277</v>
      </c>
      <c r="H1" s="20" t="s">
        <v>276</v>
      </c>
      <c r="J1" t="s">
        <v>283</v>
      </c>
      <c r="L1">
        <f>COUNTIF(H2:H98,"&lt;0,9495")</f>
        <v>30</v>
      </c>
    </row>
    <row r="2" spans="1:12" x14ac:dyDescent="0.4">
      <c r="A2" s="2">
        <v>1</v>
      </c>
      <c r="B2" s="43">
        <v>242.20512062539501</v>
      </c>
      <c r="C2" s="8">
        <v>50.188799668445299</v>
      </c>
      <c r="D2" s="8">
        <v>77.456247779723398</v>
      </c>
      <c r="E2" s="8">
        <v>14.493010444386901</v>
      </c>
      <c r="F2" s="8">
        <v>507.04221558928703</v>
      </c>
      <c r="G2" s="43">
        <v>2.0100502512562799</v>
      </c>
      <c r="H2" s="9">
        <v>0.93152681032850604</v>
      </c>
    </row>
    <row r="3" spans="1:12" x14ac:dyDescent="0.4">
      <c r="A3" s="2">
        <v>2</v>
      </c>
      <c r="B3" s="43">
        <v>171.23561918420401</v>
      </c>
      <c r="C3" s="8">
        <v>244.32738883818999</v>
      </c>
      <c r="D3" s="8">
        <v>16.120207389668401</v>
      </c>
      <c r="E3" s="8">
        <v>18.060829038603899</v>
      </c>
      <c r="F3" s="8">
        <v>397.23324062446397</v>
      </c>
      <c r="G3" s="43">
        <v>1.6916080648337299</v>
      </c>
      <c r="H3" s="9">
        <v>0.95</v>
      </c>
    </row>
    <row r="4" spans="1:12" x14ac:dyDescent="0.4">
      <c r="A4" s="2">
        <v>3</v>
      </c>
      <c r="B4" s="43">
        <v>128.93343999999999</v>
      </c>
      <c r="C4" s="8">
        <v>354</v>
      </c>
      <c r="D4" s="8">
        <v>5.75535</v>
      </c>
      <c r="E4" s="8">
        <v>13.70937</v>
      </c>
      <c r="F4" s="8">
        <v>356.94675000000001</v>
      </c>
      <c r="G4" s="43">
        <v>0</v>
      </c>
      <c r="H4" s="9">
        <v>0.95</v>
      </c>
    </row>
    <row r="5" spans="1:12" x14ac:dyDescent="0.4">
      <c r="A5" s="2">
        <v>4</v>
      </c>
      <c r="B5" s="43">
        <v>54.645012287550003</v>
      </c>
      <c r="C5" s="8">
        <v>907.85929510280505</v>
      </c>
      <c r="D5" s="8">
        <v>10.223045544627499</v>
      </c>
      <c r="E5" s="8">
        <v>30.068752189422501</v>
      </c>
      <c r="F5" s="8">
        <v>434.985138505458</v>
      </c>
      <c r="G5" s="43">
        <v>6.1018937250759402</v>
      </c>
      <c r="H5" s="9">
        <v>0.95</v>
      </c>
    </row>
    <row r="6" spans="1:12" x14ac:dyDescent="0.4">
      <c r="A6" s="2">
        <v>5</v>
      </c>
      <c r="B6" s="43">
        <v>81.2355702676698</v>
      </c>
      <c r="C6" s="8">
        <v>988.657908495274</v>
      </c>
      <c r="D6" s="8">
        <v>74.240804135581797</v>
      </c>
      <c r="E6" s="8">
        <v>21.992806363602199</v>
      </c>
      <c r="F6" s="8">
        <v>473.12386600252</v>
      </c>
      <c r="G6" s="43">
        <v>8.8617544639479995</v>
      </c>
      <c r="H6" s="9">
        <v>0.95</v>
      </c>
    </row>
    <row r="7" spans="1:12" x14ac:dyDescent="0.4">
      <c r="A7" s="2">
        <v>6</v>
      </c>
      <c r="B7" s="43">
        <v>82.923701351473994</v>
      </c>
      <c r="C7" s="8">
        <v>660.62644122016002</v>
      </c>
      <c r="D7" s="8">
        <v>46.268850136407302</v>
      </c>
      <c r="E7" s="8">
        <v>23.664717085121801</v>
      </c>
      <c r="F7" s="8">
        <v>480.40277346080597</v>
      </c>
      <c r="G7" s="43">
        <v>9.5751692155283692</v>
      </c>
      <c r="H7" s="9">
        <v>0.95</v>
      </c>
    </row>
    <row r="8" spans="1:12" x14ac:dyDescent="0.4">
      <c r="A8" s="2">
        <v>7</v>
      </c>
      <c r="B8" s="43">
        <v>71.353830472427603</v>
      </c>
      <c r="C8" s="8">
        <v>716.20910367762303</v>
      </c>
      <c r="D8" s="8">
        <v>34.440886318162001</v>
      </c>
      <c r="E8" s="8">
        <v>18.0388338371787</v>
      </c>
      <c r="F8" s="8">
        <v>331.53378427491202</v>
      </c>
      <c r="G8" s="43">
        <v>5.9649417474292603</v>
      </c>
      <c r="H8" s="9">
        <v>0.95</v>
      </c>
    </row>
    <row r="9" spans="1:12" x14ac:dyDescent="0.4">
      <c r="A9" s="2">
        <v>8</v>
      </c>
      <c r="B9" s="43">
        <v>141.01942377399399</v>
      </c>
      <c r="C9" s="8">
        <v>503.07523380144198</v>
      </c>
      <c r="D9" s="8">
        <v>92.385143537868501</v>
      </c>
      <c r="E9" s="8">
        <v>11.900100250101</v>
      </c>
      <c r="F9" s="8">
        <v>524.57973227391994</v>
      </c>
      <c r="G9" s="43">
        <v>14.501189095068399</v>
      </c>
      <c r="H9" s="9">
        <v>0.95</v>
      </c>
    </row>
    <row r="10" spans="1:12" x14ac:dyDescent="0.4">
      <c r="A10" s="2">
        <v>9</v>
      </c>
      <c r="B10" s="43">
        <v>27.498937381537999</v>
      </c>
      <c r="C10" s="8">
        <v>410.563107892132</v>
      </c>
      <c r="D10" s="8">
        <v>14.3652874441253</v>
      </c>
      <c r="E10" s="8">
        <v>15.734574741580101</v>
      </c>
      <c r="F10" s="8">
        <v>243.90703386469499</v>
      </c>
      <c r="G10" s="43">
        <v>3.1895963809668899</v>
      </c>
      <c r="H10" s="9">
        <v>0.95</v>
      </c>
    </row>
    <row r="11" spans="1:12" x14ac:dyDescent="0.4">
      <c r="A11" s="2">
        <v>10</v>
      </c>
      <c r="B11" s="43">
        <v>59.612838101000797</v>
      </c>
      <c r="C11" s="8">
        <v>660.99843956166603</v>
      </c>
      <c r="D11" s="8">
        <v>10.0216890763996</v>
      </c>
      <c r="E11" s="8">
        <v>17.392140032042999</v>
      </c>
      <c r="F11" s="8">
        <v>259.195408640751</v>
      </c>
      <c r="G11" s="43">
        <v>3.95710986949114</v>
      </c>
      <c r="H11" s="9">
        <v>0.95</v>
      </c>
    </row>
    <row r="12" spans="1:12" x14ac:dyDescent="0.4">
      <c r="A12" s="2">
        <v>11</v>
      </c>
      <c r="B12" s="43">
        <v>60.851593499634902</v>
      </c>
      <c r="C12" s="8">
        <v>615.79199315818198</v>
      </c>
      <c r="D12" s="8">
        <v>55.265408525060003</v>
      </c>
      <c r="E12" s="8">
        <v>14.762015974093799</v>
      </c>
      <c r="F12" s="8">
        <v>332.84891860571503</v>
      </c>
      <c r="G12" s="43">
        <v>7.4277060492890996</v>
      </c>
      <c r="H12" s="9">
        <v>0.95</v>
      </c>
    </row>
    <row r="13" spans="1:12" x14ac:dyDescent="0.4">
      <c r="A13" s="2">
        <v>12</v>
      </c>
      <c r="B13" s="43">
        <v>60.117111923112198</v>
      </c>
      <c r="C13" s="8">
        <v>267.00565902692199</v>
      </c>
      <c r="D13" s="8">
        <v>11.169001101655899</v>
      </c>
      <c r="E13" s="8">
        <v>7.3911692083785798</v>
      </c>
      <c r="F13" s="8">
        <v>205.12519889468601</v>
      </c>
      <c r="G13" s="43">
        <v>3.3476156039540301</v>
      </c>
      <c r="H13" s="9">
        <v>0.95</v>
      </c>
      <c r="I13" s="8"/>
    </row>
    <row r="14" spans="1:12" x14ac:dyDescent="0.4">
      <c r="A14" s="2">
        <v>13</v>
      </c>
      <c r="B14" s="43">
        <v>12.0591052702573</v>
      </c>
      <c r="C14" s="8">
        <v>652.799623703257</v>
      </c>
      <c r="D14" s="8">
        <v>1.7074919865804901</v>
      </c>
      <c r="E14" s="8">
        <v>17.010095478008999</v>
      </c>
      <c r="F14" s="8">
        <v>194.113839634024</v>
      </c>
      <c r="G14" s="43">
        <v>3.1655994167435701</v>
      </c>
      <c r="H14" s="9">
        <v>0.95</v>
      </c>
    </row>
    <row r="15" spans="1:12" x14ac:dyDescent="0.4">
      <c r="A15" s="2">
        <v>14</v>
      </c>
      <c r="B15" s="43">
        <v>56.229467150207697</v>
      </c>
      <c r="C15" s="8">
        <v>342.02326100830902</v>
      </c>
      <c r="D15" s="8">
        <v>18.7561479066053</v>
      </c>
      <c r="E15" s="8">
        <v>10.379333838626501</v>
      </c>
      <c r="F15" s="8">
        <v>204.180403464297</v>
      </c>
      <c r="G15" s="43">
        <v>3.9545914781657099</v>
      </c>
      <c r="H15" s="9">
        <v>0.95</v>
      </c>
    </row>
    <row r="16" spans="1:12" x14ac:dyDescent="0.4">
      <c r="A16" s="2">
        <v>15</v>
      </c>
      <c r="B16" s="43">
        <v>80.492836562855501</v>
      </c>
      <c r="C16" s="8">
        <v>215.169919701601</v>
      </c>
      <c r="D16" s="8">
        <v>0.23184100175102301</v>
      </c>
      <c r="E16" s="8">
        <v>7.2000613999481899</v>
      </c>
      <c r="F16" s="8">
        <v>148.610950030358</v>
      </c>
      <c r="G16" s="43">
        <v>1.80904522613065</v>
      </c>
      <c r="H16" s="9">
        <v>4.6851486674138201E-2</v>
      </c>
    </row>
    <row r="17" spans="1:8" x14ac:dyDescent="0.4">
      <c r="A17" s="2">
        <v>16</v>
      </c>
      <c r="B17" s="43">
        <v>35.870699503827701</v>
      </c>
      <c r="C17" s="8">
        <v>649.34456823551204</v>
      </c>
      <c r="D17" s="8">
        <v>18.650610333072802</v>
      </c>
      <c r="E17" s="8">
        <v>8.3563152458099008</v>
      </c>
      <c r="F17" s="8">
        <v>166.725340062985</v>
      </c>
      <c r="G17" s="43">
        <v>2.6030077027770999</v>
      </c>
      <c r="H17" s="9">
        <v>0.95</v>
      </c>
    </row>
    <row r="18" spans="1:8" x14ac:dyDescent="0.4">
      <c r="A18" s="2">
        <v>17</v>
      </c>
      <c r="B18" s="43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43">
        <v>0</v>
      </c>
      <c r="H18" s="9">
        <v>0.95</v>
      </c>
    </row>
    <row r="19" spans="1:8" x14ac:dyDescent="0.4">
      <c r="A19" s="2">
        <v>18</v>
      </c>
      <c r="B19" s="43">
        <v>25.98742</v>
      </c>
      <c r="C19" s="8">
        <v>185</v>
      </c>
      <c r="D19" s="8">
        <v>2.6794600000000002</v>
      </c>
      <c r="E19" s="8">
        <v>6.3018999999999998</v>
      </c>
      <c r="F19" s="8">
        <v>93.702399999999997</v>
      </c>
      <c r="G19" s="43">
        <v>0</v>
      </c>
      <c r="H19" s="9">
        <v>0.95</v>
      </c>
    </row>
    <row r="20" spans="1:8" x14ac:dyDescent="0.4">
      <c r="A20" s="2">
        <v>19</v>
      </c>
      <c r="B20" s="43">
        <v>31.189867496365899</v>
      </c>
      <c r="C20" s="8">
        <v>395.56333854434899</v>
      </c>
      <c r="D20" s="8">
        <v>3.23976539696638</v>
      </c>
      <c r="E20" s="8">
        <v>12.3149505170576</v>
      </c>
      <c r="F20" s="8">
        <v>161.44017290269099</v>
      </c>
      <c r="G20" s="43">
        <v>3.1895729789246601</v>
      </c>
      <c r="H20" s="9">
        <v>0.95</v>
      </c>
    </row>
    <row r="21" spans="1:8" x14ac:dyDescent="0.4">
      <c r="A21" s="2">
        <v>20</v>
      </c>
      <c r="B21" s="43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43">
        <v>0</v>
      </c>
      <c r="H21" s="9">
        <v>0.95</v>
      </c>
    </row>
    <row r="22" spans="1:8" x14ac:dyDescent="0.4">
      <c r="A22" s="2">
        <v>21</v>
      </c>
      <c r="B22" s="43">
        <v>31.861843463956099</v>
      </c>
      <c r="C22" s="8">
        <v>484.851334707251</v>
      </c>
      <c r="D22" s="8">
        <v>12.737326656286699</v>
      </c>
      <c r="E22" s="8">
        <v>9.4710258021794207</v>
      </c>
      <c r="F22" s="8">
        <v>145.07306714391899</v>
      </c>
      <c r="G22" s="43">
        <v>2.75451161866473</v>
      </c>
      <c r="H22" s="9">
        <v>0.95</v>
      </c>
    </row>
    <row r="23" spans="1:8" x14ac:dyDescent="0.4">
      <c r="A23" s="2">
        <v>22</v>
      </c>
      <c r="B23" s="43">
        <v>18.218957524723599</v>
      </c>
      <c r="C23" s="8">
        <v>204.13037135279899</v>
      </c>
      <c r="D23" s="8">
        <v>8.8025751046316998</v>
      </c>
      <c r="E23" s="8">
        <v>7.12181585317472</v>
      </c>
      <c r="F23" s="8">
        <v>99.350265869995695</v>
      </c>
      <c r="G23" s="43">
        <v>0.79845485255154003</v>
      </c>
      <c r="H23" s="9">
        <v>0.95</v>
      </c>
    </row>
    <row r="24" spans="1:8" x14ac:dyDescent="0.4">
      <c r="A24" s="2">
        <v>23</v>
      </c>
      <c r="B24" s="43">
        <v>27.674063116557701</v>
      </c>
      <c r="C24" s="8">
        <v>403.19074771751798</v>
      </c>
      <c r="D24" s="8">
        <v>19.342534071910599</v>
      </c>
      <c r="E24" s="8">
        <v>8.0819457414417606</v>
      </c>
      <c r="F24" s="8">
        <v>140.476544233021</v>
      </c>
      <c r="G24" s="43">
        <v>2.6186143780753501</v>
      </c>
      <c r="H24" s="9">
        <v>0.95</v>
      </c>
    </row>
    <row r="25" spans="1:8" x14ac:dyDescent="0.4">
      <c r="A25" s="2">
        <v>24</v>
      </c>
      <c r="B25" s="43">
        <v>27.957762940141102</v>
      </c>
      <c r="C25" s="8">
        <v>223.14887521519199</v>
      </c>
      <c r="D25" s="8">
        <v>17.2913446314707</v>
      </c>
      <c r="E25" s="8">
        <v>6.1987688707779398</v>
      </c>
      <c r="F25" s="8">
        <v>121.2597127219</v>
      </c>
      <c r="G25" s="43">
        <v>2.0141009981040501</v>
      </c>
      <c r="H25" s="9">
        <v>0.95</v>
      </c>
    </row>
    <row r="26" spans="1:8" x14ac:dyDescent="0.4">
      <c r="A26" s="2">
        <v>25</v>
      </c>
      <c r="B26" s="43">
        <v>26.730703289660401</v>
      </c>
      <c r="C26" s="8">
        <v>76.865331792247801</v>
      </c>
      <c r="D26" s="8">
        <v>9.2553355458716506</v>
      </c>
      <c r="E26" s="8">
        <v>2.5563995748528399</v>
      </c>
      <c r="F26" s="8">
        <v>80.0394989055618</v>
      </c>
      <c r="G26" s="43">
        <v>0.31804436445789402</v>
      </c>
      <c r="H26" s="9">
        <v>0.95</v>
      </c>
    </row>
    <row r="27" spans="1:8" x14ac:dyDescent="0.4">
      <c r="A27" s="2">
        <v>26</v>
      </c>
      <c r="B27" s="43">
        <v>24.743672519754998</v>
      </c>
      <c r="C27" s="8">
        <v>76.1290362434668</v>
      </c>
      <c r="D27" s="8">
        <v>11.6876519378113</v>
      </c>
      <c r="E27" s="8">
        <v>1.7343982529783</v>
      </c>
      <c r="F27" s="8">
        <v>81.645485501871804</v>
      </c>
      <c r="G27" s="43">
        <v>0.39274912883650098</v>
      </c>
      <c r="H27" s="9">
        <v>0.95</v>
      </c>
    </row>
    <row r="28" spans="1:8" x14ac:dyDescent="0.4">
      <c r="A28" s="2">
        <v>27</v>
      </c>
      <c r="B28" s="43">
        <v>45.043679055027198</v>
      </c>
      <c r="C28" s="8">
        <v>127.225285816531</v>
      </c>
      <c r="D28" s="8">
        <v>22.175067711939601</v>
      </c>
      <c r="E28" s="8">
        <v>4.3725425899025003</v>
      </c>
      <c r="F28" s="8">
        <v>148.969795464377</v>
      </c>
      <c r="G28" s="43">
        <v>3.3253322048541198</v>
      </c>
      <c r="H28" s="9">
        <v>0.95</v>
      </c>
    </row>
    <row r="29" spans="1:8" x14ac:dyDescent="0.4">
      <c r="A29" s="2">
        <v>28</v>
      </c>
      <c r="B29" s="43">
        <v>77.866147031901804</v>
      </c>
      <c r="C29" s="8">
        <v>50.311519452934803</v>
      </c>
      <c r="D29" s="8">
        <v>59.352151836543499</v>
      </c>
      <c r="E29" s="8">
        <v>1.36306923323836</v>
      </c>
      <c r="F29" s="8">
        <v>148.72672672232301</v>
      </c>
      <c r="G29" s="43">
        <v>3.31658291457286</v>
      </c>
      <c r="H29" s="9">
        <v>1.07766598526302E-2</v>
      </c>
    </row>
    <row r="30" spans="1:8" x14ac:dyDescent="0.4">
      <c r="A30" s="2">
        <v>29</v>
      </c>
      <c r="B30" s="43">
        <v>27.229252942464001</v>
      </c>
      <c r="C30" s="8">
        <v>152.98983069034401</v>
      </c>
      <c r="D30" s="8">
        <v>10.6510188002642</v>
      </c>
      <c r="E30" s="8">
        <v>4.5928647821533701</v>
      </c>
      <c r="F30" s="8">
        <v>116.93459489646401</v>
      </c>
      <c r="G30" s="43">
        <v>2.2331582948359201</v>
      </c>
      <c r="H30" s="9">
        <v>0.95</v>
      </c>
    </row>
    <row r="31" spans="1:8" x14ac:dyDescent="0.4">
      <c r="A31" s="2">
        <v>30</v>
      </c>
      <c r="B31" s="43">
        <v>21.791279185314199</v>
      </c>
      <c r="C31" s="8">
        <v>306.83557522418101</v>
      </c>
      <c r="D31" s="8">
        <v>5.3298085269446398</v>
      </c>
      <c r="E31" s="8">
        <v>9.3052962724522406</v>
      </c>
      <c r="F31" s="8">
        <v>119.50440709497499</v>
      </c>
      <c r="G31" s="43">
        <v>2.3502693961799501</v>
      </c>
      <c r="H31" s="9">
        <v>0.95</v>
      </c>
    </row>
    <row r="32" spans="1:8" x14ac:dyDescent="0.4">
      <c r="A32" s="2">
        <v>31</v>
      </c>
      <c r="B32" s="43">
        <v>32.873959781464698</v>
      </c>
      <c r="C32" s="8">
        <v>171.68763159416</v>
      </c>
      <c r="D32" s="8">
        <v>1.33132367041495</v>
      </c>
      <c r="E32" s="8">
        <v>4.2994995081831497</v>
      </c>
      <c r="F32" s="8">
        <v>82.897049069127704</v>
      </c>
      <c r="G32" s="43">
        <v>0.84337535954759002</v>
      </c>
      <c r="H32" s="9">
        <v>0.95</v>
      </c>
    </row>
    <row r="33" spans="1:8" x14ac:dyDescent="0.4">
      <c r="A33" s="2">
        <v>32</v>
      </c>
      <c r="B33" s="43">
        <v>35.732703830828399</v>
      </c>
      <c r="C33" s="8">
        <v>247.440054356762</v>
      </c>
      <c r="D33" s="8">
        <v>11.533831492352199</v>
      </c>
      <c r="E33" s="8">
        <v>5.3877158580254703</v>
      </c>
      <c r="F33" s="8">
        <v>121.432380932325</v>
      </c>
      <c r="G33" s="43">
        <v>2.5933196526439799</v>
      </c>
      <c r="H33" s="9">
        <v>0.95</v>
      </c>
    </row>
    <row r="34" spans="1:8" x14ac:dyDescent="0.4">
      <c r="A34" s="2">
        <v>33</v>
      </c>
      <c r="B34" s="43">
        <v>39.641049814659603</v>
      </c>
      <c r="C34" s="8">
        <v>373.79474653764601</v>
      </c>
      <c r="D34" s="8">
        <v>14.3755956093883</v>
      </c>
      <c r="E34" s="8">
        <v>5.0864888539975297</v>
      </c>
      <c r="F34" s="8">
        <v>141.302010010381</v>
      </c>
      <c r="G34" s="43">
        <v>3.5719354397135699</v>
      </c>
      <c r="H34" s="9">
        <v>0.95</v>
      </c>
    </row>
    <row r="35" spans="1:8" x14ac:dyDescent="0.4">
      <c r="A35" s="2">
        <v>34</v>
      </c>
      <c r="B35" s="43">
        <v>29.4383485397769</v>
      </c>
      <c r="C35" s="8">
        <v>255.08016214305599</v>
      </c>
      <c r="D35" s="8">
        <v>11.6387978516098</v>
      </c>
      <c r="E35" s="8">
        <v>6.2330193580995701</v>
      </c>
      <c r="F35" s="8">
        <v>107.46293530848</v>
      </c>
      <c r="G35" s="43">
        <v>2.22399323889876</v>
      </c>
      <c r="H35" s="9">
        <v>0.95</v>
      </c>
    </row>
    <row r="36" spans="1:8" x14ac:dyDescent="0.4">
      <c r="A36" s="2">
        <v>35</v>
      </c>
      <c r="B36" s="43">
        <v>26.602608874512899</v>
      </c>
      <c r="C36" s="8">
        <v>199.40032097740999</v>
      </c>
      <c r="D36" s="8">
        <v>5.91049410308106</v>
      </c>
      <c r="E36" s="8">
        <v>4.37206083311795</v>
      </c>
      <c r="F36" s="8">
        <v>84.795836976800203</v>
      </c>
      <c r="G36" s="43">
        <v>1.2783671640918299</v>
      </c>
      <c r="H36" s="9">
        <v>0.95</v>
      </c>
    </row>
    <row r="37" spans="1:8" x14ac:dyDescent="0.4">
      <c r="A37" s="2">
        <v>36</v>
      </c>
      <c r="B37" s="43">
        <v>66.587115501973898</v>
      </c>
      <c r="C37" s="8">
        <v>51.780799657122898</v>
      </c>
      <c r="D37" s="8">
        <v>4.7974105006213996</v>
      </c>
      <c r="E37" s="8">
        <v>3.7718438743675602</v>
      </c>
      <c r="F37" s="8">
        <v>57.7705511794316</v>
      </c>
      <c r="G37" s="43">
        <v>0.123700427764017</v>
      </c>
      <c r="H37" s="9">
        <v>0.95</v>
      </c>
    </row>
    <row r="38" spans="1:8" x14ac:dyDescent="0.4">
      <c r="A38" s="2">
        <v>37</v>
      </c>
      <c r="B38" s="43">
        <v>31.080295898225401</v>
      </c>
      <c r="C38" s="8">
        <v>112.378248520941</v>
      </c>
      <c r="D38" s="8">
        <v>12.7885612146646</v>
      </c>
      <c r="E38" s="8">
        <v>3.9687606299737199</v>
      </c>
      <c r="F38" s="8">
        <v>103.483746061459</v>
      </c>
      <c r="G38" s="43">
        <v>2.1937493067423999</v>
      </c>
      <c r="H38" s="9">
        <v>0.95</v>
      </c>
    </row>
    <row r="39" spans="1:8" x14ac:dyDescent="0.4">
      <c r="A39" s="2">
        <v>38</v>
      </c>
      <c r="B39" s="43">
        <v>19.0480844964986</v>
      </c>
      <c r="C39" s="8">
        <v>319.76496916981802</v>
      </c>
      <c r="D39" s="8">
        <v>12.1252419815326</v>
      </c>
      <c r="E39" s="8">
        <v>7.7715652182533104</v>
      </c>
      <c r="F39" s="8">
        <v>111.41684940241301</v>
      </c>
      <c r="G39" s="43">
        <v>2.56035369951194</v>
      </c>
      <c r="H39" s="9">
        <v>0.95</v>
      </c>
    </row>
    <row r="40" spans="1:8" x14ac:dyDescent="0.4">
      <c r="A40" s="2">
        <v>39</v>
      </c>
      <c r="B40" s="43">
        <v>23.7049418152064</v>
      </c>
      <c r="C40" s="8">
        <v>224.97034242852001</v>
      </c>
      <c r="D40" s="8">
        <v>5.9319815087715897</v>
      </c>
      <c r="E40" s="8">
        <v>5.5623197590139899</v>
      </c>
      <c r="F40" s="8">
        <v>82.127926410271002</v>
      </c>
      <c r="G40" s="43">
        <v>1.5249135071200199</v>
      </c>
      <c r="H40" s="9">
        <v>0.95</v>
      </c>
    </row>
    <row r="41" spans="1:8" x14ac:dyDescent="0.4">
      <c r="A41" s="2">
        <v>40</v>
      </c>
      <c r="B41" s="43">
        <v>49.143558125078997</v>
      </c>
      <c r="C41" s="8">
        <v>166.03775993368899</v>
      </c>
      <c r="D41" s="8">
        <v>22.4722535559447</v>
      </c>
      <c r="E41" s="8">
        <v>1.1228080888773799</v>
      </c>
      <c r="F41" s="8">
        <v>52.154861117857301</v>
      </c>
      <c r="G41" s="43">
        <v>0.40201005025125602</v>
      </c>
      <c r="H41" s="9">
        <v>1.9181576014992699E-4</v>
      </c>
    </row>
    <row r="42" spans="1:8" x14ac:dyDescent="0.4">
      <c r="A42" s="2">
        <v>41</v>
      </c>
      <c r="B42" s="43">
        <v>24.4220535869913</v>
      </c>
      <c r="C42" s="8">
        <v>136.81180298423499</v>
      </c>
      <c r="D42" s="8">
        <v>4.3576244342285504</v>
      </c>
      <c r="E42" s="8">
        <v>3.7329637121492301</v>
      </c>
      <c r="F42" s="8">
        <v>73.271642312768904</v>
      </c>
      <c r="G42" s="43">
        <v>1.3380783739253099</v>
      </c>
      <c r="H42" s="9">
        <v>0.95</v>
      </c>
    </row>
    <row r="43" spans="1:8" x14ac:dyDescent="0.4">
      <c r="A43" s="2">
        <v>42</v>
      </c>
      <c r="B43" s="43">
        <v>47.485851685287201</v>
      </c>
      <c r="C43" s="8">
        <v>79.396510993030105</v>
      </c>
      <c r="D43" s="8">
        <v>3.8666585381774801</v>
      </c>
      <c r="E43" s="8">
        <v>1.57417746404819</v>
      </c>
      <c r="F43" s="8">
        <v>53.117975237785899</v>
      </c>
      <c r="G43" s="43">
        <v>0.66999194978037002</v>
      </c>
      <c r="H43" s="9">
        <v>0.95</v>
      </c>
    </row>
    <row r="44" spans="1:8" x14ac:dyDescent="0.4">
      <c r="A44" s="2">
        <v>43</v>
      </c>
      <c r="B44" s="43">
        <v>13.4619090413963</v>
      </c>
      <c r="C44" s="8">
        <v>54.746151466361603</v>
      </c>
      <c r="D44" s="8">
        <v>5.3558765270015396</v>
      </c>
      <c r="E44" s="8">
        <v>1.48788112579853</v>
      </c>
      <c r="F44" s="8">
        <v>45.074709426708701</v>
      </c>
      <c r="G44" s="43">
        <v>0.33013643560871597</v>
      </c>
      <c r="H44" s="9">
        <v>0.95</v>
      </c>
    </row>
    <row r="45" spans="1:8" x14ac:dyDescent="0.4">
      <c r="A45" s="2">
        <v>44</v>
      </c>
      <c r="B45" s="43">
        <v>20.535428125079001</v>
      </c>
      <c r="C45" s="8">
        <v>89.037759933689102</v>
      </c>
      <c r="D45" s="8">
        <v>0.18024355594467201</v>
      </c>
      <c r="E45" s="8">
        <v>3.2390580888773801</v>
      </c>
      <c r="F45" s="8">
        <v>46.284471117857301</v>
      </c>
      <c r="G45" s="43">
        <v>0.40201005025125602</v>
      </c>
      <c r="H45" s="9">
        <v>0.92903576667241305</v>
      </c>
    </row>
    <row r="46" spans="1:8" x14ac:dyDescent="0.4">
      <c r="A46" s="2">
        <v>45</v>
      </c>
      <c r="B46" s="43">
        <v>16.396518366228999</v>
      </c>
      <c r="C46" s="8">
        <v>160.99312813615501</v>
      </c>
      <c r="D46" s="8">
        <v>7.9196903824370199</v>
      </c>
      <c r="E46" s="8">
        <v>3.2387276697546299</v>
      </c>
      <c r="F46" s="8">
        <v>62.226704093054799</v>
      </c>
      <c r="G46" s="43">
        <v>1.1167604781740199</v>
      </c>
      <c r="H46" s="9">
        <v>0.95</v>
      </c>
    </row>
    <row r="47" spans="1:8" x14ac:dyDescent="0.4">
      <c r="A47" s="2">
        <v>46</v>
      </c>
      <c r="B47" s="43">
        <v>17.678153006919899</v>
      </c>
      <c r="C47" s="8">
        <v>62.765837555763099</v>
      </c>
      <c r="D47" s="8">
        <v>0.45214380390133901</v>
      </c>
      <c r="E47" s="8">
        <v>2.3732218535602398</v>
      </c>
      <c r="F47" s="8">
        <v>34.347362662345702</v>
      </c>
      <c r="G47" s="43">
        <v>0.12521848699789001</v>
      </c>
      <c r="H47" s="9">
        <v>0.95</v>
      </c>
    </row>
    <row r="48" spans="1:8" x14ac:dyDescent="0.4">
      <c r="A48" s="2">
        <v>47</v>
      </c>
      <c r="B48" s="43">
        <v>16.4763900189376</v>
      </c>
      <c r="C48" s="8">
        <v>130.19935564305899</v>
      </c>
      <c r="D48" s="8">
        <v>4.8515554911786198</v>
      </c>
      <c r="E48" s="8">
        <v>3.20075407578191</v>
      </c>
      <c r="F48" s="8">
        <v>54.405988857207298</v>
      </c>
      <c r="G48" s="43">
        <v>0.9943762781887</v>
      </c>
      <c r="H48" s="9">
        <v>0.95</v>
      </c>
    </row>
    <row r="49" spans="1:8" x14ac:dyDescent="0.4">
      <c r="A49" s="2">
        <v>48</v>
      </c>
      <c r="B49" s="43">
        <v>14.6115862421378</v>
      </c>
      <c r="C49" s="8">
        <v>80.799587911757797</v>
      </c>
      <c r="D49" s="8">
        <v>3.4278422548451402</v>
      </c>
      <c r="E49" s="8">
        <v>2.1371018705276299</v>
      </c>
      <c r="F49" s="8">
        <v>41.973497675001703</v>
      </c>
      <c r="G49" s="43">
        <v>0.52763535018915797</v>
      </c>
      <c r="H49" s="9">
        <v>0.95</v>
      </c>
    </row>
    <row r="50" spans="1:8" x14ac:dyDescent="0.4">
      <c r="A50" s="2">
        <v>49</v>
      </c>
      <c r="B50" s="43">
        <v>6.1293321876185001</v>
      </c>
      <c r="C50" s="8">
        <v>202.05663990053401</v>
      </c>
      <c r="D50" s="8">
        <v>0.431910333917008</v>
      </c>
      <c r="E50" s="8">
        <v>5.1537171333160696</v>
      </c>
      <c r="F50" s="8">
        <v>43.077176676786003</v>
      </c>
      <c r="G50" s="43">
        <v>0.60301507537688404</v>
      </c>
      <c r="H50" s="9">
        <v>0.81929837003566597</v>
      </c>
    </row>
    <row r="51" spans="1:8" x14ac:dyDescent="0.4">
      <c r="A51" s="2">
        <v>50</v>
      </c>
      <c r="B51" s="43">
        <v>21.466294375236998</v>
      </c>
      <c r="C51" s="8">
        <v>65.113279801067193</v>
      </c>
      <c r="D51" s="8">
        <v>17.971340667833999</v>
      </c>
      <c r="E51" s="8">
        <v>1.0466142666321301</v>
      </c>
      <c r="F51" s="8">
        <v>56.321183353572003</v>
      </c>
      <c r="G51" s="43">
        <v>1.2060301507537701</v>
      </c>
      <c r="H51" s="9">
        <v>0.30021394787033101</v>
      </c>
    </row>
    <row r="52" spans="1:8" x14ac:dyDescent="0.4">
      <c r="A52" s="2">
        <v>51</v>
      </c>
      <c r="B52" s="43">
        <v>15.9401414703865</v>
      </c>
      <c r="C52" s="8">
        <v>77.440144953642104</v>
      </c>
      <c r="D52" s="8">
        <v>2.60495732146159</v>
      </c>
      <c r="E52" s="8">
        <v>3.3427819777820602</v>
      </c>
      <c r="F52" s="8">
        <v>51.427729660081198</v>
      </c>
      <c r="G52" s="43">
        <v>1.0714060195208699</v>
      </c>
      <c r="H52" s="9">
        <v>0.95</v>
      </c>
    </row>
    <row r="53" spans="1:8" x14ac:dyDescent="0.4">
      <c r="A53" s="2">
        <v>52</v>
      </c>
      <c r="B53" s="43">
        <v>20.486109848065201</v>
      </c>
      <c r="C53" s="8">
        <v>122.953377231258</v>
      </c>
      <c r="D53" s="8">
        <v>33.0453645652643</v>
      </c>
      <c r="E53" s="8">
        <v>1.74827629711484</v>
      </c>
      <c r="F53" s="8">
        <v>104.557516337525</v>
      </c>
      <c r="G53" s="43">
        <v>3.45438042649719</v>
      </c>
      <c r="H53" s="9">
        <v>0.95</v>
      </c>
    </row>
    <row r="54" spans="1:8" x14ac:dyDescent="0.4">
      <c r="A54" s="2">
        <v>53</v>
      </c>
      <c r="B54" s="43">
        <v>8.8866512982539998</v>
      </c>
      <c r="C54" s="8">
        <v>82.473202660637796</v>
      </c>
      <c r="D54" s="8">
        <v>3.7444188341497799</v>
      </c>
      <c r="E54" s="8">
        <v>2.53759898766091</v>
      </c>
      <c r="F54" s="8">
        <v>31.6071420697882</v>
      </c>
      <c r="G54" s="43">
        <v>0.35782990225098998</v>
      </c>
      <c r="H54" s="9">
        <v>0.95</v>
      </c>
    </row>
    <row r="55" spans="1:8" x14ac:dyDescent="0.4">
      <c r="A55" s="2">
        <v>54</v>
      </c>
      <c r="B55" s="43">
        <v>9.1432087296633604</v>
      </c>
      <c r="C55" s="8">
        <v>74.782812016670107</v>
      </c>
      <c r="D55" s="8">
        <v>5.7959925556747702</v>
      </c>
      <c r="E55" s="8">
        <v>1.77878715754623</v>
      </c>
      <c r="F55" s="8">
        <v>34.482413153399797</v>
      </c>
      <c r="G55" s="43">
        <v>0.52933743747169604</v>
      </c>
      <c r="H55" s="9">
        <v>0.95</v>
      </c>
    </row>
    <row r="56" spans="1:8" x14ac:dyDescent="0.4">
      <c r="A56" s="2">
        <v>55</v>
      </c>
      <c r="B56" s="43">
        <v>10.4866282632996</v>
      </c>
      <c r="C56" s="8">
        <v>86.279322737745503</v>
      </c>
      <c r="D56" s="8">
        <v>3.3099897874837798</v>
      </c>
      <c r="E56" s="8">
        <v>2.6847420293811002</v>
      </c>
      <c r="F56" s="8">
        <v>34.435625721029503</v>
      </c>
      <c r="G56" s="43">
        <v>0.58042160878237103</v>
      </c>
      <c r="H56" s="9">
        <v>0.95</v>
      </c>
    </row>
    <row r="57" spans="1:8" x14ac:dyDescent="0.4">
      <c r="A57" s="2">
        <v>56</v>
      </c>
      <c r="B57" s="43">
        <v>3.9449000000000001</v>
      </c>
      <c r="C57" s="8">
        <v>100</v>
      </c>
      <c r="D57" s="8">
        <v>0.41521000000000002</v>
      </c>
      <c r="E57" s="8">
        <v>2.5914700000000002</v>
      </c>
      <c r="F57" s="8">
        <v>19.96846</v>
      </c>
      <c r="G57" s="43">
        <v>0</v>
      </c>
      <c r="H57" s="9">
        <v>0.95</v>
      </c>
    </row>
    <row r="58" spans="1:8" x14ac:dyDescent="0.4">
      <c r="A58" s="2">
        <v>57</v>
      </c>
      <c r="B58" s="43">
        <v>15.1729205054326</v>
      </c>
      <c r="C58" s="8">
        <v>185.41497734612099</v>
      </c>
      <c r="D58" s="8">
        <v>1.05904045822717</v>
      </c>
      <c r="E58" s="8">
        <v>3.1367982884782699</v>
      </c>
      <c r="F58" s="8">
        <v>51.725150465717803</v>
      </c>
      <c r="G58" s="43">
        <v>1.3783404206588299</v>
      </c>
      <c r="H58" s="9">
        <v>0.95</v>
      </c>
    </row>
    <row r="59" spans="1:8" x14ac:dyDescent="0.4">
      <c r="A59" s="2">
        <v>58</v>
      </c>
      <c r="B59" s="43">
        <v>39.395732187618499</v>
      </c>
      <c r="C59" s="8">
        <v>79.056639900533597</v>
      </c>
      <c r="D59" s="8">
        <v>0.442280333917008</v>
      </c>
      <c r="E59" s="8">
        <v>1.9384271333160601</v>
      </c>
      <c r="F59" s="8">
        <v>33.771306676785997</v>
      </c>
      <c r="G59" s="43">
        <v>0.60301507537688404</v>
      </c>
      <c r="H59" s="9">
        <v>2.9424476040985401E-2</v>
      </c>
    </row>
    <row r="60" spans="1:8" x14ac:dyDescent="0.4">
      <c r="A60" s="2">
        <v>59</v>
      </c>
      <c r="B60" s="43">
        <v>11.3534241849233</v>
      </c>
      <c r="C60" s="8">
        <v>54.400814356258898</v>
      </c>
      <c r="D60" s="8">
        <v>1.96163098909212</v>
      </c>
      <c r="E60" s="8">
        <v>1.5373999654141399</v>
      </c>
      <c r="F60" s="8">
        <v>24.613530633388599</v>
      </c>
      <c r="G60" s="43">
        <v>0.26371414496990397</v>
      </c>
      <c r="H60" s="9">
        <v>0.95</v>
      </c>
    </row>
    <row r="61" spans="1:8" x14ac:dyDescent="0.4">
      <c r="A61" s="2">
        <v>60</v>
      </c>
      <c r="B61" s="43">
        <v>9.4627967245129305</v>
      </c>
      <c r="C61" s="8">
        <v>90.184941279109793</v>
      </c>
      <c r="D61" s="8">
        <v>5.1990279396825398</v>
      </c>
      <c r="E61" s="8">
        <v>1.93955406425165</v>
      </c>
      <c r="F61" s="8">
        <v>35.876709861164102</v>
      </c>
      <c r="G61" s="43">
        <v>0.79291817167118495</v>
      </c>
      <c r="H61" s="9">
        <v>0.95</v>
      </c>
    </row>
    <row r="62" spans="1:8" x14ac:dyDescent="0.4">
      <c r="A62" s="2">
        <v>61</v>
      </c>
      <c r="B62" s="43">
        <v>7.2432721354980796</v>
      </c>
      <c r="C62" s="8">
        <v>90.705122545345603</v>
      </c>
      <c r="D62" s="8">
        <v>2.9929330910536698</v>
      </c>
      <c r="E62" s="8">
        <v>1.9192757277744099</v>
      </c>
      <c r="F62" s="8">
        <v>27.463054850877899</v>
      </c>
      <c r="G62" s="43">
        <v>0.43575953895937403</v>
      </c>
      <c r="H62" s="9">
        <v>0.94999999845007299</v>
      </c>
    </row>
    <row r="63" spans="1:8" x14ac:dyDescent="0.4">
      <c r="A63" s="2">
        <v>62</v>
      </c>
      <c r="B63" s="43">
        <v>7.0894599999999999</v>
      </c>
      <c r="C63" s="8">
        <v>50</v>
      </c>
      <c r="D63" s="8">
        <v>0.71945999999999999</v>
      </c>
      <c r="E63" s="8">
        <v>1.6769099999999999</v>
      </c>
      <c r="F63" s="8">
        <v>17.275739999999999</v>
      </c>
      <c r="G63" s="43">
        <v>0</v>
      </c>
      <c r="H63" s="9">
        <v>0.95</v>
      </c>
    </row>
    <row r="64" spans="1:8" x14ac:dyDescent="0.4">
      <c r="A64" s="2">
        <v>63</v>
      </c>
      <c r="B64" s="43">
        <v>10.5784703710393</v>
      </c>
      <c r="C64" s="8">
        <v>90.491622169010697</v>
      </c>
      <c r="D64" s="8">
        <v>5.7008419362534504</v>
      </c>
      <c r="E64" s="8">
        <v>1.9959849768762801</v>
      </c>
      <c r="F64" s="8">
        <v>39.137309246008499</v>
      </c>
      <c r="G64" s="43">
        <v>0.96472282993262604</v>
      </c>
      <c r="H64" s="9">
        <v>0.95</v>
      </c>
    </row>
    <row r="65" spans="1:8" x14ac:dyDescent="0.4">
      <c r="A65" s="2">
        <v>64</v>
      </c>
      <c r="B65" s="43">
        <v>9.8833740625395006</v>
      </c>
      <c r="C65" s="8">
        <v>94.018879966844494</v>
      </c>
      <c r="D65" s="8">
        <v>0.33144677797233602</v>
      </c>
      <c r="E65" s="8">
        <v>2.8641990444386898</v>
      </c>
      <c r="F65" s="8">
        <v>21.094225558928699</v>
      </c>
      <c r="G65" s="43">
        <v>0.20100502512562801</v>
      </c>
      <c r="H65" s="9">
        <v>2.91692209362578E-2</v>
      </c>
    </row>
    <row r="66" spans="1:8" x14ac:dyDescent="0.4">
      <c r="A66" s="2">
        <v>65</v>
      </c>
      <c r="B66" s="43">
        <v>9.6749003590707403</v>
      </c>
      <c r="C66" s="8">
        <v>72.255144312095794</v>
      </c>
      <c r="D66" s="8">
        <v>3.5979812631396899</v>
      </c>
      <c r="E66" s="8">
        <v>2.1984696809493398</v>
      </c>
      <c r="F66" s="8">
        <v>31.3702107024464</v>
      </c>
      <c r="G66" s="43">
        <v>0.68433505508322001</v>
      </c>
      <c r="H66" s="9">
        <v>0.95</v>
      </c>
    </row>
    <row r="67" spans="1:8" x14ac:dyDescent="0.4">
      <c r="A67" s="2">
        <v>66</v>
      </c>
      <c r="B67" s="43">
        <v>8.53541808152894</v>
      </c>
      <c r="C67" s="8">
        <v>56.029473548538299</v>
      </c>
      <c r="D67" s="8">
        <v>2.8181930310982102</v>
      </c>
      <c r="E67" s="8">
        <v>1.7437620820247</v>
      </c>
      <c r="F67" s="8">
        <v>24.806745656893401</v>
      </c>
      <c r="G67" s="43">
        <v>0.40285078934205298</v>
      </c>
      <c r="H67" s="9">
        <v>0.95</v>
      </c>
    </row>
    <row r="68" spans="1:8" x14ac:dyDescent="0.4">
      <c r="A68" s="2">
        <v>67</v>
      </c>
      <c r="B68" s="43">
        <v>3.05606287439061</v>
      </c>
      <c r="C68" s="8">
        <v>116.629334602947</v>
      </c>
      <c r="D68" s="8">
        <v>0.96363628048578798</v>
      </c>
      <c r="E68" s="8">
        <v>2.88573679462012</v>
      </c>
      <c r="F68" s="8">
        <v>22.870186782430402</v>
      </c>
      <c r="G68" s="43">
        <v>0.34198870915738599</v>
      </c>
      <c r="H68" s="9">
        <v>0.95</v>
      </c>
    </row>
    <row r="69" spans="1:8" x14ac:dyDescent="0.4">
      <c r="A69" s="2">
        <v>68</v>
      </c>
      <c r="B69" s="43">
        <v>6.0512990400950697</v>
      </c>
      <c r="C69" s="8">
        <v>86.058458676209796</v>
      </c>
      <c r="D69" s="8">
        <v>2.43804904814843</v>
      </c>
      <c r="E69" s="8">
        <v>2.2623711816273802</v>
      </c>
      <c r="F69" s="8">
        <v>24.009495158166001</v>
      </c>
      <c r="G69" s="43">
        <v>0.39990994970670901</v>
      </c>
      <c r="H69" s="9">
        <v>0.95</v>
      </c>
    </row>
    <row r="70" spans="1:8" x14ac:dyDescent="0.4">
      <c r="A70" s="2">
        <v>69</v>
      </c>
      <c r="B70" s="43">
        <v>3.7452116130247601</v>
      </c>
      <c r="C70" s="8">
        <v>83.523711010999094</v>
      </c>
      <c r="D70" s="8">
        <v>2.9775760045281299</v>
      </c>
      <c r="E70" s="8">
        <v>2.0981237157032999</v>
      </c>
      <c r="F70" s="8">
        <v>20.239883990933201</v>
      </c>
      <c r="G70" s="43">
        <v>0.251245013993245</v>
      </c>
      <c r="H70" s="9">
        <v>0.95</v>
      </c>
    </row>
    <row r="71" spans="1:8" x14ac:dyDescent="0.4">
      <c r="A71" s="2">
        <v>70</v>
      </c>
      <c r="B71" s="43">
        <v>8.4314460938092495</v>
      </c>
      <c r="C71" s="8">
        <v>61.028319950266798</v>
      </c>
      <c r="D71" s="8">
        <v>0.391460166958504</v>
      </c>
      <c r="E71" s="8">
        <v>1.8832135666580301</v>
      </c>
      <c r="F71" s="8">
        <v>20.209893338393002</v>
      </c>
      <c r="G71" s="43">
        <v>0.30150753768844202</v>
      </c>
      <c r="H71" s="9">
        <v>0.94345769823057801</v>
      </c>
    </row>
    <row r="72" spans="1:8" x14ac:dyDescent="0.4">
      <c r="A72" s="2">
        <v>71</v>
      </c>
      <c r="B72" s="43">
        <v>5.8722789452073796</v>
      </c>
      <c r="C72" s="8">
        <v>77.153079420187098</v>
      </c>
      <c r="D72" s="8">
        <v>1.50410475247861</v>
      </c>
      <c r="E72" s="8">
        <v>1.1700554872881399</v>
      </c>
      <c r="F72" s="8">
        <v>19.775017727602599</v>
      </c>
      <c r="G72" s="43">
        <v>0.28884940493207301</v>
      </c>
      <c r="H72" s="9">
        <v>0.95</v>
      </c>
    </row>
    <row r="73" spans="1:8" x14ac:dyDescent="0.4">
      <c r="A73" s="2">
        <v>72</v>
      </c>
      <c r="B73" s="43">
        <v>4.0433218292741797</v>
      </c>
      <c r="C73" s="8">
        <v>63.7053055355045</v>
      </c>
      <c r="D73" s="8">
        <v>4.0433519497147401</v>
      </c>
      <c r="E73" s="8">
        <v>1.9447065766990701</v>
      </c>
      <c r="F73" s="8">
        <v>20.811897754117499</v>
      </c>
      <c r="G73" s="43">
        <v>0.33428067584697502</v>
      </c>
      <c r="H73" s="9">
        <v>0.95</v>
      </c>
    </row>
    <row r="74" spans="1:8" x14ac:dyDescent="0.4">
      <c r="A74" s="2">
        <v>73</v>
      </c>
      <c r="B74" s="43">
        <v>5.0137740625395004</v>
      </c>
      <c r="C74" s="8">
        <v>68.018879966844494</v>
      </c>
      <c r="D74" s="8">
        <v>2.84649677797234</v>
      </c>
      <c r="E74" s="8">
        <v>1.12547904443869</v>
      </c>
      <c r="F74" s="8">
        <v>17.640795558928701</v>
      </c>
      <c r="G74" s="43">
        <v>0.20100502512562801</v>
      </c>
      <c r="H74" s="9">
        <v>0.83149184661918896</v>
      </c>
    </row>
    <row r="75" spans="1:8" x14ac:dyDescent="0.4">
      <c r="A75" s="2">
        <v>74</v>
      </c>
      <c r="B75" s="43">
        <v>10.2395042188883</v>
      </c>
      <c r="C75" s="8">
        <v>72.066079883955894</v>
      </c>
      <c r="D75" s="8">
        <v>9.6460437229031797</v>
      </c>
      <c r="E75" s="8">
        <v>1.0528516555354099</v>
      </c>
      <c r="F75" s="8">
        <v>29.035784456250301</v>
      </c>
      <c r="G75" s="43">
        <v>0.70351758793969899</v>
      </c>
      <c r="H75" s="9">
        <v>6.7474160059277893E-2</v>
      </c>
    </row>
    <row r="76" spans="1:8" x14ac:dyDescent="0.4">
      <c r="A76" s="2">
        <v>75</v>
      </c>
      <c r="B76" s="43">
        <v>6.5426296392462504</v>
      </c>
      <c r="C76" s="8">
        <v>50.6754966758484</v>
      </c>
      <c r="D76" s="8">
        <v>0.63726156647231702</v>
      </c>
      <c r="E76" s="8">
        <v>1.41588622412041</v>
      </c>
      <c r="F76" s="8">
        <v>15.046574360493899</v>
      </c>
      <c r="G76" s="43">
        <v>0.13438449942178199</v>
      </c>
      <c r="H76" s="9">
        <v>0.95</v>
      </c>
    </row>
    <row r="77" spans="1:8" x14ac:dyDescent="0.4">
      <c r="A77" s="2">
        <v>76</v>
      </c>
      <c r="B77" s="43">
        <v>6.3251507056461698</v>
      </c>
      <c r="C77" s="8">
        <v>73.054590506550298</v>
      </c>
      <c r="D77" s="8">
        <v>1.0444417343988901</v>
      </c>
      <c r="E77" s="8">
        <v>2.5570389121218202</v>
      </c>
      <c r="F77" s="8">
        <v>21.065107400510101</v>
      </c>
      <c r="G77" s="43">
        <v>0.40030241534562899</v>
      </c>
      <c r="H77" s="9">
        <v>0.95</v>
      </c>
    </row>
    <row r="78" spans="1:8" x14ac:dyDescent="0.4">
      <c r="A78" s="2">
        <v>77</v>
      </c>
      <c r="B78" s="43">
        <v>5.4386366346802104</v>
      </c>
      <c r="C78" s="8">
        <v>60.693104936045401</v>
      </c>
      <c r="D78" s="8">
        <v>3.31273153552277</v>
      </c>
      <c r="E78" s="8">
        <v>1.4761327551316601</v>
      </c>
      <c r="F78" s="8">
        <v>20.618470446021799</v>
      </c>
      <c r="G78" s="43">
        <v>0.436978848356183</v>
      </c>
      <c r="H78" s="9">
        <v>0.95</v>
      </c>
    </row>
    <row r="79" spans="1:8" x14ac:dyDescent="0.4">
      <c r="A79" s="2">
        <v>78</v>
      </c>
      <c r="B79" s="43">
        <v>4.39600609380925</v>
      </c>
      <c r="C79" s="8">
        <v>50.028319950266798</v>
      </c>
      <c r="D79" s="8">
        <v>2.9532301669584999</v>
      </c>
      <c r="E79" s="8">
        <v>2.14320356665803</v>
      </c>
      <c r="F79" s="8">
        <v>17.231533338393</v>
      </c>
      <c r="G79" s="43">
        <v>0.30150753768844202</v>
      </c>
      <c r="H79" s="9">
        <v>0.94280648973619297</v>
      </c>
    </row>
    <row r="80" spans="1:8" x14ac:dyDescent="0.4">
      <c r="A80" s="2">
        <v>79</v>
      </c>
      <c r="B80" s="43">
        <v>12.226894218888299</v>
      </c>
      <c r="C80" s="8">
        <v>110.06607988395599</v>
      </c>
      <c r="D80" s="8">
        <v>6.3551037229031797</v>
      </c>
      <c r="E80" s="8">
        <v>1.12603165553541</v>
      </c>
      <c r="F80" s="8">
        <v>26.440144456250302</v>
      </c>
      <c r="G80" s="43">
        <v>0.70351758793969899</v>
      </c>
      <c r="H80" s="9">
        <v>5.2703473321483001E-2</v>
      </c>
    </row>
    <row r="81" spans="1:8" x14ac:dyDescent="0.4">
      <c r="A81" s="2">
        <v>80</v>
      </c>
      <c r="B81" s="43">
        <v>9.1438500000000005</v>
      </c>
      <c r="C81" s="8">
        <v>50</v>
      </c>
      <c r="D81" s="8">
        <v>3.0907399999999998</v>
      </c>
      <c r="E81" s="8">
        <v>1.3227199999999999</v>
      </c>
      <c r="F81" s="8">
        <v>9.5953800000000005</v>
      </c>
      <c r="G81" s="43">
        <v>0</v>
      </c>
      <c r="H81" s="9">
        <v>1.8005102517792498E-2</v>
      </c>
    </row>
    <row r="82" spans="1:8" x14ac:dyDescent="0.4">
      <c r="A82" s="2">
        <v>81</v>
      </c>
      <c r="B82" s="43">
        <v>3.9740199999999999</v>
      </c>
      <c r="C82" s="8">
        <v>240</v>
      </c>
      <c r="D82" s="8">
        <v>0.27346999999999999</v>
      </c>
      <c r="E82" s="8">
        <v>5.86686</v>
      </c>
      <c r="F82" s="8">
        <v>9.3238299999999992</v>
      </c>
      <c r="G82" s="43">
        <v>0</v>
      </c>
      <c r="H82" s="9">
        <v>3.3725824032077001E-3</v>
      </c>
    </row>
    <row r="83" spans="1:8" x14ac:dyDescent="0.4">
      <c r="A83" s="2">
        <v>82</v>
      </c>
      <c r="B83" s="43">
        <v>7.1495600000000001</v>
      </c>
      <c r="C83" s="8">
        <v>50</v>
      </c>
      <c r="D83" s="8">
        <v>2.18723</v>
      </c>
      <c r="E83" s="8">
        <v>2.1203099999999999</v>
      </c>
      <c r="F83" s="8">
        <v>9.2422900000000006</v>
      </c>
      <c r="G83" s="43">
        <v>0</v>
      </c>
      <c r="H83" s="9">
        <v>1.1315911710795899E-2</v>
      </c>
    </row>
    <row r="84" spans="1:8" x14ac:dyDescent="0.4">
      <c r="A84" s="2">
        <v>83</v>
      </c>
      <c r="B84" s="43">
        <v>6.4228520312697501</v>
      </c>
      <c r="C84" s="8">
        <v>50.009439983422297</v>
      </c>
      <c r="D84" s="8">
        <v>0.32451338898616799</v>
      </c>
      <c r="E84" s="8">
        <v>1.9258045222193401</v>
      </c>
      <c r="F84" s="8">
        <v>11.2113877794643</v>
      </c>
      <c r="G84" s="43">
        <v>0.10050251256281401</v>
      </c>
      <c r="H84" s="9">
        <v>0.28400688741184099</v>
      </c>
    </row>
    <row r="85" spans="1:8" x14ac:dyDescent="0.4">
      <c r="A85" s="2">
        <v>84</v>
      </c>
      <c r="B85" s="43">
        <v>3.6339746370641901</v>
      </c>
      <c r="C85" s="8">
        <v>158.91955359842899</v>
      </c>
      <c r="D85" s="8">
        <v>5.0558746156138401</v>
      </c>
      <c r="E85" s="8">
        <v>3.1337956857560001</v>
      </c>
      <c r="F85" s="8">
        <v>34.655552717770803</v>
      </c>
      <c r="G85" s="43">
        <v>1.12422537255527</v>
      </c>
      <c r="H85" s="9">
        <v>0.95</v>
      </c>
    </row>
    <row r="86" spans="1:8" x14ac:dyDescent="0.4">
      <c r="A86" s="2">
        <v>85</v>
      </c>
      <c r="B86" s="43">
        <v>3.65155203126975</v>
      </c>
      <c r="C86" s="8">
        <v>58.009439983422297</v>
      </c>
      <c r="D86" s="8">
        <v>0.41319338898616798</v>
      </c>
      <c r="E86" s="8">
        <v>1.48179452221934</v>
      </c>
      <c r="F86" s="8">
        <v>10.637627779464299</v>
      </c>
      <c r="G86" s="43">
        <v>0.10050251256281401</v>
      </c>
      <c r="H86" s="9">
        <v>0.86021202461840396</v>
      </c>
    </row>
    <row r="87" spans="1:8" x14ac:dyDescent="0.4">
      <c r="A87" s="2">
        <v>86</v>
      </c>
      <c r="B87" s="43">
        <v>2.3623330169037602</v>
      </c>
      <c r="C87" s="8">
        <v>96.475801048991599</v>
      </c>
      <c r="D87" s="8">
        <v>1.62473700370299</v>
      </c>
      <c r="E87" s="8">
        <v>1.9051093585980301</v>
      </c>
      <c r="F87" s="8">
        <v>16.503367919085001</v>
      </c>
      <c r="G87" s="43">
        <v>0.357566268999292</v>
      </c>
      <c r="H87" s="9">
        <v>0.95</v>
      </c>
    </row>
    <row r="88" spans="1:8" x14ac:dyDescent="0.4">
      <c r="A88" s="2">
        <v>87</v>
      </c>
      <c r="B88" s="43">
        <v>19.0814440625395</v>
      </c>
      <c r="C88" s="8">
        <v>78.018879966844494</v>
      </c>
      <c r="D88" s="8">
        <v>17.977306777972299</v>
      </c>
      <c r="E88" s="8">
        <v>1.1304490444386901</v>
      </c>
      <c r="F88" s="8">
        <v>12.607255558928699</v>
      </c>
      <c r="G88" s="43">
        <v>0.20100502512562801</v>
      </c>
      <c r="H88" s="9">
        <v>1.9400569447958199E-4</v>
      </c>
    </row>
    <row r="89" spans="1:8" x14ac:dyDescent="0.4">
      <c r="A89" s="2">
        <v>88</v>
      </c>
      <c r="B89" s="43">
        <v>2.1731840625394998</v>
      </c>
      <c r="C89" s="8">
        <v>74.018879966844494</v>
      </c>
      <c r="D89" s="8">
        <v>0.53348677797233601</v>
      </c>
      <c r="E89" s="8">
        <v>2.2552690444386898</v>
      </c>
      <c r="F89" s="8">
        <v>12.571315558928699</v>
      </c>
      <c r="G89" s="43">
        <v>0.20100502512562801</v>
      </c>
      <c r="H89" s="9">
        <v>0.89947851479859997</v>
      </c>
    </row>
    <row r="90" spans="1:8" x14ac:dyDescent="0.4">
      <c r="A90" s="2">
        <v>89</v>
      </c>
      <c r="B90" s="43">
        <v>7.41554</v>
      </c>
      <c r="C90" s="8">
        <v>56</v>
      </c>
      <c r="D90" s="8">
        <v>2.4298099999999998</v>
      </c>
      <c r="E90" s="8">
        <v>1.13696</v>
      </c>
      <c r="F90" s="8">
        <v>6.6385500000000004</v>
      </c>
      <c r="G90" s="43">
        <v>0</v>
      </c>
      <c r="H90" s="9">
        <v>5.7960503847933102E-2</v>
      </c>
    </row>
    <row r="91" spans="1:8" x14ac:dyDescent="0.4">
      <c r="A91" s="2">
        <v>90</v>
      </c>
      <c r="B91" s="43">
        <v>1.6664340625395</v>
      </c>
      <c r="C91" s="8">
        <v>116.01887996684501</v>
      </c>
      <c r="D91" s="8">
        <v>2.0101767779723398</v>
      </c>
      <c r="E91" s="8">
        <v>2.5375090444386901</v>
      </c>
      <c r="F91" s="8">
        <v>10.8255655589287</v>
      </c>
      <c r="G91" s="43">
        <v>0.20100502512562801</v>
      </c>
      <c r="H91" s="9">
        <v>0.124731957727685</v>
      </c>
    </row>
    <row r="92" spans="1:8" x14ac:dyDescent="0.4">
      <c r="A92" s="2">
        <v>91</v>
      </c>
      <c r="B92" s="43">
        <v>3.2515900000000002</v>
      </c>
      <c r="C92" s="8">
        <v>75</v>
      </c>
      <c r="D92" s="8">
        <v>0.42585000000000001</v>
      </c>
      <c r="E92" s="8">
        <v>1.76197</v>
      </c>
      <c r="F92" s="8">
        <v>4.9192600000000004</v>
      </c>
      <c r="G92" s="43">
        <v>0</v>
      </c>
      <c r="H92" s="9">
        <v>0.151887138297741</v>
      </c>
    </row>
    <row r="93" spans="1:8" x14ac:dyDescent="0.4">
      <c r="A93" s="2">
        <v>92</v>
      </c>
      <c r="B93" s="43">
        <v>5.6999899999999997</v>
      </c>
      <c r="C93" s="8">
        <v>50</v>
      </c>
      <c r="D93" s="8">
        <v>0.19164999999999999</v>
      </c>
      <c r="E93" s="8">
        <v>1.1907399999999999</v>
      </c>
      <c r="F93" s="8">
        <v>4.5670400000000004</v>
      </c>
      <c r="G93" s="43">
        <v>0</v>
      </c>
      <c r="H93" s="9">
        <v>0.61666618985964605</v>
      </c>
    </row>
    <row r="94" spans="1:8" x14ac:dyDescent="0.4">
      <c r="A94" s="2">
        <v>93</v>
      </c>
      <c r="B94" s="43">
        <v>1.5369900000000001</v>
      </c>
      <c r="C94" s="8">
        <v>56</v>
      </c>
      <c r="D94" s="8">
        <v>0.1421</v>
      </c>
      <c r="E94" s="8">
        <v>1.5089399999999999</v>
      </c>
      <c r="F94" s="8">
        <v>4.4674899999999997</v>
      </c>
      <c r="G94" s="43">
        <v>0</v>
      </c>
      <c r="H94" s="9">
        <v>0.85136574164327194</v>
      </c>
    </row>
    <row r="95" spans="1:8" x14ac:dyDescent="0.4">
      <c r="A95" s="2">
        <v>94</v>
      </c>
      <c r="B95" s="43">
        <v>2.3602240625394999</v>
      </c>
      <c r="C95" s="8">
        <v>56.018879966844501</v>
      </c>
      <c r="D95" s="8">
        <v>2.2670267779723399</v>
      </c>
      <c r="E95" s="8">
        <v>1.1033990444386901</v>
      </c>
      <c r="F95" s="8">
        <v>9.0466155589286608</v>
      </c>
      <c r="G95" s="43">
        <v>0.20100502512562801</v>
      </c>
      <c r="H95" s="9">
        <v>0.53797873627473902</v>
      </c>
    </row>
    <row r="96" spans="1:8" x14ac:dyDescent="0.4">
      <c r="A96" s="2">
        <v>95</v>
      </c>
      <c r="B96" s="43">
        <v>1.8457140625395001</v>
      </c>
      <c r="C96" s="8">
        <v>98.018879966844494</v>
      </c>
      <c r="D96" s="8">
        <v>0.29806677797233599</v>
      </c>
      <c r="E96" s="8">
        <v>1.1060190444386899</v>
      </c>
      <c r="F96" s="8">
        <v>8.0881355589286592</v>
      </c>
      <c r="G96" s="43">
        <v>0.20100502512562801</v>
      </c>
      <c r="H96" s="9">
        <v>0.74500938306523801</v>
      </c>
    </row>
    <row r="97" spans="1:8" x14ac:dyDescent="0.4">
      <c r="A97" s="2">
        <v>96</v>
      </c>
      <c r="B97" s="43">
        <v>5.2864199999999997</v>
      </c>
      <c r="C97" s="8">
        <v>51</v>
      </c>
      <c r="D97" s="8">
        <v>4.8526699999999998</v>
      </c>
      <c r="E97" s="8">
        <v>1.1412599999999999</v>
      </c>
      <c r="F97" s="8">
        <v>2.8273600000000001</v>
      </c>
      <c r="G97" s="43">
        <v>0</v>
      </c>
      <c r="H97" s="9">
        <v>9.0337436011665995E-3</v>
      </c>
    </row>
    <row r="98" spans="1:8" x14ac:dyDescent="0.4">
      <c r="A98" s="4">
        <v>97</v>
      </c>
      <c r="B98" s="44">
        <v>2.02386</v>
      </c>
      <c r="C98" s="11">
        <v>50</v>
      </c>
      <c r="D98" s="11">
        <v>1.07203</v>
      </c>
      <c r="E98" s="11">
        <v>1.0369999999999999</v>
      </c>
      <c r="F98" s="11">
        <v>2.3816199999999998</v>
      </c>
      <c r="G98" s="44">
        <v>0</v>
      </c>
      <c r="H98" s="12">
        <v>0.60927946055051196</v>
      </c>
    </row>
  </sheetData>
  <conditionalFormatting sqref="H2:H98">
    <cfRule type="cellIs" dxfId="1" priority="1" operator="lessThan">
      <formula>0.9495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1:I21"/>
  <sheetViews>
    <sheetView workbookViewId="0">
      <selection activeCell="D26" sqref="D26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9" x14ac:dyDescent="0.4">
      <c r="A1">
        <v>0.75</v>
      </c>
      <c r="I1" s="59"/>
    </row>
    <row r="2" spans="1:9" x14ac:dyDescent="0.4">
      <c r="B2" s="37" t="s">
        <v>266</v>
      </c>
      <c r="C2" s="42" t="s">
        <v>267</v>
      </c>
      <c r="D2" s="42" t="s">
        <v>268</v>
      </c>
      <c r="E2" s="42" t="s">
        <v>269</v>
      </c>
      <c r="F2" s="42" t="s">
        <v>37</v>
      </c>
      <c r="G2" s="45" t="s">
        <v>277</v>
      </c>
      <c r="H2" s="38" t="s">
        <v>276</v>
      </c>
      <c r="I2" s="59"/>
    </row>
    <row r="3" spans="1:9" x14ac:dyDescent="0.4">
      <c r="A3" s="37" t="s">
        <v>278</v>
      </c>
      <c r="B3" s="46">
        <v>30.736801286095201</v>
      </c>
      <c r="C3" s="47">
        <v>188.65686843273801</v>
      </c>
      <c r="D3" s="47">
        <v>11.059591585705901</v>
      </c>
      <c r="E3" s="47">
        <v>5.3616991282692297</v>
      </c>
      <c r="F3" s="47">
        <v>91.5948898333464</v>
      </c>
      <c r="G3" s="48">
        <v>1.2669817525773199</v>
      </c>
      <c r="H3" s="49">
        <v>0.62583752577319596</v>
      </c>
      <c r="I3" s="59"/>
    </row>
    <row r="4" spans="1:9" x14ac:dyDescent="0.4">
      <c r="A4" s="2" t="s">
        <v>279</v>
      </c>
      <c r="B4" s="7">
        <v>16.950869023221301</v>
      </c>
      <c r="C4" s="8">
        <v>91.164427406828395</v>
      </c>
      <c r="D4" s="8">
        <v>4.8526699999999998</v>
      </c>
      <c r="E4" s="8">
        <v>2.61018603471231</v>
      </c>
      <c r="F4" s="8">
        <v>43.996537621933903</v>
      </c>
      <c r="G4" s="43">
        <v>0.39548</v>
      </c>
      <c r="H4" s="9">
        <v>0.75</v>
      </c>
      <c r="I4" s="59"/>
    </row>
    <row r="5" spans="1:9" x14ac:dyDescent="0.4">
      <c r="A5" s="4" t="s">
        <v>280</v>
      </c>
      <c r="B5" s="10">
        <v>39.951157583809703</v>
      </c>
      <c r="C5" s="11">
        <v>201.00443257156701</v>
      </c>
      <c r="D5" s="11">
        <v>17.279047670741701</v>
      </c>
      <c r="E5" s="11">
        <v>6.1576735586210898</v>
      </c>
      <c r="F5" s="11">
        <v>114.842706980334</v>
      </c>
      <c r="G5" s="44">
        <v>2.1733028648292501</v>
      </c>
      <c r="H5" s="12">
        <v>0.26177282409256702</v>
      </c>
      <c r="I5" s="59"/>
    </row>
    <row r="6" spans="1:9" x14ac:dyDescent="0.4">
      <c r="B6" s="8"/>
      <c r="C6" s="8"/>
      <c r="D6" s="8"/>
      <c r="E6" s="8"/>
      <c r="F6" s="8"/>
      <c r="G6" s="8"/>
      <c r="H6" s="8"/>
      <c r="I6" s="59"/>
    </row>
    <row r="7" spans="1:9" x14ac:dyDescent="0.4">
      <c r="A7">
        <v>0.85</v>
      </c>
      <c r="B7" s="8"/>
      <c r="C7" s="8"/>
      <c r="D7" s="8"/>
      <c r="E7" s="8"/>
      <c r="F7" s="8"/>
      <c r="G7" s="8"/>
      <c r="H7" s="8"/>
      <c r="I7" s="59"/>
    </row>
    <row r="8" spans="1:9" x14ac:dyDescent="0.4">
      <c r="B8" s="50" t="s">
        <v>266</v>
      </c>
      <c r="C8" s="51" t="s">
        <v>267</v>
      </c>
      <c r="D8" s="51" t="s">
        <v>268</v>
      </c>
      <c r="E8" s="51" t="s">
        <v>269</v>
      </c>
      <c r="F8" s="51" t="s">
        <v>37</v>
      </c>
      <c r="G8" s="48" t="s">
        <v>277</v>
      </c>
      <c r="H8" s="52" t="s">
        <v>276</v>
      </c>
      <c r="I8" s="59"/>
    </row>
    <row r="9" spans="1:9" x14ac:dyDescent="0.4">
      <c r="A9" s="33" t="s">
        <v>278</v>
      </c>
      <c r="B9" s="7">
        <v>29.8063047037523</v>
      </c>
      <c r="C9" s="8">
        <v>187.52796595850501</v>
      </c>
      <c r="D9" s="8">
        <v>10.6780597873658</v>
      </c>
      <c r="E9" s="8">
        <v>5.2355438255500104</v>
      </c>
      <c r="F9" s="8">
        <v>94.242570191452501</v>
      </c>
      <c r="G9" s="48">
        <v>1.3815208247422699</v>
      </c>
      <c r="H9" s="9">
        <v>0.70368072164948403</v>
      </c>
      <c r="I9" s="59"/>
    </row>
    <row r="10" spans="1:9" x14ac:dyDescent="0.4">
      <c r="A10" s="15" t="s">
        <v>279</v>
      </c>
      <c r="B10" s="7">
        <v>16.766639052183798</v>
      </c>
      <c r="C10" s="8">
        <v>90.998167883905396</v>
      </c>
      <c r="D10" s="8">
        <v>4.8526699999999998</v>
      </c>
      <c r="E10" s="8">
        <v>2.5935370795130201</v>
      </c>
      <c r="F10" s="8">
        <v>44.963628514627601</v>
      </c>
      <c r="G10" s="43">
        <v>0.45286999999999999</v>
      </c>
      <c r="H10" s="9">
        <v>0.85</v>
      </c>
      <c r="I10" s="59"/>
    </row>
    <row r="11" spans="1:9" x14ac:dyDescent="0.4">
      <c r="A11" s="16" t="s">
        <v>280</v>
      </c>
      <c r="B11" s="10">
        <v>39.442748442190002</v>
      </c>
      <c r="C11" s="11">
        <v>198.90661785545799</v>
      </c>
      <c r="D11" s="11">
        <v>17.106589482806701</v>
      </c>
      <c r="E11" s="11">
        <v>5.8651436932754901</v>
      </c>
      <c r="F11" s="11">
        <v>118.197857976493</v>
      </c>
      <c r="G11" s="44">
        <v>2.2387770088007302</v>
      </c>
      <c r="H11" s="12">
        <v>0.29960244700702798</v>
      </c>
      <c r="I11" s="59"/>
    </row>
    <row r="12" spans="1:9" x14ac:dyDescent="0.4">
      <c r="B12" s="8"/>
      <c r="C12" s="8"/>
      <c r="D12" s="8"/>
      <c r="E12" s="8"/>
      <c r="F12" s="8"/>
      <c r="G12" s="8"/>
      <c r="H12" s="8"/>
      <c r="I12" s="59"/>
    </row>
    <row r="13" spans="1:9" x14ac:dyDescent="0.4">
      <c r="A13">
        <v>0.95</v>
      </c>
      <c r="B13" s="8"/>
      <c r="C13" s="8"/>
      <c r="D13" s="8"/>
      <c r="E13" s="8"/>
      <c r="F13" s="8"/>
      <c r="G13" s="8"/>
      <c r="H13" s="8"/>
      <c r="I13" s="59"/>
    </row>
    <row r="14" spans="1:9" x14ac:dyDescent="0.4">
      <c r="B14" s="50" t="s">
        <v>266</v>
      </c>
      <c r="C14" s="51" t="s">
        <v>267</v>
      </c>
      <c r="D14" s="51" t="s">
        <v>268</v>
      </c>
      <c r="E14" s="51" t="s">
        <v>269</v>
      </c>
      <c r="F14" s="51" t="s">
        <v>37</v>
      </c>
      <c r="G14" s="48" t="s">
        <v>277</v>
      </c>
      <c r="H14" s="52" t="s">
        <v>276</v>
      </c>
      <c r="I14" s="59"/>
    </row>
    <row r="15" spans="1:9" x14ac:dyDescent="0.4">
      <c r="A15" s="33" t="s">
        <v>278</v>
      </c>
      <c r="B15" s="46">
        <v>28.859865210882599</v>
      </c>
      <c r="C15" s="47">
        <v>186.37972113366001</v>
      </c>
      <c r="D15" s="47">
        <v>10.2899909125448</v>
      </c>
      <c r="E15" s="47">
        <v>5.1072270074185901</v>
      </c>
      <c r="F15" s="47">
        <v>96.935615284748096</v>
      </c>
      <c r="G15" s="48">
        <v>1.4980222680412401</v>
      </c>
      <c r="H15" s="49">
        <v>0.77695804123711298</v>
      </c>
      <c r="I15" s="59"/>
    </row>
    <row r="16" spans="1:9" x14ac:dyDescent="0.4">
      <c r="A16" s="15" t="s">
        <v>279</v>
      </c>
      <c r="B16" s="7">
        <v>16.396518366228999</v>
      </c>
      <c r="C16" s="8">
        <v>90.705122545345603</v>
      </c>
      <c r="D16" s="8">
        <v>4.3576244342285504</v>
      </c>
      <c r="E16" s="8">
        <v>2.5570389121218202</v>
      </c>
      <c r="F16" s="8">
        <v>46.284471117857301</v>
      </c>
      <c r="G16" s="43">
        <v>0.58042000000000005</v>
      </c>
      <c r="H16" s="9">
        <v>0.95</v>
      </c>
      <c r="I16" s="59"/>
    </row>
    <row r="17" spans="1:9" x14ac:dyDescent="0.4">
      <c r="A17" s="16" t="s">
        <v>280</v>
      </c>
      <c r="B17" s="10">
        <v>37.744312273357401</v>
      </c>
      <c r="C17" s="11">
        <v>198.10447631276099</v>
      </c>
      <c r="D17" s="11">
        <v>16.743515939031301</v>
      </c>
      <c r="E17" s="11">
        <v>5.6756293415415602</v>
      </c>
      <c r="F17" s="11">
        <v>122.149426684075</v>
      </c>
      <c r="G17" s="44">
        <v>2.2876631416699502</v>
      </c>
      <c r="H17" s="12">
        <v>0.3366364133343</v>
      </c>
      <c r="I17" s="59"/>
    </row>
    <row r="18" spans="1:9" x14ac:dyDescent="0.4">
      <c r="A18" s="59"/>
      <c r="B18" s="60"/>
      <c r="C18" s="60"/>
      <c r="D18" s="60"/>
      <c r="E18" s="60"/>
      <c r="F18" s="60"/>
      <c r="G18" s="60"/>
      <c r="H18" s="60"/>
      <c r="I18" s="59"/>
    </row>
    <row r="19" spans="1:9" x14ac:dyDescent="0.4">
      <c r="A19" s="59"/>
      <c r="B19" s="59"/>
      <c r="C19" s="59"/>
      <c r="D19" s="59"/>
      <c r="E19" s="59"/>
      <c r="F19" s="59"/>
      <c r="G19" s="59"/>
      <c r="H19" s="59"/>
      <c r="I19" s="59"/>
    </row>
    <row r="20" spans="1:9" x14ac:dyDescent="0.4">
      <c r="A20" s="59"/>
      <c r="B20" s="59"/>
      <c r="C20" s="59"/>
      <c r="D20" s="59"/>
      <c r="E20" s="59"/>
      <c r="F20" s="59"/>
      <c r="G20" s="59"/>
      <c r="H20" s="59"/>
    </row>
    <row r="21" spans="1:9" x14ac:dyDescent="0.4">
      <c r="A21" s="59"/>
      <c r="B21" s="59"/>
      <c r="C21" s="59"/>
      <c r="D21" s="59"/>
      <c r="E21" s="59"/>
      <c r="F21" s="59"/>
      <c r="G21" s="59"/>
      <c r="H21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0,85</vt:lpstr>
      <vt:lpstr>Data 0,9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2024-12-06T16:45:05Z</dcterms:modified>
</cp:coreProperties>
</file>