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code paper/results CV/"/>
    </mc:Choice>
  </mc:AlternateContent>
  <xr:revisionPtr revIDLastSave="62" documentId="13_ncr:1_{A31EB892-4897-4495-835D-316E810610A3}" xr6:coauthVersionLast="47" xr6:coauthVersionMax="47" xr10:uidLastSave="{F71BB76E-282A-4E98-A01C-8A37E9BDA499}"/>
  <bookViews>
    <workbookView xWindow="28680" yWindow="-120" windowWidth="29040" windowHeight="15840" activeTab="4" xr2:uid="{00000000-000D-0000-FFFF-FFFF00000000}"/>
  </bookViews>
  <sheets>
    <sheet name="Decision balance" sheetId="1" r:id="rId1"/>
    <sheet name="Importance features" sheetId="2" r:id="rId2"/>
    <sheet name="Data &amp; Real efficiency" sheetId="3" r:id="rId3"/>
    <sheet name="Ranking" sheetId="4" r:id="rId4"/>
    <sheet name="Peer" sheetId="5" r:id="rId5"/>
    <sheet name="Data 0,75" sheetId="10" r:id="rId6"/>
    <sheet name="Data 0,85" sheetId="11" r:id="rId7"/>
    <sheet name="Data 0,95" sheetId="12" r:id="rId8"/>
    <sheet name="Main statistics scenario" sheetId="9" r:id="rId9"/>
  </sheets>
  <definedNames>
    <definedName name="_xlnm._FilterDatabase" localSheetId="2" hidden="1">'Data &amp; Real efficiency'!$A$1:$L$98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5" l="1" a="1"/>
  <c r="N5" i="5" s="1"/>
  <c r="N20" i="5" s="1"/>
  <c r="O5" i="5" a="1"/>
  <c r="O5" i="5" s="1"/>
  <c r="O17" i="5" s="1"/>
  <c r="K5" i="5" a="1"/>
  <c r="K5" i="5" s="1"/>
  <c r="K17" i="5" s="1"/>
  <c r="L1" i="12"/>
  <c r="L1" i="11"/>
  <c r="L1" i="10"/>
  <c r="M5" i="5" a="1"/>
  <c r="M5" i="5" s="1"/>
  <c r="M20" i="5" s="1"/>
  <c r="J5" i="5" a="1"/>
  <c r="J5" i="5" s="1"/>
  <c r="J20" i="5" s="1"/>
  <c r="I5" i="5" a="1"/>
  <c r="I5" i="5" s="1"/>
  <c r="I2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<sst xmlns="http://schemas.openxmlformats.org/spreadsheetml/2006/main" count="552" uniqueCount="289">
  <si>
    <t>Method</t>
  </si>
  <si>
    <t>Balance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</si>
  <si>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</si>
  <si>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</si>
  <si>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</si>
  <si>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</si>
  <si>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</si>
  <si>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</si>
  <si>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</si>
  <si>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</si>
  <si>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</si>
  <si>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</si>
  <si>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nnet</t>
  </si>
  <si>
    <t>Step 1</t>
  </si>
  <si>
    <t>Real data confusion matrix</t>
  </si>
  <si>
    <t>Step 2</t>
  </si>
  <si>
    <t>Training data confusion matrix</t>
  </si>
  <si>
    <t>Global Performance</t>
  </si>
  <si>
    <t>Balanced Accuracy</t>
  </si>
  <si>
    <t>En caso de empate, se sigue el siguiente orden de importancia</t>
  </si>
  <si>
    <t>Precision (Pos Pred Value)</t>
  </si>
  <si>
    <t>Sensitivity (Recall)</t>
  </si>
  <si>
    <t>Son métricas que tienen en cuenta a la clase "eficiente"</t>
  </si>
  <si>
    <t>Misma matriz de confusión</t>
  </si>
  <si>
    <t>Ningún error en los datos reales</t>
  </si>
  <si>
    <t>Aciertos: Porcentaje de aciertos de ambas clases</t>
  </si>
  <si>
    <t>Detección clase "eficiente": Cuantos positivos reales es capaz de identificar</t>
  </si>
  <si>
    <t>Fiabilidad de las predicicones "eficientes": Cuantas predicciones son correctas</t>
  </si>
  <si>
    <t>Relación Detección-Fiabilidad de la clase "eficiente"</t>
  </si>
  <si>
    <r>
      <t xml:space="preserve">Para </t>
    </r>
    <r>
      <rPr>
        <b/>
        <sz val="11"/>
        <color rgb="FF000000"/>
        <rFont val="Calibri"/>
        <family val="2"/>
        <scheme val="minor"/>
      </rPr>
      <t>desempatar</t>
    </r>
    <r>
      <rPr>
        <sz val="11"/>
        <color rgb="FF000000"/>
        <rFont val="Calibri"/>
        <family val="2"/>
        <scheme val="minor"/>
      </rPr>
      <t xml:space="preserve"> observamos el rendimiento en los conjuntos de entrenamiento</t>
    </r>
  </si>
  <si>
    <t xml:space="preserve">total_assets </t>
  </si>
  <si>
    <t xml:space="preserve">employees </t>
  </si>
  <si>
    <t xml:space="preserve">fixed_assets </t>
  </si>
  <si>
    <t xml:space="preserve">personal_expenses </t>
  </si>
  <si>
    <t>operating_income</t>
  </si>
  <si>
    <t xml:space="preserve">1D Sensitivity analysis </t>
  </si>
  <si>
    <t>Probability of being efficient</t>
  </si>
  <si>
    <t>DMU</t>
  </si>
  <si>
    <t>Efficiency Ranking</t>
  </si>
  <si>
    <t>name</t>
  </si>
  <si>
    <t>HARINERA DEL MAR SIGLO XXI SL</t>
  </si>
  <si>
    <t>IFF NUTRITION AND BIOSCIENCES IBERICA SL.</t>
  </si>
  <si>
    <t>PANAMAR BAKERY GROUP SL.</t>
  </si>
  <si>
    <t>FRESCOS Y ELABORADOS DELISANO SAU</t>
  </si>
  <si>
    <t>FRIMAR PANADEROS SLU</t>
  </si>
  <si>
    <t>REFRESCO IBERIA SAU</t>
  </si>
  <si>
    <t>JUAN Y JUAN INDUSTRIAL SL</t>
  </si>
  <si>
    <t>ICE CREAM FACTORY CO MAKER SAU</t>
  </si>
  <si>
    <t>EMBUTIDOS F MARTINEZ R SOCIEDAD ANONIMA</t>
  </si>
  <si>
    <t>DULCESA SL</t>
  </si>
  <si>
    <t>PLATOS TRADICIONALES SA</t>
  </si>
  <si>
    <t>CHOCOLATES VALOR SA</t>
  </si>
  <si>
    <t>VERDIFRESH SL</t>
  </si>
  <si>
    <t>ASOCIACION DE INDUSTRIAS ALICANTINAS DEL HELADO Y DERIVADOS SA</t>
  </si>
  <si>
    <t>SANCHIS MIRA SA</t>
  </si>
  <si>
    <t>HELADOS ESTIU, SA</t>
  </si>
  <si>
    <t>ARROCERIAS PONS SA</t>
  </si>
  <si>
    <t>INDUSTRIAS CARNICAS LA COPE SA</t>
  </si>
  <si>
    <t>JESUS NAVARRO SA</t>
  </si>
  <si>
    <t>GARROFAS Y ALMENDRAS TORRES SL</t>
  </si>
  <si>
    <t>MACROSNACKS SOCIEDAD LIMITADA</t>
  </si>
  <si>
    <t>DOLZ ESPAÑA SOCIEDAD LIMITADA</t>
  </si>
  <si>
    <t>ANITIN PANES ESPECIALES SL</t>
  </si>
  <si>
    <t>POSTRES LACTEOS ROMAR SOCIEDAD LIMITADA.</t>
  </si>
  <si>
    <t>SELEV PET-INDUSTRY SL.</t>
  </si>
  <si>
    <t>MAÑAN S.COOP. LTDA</t>
  </si>
  <si>
    <t>ADM WILD VALENCIA SA.</t>
  </si>
  <si>
    <t>ZUMOS VALENCIANOS DEL MEDITERRANEO SA</t>
  </si>
  <si>
    <t>CHOVI SL</t>
  </si>
  <si>
    <t>CARNICAS SERRANO SL</t>
  </si>
  <si>
    <t>LA ESPAÑOLA ALIMENTARIA ALCOYANA SA</t>
  </si>
  <si>
    <t>DAMEL GROUP SL.</t>
  </si>
  <si>
    <t>AGRICULTURA Y CONSERVAS SA</t>
  </si>
  <si>
    <t>ARDO BENIMODO SL.</t>
  </si>
  <si>
    <t>INDUSTRIAS VIDECA SA</t>
  </si>
  <si>
    <t>MANUFACTURAS CEYLAN SL</t>
  </si>
  <si>
    <t>HORNO DE PATERNA 2020 SAU</t>
  </si>
  <si>
    <t>TROLLI IBERICA SA</t>
  </si>
  <si>
    <t>PRODUCTOS CONGELADOS SELECTOS 3000 SL</t>
  </si>
  <si>
    <t>MANIPULADOS DE CEBOLLAS Y DERIVADOS SL</t>
  </si>
  <si>
    <t>POMPADOUR IBERICA SA</t>
  </si>
  <si>
    <t>CANDIDO MIRO SA</t>
  </si>
  <si>
    <t>OVOPRODUCTOS GUILLEN SOCIEDAD LIMITADA.</t>
  </si>
  <si>
    <t>SILOMAR ALIMENTACION SLU</t>
  </si>
  <si>
    <t>FRITOPER SL</t>
  </si>
  <si>
    <t>JOSE MIGUEL POVEDA SA</t>
  </si>
  <si>
    <t>PALETAS MARPA SOCIEDAD LIMITADA.</t>
  </si>
  <si>
    <t>FERRER SEGARRA SA</t>
  </si>
  <si>
    <t>INICIATIVAS COMERCIALES DADYMA SL</t>
  </si>
  <si>
    <t>FORMATGERIA GRANJA RINYA SL</t>
  </si>
  <si>
    <t>PRODUCTOS CHURRUCA SA</t>
  </si>
  <si>
    <t>DESARROLLOS ALIMENTARIOS FRESCOS INDUSTRIAL SOCIEDAD LIMITADA UNIPERSONAL. (EXTINGUIDA)</t>
  </si>
  <si>
    <t>CINCO TENEDORES SL</t>
  </si>
  <si>
    <t>ARTE LACTICO CAPRINO SL</t>
  </si>
  <si>
    <t>AZACONSA SL</t>
  </si>
  <si>
    <t>LAUREANO SANCHEZ REQUENA LAURIA SL</t>
  </si>
  <si>
    <t>LA TAHONA DE UTIEL SL</t>
  </si>
  <si>
    <t>REDONDO IGLESIAS SAU</t>
  </si>
  <si>
    <t>QUESOS ROCINANTE SOCIEDAD LIMITADA.</t>
  </si>
  <si>
    <t>BENFOOD ALIMENTARIA SOCIEDAD LIMITADA</t>
  </si>
  <si>
    <t>AVECOX SL</t>
  </si>
  <si>
    <t>CARNES OLIVA SL</t>
  </si>
  <si>
    <t>FARTONS POLO SL</t>
  </si>
  <si>
    <t>LA BARRACA ALIMENTACION SLU</t>
  </si>
  <si>
    <t>BARBERA SNACKS SL</t>
  </si>
  <si>
    <t>JOSEFA ESTELLES MAYOR S.L.</t>
  </si>
  <si>
    <t>ANTONIO PAMIES SL</t>
  </si>
  <si>
    <t>GASTRAVAL SL</t>
  </si>
  <si>
    <t>EMBUTIDOS LA COPE SOCIEDAD ANONIMA.</t>
  </si>
  <si>
    <t>MARSHMALLOWS INTERNATIONAL SL</t>
  </si>
  <si>
    <t>SNACKS EL VALLE SL</t>
  </si>
  <si>
    <t>CARNICAS EMBUENA SL</t>
  </si>
  <si>
    <t>COOP OLEICOLA SERRANA DEL PALANCIA COOP V</t>
  </si>
  <si>
    <t>HEALTHY MATRIX WAREHOUSE SL.</t>
  </si>
  <si>
    <t>HERMANOS LOPEZ LLORET SA</t>
  </si>
  <si>
    <t>DICARCONO SL</t>
  </si>
  <si>
    <t>PAIARROP SL</t>
  </si>
  <si>
    <t>OBLEAS QUINTIN SL</t>
  </si>
  <si>
    <t>CONSERVAS FAMILIA CONESA SL.</t>
  </si>
  <si>
    <t>JUMEL ALIMENTARIA SA</t>
  </si>
  <si>
    <t>COES SL</t>
  </si>
  <si>
    <t>PRODUCTOS PILARICA SA</t>
  </si>
  <si>
    <t>MANUFACTURAS TABERNER SA</t>
  </si>
  <si>
    <t>HELBERICA SA</t>
  </si>
  <si>
    <t>PASTELERIA INDUSTRIAL MONTE TURIA SA</t>
  </si>
  <si>
    <t>FOOD VAC SL</t>
  </si>
  <si>
    <t>OLANO VALENCIA SOCIEDAD LIMITADA.</t>
  </si>
  <si>
    <t>PET SNACK COMPANY SL</t>
  </si>
  <si>
    <t>HERBES DEL MOLI SL.</t>
  </si>
  <si>
    <t>PANIFICADORA ESTELLES SL</t>
  </si>
  <si>
    <t>DUPAN SL</t>
  </si>
  <si>
    <t>CHOST SL</t>
  </si>
  <si>
    <t>DISTRIBUCIONES BOLLFROST SL</t>
  </si>
  <si>
    <t>DISFOOD SELECCION SOCIEDAD LIMITADA</t>
  </si>
  <si>
    <t>FARINETES ALIMENTACIO SOCIEDAD LIMITADA</t>
  </si>
  <si>
    <t>CONGELADOS DE LA VEGA SL</t>
  </si>
  <si>
    <t>ISDEAL SL</t>
  </si>
  <si>
    <t>NIF</t>
  </si>
  <si>
    <t>B97832232</t>
  </si>
  <si>
    <t>B28036358</t>
  </si>
  <si>
    <t>B82409772</t>
  </si>
  <si>
    <t>A96945530</t>
  </si>
  <si>
    <t>B82918814</t>
  </si>
  <si>
    <t>A83745695</t>
  </si>
  <si>
    <t>B98189111</t>
  </si>
  <si>
    <t>A63044242</t>
  </si>
  <si>
    <t>A46255881</t>
  </si>
  <si>
    <t>B98189129</t>
  </si>
  <si>
    <t>A97617773</t>
  </si>
  <si>
    <t>A03012655</t>
  </si>
  <si>
    <t>B12536017</t>
  </si>
  <si>
    <t>A03031259</t>
  </si>
  <si>
    <t>A03000072</t>
  </si>
  <si>
    <t>A46226122</t>
  </si>
  <si>
    <t>A46138186</t>
  </si>
  <si>
    <t>A46995908</t>
  </si>
  <si>
    <t>A08941544</t>
  </si>
  <si>
    <t>B46207668</t>
  </si>
  <si>
    <t>B97720650</t>
  </si>
  <si>
    <t>B46739579</t>
  </si>
  <si>
    <t>B96243464</t>
  </si>
  <si>
    <t>B96690524</t>
  </si>
  <si>
    <t>B46062071</t>
  </si>
  <si>
    <t>F54156856</t>
  </si>
  <si>
    <t>A46073540</t>
  </si>
  <si>
    <t>A97616528</t>
  </si>
  <si>
    <t>B46070595</t>
  </si>
  <si>
    <t>B46114724</t>
  </si>
  <si>
    <t>A03008521</t>
  </si>
  <si>
    <t>B53514170</t>
  </si>
  <si>
    <t>A46720884</t>
  </si>
  <si>
    <t>B71064026</t>
  </si>
  <si>
    <t>A46044996</t>
  </si>
  <si>
    <t>B46041729</t>
  </si>
  <si>
    <t>A08329971</t>
  </si>
  <si>
    <t>A96311832</t>
  </si>
  <si>
    <t>B66036799</t>
  </si>
  <si>
    <t>B96776059</t>
  </si>
  <si>
    <t>A03024809</t>
  </si>
  <si>
    <t>A03001963</t>
  </si>
  <si>
    <t>B98622467</t>
  </si>
  <si>
    <t>B02870400</t>
  </si>
  <si>
    <t>B97568653</t>
  </si>
  <si>
    <t>A03115896</t>
  </si>
  <si>
    <t>B46431128</t>
  </si>
  <si>
    <t>A46142477</t>
  </si>
  <si>
    <t>B97022990</t>
  </si>
  <si>
    <t>B96485404</t>
  </si>
  <si>
    <t>A46119103</t>
  </si>
  <si>
    <t>B98374671</t>
  </si>
  <si>
    <t>B97131155</t>
  </si>
  <si>
    <t>B12737755</t>
  </si>
  <si>
    <t>B03189677</t>
  </si>
  <si>
    <t>B46171039</t>
  </si>
  <si>
    <t>B98668510</t>
  </si>
  <si>
    <t>A46126348</t>
  </si>
  <si>
    <t>B46146080</t>
  </si>
  <si>
    <t>B12962874</t>
  </si>
  <si>
    <t>B03482023</t>
  </si>
  <si>
    <t>B46425674</t>
  </si>
  <si>
    <t>B46594784</t>
  </si>
  <si>
    <t>B42549881</t>
  </si>
  <si>
    <t>B96366596</t>
  </si>
  <si>
    <t>B46304937</t>
  </si>
  <si>
    <t>B03069622</t>
  </si>
  <si>
    <t>B46205274</t>
  </si>
  <si>
    <t>A98819287</t>
  </si>
  <si>
    <t>B54126206</t>
  </si>
  <si>
    <t>B53426607</t>
  </si>
  <si>
    <t>B46560884</t>
  </si>
  <si>
    <t>F12236634</t>
  </si>
  <si>
    <t>B42655308</t>
  </si>
  <si>
    <t>A03012978</t>
  </si>
  <si>
    <t>B53264826</t>
  </si>
  <si>
    <t>B46424479</t>
  </si>
  <si>
    <t>B03164050</t>
  </si>
  <si>
    <t>B03154911</t>
  </si>
  <si>
    <t>A46124772</t>
  </si>
  <si>
    <t>B03123478</t>
  </si>
  <si>
    <t>A46108437</t>
  </si>
  <si>
    <t>A46182739</t>
  </si>
  <si>
    <t>A53601167</t>
  </si>
  <si>
    <t>A46262374</t>
  </si>
  <si>
    <t>B98097942</t>
  </si>
  <si>
    <t>B97379648</t>
  </si>
  <si>
    <t>B54524731</t>
  </si>
  <si>
    <t>B53171724</t>
  </si>
  <si>
    <t>B46439105</t>
  </si>
  <si>
    <t>B46282935</t>
  </si>
  <si>
    <t>B46726428</t>
  </si>
  <si>
    <t>B97134852</t>
  </si>
  <si>
    <t>B97965123</t>
  </si>
  <si>
    <t>B96819214</t>
  </si>
  <si>
    <t>B42599126</t>
  </si>
  <si>
    <t>B96063615</t>
  </si>
  <si>
    <t>region</t>
  </si>
  <si>
    <t>Castellón</t>
  </si>
  <si>
    <t>Valencia</t>
  </si>
  <si>
    <t>Alicante</t>
  </si>
  <si>
    <t>CNAE_4</t>
  </si>
  <si>
    <t>CNAE_T</t>
  </si>
  <si>
    <t>Fabricación de productos de molinería</t>
  </si>
  <si>
    <t>Fabricación de galletas y productos de panadería y pastelería de larga duración</t>
  </si>
  <si>
    <t>Elaboración de productos cárnicos y de volatería</t>
  </si>
  <si>
    <t>Elaboración de zumos de frutas y hortalizas</t>
  </si>
  <si>
    <t>Elaboración de otros productos alimenticios n.c.o.p.</t>
  </si>
  <si>
    <t>Elaboración de helados</t>
  </si>
  <si>
    <t>Elaboración de platos y comidas preparados</t>
  </si>
  <si>
    <t>Fabricación de cacao, chocolate y productos de confitería</t>
  </si>
  <si>
    <t>Otro procesado y conservación de frutas y hortalizas</t>
  </si>
  <si>
    <t>Elaboración de especias, salsas y condimentos</t>
  </si>
  <si>
    <t>Procesado y conservación de carne</t>
  </si>
  <si>
    <t>Preparación de leche y otros productos lácteos</t>
  </si>
  <si>
    <t>Fabricación de productos para la alimentación de animales de granja</t>
  </si>
  <si>
    <t>Fabricación de pan y de productos frescos de panadería y pastelería</t>
  </si>
  <si>
    <t>Fabricación de almidones y productos amiláceos</t>
  </si>
  <si>
    <t>Elaboración de café, té e infusiones</t>
  </si>
  <si>
    <t>Procesado de pescados, crustáceos y moluscos</t>
  </si>
  <si>
    <t>Procesado y conservación de patatas</t>
  </si>
  <si>
    <t>Fabricación de quesos</t>
  </si>
  <si>
    <t>Fabricación de pastas alimenticias, cuscús y productos similares</t>
  </si>
  <si>
    <t>Fabricación de aceite de oliva</t>
  </si>
  <si>
    <t>Fabricación de productos para la alimentación de animales de compañía</t>
  </si>
  <si>
    <t>total_assets</t>
  </si>
  <si>
    <t>employees</t>
  </si>
  <si>
    <t>fixed_assets</t>
  </si>
  <si>
    <t>personal_expenses</t>
  </si>
  <si>
    <t>units</t>
  </si>
  <si>
    <t>Number of efficient units by scenario</t>
  </si>
  <si>
    <t xml:space="preserve">Euclidean distance </t>
  </si>
  <si>
    <t>Weighted Euclidean Distance</t>
  </si>
  <si>
    <t>Peer Euclidean Distance and Peer Weighted Euclidean Distance</t>
  </si>
  <si>
    <t>Euclidean Distance</t>
  </si>
  <si>
    <t>probability</t>
  </si>
  <si>
    <t>beta</t>
  </si>
  <si>
    <t>mean</t>
  </si>
  <si>
    <t>median</t>
  </si>
  <si>
    <t>sd</t>
  </si>
  <si>
    <t>number units below 0,75</t>
  </si>
  <si>
    <t>number units below 0,85</t>
  </si>
  <si>
    <t>number units below 0,95</t>
  </si>
  <si>
    <t>Solo Balance accuracy tiene en cuenta la clase ineficiente</t>
  </si>
  <si>
    <t>0.35</t>
  </si>
  <si>
    <t>0.4</t>
  </si>
  <si>
    <t>0.2</t>
  </si>
  <si>
    <t>0</t>
  </si>
  <si>
    <t>0.25</t>
  </si>
  <si>
    <t>0.3</t>
  </si>
  <si>
    <t>0,4 es el balanceo que mejor rendimiento ofrece en el conjunto de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</si>
</sst>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0" xfId="0" applyFill="1"/>
    <xf numFmtId="0" fontId="1" fillId="0" borderId="0" xfId="0" applyFont="1"/>
    <xf numFmtId="164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2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2" xfId="0" applyNumberFormat="1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activeCell="N22" sqref="N22"/>
    </sheetView>
  </sheetViews>
  <sheetFormatPr baseColWidth="10" defaultRowHeight="15" x14ac:dyDescent="0.25"/>
  <cols>
    <col min="4" max="4" width="0" hidden="1" customWidth="1"/>
    <col min="5" max="5" width="14.28515625" hidden="1" customWidth="1"/>
    <col min="6" max="6" width="14.7109375" hidden="1" customWidth="1"/>
    <col min="8" max="8" width="0" hidden="1" customWidth="1"/>
    <col min="10" max="10" width="17.85546875" bestFit="1" customWidth="1"/>
    <col min="12" max="12" width="14.140625" bestFit="1" customWidth="1"/>
    <col min="13" max="13" width="20.140625" bestFit="1" customWidth="1"/>
  </cols>
  <sheetData>
    <row r="1" spans="1:14" x14ac:dyDescent="0.25">
      <c r="A1" s="20" t="s">
        <v>13</v>
      </c>
      <c r="B1" s="20" t="s">
        <v>14</v>
      </c>
      <c r="K1" s="44" t="s">
        <v>17</v>
      </c>
      <c r="L1" s="45"/>
      <c r="M1" s="46"/>
    </row>
    <row r="2" spans="1:14" x14ac:dyDescent="0.25">
      <c r="A2" s="15" t="s">
        <v>0</v>
      </c>
      <c r="B2" s="15" t="s">
        <v>1</v>
      </c>
      <c r="C2" s="16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8" t="s">
        <v>18</v>
      </c>
      <c r="K2" s="16" t="s">
        <v>9</v>
      </c>
      <c r="L2" s="17" t="s">
        <v>10</v>
      </c>
      <c r="M2" s="18" t="s">
        <v>11</v>
      </c>
    </row>
    <row r="3" spans="1:14" x14ac:dyDescent="0.25">
      <c r="A3" s="19" t="s">
        <v>12</v>
      </c>
      <c r="B3" s="19" t="s">
        <v>282</v>
      </c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0.15</v>
      </c>
      <c r="K3" s="19">
        <v>0.15</v>
      </c>
      <c r="L3" s="19">
        <v>0.15</v>
      </c>
      <c r="M3" s="19">
        <v>1</v>
      </c>
      <c r="N3" t="s">
        <v>23</v>
      </c>
    </row>
    <row r="4" spans="1:14" x14ac:dyDescent="0.25">
      <c r="A4" s="19" t="s">
        <v>12</v>
      </c>
      <c r="B4" s="19" t="s">
        <v>283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0.15</v>
      </c>
      <c r="K4" s="19">
        <v>0.15</v>
      </c>
      <c r="L4" s="19">
        <v>0.15</v>
      </c>
      <c r="M4" s="19">
        <v>1</v>
      </c>
      <c r="N4" t="s">
        <v>24</v>
      </c>
    </row>
    <row r="5" spans="1:14" x14ac:dyDescent="0.25">
      <c r="A5" t="s">
        <v>12</v>
      </c>
      <c r="B5" t="s">
        <v>284</v>
      </c>
      <c r="C5">
        <v>0.93</v>
      </c>
      <c r="D5">
        <v>1</v>
      </c>
      <c r="E5">
        <v>1</v>
      </c>
      <c r="F5">
        <v>0.99</v>
      </c>
      <c r="G5">
        <v>1</v>
      </c>
      <c r="H5">
        <v>0.93</v>
      </c>
      <c r="I5">
        <v>0.97</v>
      </c>
      <c r="J5">
        <v>0.15</v>
      </c>
      <c r="K5">
        <v>0.14000000000000001</v>
      </c>
      <c r="L5">
        <v>0.14000000000000001</v>
      </c>
      <c r="M5">
        <v>0.97</v>
      </c>
      <c r="N5" t="s">
        <v>29</v>
      </c>
    </row>
    <row r="6" spans="1:14" x14ac:dyDescent="0.25">
      <c r="A6" t="s">
        <v>12</v>
      </c>
      <c r="B6" t="s">
        <v>285</v>
      </c>
      <c r="C6">
        <v>1</v>
      </c>
      <c r="D6">
        <v>0.88</v>
      </c>
      <c r="E6">
        <v>0.6</v>
      </c>
      <c r="F6">
        <v>1</v>
      </c>
      <c r="G6">
        <v>0.6</v>
      </c>
      <c r="H6">
        <v>1</v>
      </c>
      <c r="I6">
        <v>0.75</v>
      </c>
      <c r="J6">
        <v>0.15</v>
      </c>
      <c r="K6">
        <v>0.15</v>
      </c>
      <c r="L6">
        <v>0.26</v>
      </c>
      <c r="M6">
        <v>0.94</v>
      </c>
    </row>
    <row r="7" spans="1:14" x14ac:dyDescent="0.25">
      <c r="A7" t="s">
        <v>12</v>
      </c>
      <c r="B7" t="s">
        <v>286</v>
      </c>
      <c r="C7">
        <v>0.67</v>
      </c>
      <c r="D7">
        <v>0.98</v>
      </c>
      <c r="E7">
        <v>0.83</v>
      </c>
      <c r="F7">
        <v>0.94</v>
      </c>
      <c r="G7">
        <v>0.83</v>
      </c>
      <c r="H7">
        <v>0.67</v>
      </c>
      <c r="I7">
        <v>0.74</v>
      </c>
      <c r="J7">
        <v>0.15</v>
      </c>
      <c r="K7">
        <v>0.1</v>
      </c>
      <c r="L7">
        <v>0.12</v>
      </c>
      <c r="M7">
        <v>0.82</v>
      </c>
    </row>
    <row r="8" spans="1:14" x14ac:dyDescent="0.25">
      <c r="A8" t="s">
        <v>12</v>
      </c>
      <c r="B8" t="s">
        <v>287</v>
      </c>
      <c r="C8">
        <v>0.67</v>
      </c>
      <c r="D8">
        <v>0.96</v>
      </c>
      <c r="E8">
        <v>0.77</v>
      </c>
      <c r="F8">
        <v>0.94</v>
      </c>
      <c r="G8">
        <v>0.77</v>
      </c>
      <c r="H8">
        <v>0.67</v>
      </c>
      <c r="I8">
        <v>0.71</v>
      </c>
      <c r="J8">
        <v>0.15</v>
      </c>
      <c r="K8">
        <v>0.1</v>
      </c>
      <c r="L8">
        <v>0.13</v>
      </c>
      <c r="M8">
        <v>0.82</v>
      </c>
    </row>
    <row r="10" spans="1:14" x14ac:dyDescent="0.25">
      <c r="A10" s="20" t="s">
        <v>15</v>
      </c>
      <c r="B10" s="20" t="s">
        <v>16</v>
      </c>
      <c r="K10" s="44" t="s">
        <v>17</v>
      </c>
      <c r="L10" s="45"/>
      <c r="M10" s="46"/>
    </row>
    <row r="11" spans="1:14" x14ac:dyDescent="0.25">
      <c r="A11" s="15" t="s">
        <v>0</v>
      </c>
      <c r="B11" s="15" t="s">
        <v>1</v>
      </c>
      <c r="C11" s="16" t="s">
        <v>2</v>
      </c>
      <c r="D11" s="17" t="s">
        <v>3</v>
      </c>
      <c r="E11" s="17" t="s">
        <v>4</v>
      </c>
      <c r="F11" s="17" t="s">
        <v>5</v>
      </c>
      <c r="G11" s="17" t="s">
        <v>6</v>
      </c>
      <c r="H11" s="17" t="s">
        <v>7</v>
      </c>
      <c r="I11" s="17" t="s">
        <v>8</v>
      </c>
      <c r="J11" s="18" t="s">
        <v>18</v>
      </c>
      <c r="K11" s="16" t="s">
        <v>9</v>
      </c>
      <c r="L11" s="17" t="s">
        <v>10</v>
      </c>
      <c r="M11" s="18" t="s">
        <v>11</v>
      </c>
    </row>
    <row r="12" spans="1:14" x14ac:dyDescent="0.25">
      <c r="A12" s="19" t="s">
        <v>12</v>
      </c>
      <c r="B12" s="19" t="s">
        <v>283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0.4</v>
      </c>
      <c r="K12" s="19">
        <v>0.4</v>
      </c>
      <c r="L12" s="19">
        <v>0.4</v>
      </c>
      <c r="M12" s="19">
        <v>1</v>
      </c>
      <c r="N12" t="s">
        <v>288</v>
      </c>
    </row>
    <row r="13" spans="1:14" x14ac:dyDescent="0.25">
      <c r="A13" t="s">
        <v>12</v>
      </c>
      <c r="B13" t="s">
        <v>282</v>
      </c>
      <c r="C13">
        <v>0.96</v>
      </c>
      <c r="D13">
        <v>1</v>
      </c>
      <c r="E13">
        <v>1</v>
      </c>
      <c r="F13">
        <v>0.98</v>
      </c>
      <c r="G13">
        <v>1</v>
      </c>
      <c r="H13">
        <v>0.96</v>
      </c>
      <c r="I13">
        <v>0.98</v>
      </c>
      <c r="J13">
        <v>0.35</v>
      </c>
      <c r="K13">
        <v>0.34</v>
      </c>
      <c r="L13">
        <v>0.34</v>
      </c>
      <c r="M13">
        <v>0.98</v>
      </c>
    </row>
    <row r="14" spans="1:14" x14ac:dyDescent="0.25">
      <c r="A14" t="s">
        <v>12</v>
      </c>
      <c r="B14" t="s">
        <v>284</v>
      </c>
      <c r="C14">
        <v>0.9</v>
      </c>
      <c r="D14">
        <v>0.99</v>
      </c>
      <c r="E14">
        <v>0.95</v>
      </c>
      <c r="F14">
        <v>0.98</v>
      </c>
      <c r="G14">
        <v>0.95</v>
      </c>
      <c r="H14">
        <v>0.9</v>
      </c>
      <c r="I14">
        <v>0.93</v>
      </c>
      <c r="J14">
        <v>0.2</v>
      </c>
      <c r="K14">
        <v>0.18</v>
      </c>
      <c r="L14">
        <v>0.19</v>
      </c>
      <c r="M14">
        <v>0.95</v>
      </c>
    </row>
    <row r="15" spans="1:14" x14ac:dyDescent="0.25">
      <c r="A15" t="s">
        <v>12</v>
      </c>
      <c r="B15" t="s">
        <v>285</v>
      </c>
      <c r="C15">
        <v>0.87</v>
      </c>
      <c r="D15">
        <v>1</v>
      </c>
      <c r="E15">
        <v>1</v>
      </c>
      <c r="F15">
        <v>0.98</v>
      </c>
      <c r="G15">
        <v>1</v>
      </c>
      <c r="H15">
        <v>0.87</v>
      </c>
      <c r="I15">
        <v>0.93</v>
      </c>
      <c r="J15">
        <v>0.15</v>
      </c>
      <c r="K15">
        <v>0.13</v>
      </c>
      <c r="L15">
        <v>0.13</v>
      </c>
      <c r="M15">
        <v>0.93</v>
      </c>
    </row>
    <row r="16" spans="1:14" x14ac:dyDescent="0.25">
      <c r="A16" t="s">
        <v>12</v>
      </c>
      <c r="B16" t="s">
        <v>287</v>
      </c>
      <c r="C16">
        <v>0.86</v>
      </c>
      <c r="D16">
        <v>0.96</v>
      </c>
      <c r="E16">
        <v>0.91</v>
      </c>
      <c r="F16">
        <v>0.94</v>
      </c>
      <c r="G16">
        <v>0.91</v>
      </c>
      <c r="H16">
        <v>0.86</v>
      </c>
      <c r="I16">
        <v>0.89</v>
      </c>
      <c r="J16">
        <v>0.31</v>
      </c>
      <c r="K16">
        <v>0.26</v>
      </c>
      <c r="L16">
        <v>0.28999999999999998</v>
      </c>
      <c r="M16">
        <v>0.91</v>
      </c>
    </row>
    <row r="17" spans="1:13" x14ac:dyDescent="0.25">
      <c r="A17" t="s">
        <v>12</v>
      </c>
      <c r="B17" t="s">
        <v>286</v>
      </c>
      <c r="C17">
        <v>0.82</v>
      </c>
      <c r="D17">
        <v>0.98</v>
      </c>
      <c r="E17">
        <v>0.92</v>
      </c>
      <c r="F17">
        <v>0.94</v>
      </c>
      <c r="G17">
        <v>0.92</v>
      </c>
      <c r="H17">
        <v>0.82</v>
      </c>
      <c r="I17">
        <v>0.87</v>
      </c>
      <c r="J17">
        <v>0.25</v>
      </c>
      <c r="K17">
        <v>0.21</v>
      </c>
      <c r="L17">
        <v>0.23</v>
      </c>
      <c r="M17">
        <v>0.9</v>
      </c>
    </row>
    <row r="19" spans="1:13" x14ac:dyDescent="0.25">
      <c r="A19" s="1"/>
    </row>
    <row r="20" spans="1:13" x14ac:dyDescent="0.25">
      <c r="A20" t="s">
        <v>19</v>
      </c>
    </row>
    <row r="21" spans="1:13" x14ac:dyDescent="0.25">
      <c r="A21">
        <v>1</v>
      </c>
      <c r="B21" t="s">
        <v>18</v>
      </c>
      <c r="G21" t="s">
        <v>25</v>
      </c>
    </row>
    <row r="22" spans="1:13" x14ac:dyDescent="0.25">
      <c r="A22">
        <v>2</v>
      </c>
      <c r="B22" t="s">
        <v>8</v>
      </c>
      <c r="G22" t="s">
        <v>28</v>
      </c>
    </row>
    <row r="23" spans="1:13" x14ac:dyDescent="0.25">
      <c r="A23">
        <v>3</v>
      </c>
      <c r="B23" t="s">
        <v>20</v>
      </c>
      <c r="G23" t="s">
        <v>27</v>
      </c>
    </row>
    <row r="24" spans="1:13" x14ac:dyDescent="0.25">
      <c r="A24">
        <v>4</v>
      </c>
      <c r="B24" t="s">
        <v>21</v>
      </c>
      <c r="G24" t="s">
        <v>26</v>
      </c>
    </row>
    <row r="26" spans="1:13" x14ac:dyDescent="0.25">
      <c r="A26" t="s">
        <v>22</v>
      </c>
    </row>
    <row r="27" spans="1:13" x14ac:dyDescent="0.25">
      <c r="A27" t="s">
        <v>281</v>
      </c>
    </row>
  </sheetData>
  <mergeCells count="2">
    <mergeCell ref="K1:M1"/>
    <mergeCell ref="K10:M1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2E4-83D0-4D93-A369-9ACDE5FD21E0}">
  <dimension ref="A1:E3"/>
  <sheetViews>
    <sheetView workbookViewId="0">
      <selection activeCell="A3" sqref="A3:E3"/>
    </sheetView>
  </sheetViews>
  <sheetFormatPr baseColWidth="10" defaultRowHeight="15" x14ac:dyDescent="0.25"/>
  <cols>
    <col min="3" max="3" width="12.42578125" bestFit="1" customWidth="1"/>
    <col min="4" max="4" width="18.7109375" bestFit="1" customWidth="1"/>
    <col min="5" max="5" width="17.28515625" bestFit="1" customWidth="1"/>
  </cols>
  <sheetData>
    <row r="1" spans="1:5" x14ac:dyDescent="0.25">
      <c r="A1" t="s">
        <v>35</v>
      </c>
    </row>
    <row r="2" spans="1:5" x14ac:dyDescent="0.25">
      <c r="A2" s="16" t="s">
        <v>30</v>
      </c>
      <c r="B2" s="17" t="s">
        <v>31</v>
      </c>
      <c r="C2" s="17" t="s">
        <v>32</v>
      </c>
      <c r="D2" s="17" t="s">
        <v>33</v>
      </c>
      <c r="E2" s="18" t="s">
        <v>34</v>
      </c>
    </row>
    <row r="3" spans="1:5" x14ac:dyDescent="0.25">
      <c r="A3" s="4">
        <v>0.186</v>
      </c>
      <c r="B3" s="5">
        <v>0.152</v>
      </c>
      <c r="C3" s="5">
        <v>1.7000000000000001E-2</v>
      </c>
      <c r="D3" s="5">
        <v>6.9000000000000006E-2</v>
      </c>
      <c r="E3" s="6">
        <v>0.57599999999999996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A60-228B-4F7F-B346-71386BB3F9CE}">
  <dimension ref="A1:M98"/>
  <sheetViews>
    <sheetView workbookViewId="0">
      <selection activeCell="M11" sqref="M11"/>
    </sheetView>
  </sheetViews>
  <sheetFormatPr baseColWidth="10" defaultRowHeight="15" x14ac:dyDescent="0.25"/>
  <cols>
    <col min="2" max="2" width="65.28515625" hidden="1" customWidth="1"/>
    <col min="3" max="3" width="10.28515625" hidden="1" customWidth="1"/>
    <col min="4" max="4" width="9.28515625" hidden="1" customWidth="1"/>
    <col min="5" max="5" width="7.85546875" hidden="1" customWidth="1"/>
    <col min="6" max="6" width="71.28515625" hidden="1" customWidth="1"/>
    <col min="7" max="7" width="13.85546875" bestFit="1" customWidth="1"/>
    <col min="8" max="8" width="13.140625" bestFit="1" customWidth="1"/>
    <col min="9" max="9" width="14.28515625" bestFit="1" customWidth="1"/>
    <col min="10" max="10" width="20.5703125" bestFit="1" customWidth="1"/>
    <col min="11" max="11" width="19.5703125" bestFit="1" customWidth="1"/>
    <col min="12" max="12" width="26.85546875" bestFit="1" customWidth="1"/>
    <col min="13" max="13" width="26.85546875" customWidth="1"/>
  </cols>
  <sheetData>
    <row r="1" spans="1:13" x14ac:dyDescent="0.25">
      <c r="A1" s="16" t="s">
        <v>37</v>
      </c>
      <c r="B1" s="17" t="s">
        <v>39</v>
      </c>
      <c r="C1" s="17" t="s">
        <v>137</v>
      </c>
      <c r="D1" s="17" t="s">
        <v>235</v>
      </c>
      <c r="E1" s="17" t="s">
        <v>239</v>
      </c>
      <c r="F1" s="17" t="s">
        <v>240</v>
      </c>
      <c r="G1" s="16" t="s">
        <v>263</v>
      </c>
      <c r="H1" s="17" t="s">
        <v>264</v>
      </c>
      <c r="I1" s="17" t="s">
        <v>265</v>
      </c>
      <c r="J1" s="18" t="s">
        <v>266</v>
      </c>
      <c r="K1" s="15" t="s">
        <v>34</v>
      </c>
      <c r="L1" s="18" t="s">
        <v>36</v>
      </c>
    </row>
    <row r="2" spans="1:13" x14ac:dyDescent="0.25">
      <c r="A2" s="2">
        <v>1</v>
      </c>
      <c r="B2" t="s">
        <v>40</v>
      </c>
      <c r="C2" t="s">
        <v>138</v>
      </c>
      <c r="D2" t="s">
        <v>236</v>
      </c>
      <c r="E2">
        <v>1061</v>
      </c>
      <c r="F2" t="s">
        <v>241</v>
      </c>
      <c r="G2" s="2">
        <v>258.53447999999997</v>
      </c>
      <c r="H2">
        <v>70</v>
      </c>
      <c r="I2">
        <v>84.151780000000002</v>
      </c>
      <c r="J2" s="3">
        <v>16.70692</v>
      </c>
      <c r="K2" s="13">
        <v>460.57785999999999</v>
      </c>
      <c r="L2" s="22">
        <v>0.98904234656060197</v>
      </c>
      <c r="M2" s="21"/>
    </row>
    <row r="3" spans="1:13" x14ac:dyDescent="0.25">
      <c r="A3" s="2">
        <v>2</v>
      </c>
      <c r="B3" t="s">
        <v>41</v>
      </c>
      <c r="C3" t="s">
        <v>139</v>
      </c>
      <c r="D3" t="s">
        <v>237</v>
      </c>
      <c r="E3">
        <v>1061</v>
      </c>
      <c r="F3" t="s">
        <v>241</v>
      </c>
      <c r="G3" s="2">
        <v>184.97800000000001</v>
      </c>
      <c r="H3">
        <v>261</v>
      </c>
      <c r="I3">
        <v>21.754999999999999</v>
      </c>
      <c r="J3" s="3">
        <v>19.923999999999999</v>
      </c>
      <c r="K3" s="13">
        <v>358.13</v>
      </c>
      <c r="L3" s="22">
        <v>0.99995244986346998</v>
      </c>
      <c r="M3" s="21"/>
    </row>
    <row r="4" spans="1:13" x14ac:dyDescent="0.25">
      <c r="A4" s="2">
        <v>3</v>
      </c>
      <c r="B4" t="s">
        <v>42</v>
      </c>
      <c r="C4" t="s">
        <v>140</v>
      </c>
      <c r="D4" t="s">
        <v>237</v>
      </c>
      <c r="E4">
        <v>1072</v>
      </c>
      <c r="F4" t="s">
        <v>242</v>
      </c>
      <c r="G4" s="2">
        <v>128.93343999999999</v>
      </c>
      <c r="H4">
        <v>354</v>
      </c>
      <c r="I4">
        <v>5.75535</v>
      </c>
      <c r="J4" s="3">
        <v>13.70937</v>
      </c>
      <c r="K4" s="13">
        <v>356.94675000000001</v>
      </c>
      <c r="L4" s="22">
        <v>0.99987629155848001</v>
      </c>
      <c r="M4" s="21"/>
    </row>
    <row r="5" spans="1:13" x14ac:dyDescent="0.25">
      <c r="A5" s="2">
        <v>4</v>
      </c>
      <c r="B5" t="s">
        <v>43</v>
      </c>
      <c r="C5" t="s">
        <v>141</v>
      </c>
      <c r="D5" t="s">
        <v>237</v>
      </c>
      <c r="E5">
        <v>1013</v>
      </c>
      <c r="F5" t="s">
        <v>243</v>
      </c>
      <c r="G5" s="2">
        <v>104.21592</v>
      </c>
      <c r="H5">
        <v>968</v>
      </c>
      <c r="I5">
        <v>30.54862</v>
      </c>
      <c r="J5" s="3">
        <v>36.789499999999997</v>
      </c>
      <c r="K5" s="13">
        <v>293.93365999999997</v>
      </c>
      <c r="L5" s="22">
        <v>4.5305023537722797E-5</v>
      </c>
      <c r="M5" s="21"/>
    </row>
    <row r="6" spans="1:13" x14ac:dyDescent="0.25">
      <c r="A6" s="2">
        <v>5</v>
      </c>
      <c r="B6" t="s">
        <v>44</v>
      </c>
      <c r="C6" t="s">
        <v>142</v>
      </c>
      <c r="D6" t="s">
        <v>237</v>
      </c>
      <c r="E6">
        <v>1072</v>
      </c>
      <c r="F6" t="s">
        <v>242</v>
      </c>
      <c r="G6" s="2">
        <v>153.22719000000001</v>
      </c>
      <c r="H6">
        <v>1076</v>
      </c>
      <c r="I6">
        <v>103.75955</v>
      </c>
      <c r="J6" s="3">
        <v>31.753319999999999</v>
      </c>
      <c r="K6" s="13">
        <v>268.27539999999999</v>
      </c>
      <c r="L6" s="22">
        <v>5.56248393199787E-5</v>
      </c>
      <c r="M6" s="21"/>
    </row>
    <row r="7" spans="1:13" x14ac:dyDescent="0.25">
      <c r="A7" s="2">
        <v>6</v>
      </c>
      <c r="B7" t="s">
        <v>45</v>
      </c>
      <c r="C7" t="s">
        <v>143</v>
      </c>
      <c r="D7" t="s">
        <v>237</v>
      </c>
      <c r="E7">
        <v>1032</v>
      </c>
      <c r="F7" t="s">
        <v>244</v>
      </c>
      <c r="G7" s="2">
        <v>160.71100000000001</v>
      </c>
      <c r="H7">
        <v>755</v>
      </c>
      <c r="I7">
        <v>78.164000000000001</v>
      </c>
      <c r="J7" s="3">
        <v>34.210999999999999</v>
      </c>
      <c r="K7" s="13">
        <v>259.06299999999999</v>
      </c>
      <c r="L7" s="22">
        <v>1.3024975867299601E-3</v>
      </c>
      <c r="M7" s="21"/>
    </row>
    <row r="8" spans="1:13" x14ac:dyDescent="0.25">
      <c r="A8" s="2">
        <v>7</v>
      </c>
      <c r="B8" t="s">
        <v>46</v>
      </c>
      <c r="C8" t="s">
        <v>144</v>
      </c>
      <c r="D8" t="s">
        <v>237</v>
      </c>
      <c r="E8">
        <v>1089</v>
      </c>
      <c r="F8" t="s">
        <v>245</v>
      </c>
      <c r="G8" s="2">
        <v>119.81216000000001</v>
      </c>
      <c r="H8">
        <v>775</v>
      </c>
      <c r="I8">
        <v>54.310270000000003</v>
      </c>
      <c r="J8" s="3">
        <v>24.608740000000001</v>
      </c>
      <c r="K8" s="13">
        <v>193.64809</v>
      </c>
      <c r="L8" s="22">
        <v>5.6019953690644699E-5</v>
      </c>
      <c r="M8" s="21"/>
    </row>
    <row r="9" spans="1:13" x14ac:dyDescent="0.25">
      <c r="A9" s="2">
        <v>8</v>
      </c>
      <c r="B9" t="s">
        <v>47</v>
      </c>
      <c r="C9" t="s">
        <v>145</v>
      </c>
      <c r="D9" t="s">
        <v>237</v>
      </c>
      <c r="E9">
        <v>1052</v>
      </c>
      <c r="F9" t="s">
        <v>246</v>
      </c>
      <c r="G9" s="2">
        <v>258.82499999999999</v>
      </c>
      <c r="H9">
        <v>646</v>
      </c>
      <c r="I9">
        <v>140.68899999999999</v>
      </c>
      <c r="J9" s="3">
        <v>27.872</v>
      </c>
      <c r="K9" s="13">
        <v>189.37</v>
      </c>
      <c r="L9" s="22">
        <v>1.8706810649837799E-4</v>
      </c>
      <c r="M9" s="21"/>
    </row>
    <row r="10" spans="1:13" x14ac:dyDescent="0.25">
      <c r="A10" s="2">
        <v>9</v>
      </c>
      <c r="B10" t="s">
        <v>48</v>
      </c>
      <c r="C10" t="s">
        <v>146</v>
      </c>
      <c r="D10" t="s">
        <v>237</v>
      </c>
      <c r="E10">
        <v>1013</v>
      </c>
      <c r="F10" t="s">
        <v>243</v>
      </c>
      <c r="G10" s="2">
        <v>53.410760000000003</v>
      </c>
      <c r="H10">
        <v>442</v>
      </c>
      <c r="I10">
        <v>24.989920000000001</v>
      </c>
      <c r="J10" s="3">
        <v>19.24766</v>
      </c>
      <c r="K10" s="13">
        <v>170.17626999999999</v>
      </c>
      <c r="L10" s="22">
        <v>0.93830488436520099</v>
      </c>
      <c r="M10" s="21"/>
    </row>
    <row r="11" spans="1:13" x14ac:dyDescent="0.25">
      <c r="A11" s="2">
        <v>10</v>
      </c>
      <c r="B11" t="s">
        <v>49</v>
      </c>
      <c r="C11" t="s">
        <v>147</v>
      </c>
      <c r="D11" t="s">
        <v>237</v>
      </c>
      <c r="E11">
        <v>1072</v>
      </c>
      <c r="F11" t="s">
        <v>242</v>
      </c>
      <c r="G11" s="2">
        <v>91.759829999999994</v>
      </c>
      <c r="H11">
        <v>700</v>
      </c>
      <c r="I11">
        <v>23.202929999999999</v>
      </c>
      <c r="J11" s="3">
        <v>21.750579999999999</v>
      </c>
      <c r="K11" s="13">
        <v>167.72279</v>
      </c>
      <c r="L11" s="22">
        <v>2.7508063648040699E-6</v>
      </c>
      <c r="M11" s="21"/>
    </row>
    <row r="12" spans="1:13" x14ac:dyDescent="0.25">
      <c r="A12" s="2">
        <v>11</v>
      </c>
      <c r="B12" t="s">
        <v>50</v>
      </c>
      <c r="C12" t="s">
        <v>148</v>
      </c>
      <c r="D12" t="s">
        <v>237</v>
      </c>
      <c r="E12">
        <v>1085</v>
      </c>
      <c r="F12" t="s">
        <v>247</v>
      </c>
      <c r="G12" s="2">
        <v>121.19320999999999</v>
      </c>
      <c r="H12">
        <v>689</v>
      </c>
      <c r="I12">
        <v>80.007300000000001</v>
      </c>
      <c r="J12" s="3">
        <v>22.94304</v>
      </c>
      <c r="K12" s="13">
        <v>161.14993999999999</v>
      </c>
      <c r="L12" s="22">
        <v>5.6099209551851999E-5</v>
      </c>
      <c r="M12" s="21"/>
    </row>
    <row r="13" spans="1:13" x14ac:dyDescent="0.25">
      <c r="A13" s="2">
        <v>12</v>
      </c>
      <c r="B13" t="s">
        <v>51</v>
      </c>
      <c r="C13" t="s">
        <v>149</v>
      </c>
      <c r="D13" t="s">
        <v>238</v>
      </c>
      <c r="E13">
        <v>1082</v>
      </c>
      <c r="F13" t="s">
        <v>248</v>
      </c>
      <c r="G13" s="2">
        <v>87.312659999999994</v>
      </c>
      <c r="H13">
        <v>300</v>
      </c>
      <c r="I13">
        <v>22.32</v>
      </c>
      <c r="J13" s="3">
        <v>11.0783</v>
      </c>
      <c r="K13" s="13">
        <v>127.74166</v>
      </c>
      <c r="L13" s="22">
        <v>1.4031389753301801E-3</v>
      </c>
      <c r="M13" s="21"/>
    </row>
    <row r="14" spans="1:13" x14ac:dyDescent="0.25">
      <c r="A14" s="2">
        <v>13</v>
      </c>
      <c r="B14" t="s">
        <v>52</v>
      </c>
      <c r="C14" t="s">
        <v>150</v>
      </c>
      <c r="D14" t="s">
        <v>237</v>
      </c>
      <c r="E14">
        <v>1039</v>
      </c>
      <c r="F14" t="s">
        <v>249</v>
      </c>
      <c r="G14" s="2">
        <v>37.775979999999997</v>
      </c>
      <c r="H14">
        <v>684</v>
      </c>
      <c r="I14">
        <v>12.252190000000001</v>
      </c>
      <c r="J14" s="3">
        <v>20.496749999999999</v>
      </c>
      <c r="K14" s="13">
        <v>120.93779000000001</v>
      </c>
      <c r="L14" s="22">
        <v>6.6983708931134299E-4</v>
      </c>
      <c r="M14" s="21"/>
    </row>
    <row r="15" spans="1:13" x14ac:dyDescent="0.25">
      <c r="A15" s="2">
        <v>14</v>
      </c>
      <c r="B15" t="s">
        <v>53</v>
      </c>
      <c r="C15" t="s">
        <v>151</v>
      </c>
      <c r="D15" t="s">
        <v>238</v>
      </c>
      <c r="E15">
        <v>1052</v>
      </c>
      <c r="F15" t="s">
        <v>246</v>
      </c>
      <c r="G15" s="2">
        <v>88.355999999999995</v>
      </c>
      <c r="H15">
        <v>381</v>
      </c>
      <c r="I15">
        <v>31.928999999999998</v>
      </c>
      <c r="J15" s="3">
        <v>14.734999999999999</v>
      </c>
      <c r="K15" s="13">
        <v>112.76600000000001</v>
      </c>
      <c r="L15" s="22">
        <v>3.9596532580232801E-4</v>
      </c>
      <c r="M15" s="21"/>
    </row>
    <row r="16" spans="1:13" x14ac:dyDescent="0.25">
      <c r="A16" s="2">
        <v>15</v>
      </c>
      <c r="B16" t="s">
        <v>54</v>
      </c>
      <c r="C16" t="s">
        <v>152</v>
      </c>
      <c r="D16" t="s">
        <v>238</v>
      </c>
      <c r="E16">
        <v>1082</v>
      </c>
      <c r="F16" t="s">
        <v>248</v>
      </c>
      <c r="G16" s="2">
        <v>95.189260000000004</v>
      </c>
      <c r="H16">
        <v>233</v>
      </c>
      <c r="I16">
        <v>6.2578199999999997</v>
      </c>
      <c r="J16" s="3">
        <v>9.1925799999999995</v>
      </c>
      <c r="K16" s="13">
        <v>106.79303</v>
      </c>
      <c r="L16" s="22">
        <v>7.7726520260893396E-3</v>
      </c>
      <c r="M16" s="21"/>
    </row>
    <row r="17" spans="1:13" x14ac:dyDescent="0.25">
      <c r="A17" s="2">
        <v>16</v>
      </c>
      <c r="B17" t="s">
        <v>55</v>
      </c>
      <c r="C17" t="s">
        <v>153</v>
      </c>
      <c r="D17" t="s">
        <v>237</v>
      </c>
      <c r="E17">
        <v>1052</v>
      </c>
      <c r="F17" t="s">
        <v>246</v>
      </c>
      <c r="G17" s="2">
        <v>57.017159999999997</v>
      </c>
      <c r="H17">
        <v>675</v>
      </c>
      <c r="I17">
        <v>27.321300000000001</v>
      </c>
      <c r="J17" s="3">
        <v>11.223319999999999</v>
      </c>
      <c r="K17" s="13">
        <v>106.55417</v>
      </c>
      <c r="L17" s="22">
        <v>2.1965545340174599E-5</v>
      </c>
      <c r="M17" s="21"/>
    </row>
    <row r="18" spans="1:13" x14ac:dyDescent="0.25">
      <c r="A18" s="2">
        <v>17</v>
      </c>
      <c r="B18" t="s">
        <v>56</v>
      </c>
      <c r="C18" t="s">
        <v>154</v>
      </c>
      <c r="D18" t="s">
        <v>237</v>
      </c>
      <c r="E18">
        <v>1061</v>
      </c>
      <c r="F18" t="s">
        <v>241</v>
      </c>
      <c r="G18" s="2">
        <v>35.782559999999997</v>
      </c>
      <c r="H18">
        <v>77</v>
      </c>
      <c r="I18">
        <v>6.8143099999999999</v>
      </c>
      <c r="J18" s="3">
        <v>2.9470800000000001</v>
      </c>
      <c r="K18" s="13">
        <v>104.98694</v>
      </c>
      <c r="L18" s="22">
        <v>0.99999859519853795</v>
      </c>
      <c r="M18" s="21"/>
    </row>
    <row r="19" spans="1:13" x14ac:dyDescent="0.25">
      <c r="A19" s="2">
        <v>18</v>
      </c>
      <c r="B19" t="s">
        <v>57</v>
      </c>
      <c r="C19" t="s">
        <v>155</v>
      </c>
      <c r="D19" t="s">
        <v>237</v>
      </c>
      <c r="E19">
        <v>1013</v>
      </c>
      <c r="F19" t="s">
        <v>243</v>
      </c>
      <c r="G19" s="2">
        <v>25.98742</v>
      </c>
      <c r="H19">
        <v>185</v>
      </c>
      <c r="I19">
        <v>2.6794600000000002</v>
      </c>
      <c r="J19" s="3">
        <v>6.3018999999999998</v>
      </c>
      <c r="K19" s="13">
        <v>93.702399999999997</v>
      </c>
      <c r="L19" s="22">
        <v>0.99999720731368302</v>
      </c>
      <c r="M19" s="21"/>
    </row>
    <row r="20" spans="1:13" x14ac:dyDescent="0.25">
      <c r="A20" s="2">
        <v>19</v>
      </c>
      <c r="B20" t="s">
        <v>58</v>
      </c>
      <c r="C20" t="s">
        <v>156</v>
      </c>
      <c r="D20" t="s">
        <v>238</v>
      </c>
      <c r="E20">
        <v>1084</v>
      </c>
      <c r="F20" t="s">
        <v>250</v>
      </c>
      <c r="G20" s="2">
        <v>57.101500000000001</v>
      </c>
      <c r="H20">
        <v>427</v>
      </c>
      <c r="I20">
        <v>13.864319999999999</v>
      </c>
      <c r="J20" s="3">
        <v>15.828010000000001</v>
      </c>
      <c r="K20" s="13">
        <v>87.709950000000006</v>
      </c>
      <c r="L20" s="22">
        <v>1.9853766957123E-6</v>
      </c>
      <c r="M20" s="21"/>
    </row>
    <row r="21" spans="1:13" x14ac:dyDescent="0.25">
      <c r="A21" s="2">
        <v>20</v>
      </c>
      <c r="B21" t="s">
        <v>59</v>
      </c>
      <c r="C21" t="s">
        <v>157</v>
      </c>
      <c r="D21" t="s">
        <v>237</v>
      </c>
      <c r="E21">
        <v>1061</v>
      </c>
      <c r="F21" t="s">
        <v>241</v>
      </c>
      <c r="G21" s="2">
        <v>91.190070000000006</v>
      </c>
      <c r="H21">
        <v>50</v>
      </c>
      <c r="I21">
        <v>11.970190000000001</v>
      </c>
      <c r="J21" s="3">
        <v>1.68336</v>
      </c>
      <c r="K21" s="13">
        <v>86.428319999999999</v>
      </c>
      <c r="L21" s="22">
        <v>0.99986531678618895</v>
      </c>
      <c r="M21" s="21"/>
    </row>
    <row r="22" spans="1:13" x14ac:dyDescent="0.25">
      <c r="A22" s="2">
        <v>21</v>
      </c>
      <c r="B22" t="s">
        <v>60</v>
      </c>
      <c r="C22" t="s">
        <v>158</v>
      </c>
      <c r="D22" t="s">
        <v>237</v>
      </c>
      <c r="E22">
        <v>1089</v>
      </c>
      <c r="F22" t="s">
        <v>245</v>
      </c>
      <c r="G22" s="2">
        <v>54.239100000000001</v>
      </c>
      <c r="H22">
        <v>512</v>
      </c>
      <c r="I22">
        <v>21.912680000000002</v>
      </c>
      <c r="J22" s="3">
        <v>12.504899999999999</v>
      </c>
      <c r="K22" s="13">
        <v>81.399730000000005</v>
      </c>
      <c r="L22" s="22">
        <v>4.5674184886435001E-6</v>
      </c>
      <c r="M22" s="21"/>
    </row>
    <row r="23" spans="1:13" x14ac:dyDescent="0.25">
      <c r="A23" s="2">
        <v>22</v>
      </c>
      <c r="B23" t="s">
        <v>61</v>
      </c>
      <c r="C23" t="s">
        <v>159</v>
      </c>
      <c r="D23" t="s">
        <v>237</v>
      </c>
      <c r="E23">
        <v>1011</v>
      </c>
      <c r="F23" t="s">
        <v>251</v>
      </c>
      <c r="G23" s="2">
        <v>24.705490000000001</v>
      </c>
      <c r="H23">
        <v>212</v>
      </c>
      <c r="I23">
        <v>11.462249999999999</v>
      </c>
      <c r="J23" s="3">
        <v>8.0012500000000006</v>
      </c>
      <c r="K23" s="13">
        <v>80.893169999999998</v>
      </c>
      <c r="L23" s="22">
        <v>4.6795945127559899E-2</v>
      </c>
      <c r="M23" s="21"/>
    </row>
    <row r="24" spans="1:13" x14ac:dyDescent="0.25">
      <c r="A24" s="2">
        <v>23</v>
      </c>
      <c r="B24" t="s">
        <v>62</v>
      </c>
      <c r="C24" t="s">
        <v>160</v>
      </c>
      <c r="D24" t="s">
        <v>237</v>
      </c>
      <c r="E24">
        <v>1072</v>
      </c>
      <c r="F24" t="s">
        <v>242</v>
      </c>
      <c r="G24" s="2">
        <v>48.947310000000002</v>
      </c>
      <c r="H24">
        <v>429</v>
      </c>
      <c r="I24">
        <v>28.06521</v>
      </c>
      <c r="J24" s="3">
        <v>10.966139999999999</v>
      </c>
      <c r="K24" s="13">
        <v>79.944609999999997</v>
      </c>
      <c r="L24" s="22">
        <v>5.5735269687273701E-5</v>
      </c>
      <c r="M24" s="21"/>
    </row>
    <row r="25" spans="1:13" x14ac:dyDescent="0.25">
      <c r="A25" s="2">
        <v>24</v>
      </c>
      <c r="B25" t="s">
        <v>63</v>
      </c>
      <c r="C25" t="s">
        <v>161</v>
      </c>
      <c r="D25" t="s">
        <v>237</v>
      </c>
      <c r="E25">
        <v>1054</v>
      </c>
      <c r="F25" t="s">
        <v>252</v>
      </c>
      <c r="G25" s="2">
        <v>44.320030000000003</v>
      </c>
      <c r="H25">
        <v>243</v>
      </c>
      <c r="I25">
        <v>24.00037</v>
      </c>
      <c r="J25" s="3">
        <v>8.4171399999999998</v>
      </c>
      <c r="K25" s="13">
        <v>74.701719999999995</v>
      </c>
      <c r="L25" s="22">
        <v>1.24505756714344E-3</v>
      </c>
      <c r="M25" s="21"/>
    </row>
    <row r="26" spans="1:13" x14ac:dyDescent="0.25">
      <c r="A26" s="2">
        <v>25</v>
      </c>
      <c r="B26" t="s">
        <v>64</v>
      </c>
      <c r="C26" t="s">
        <v>162</v>
      </c>
      <c r="D26" t="s">
        <v>237</v>
      </c>
      <c r="E26">
        <v>1091</v>
      </c>
      <c r="F26" t="s">
        <v>253</v>
      </c>
      <c r="G26" s="2">
        <v>29.314450000000001</v>
      </c>
      <c r="H26">
        <v>80</v>
      </c>
      <c r="I26">
        <v>10.31475</v>
      </c>
      <c r="J26" s="3">
        <v>2.9066999999999998</v>
      </c>
      <c r="K26" s="13">
        <v>72.687579999999997</v>
      </c>
      <c r="L26" s="22">
        <v>5.1913064169548599E-2</v>
      </c>
      <c r="M26" s="21"/>
    </row>
    <row r="27" spans="1:13" x14ac:dyDescent="0.25">
      <c r="A27" s="2">
        <v>26</v>
      </c>
      <c r="B27" t="s">
        <v>65</v>
      </c>
      <c r="C27" t="s">
        <v>163</v>
      </c>
      <c r="D27" t="s">
        <v>238</v>
      </c>
      <c r="E27">
        <v>1061</v>
      </c>
      <c r="F27" t="s">
        <v>241</v>
      </c>
      <c r="G27" s="2">
        <v>27.93431</v>
      </c>
      <c r="H27">
        <v>80</v>
      </c>
      <c r="I27">
        <v>12.99591</v>
      </c>
      <c r="J27" s="3">
        <v>2.1669800000000001</v>
      </c>
      <c r="K27" s="13">
        <v>72.566689999999994</v>
      </c>
      <c r="L27" s="22">
        <v>0.95906837389505595</v>
      </c>
      <c r="M27" s="21"/>
    </row>
    <row r="28" spans="1:13" x14ac:dyDescent="0.25">
      <c r="A28" s="2">
        <v>27</v>
      </c>
      <c r="B28" t="s">
        <v>66</v>
      </c>
      <c r="C28" t="s">
        <v>164</v>
      </c>
      <c r="D28" t="s">
        <v>237</v>
      </c>
      <c r="E28">
        <v>1089</v>
      </c>
      <c r="F28" t="s">
        <v>245</v>
      </c>
      <c r="G28" s="2">
        <v>72.058199999999999</v>
      </c>
      <c r="H28">
        <v>160</v>
      </c>
      <c r="I28">
        <v>33.251840000000001</v>
      </c>
      <c r="J28" s="3">
        <v>8.0351300000000005</v>
      </c>
      <c r="K28" s="13">
        <v>72.10136</v>
      </c>
      <c r="L28" s="22">
        <v>5.1316583771565704E-4</v>
      </c>
      <c r="M28" s="21"/>
    </row>
    <row r="29" spans="1:13" x14ac:dyDescent="0.25">
      <c r="A29" s="2">
        <v>28</v>
      </c>
      <c r="B29" t="s">
        <v>67</v>
      </c>
      <c r="C29" t="s">
        <v>165</v>
      </c>
      <c r="D29" t="s">
        <v>237</v>
      </c>
      <c r="E29">
        <v>1032</v>
      </c>
      <c r="F29" t="s">
        <v>244</v>
      </c>
      <c r="G29" s="2">
        <v>104.80959</v>
      </c>
      <c r="H29">
        <v>83</v>
      </c>
      <c r="I29">
        <v>70.399780000000007</v>
      </c>
      <c r="J29" s="3">
        <v>5.0160200000000001</v>
      </c>
      <c r="K29" s="13">
        <v>72.060540000000003</v>
      </c>
      <c r="L29" s="22">
        <v>1.22756373928801E-3</v>
      </c>
      <c r="M29" s="21"/>
    </row>
    <row r="30" spans="1:13" x14ac:dyDescent="0.25">
      <c r="A30" s="2">
        <v>29</v>
      </c>
      <c r="B30" t="s">
        <v>68</v>
      </c>
      <c r="C30" t="s">
        <v>166</v>
      </c>
      <c r="D30" t="s">
        <v>237</v>
      </c>
      <c r="E30">
        <v>1084</v>
      </c>
      <c r="F30" t="s">
        <v>250</v>
      </c>
      <c r="G30" s="2">
        <v>45.371110000000002</v>
      </c>
      <c r="H30">
        <v>175</v>
      </c>
      <c r="I30">
        <v>18.089729999999999</v>
      </c>
      <c r="J30" s="3">
        <v>7.0525099999999998</v>
      </c>
      <c r="K30" s="13">
        <v>65.312870000000004</v>
      </c>
      <c r="L30" s="22">
        <v>1.3425932285674499E-3</v>
      </c>
      <c r="M30" s="21"/>
    </row>
    <row r="31" spans="1:13" x14ac:dyDescent="0.25">
      <c r="A31" s="2">
        <v>30</v>
      </c>
      <c r="B31" t="s">
        <v>69</v>
      </c>
      <c r="C31" t="s">
        <v>167</v>
      </c>
      <c r="D31" t="s">
        <v>237</v>
      </c>
      <c r="E31">
        <v>1013</v>
      </c>
      <c r="F31" t="s">
        <v>243</v>
      </c>
      <c r="G31" s="2">
        <v>40.884529999999998</v>
      </c>
      <c r="H31">
        <v>330</v>
      </c>
      <c r="I31">
        <v>13.158620000000001</v>
      </c>
      <c r="J31" s="3">
        <v>11.893929999999999</v>
      </c>
      <c r="K31" s="13">
        <v>65.175539999999998</v>
      </c>
      <c r="L31" s="22">
        <v>1.9981265649837701E-6</v>
      </c>
      <c r="M31" s="21"/>
    </row>
    <row r="32" spans="1:13" x14ac:dyDescent="0.25">
      <c r="A32" s="2">
        <v>31</v>
      </c>
      <c r="B32" t="s">
        <v>70</v>
      </c>
      <c r="C32" t="s">
        <v>168</v>
      </c>
      <c r="D32" t="s">
        <v>238</v>
      </c>
      <c r="E32">
        <v>1039</v>
      </c>
      <c r="F32" t="s">
        <v>249</v>
      </c>
      <c r="G32" s="2">
        <v>39.72542</v>
      </c>
      <c r="H32">
        <v>180</v>
      </c>
      <c r="I32">
        <v>4.1406299999999998</v>
      </c>
      <c r="J32" s="3">
        <v>5.2284100000000002</v>
      </c>
      <c r="K32" s="13">
        <v>63.40157</v>
      </c>
      <c r="L32" s="22">
        <v>2.9350912447923E-4</v>
      </c>
      <c r="M32" s="21"/>
    </row>
    <row r="33" spans="1:13" x14ac:dyDescent="0.25">
      <c r="A33" s="2">
        <v>32</v>
      </c>
      <c r="B33" t="s">
        <v>71</v>
      </c>
      <c r="C33" t="s">
        <v>169</v>
      </c>
      <c r="D33" t="s">
        <v>237</v>
      </c>
      <c r="E33">
        <v>1082</v>
      </c>
      <c r="F33" t="s">
        <v>248</v>
      </c>
      <c r="G33" s="2">
        <v>56.800460000000001</v>
      </c>
      <c r="H33">
        <v>273</v>
      </c>
      <c r="I33">
        <v>20.172249999999998</v>
      </c>
      <c r="J33" s="3">
        <v>8.2440499999999997</v>
      </c>
      <c r="K33" s="13">
        <v>61.48516</v>
      </c>
      <c r="L33" s="22">
        <v>5.6107122227921899E-5</v>
      </c>
      <c r="M33" s="21"/>
    </row>
    <row r="34" spans="1:13" x14ac:dyDescent="0.25">
      <c r="A34" s="2">
        <v>33</v>
      </c>
      <c r="B34" t="s">
        <v>72</v>
      </c>
      <c r="C34" t="s">
        <v>170</v>
      </c>
      <c r="D34" t="s">
        <v>237</v>
      </c>
      <c r="E34">
        <v>1032</v>
      </c>
      <c r="F34" t="s">
        <v>244</v>
      </c>
      <c r="G34" s="2">
        <v>68.658940000000001</v>
      </c>
      <c r="H34">
        <v>409</v>
      </c>
      <c r="I34">
        <v>26.273810000000001</v>
      </c>
      <c r="J34" s="3">
        <v>9.0206900000000001</v>
      </c>
      <c r="K34" s="13">
        <v>58.733089999999997</v>
      </c>
      <c r="L34" s="22">
        <v>5.6099395443376401E-5</v>
      </c>
      <c r="M34" s="21"/>
    </row>
    <row r="35" spans="1:13" x14ac:dyDescent="0.25">
      <c r="A35" s="2">
        <v>34</v>
      </c>
      <c r="B35" t="s">
        <v>73</v>
      </c>
      <c r="C35" t="s">
        <v>171</v>
      </c>
      <c r="D35" t="s">
        <v>237</v>
      </c>
      <c r="E35">
        <v>1039</v>
      </c>
      <c r="F35" t="s">
        <v>249</v>
      </c>
      <c r="G35" s="2">
        <v>47.505749999999999</v>
      </c>
      <c r="H35">
        <v>277</v>
      </c>
      <c r="I35">
        <v>19.046980000000001</v>
      </c>
      <c r="J35" s="3">
        <v>8.6825700000000001</v>
      </c>
      <c r="K35" s="13">
        <v>56.053069999999998</v>
      </c>
      <c r="L35" s="22">
        <v>5.6102868033369697E-5</v>
      </c>
      <c r="M35" s="21"/>
    </row>
    <row r="36" spans="1:13" x14ac:dyDescent="0.25">
      <c r="A36" s="2">
        <v>35</v>
      </c>
      <c r="B36" t="s">
        <v>74</v>
      </c>
      <c r="C36" t="s">
        <v>172</v>
      </c>
      <c r="D36" t="s">
        <v>237</v>
      </c>
      <c r="E36">
        <v>1039</v>
      </c>
      <c r="F36" t="s">
        <v>249</v>
      </c>
      <c r="G36" s="2">
        <v>36.987879999999997</v>
      </c>
      <c r="H36">
        <v>212</v>
      </c>
      <c r="I36">
        <v>10.16877</v>
      </c>
      <c r="J36" s="3">
        <v>5.7800799999999999</v>
      </c>
      <c r="K36" s="13">
        <v>55.245080000000002</v>
      </c>
      <c r="L36" s="22">
        <v>1.2472598423518601E-5</v>
      </c>
      <c r="M36" s="21"/>
    </row>
    <row r="37" spans="1:13" x14ac:dyDescent="0.25">
      <c r="A37" s="2">
        <v>36</v>
      </c>
      <c r="B37" t="s">
        <v>75</v>
      </c>
      <c r="C37" t="s">
        <v>173</v>
      </c>
      <c r="D37" t="s">
        <v>237</v>
      </c>
      <c r="E37">
        <v>1084</v>
      </c>
      <c r="F37" t="s">
        <v>250</v>
      </c>
      <c r="G37" s="2">
        <v>67.592039999999997</v>
      </c>
      <c r="H37">
        <v>53</v>
      </c>
      <c r="I37">
        <v>5.20946</v>
      </c>
      <c r="J37" s="3">
        <v>3.9080900000000001</v>
      </c>
      <c r="K37" s="13">
        <v>54.911090000000002</v>
      </c>
      <c r="L37" s="22">
        <v>0.996106880983198</v>
      </c>
      <c r="M37" s="21"/>
    </row>
    <row r="38" spans="1:13" x14ac:dyDescent="0.25">
      <c r="A38" s="2">
        <v>37</v>
      </c>
      <c r="B38" t="s">
        <v>76</v>
      </c>
      <c r="C38" t="s">
        <v>174</v>
      </c>
      <c r="D38" t="s">
        <v>237</v>
      </c>
      <c r="E38">
        <v>1071</v>
      </c>
      <c r="F38" t="s">
        <v>254</v>
      </c>
      <c r="G38" s="2">
        <v>48.902000000000001</v>
      </c>
      <c r="H38">
        <v>134</v>
      </c>
      <c r="I38">
        <v>20.096</v>
      </c>
      <c r="J38" s="3">
        <v>6.3849999999999998</v>
      </c>
      <c r="K38" s="13">
        <v>52.773000000000003</v>
      </c>
      <c r="L38" s="22">
        <v>2.3278273139493201E-4</v>
      </c>
      <c r="M38" s="21"/>
    </row>
    <row r="39" spans="1:13" x14ac:dyDescent="0.25">
      <c r="A39" s="2">
        <v>38</v>
      </c>
      <c r="B39" t="s">
        <v>77</v>
      </c>
      <c r="C39" t="s">
        <v>175</v>
      </c>
      <c r="D39" t="s">
        <v>237</v>
      </c>
      <c r="E39">
        <v>1062</v>
      </c>
      <c r="F39" t="s">
        <v>255</v>
      </c>
      <c r="G39" s="2">
        <v>39.848030000000001</v>
      </c>
      <c r="H39">
        <v>345</v>
      </c>
      <c r="I39">
        <v>20.653849999999998</v>
      </c>
      <c r="J39" s="3">
        <v>10.59159</v>
      </c>
      <c r="K39" s="13">
        <v>52.231670000000001</v>
      </c>
      <c r="L39" s="22">
        <v>5.6099395443376401E-5</v>
      </c>
      <c r="M39" s="21"/>
    </row>
    <row r="40" spans="1:13" x14ac:dyDescent="0.25">
      <c r="A40" s="2">
        <v>39</v>
      </c>
      <c r="B40" t="s">
        <v>78</v>
      </c>
      <c r="C40" t="s">
        <v>176</v>
      </c>
      <c r="D40" t="s">
        <v>237</v>
      </c>
      <c r="E40">
        <v>1085</v>
      </c>
      <c r="F40" t="s">
        <v>247</v>
      </c>
      <c r="G40" s="2">
        <v>36.093119999999999</v>
      </c>
      <c r="H40">
        <v>240</v>
      </c>
      <c r="I40">
        <v>11.011509999999999</v>
      </c>
      <c r="J40" s="3">
        <v>7.2418899999999997</v>
      </c>
      <c r="K40" s="13">
        <v>46.878</v>
      </c>
      <c r="L40" s="22">
        <v>5.6086058371929101E-5</v>
      </c>
      <c r="M40" s="21"/>
    </row>
    <row r="41" spans="1:13" x14ac:dyDescent="0.25">
      <c r="A41" s="2">
        <v>40</v>
      </c>
      <c r="B41" t="s">
        <v>79</v>
      </c>
      <c r="C41" t="s">
        <v>177</v>
      </c>
      <c r="D41" t="s">
        <v>237</v>
      </c>
      <c r="E41">
        <v>1039</v>
      </c>
      <c r="F41" t="s">
        <v>249</v>
      </c>
      <c r="G41" s="2">
        <v>52.40943</v>
      </c>
      <c r="H41">
        <v>170</v>
      </c>
      <c r="I41">
        <v>23.811360000000001</v>
      </c>
      <c r="J41" s="3">
        <v>1.56559</v>
      </c>
      <c r="K41" s="13">
        <v>42.861989999999999</v>
      </c>
      <c r="L41" s="22">
        <v>1.37333028539355E-3</v>
      </c>
      <c r="M41" s="21"/>
    </row>
    <row r="42" spans="1:13" x14ac:dyDescent="0.25">
      <c r="A42" s="2">
        <v>41</v>
      </c>
      <c r="B42" t="s">
        <v>80</v>
      </c>
      <c r="C42" t="s">
        <v>178</v>
      </c>
      <c r="D42" t="s">
        <v>238</v>
      </c>
      <c r="E42">
        <v>1083</v>
      </c>
      <c r="F42" t="s">
        <v>256</v>
      </c>
      <c r="G42" s="2">
        <v>35.292409999999997</v>
      </c>
      <c r="H42">
        <v>150</v>
      </c>
      <c r="I42">
        <v>8.8148</v>
      </c>
      <c r="J42" s="3">
        <v>5.2067500000000004</v>
      </c>
      <c r="K42" s="13">
        <v>42.340600000000002</v>
      </c>
      <c r="L42" s="22">
        <v>5.9486137947373203E-5</v>
      </c>
      <c r="M42" s="21"/>
    </row>
    <row r="43" spans="1:13" x14ac:dyDescent="0.25">
      <c r="A43" s="2">
        <v>42</v>
      </c>
      <c r="B43" t="s">
        <v>81</v>
      </c>
      <c r="C43" t="s">
        <v>179</v>
      </c>
      <c r="D43" t="s">
        <v>238</v>
      </c>
      <c r="E43">
        <v>1039</v>
      </c>
      <c r="F43" t="s">
        <v>249</v>
      </c>
      <c r="G43" s="2">
        <v>52.92877</v>
      </c>
      <c r="H43">
        <v>86</v>
      </c>
      <c r="I43">
        <v>6.09842</v>
      </c>
      <c r="J43" s="3">
        <v>2.3121200000000002</v>
      </c>
      <c r="K43" s="13">
        <v>37.630429999999997</v>
      </c>
      <c r="L43" s="22">
        <v>7.0477307660631299E-3</v>
      </c>
      <c r="M43" s="21"/>
    </row>
    <row r="44" spans="1:13" x14ac:dyDescent="0.25">
      <c r="A44" s="2">
        <v>43</v>
      </c>
      <c r="B44" t="s">
        <v>82</v>
      </c>
      <c r="C44" t="s">
        <v>180</v>
      </c>
      <c r="D44" t="s">
        <v>237</v>
      </c>
      <c r="E44">
        <v>1089</v>
      </c>
      <c r="F44" t="s">
        <v>245</v>
      </c>
      <c r="G44" s="2">
        <v>16.143889999999999</v>
      </c>
      <c r="H44">
        <v>58</v>
      </c>
      <c r="I44">
        <v>6.4555699999999998</v>
      </c>
      <c r="J44" s="3">
        <v>1.8514999999999999</v>
      </c>
      <c r="K44" s="13">
        <v>37.443269999999998</v>
      </c>
      <c r="L44" s="22">
        <v>2.3267771240450701E-2</v>
      </c>
      <c r="M44" s="21"/>
    </row>
    <row r="45" spans="1:13" x14ac:dyDescent="0.25">
      <c r="A45" s="2">
        <v>44</v>
      </c>
      <c r="B45" t="s">
        <v>83</v>
      </c>
      <c r="C45" t="s">
        <v>181</v>
      </c>
      <c r="D45" t="s">
        <v>237</v>
      </c>
      <c r="E45">
        <v>1021</v>
      </c>
      <c r="F45" t="s">
        <v>257</v>
      </c>
      <c r="G45" s="2">
        <v>23.801300000000001</v>
      </c>
      <c r="H45">
        <v>93</v>
      </c>
      <c r="I45">
        <v>1.51935</v>
      </c>
      <c r="J45" s="3">
        <v>3.6818399999999998</v>
      </c>
      <c r="K45" s="13">
        <v>36.991599999999998</v>
      </c>
      <c r="L45" s="22">
        <v>2.5463684402105301E-2</v>
      </c>
      <c r="M45" s="21"/>
    </row>
    <row r="46" spans="1:13" x14ac:dyDescent="0.25">
      <c r="A46" s="2">
        <v>45</v>
      </c>
      <c r="B46" t="s">
        <v>84</v>
      </c>
      <c r="C46" t="s">
        <v>182</v>
      </c>
      <c r="D46" t="s">
        <v>237</v>
      </c>
      <c r="E46">
        <v>1031</v>
      </c>
      <c r="F46" t="s">
        <v>258</v>
      </c>
      <c r="G46" s="2">
        <v>25.468920000000001</v>
      </c>
      <c r="H46">
        <v>172</v>
      </c>
      <c r="I46">
        <v>11.63965</v>
      </c>
      <c r="J46" s="3">
        <v>4.46875</v>
      </c>
      <c r="K46" s="13">
        <v>36.411650000000002</v>
      </c>
      <c r="L46" s="22">
        <v>5.75226530874495E-5</v>
      </c>
      <c r="M46" s="21"/>
    </row>
    <row r="47" spans="1:13" x14ac:dyDescent="0.25">
      <c r="A47" s="2">
        <v>46</v>
      </c>
      <c r="B47" t="s">
        <v>85</v>
      </c>
      <c r="C47" t="s">
        <v>183</v>
      </c>
      <c r="D47" t="s">
        <v>238</v>
      </c>
      <c r="E47">
        <v>1089</v>
      </c>
      <c r="F47" t="s">
        <v>245</v>
      </c>
      <c r="G47" s="2">
        <v>18.695409999999999</v>
      </c>
      <c r="H47">
        <v>64</v>
      </c>
      <c r="I47">
        <v>0.86924999999999997</v>
      </c>
      <c r="J47" s="3">
        <v>2.5111400000000001</v>
      </c>
      <c r="K47" s="13">
        <v>31.452809999999999</v>
      </c>
      <c r="L47" s="22">
        <v>0.994740741243197</v>
      </c>
      <c r="M47" s="21"/>
    </row>
    <row r="48" spans="1:13" x14ac:dyDescent="0.25">
      <c r="A48" s="2">
        <v>47</v>
      </c>
      <c r="B48" t="s">
        <v>86</v>
      </c>
      <c r="C48" t="s">
        <v>184</v>
      </c>
      <c r="D48" t="s">
        <v>237</v>
      </c>
      <c r="E48">
        <v>1013</v>
      </c>
      <c r="F48" t="s">
        <v>243</v>
      </c>
      <c r="G48" s="2">
        <v>24.554559999999999</v>
      </c>
      <c r="H48">
        <v>140</v>
      </c>
      <c r="I48">
        <v>8.1638500000000001</v>
      </c>
      <c r="J48" s="3">
        <v>4.2959800000000001</v>
      </c>
      <c r="K48" s="13">
        <v>31.419969999999999</v>
      </c>
      <c r="L48" s="22">
        <v>6.0572163044003702E-5</v>
      </c>
      <c r="M48" s="21"/>
    </row>
    <row r="49" spans="1:13" x14ac:dyDescent="0.25">
      <c r="A49" s="2">
        <v>48</v>
      </c>
      <c r="B49" t="s">
        <v>87</v>
      </c>
      <c r="C49" t="s">
        <v>185</v>
      </c>
      <c r="D49" t="s">
        <v>237</v>
      </c>
      <c r="E49">
        <v>1089</v>
      </c>
      <c r="F49" t="s">
        <v>245</v>
      </c>
      <c r="G49" s="2">
        <v>18.898019999999999</v>
      </c>
      <c r="H49">
        <v>86</v>
      </c>
      <c r="I49">
        <v>5.1854100000000001</v>
      </c>
      <c r="J49" s="3">
        <v>2.7182499999999998</v>
      </c>
      <c r="K49" s="13">
        <v>29.776669999999999</v>
      </c>
      <c r="L49" s="22">
        <v>4.4364604504643101E-4</v>
      </c>
      <c r="M49" s="21"/>
    </row>
    <row r="50" spans="1:13" x14ac:dyDescent="0.25">
      <c r="A50" s="2">
        <v>49</v>
      </c>
      <c r="B50" t="s">
        <v>88</v>
      </c>
      <c r="C50" t="s">
        <v>186</v>
      </c>
      <c r="D50" t="s">
        <v>237</v>
      </c>
      <c r="E50">
        <v>1013</v>
      </c>
      <c r="F50" t="s">
        <v>243</v>
      </c>
      <c r="G50" s="2">
        <v>11.02814</v>
      </c>
      <c r="H50">
        <v>208</v>
      </c>
      <c r="I50">
        <v>2.4405700000000001</v>
      </c>
      <c r="J50" s="3">
        <v>5.8178900000000002</v>
      </c>
      <c r="K50" s="13">
        <v>29.137869999999999</v>
      </c>
      <c r="L50" s="22">
        <v>3.2501634728343601E-5</v>
      </c>
      <c r="M50" s="21"/>
    </row>
    <row r="51" spans="1:13" x14ac:dyDescent="0.25">
      <c r="A51" s="2">
        <v>50</v>
      </c>
      <c r="B51" t="s">
        <v>89</v>
      </c>
      <c r="C51" t="s">
        <v>187</v>
      </c>
      <c r="D51" t="s">
        <v>237</v>
      </c>
      <c r="E51">
        <v>1053</v>
      </c>
      <c r="F51" t="s">
        <v>259</v>
      </c>
      <c r="G51" s="2">
        <v>31.263909999999999</v>
      </c>
      <c r="H51">
        <v>77</v>
      </c>
      <c r="I51">
        <v>21.988659999999999</v>
      </c>
      <c r="J51" s="3">
        <v>2.3749600000000002</v>
      </c>
      <c r="K51" s="13">
        <v>28.44257</v>
      </c>
      <c r="L51" s="22">
        <v>9.7161392203282099E-5</v>
      </c>
      <c r="M51" s="21"/>
    </row>
    <row r="52" spans="1:13" x14ac:dyDescent="0.25">
      <c r="A52" s="2">
        <v>51</v>
      </c>
      <c r="B52" t="s">
        <v>90</v>
      </c>
      <c r="C52" t="s">
        <v>188</v>
      </c>
      <c r="D52" t="s">
        <v>237</v>
      </c>
      <c r="E52">
        <v>1089</v>
      </c>
      <c r="F52" t="s">
        <v>245</v>
      </c>
      <c r="G52" s="2">
        <v>24.644089999999998</v>
      </c>
      <c r="H52">
        <v>88</v>
      </c>
      <c r="I52">
        <v>6.1738400000000002</v>
      </c>
      <c r="J52" s="3">
        <v>4.52285</v>
      </c>
      <c r="K52" s="13">
        <v>26.661090000000002</v>
      </c>
      <c r="L52" s="22">
        <v>5.2151959463542198E-4</v>
      </c>
      <c r="M52" s="21"/>
    </row>
    <row r="53" spans="1:13" x14ac:dyDescent="0.25">
      <c r="A53" s="2">
        <v>52</v>
      </c>
      <c r="B53" t="s">
        <v>91</v>
      </c>
      <c r="C53" t="s">
        <v>189</v>
      </c>
      <c r="D53" t="s">
        <v>236</v>
      </c>
      <c r="E53">
        <v>1039</v>
      </c>
      <c r="F53" t="s">
        <v>249</v>
      </c>
      <c r="G53" s="2">
        <v>48.548999999999999</v>
      </c>
      <c r="H53">
        <v>157</v>
      </c>
      <c r="I53">
        <v>44.552</v>
      </c>
      <c r="J53" s="3">
        <v>5.5529999999999999</v>
      </c>
      <c r="K53" s="13">
        <v>24.706</v>
      </c>
      <c r="L53" s="22">
        <v>1.6114338176964599E-4</v>
      </c>
      <c r="M53" s="21"/>
    </row>
    <row r="54" spans="1:13" x14ac:dyDescent="0.25">
      <c r="A54" s="2">
        <v>53</v>
      </c>
      <c r="B54" t="s">
        <v>92</v>
      </c>
      <c r="C54" t="s">
        <v>190</v>
      </c>
      <c r="D54" t="s">
        <v>237</v>
      </c>
      <c r="E54">
        <v>1089</v>
      </c>
      <c r="F54" t="s">
        <v>245</v>
      </c>
      <c r="G54" s="2">
        <v>11.793609999999999</v>
      </c>
      <c r="H54">
        <v>86</v>
      </c>
      <c r="I54">
        <v>4.9363599999999996</v>
      </c>
      <c r="J54" s="3">
        <v>2.9317199999999999</v>
      </c>
      <c r="K54" s="13">
        <v>23.335540000000002</v>
      </c>
      <c r="L54" s="22">
        <v>1.0424436277523E-5</v>
      </c>
      <c r="M54" s="21"/>
    </row>
    <row r="55" spans="1:13" x14ac:dyDescent="0.25">
      <c r="A55" s="2">
        <v>54</v>
      </c>
      <c r="B55" t="s">
        <v>93</v>
      </c>
      <c r="C55" t="s">
        <v>191</v>
      </c>
      <c r="D55" t="s">
        <v>237</v>
      </c>
      <c r="E55">
        <v>1053</v>
      </c>
      <c r="F55" t="s">
        <v>259</v>
      </c>
      <c r="G55" s="2">
        <v>13.44347</v>
      </c>
      <c r="H55">
        <v>80</v>
      </c>
      <c r="I55">
        <v>7.5592300000000003</v>
      </c>
      <c r="J55" s="3">
        <v>2.3618100000000002</v>
      </c>
      <c r="K55" s="13">
        <v>22.24624</v>
      </c>
      <c r="L55" s="22">
        <v>9.9159618611954797E-5</v>
      </c>
      <c r="M55" s="21"/>
    </row>
    <row r="56" spans="1:13" x14ac:dyDescent="0.25">
      <c r="A56" s="2">
        <v>55</v>
      </c>
      <c r="B56" t="s">
        <v>94</v>
      </c>
      <c r="C56" t="s">
        <v>192</v>
      </c>
      <c r="D56" t="s">
        <v>238</v>
      </c>
      <c r="E56">
        <v>1083</v>
      </c>
      <c r="F56" t="s">
        <v>256</v>
      </c>
      <c r="G56" s="2">
        <v>15.201890000000001</v>
      </c>
      <c r="H56">
        <v>92</v>
      </c>
      <c r="I56">
        <v>5.2433899999999998</v>
      </c>
      <c r="J56" s="3">
        <v>3.32403</v>
      </c>
      <c r="K56" s="13">
        <v>21.01859</v>
      </c>
      <c r="L56" s="22">
        <v>8.1259184802950899E-5</v>
      </c>
      <c r="M56" s="21"/>
    </row>
    <row r="57" spans="1:13" x14ac:dyDescent="0.25">
      <c r="A57" s="2">
        <v>56</v>
      </c>
      <c r="B57" t="s">
        <v>95</v>
      </c>
      <c r="C57" t="s">
        <v>193</v>
      </c>
      <c r="D57" t="s">
        <v>237</v>
      </c>
      <c r="E57">
        <v>1011</v>
      </c>
      <c r="F57" t="s">
        <v>251</v>
      </c>
      <c r="G57" s="2">
        <v>3.9449000000000001</v>
      </c>
      <c r="H57">
        <v>100</v>
      </c>
      <c r="I57">
        <v>0.41521000000000002</v>
      </c>
      <c r="J57" s="3">
        <v>2.5914700000000002</v>
      </c>
      <c r="K57" s="13">
        <v>19.96846</v>
      </c>
      <c r="L57" s="22">
        <v>0.974025797746911</v>
      </c>
      <c r="M57" s="21"/>
    </row>
    <row r="58" spans="1:13" x14ac:dyDescent="0.25">
      <c r="A58" s="2">
        <v>57</v>
      </c>
      <c r="B58" t="s">
        <v>96</v>
      </c>
      <c r="C58" t="s">
        <v>194</v>
      </c>
      <c r="D58" t="s">
        <v>237</v>
      </c>
      <c r="E58">
        <v>1071</v>
      </c>
      <c r="F58" t="s">
        <v>254</v>
      </c>
      <c r="G58" s="2">
        <v>26.370360000000002</v>
      </c>
      <c r="H58">
        <v>199</v>
      </c>
      <c r="I58">
        <v>5.6503300000000003</v>
      </c>
      <c r="J58" s="3">
        <v>4.6549300000000002</v>
      </c>
      <c r="K58" s="13">
        <v>19.863409999999998</v>
      </c>
      <c r="L58" s="22">
        <v>1.8706254756040199E-4</v>
      </c>
      <c r="M58" s="21"/>
    </row>
    <row r="59" spans="1:13" x14ac:dyDescent="0.25">
      <c r="A59" s="2">
        <v>58</v>
      </c>
      <c r="B59" t="s">
        <v>97</v>
      </c>
      <c r="C59" t="s">
        <v>195</v>
      </c>
      <c r="D59" t="s">
        <v>237</v>
      </c>
      <c r="E59">
        <v>1013</v>
      </c>
      <c r="F59" t="s">
        <v>243</v>
      </c>
      <c r="G59" s="2">
        <v>44.294539999999998</v>
      </c>
      <c r="H59">
        <v>85</v>
      </c>
      <c r="I59">
        <v>2.4509400000000001</v>
      </c>
      <c r="J59" s="3">
        <v>2.6025999999999998</v>
      </c>
      <c r="K59" s="13">
        <v>19.832000000000001</v>
      </c>
      <c r="L59" s="22">
        <v>2.8770813953140602E-3</v>
      </c>
      <c r="M59" s="21"/>
    </row>
    <row r="60" spans="1:13" x14ac:dyDescent="0.25">
      <c r="A60" s="2">
        <v>59</v>
      </c>
      <c r="B60" t="s">
        <v>98</v>
      </c>
      <c r="C60" t="s">
        <v>196</v>
      </c>
      <c r="D60" t="s">
        <v>237</v>
      </c>
      <c r="E60">
        <v>1053</v>
      </c>
      <c r="F60" t="s">
        <v>259</v>
      </c>
      <c r="G60" s="2">
        <v>13.495799999999999</v>
      </c>
      <c r="H60">
        <v>57</v>
      </c>
      <c r="I60">
        <v>2.8400699999999999</v>
      </c>
      <c r="J60" s="3">
        <v>1.82786</v>
      </c>
      <c r="K60" s="13">
        <v>18.517510000000001</v>
      </c>
      <c r="L60" s="22">
        <v>9.1711754228710508E-3</v>
      </c>
      <c r="M60" s="21"/>
    </row>
    <row r="61" spans="1:13" x14ac:dyDescent="0.25">
      <c r="A61" s="2">
        <v>60</v>
      </c>
      <c r="B61" t="s">
        <v>99</v>
      </c>
      <c r="C61" t="s">
        <v>197</v>
      </c>
      <c r="D61" t="s">
        <v>236</v>
      </c>
      <c r="E61">
        <v>1073</v>
      </c>
      <c r="F61" t="s">
        <v>260</v>
      </c>
      <c r="G61" s="2">
        <v>15.904350000000001</v>
      </c>
      <c r="H61">
        <v>98</v>
      </c>
      <c r="I61">
        <v>7.8402599999999998</v>
      </c>
      <c r="J61" s="3">
        <v>2.8128899999999999</v>
      </c>
      <c r="K61" s="13">
        <v>17.547599999999999</v>
      </c>
      <c r="L61" s="22">
        <v>7.0307984619599805E-5</v>
      </c>
      <c r="M61" s="21"/>
    </row>
    <row r="62" spans="1:13" x14ac:dyDescent="0.25">
      <c r="A62" s="2">
        <v>61</v>
      </c>
      <c r="B62" t="s">
        <v>100</v>
      </c>
      <c r="C62" t="s">
        <v>198</v>
      </c>
      <c r="D62" t="s">
        <v>238</v>
      </c>
      <c r="E62">
        <v>1011</v>
      </c>
      <c r="F62" t="s">
        <v>251</v>
      </c>
      <c r="G62" s="2">
        <v>10.78332</v>
      </c>
      <c r="H62">
        <v>95</v>
      </c>
      <c r="I62">
        <v>4.4444600000000003</v>
      </c>
      <c r="J62" s="3">
        <v>2.3992300000000002</v>
      </c>
      <c r="K62" s="13">
        <v>17.390029999999999</v>
      </c>
      <c r="L62" s="22">
        <v>3.7459637251102698E-5</v>
      </c>
      <c r="M62" s="21"/>
    </row>
    <row r="63" spans="1:13" x14ac:dyDescent="0.25">
      <c r="A63" s="2">
        <v>62</v>
      </c>
      <c r="B63" t="s">
        <v>101</v>
      </c>
      <c r="C63" t="s">
        <v>199</v>
      </c>
      <c r="D63" t="s">
        <v>237</v>
      </c>
      <c r="E63">
        <v>1013</v>
      </c>
      <c r="F63" t="s">
        <v>243</v>
      </c>
      <c r="G63" s="2">
        <v>7.0894599999999999</v>
      </c>
      <c r="H63">
        <v>50</v>
      </c>
      <c r="I63">
        <v>0.71945999999999999</v>
      </c>
      <c r="J63" s="3">
        <v>1.6769099999999999</v>
      </c>
      <c r="K63" s="13">
        <v>17.275739999999999</v>
      </c>
      <c r="L63" s="22">
        <v>0.97140375012719804</v>
      </c>
      <c r="M63" s="21"/>
    </row>
    <row r="64" spans="1:13" x14ac:dyDescent="0.25">
      <c r="A64" s="2">
        <v>63</v>
      </c>
      <c r="B64" t="s">
        <v>102</v>
      </c>
      <c r="C64" t="s">
        <v>200</v>
      </c>
      <c r="D64" t="s">
        <v>237</v>
      </c>
      <c r="E64">
        <v>1071</v>
      </c>
      <c r="F64" t="s">
        <v>254</v>
      </c>
      <c r="G64" s="2">
        <v>18.41574</v>
      </c>
      <c r="H64">
        <v>100</v>
      </c>
      <c r="I64">
        <v>8.9143600000000003</v>
      </c>
      <c r="J64" s="3">
        <v>3.0585499999999999</v>
      </c>
      <c r="K64" s="13">
        <v>16.836760000000002</v>
      </c>
      <c r="L64" s="22">
        <v>6.45822998680545E-5</v>
      </c>
      <c r="M64" s="21"/>
    </row>
    <row r="65" spans="1:13" x14ac:dyDescent="0.25">
      <c r="A65" s="2">
        <v>64</v>
      </c>
      <c r="B65" t="s">
        <v>103</v>
      </c>
      <c r="C65" t="s">
        <v>201</v>
      </c>
      <c r="D65" t="s">
        <v>238</v>
      </c>
      <c r="E65">
        <v>1084</v>
      </c>
      <c r="F65" t="s">
        <v>250</v>
      </c>
      <c r="G65" s="2">
        <v>11.516310000000001</v>
      </c>
      <c r="H65">
        <v>96</v>
      </c>
      <c r="I65">
        <v>1.0009999999999999</v>
      </c>
      <c r="J65" s="3">
        <v>3.0855899999999998</v>
      </c>
      <c r="K65" s="13">
        <v>16.447790000000001</v>
      </c>
      <c r="L65" s="22">
        <v>3.65210372322955E-4</v>
      </c>
      <c r="M65" s="21"/>
    </row>
    <row r="66" spans="1:13" x14ac:dyDescent="0.25">
      <c r="A66" s="2">
        <v>65</v>
      </c>
      <c r="B66" t="s">
        <v>104</v>
      </c>
      <c r="C66" t="s">
        <v>202</v>
      </c>
      <c r="D66" t="s">
        <v>237</v>
      </c>
      <c r="E66">
        <v>1089</v>
      </c>
      <c r="F66" t="s">
        <v>245</v>
      </c>
      <c r="G66" s="2">
        <v>15.23434</v>
      </c>
      <c r="H66">
        <v>79</v>
      </c>
      <c r="I66">
        <v>5.8775199999999996</v>
      </c>
      <c r="J66" s="3">
        <v>2.95221</v>
      </c>
      <c r="K66" s="13">
        <v>15.55111</v>
      </c>
      <c r="L66" s="22">
        <v>8.41201089369914E-5</v>
      </c>
      <c r="M66" s="21"/>
    </row>
    <row r="67" spans="1:13" x14ac:dyDescent="0.25">
      <c r="A67" s="2">
        <v>66</v>
      </c>
      <c r="B67" t="s">
        <v>105</v>
      </c>
      <c r="C67" t="s">
        <v>203</v>
      </c>
      <c r="D67" t="s">
        <v>237</v>
      </c>
      <c r="E67">
        <v>1084</v>
      </c>
      <c r="F67" t="s">
        <v>250</v>
      </c>
      <c r="G67" s="2">
        <v>11.808120000000001</v>
      </c>
      <c r="H67">
        <v>60</v>
      </c>
      <c r="I67">
        <v>4.1600999999999999</v>
      </c>
      <c r="J67" s="3">
        <v>2.1874699999999998</v>
      </c>
      <c r="K67" s="13">
        <v>15.494440000000001</v>
      </c>
      <c r="L67" s="22">
        <v>3.3685928842053199E-4</v>
      </c>
      <c r="M67" s="21"/>
    </row>
    <row r="68" spans="1:13" x14ac:dyDescent="0.25">
      <c r="A68" s="2">
        <v>67</v>
      </c>
      <c r="B68" t="s">
        <v>106</v>
      </c>
      <c r="C68" t="s">
        <v>204</v>
      </c>
      <c r="D68" t="s">
        <v>238</v>
      </c>
      <c r="E68">
        <v>1011</v>
      </c>
      <c r="F68" t="s">
        <v>251</v>
      </c>
      <c r="G68" s="2">
        <v>5.8343299999999996</v>
      </c>
      <c r="H68">
        <v>120</v>
      </c>
      <c r="I68">
        <v>2.1028099999999998</v>
      </c>
      <c r="J68" s="3">
        <v>3.26241</v>
      </c>
      <c r="K68" s="13">
        <v>14.96477</v>
      </c>
      <c r="L68" s="22">
        <v>5.5638388095191605E-4</v>
      </c>
      <c r="M68" s="21"/>
    </row>
    <row r="69" spans="1:13" x14ac:dyDescent="0.25">
      <c r="A69" s="2">
        <v>68</v>
      </c>
      <c r="B69" t="s">
        <v>107</v>
      </c>
      <c r="C69" t="s">
        <v>205</v>
      </c>
      <c r="D69" t="s">
        <v>237</v>
      </c>
      <c r="E69">
        <v>1089</v>
      </c>
      <c r="F69" t="s">
        <v>245</v>
      </c>
      <c r="G69" s="2">
        <v>9.3001100000000001</v>
      </c>
      <c r="H69">
        <v>90</v>
      </c>
      <c r="I69">
        <v>3.7701600000000002</v>
      </c>
      <c r="J69" s="3">
        <v>2.7028400000000001</v>
      </c>
      <c r="K69" s="13">
        <v>14.765169999999999</v>
      </c>
      <c r="L69" s="22">
        <v>3.9891210520393003E-5</v>
      </c>
      <c r="M69" s="21"/>
    </row>
    <row r="70" spans="1:13" x14ac:dyDescent="0.25">
      <c r="A70" s="2">
        <v>69</v>
      </c>
      <c r="B70" t="s">
        <v>108</v>
      </c>
      <c r="C70" t="s">
        <v>206</v>
      </c>
      <c r="D70" t="s">
        <v>237</v>
      </c>
      <c r="E70">
        <v>1013</v>
      </c>
      <c r="F70" t="s">
        <v>243</v>
      </c>
      <c r="G70" s="2">
        <v>5.7862900000000002</v>
      </c>
      <c r="H70">
        <v>86</v>
      </c>
      <c r="I70">
        <v>3.8144800000000001</v>
      </c>
      <c r="J70" s="3">
        <v>2.3748499999999999</v>
      </c>
      <c r="K70" s="13">
        <v>14.4321</v>
      </c>
      <c r="L70" s="22">
        <v>6.0390555127051203E-3</v>
      </c>
      <c r="M70" s="21"/>
    </row>
    <row r="71" spans="1:13" x14ac:dyDescent="0.25">
      <c r="A71" s="2">
        <v>70</v>
      </c>
      <c r="B71" t="s">
        <v>109</v>
      </c>
      <c r="C71" t="s">
        <v>207</v>
      </c>
      <c r="D71" t="s">
        <v>238</v>
      </c>
      <c r="E71">
        <v>1082</v>
      </c>
      <c r="F71" t="s">
        <v>248</v>
      </c>
      <c r="G71" s="2">
        <v>10.880850000000001</v>
      </c>
      <c r="H71">
        <v>64</v>
      </c>
      <c r="I71">
        <v>1.3957900000000001</v>
      </c>
      <c r="J71" s="3">
        <v>2.2153</v>
      </c>
      <c r="K71" s="13">
        <v>13.24024</v>
      </c>
      <c r="L71" s="22">
        <v>2.8640842104592501E-3</v>
      </c>
      <c r="M71" s="21"/>
    </row>
    <row r="72" spans="1:13" x14ac:dyDescent="0.25">
      <c r="A72" s="2">
        <v>71</v>
      </c>
      <c r="B72" t="s">
        <v>110</v>
      </c>
      <c r="C72" t="s">
        <v>208</v>
      </c>
      <c r="D72" t="s">
        <v>238</v>
      </c>
      <c r="E72">
        <v>1089</v>
      </c>
      <c r="F72" t="s">
        <v>245</v>
      </c>
      <c r="G72" s="2">
        <v>8.2188499999999998</v>
      </c>
      <c r="H72">
        <v>80</v>
      </c>
      <c r="I72">
        <v>2.4662700000000002</v>
      </c>
      <c r="J72" s="3">
        <v>1.4882</v>
      </c>
      <c r="K72" s="13">
        <v>13.09797</v>
      </c>
      <c r="L72" s="22">
        <v>8.2579776280933303E-4</v>
      </c>
      <c r="M72" s="21"/>
    </row>
    <row r="73" spans="1:13" x14ac:dyDescent="0.25">
      <c r="A73" s="2">
        <v>72</v>
      </c>
      <c r="B73" t="s">
        <v>111</v>
      </c>
      <c r="C73" t="s">
        <v>209</v>
      </c>
      <c r="D73" t="s">
        <v>237</v>
      </c>
      <c r="E73">
        <v>1013</v>
      </c>
      <c r="F73" t="s">
        <v>243</v>
      </c>
      <c r="G73" s="2">
        <v>6.7589699999999997</v>
      </c>
      <c r="H73">
        <v>67</v>
      </c>
      <c r="I73">
        <v>5.1568500000000004</v>
      </c>
      <c r="J73" s="3">
        <v>2.3128899999999999</v>
      </c>
      <c r="K73" s="13">
        <v>13.08466</v>
      </c>
      <c r="L73" s="22">
        <v>2.7038551296032498E-4</v>
      </c>
      <c r="M73" s="21"/>
    </row>
    <row r="74" spans="1:13" x14ac:dyDescent="0.25">
      <c r="A74" s="2">
        <v>73</v>
      </c>
      <c r="B74" t="s">
        <v>112</v>
      </c>
      <c r="C74" t="s">
        <v>210</v>
      </c>
      <c r="D74" t="s">
        <v>236</v>
      </c>
      <c r="E74">
        <v>1043</v>
      </c>
      <c r="F74" t="s">
        <v>261</v>
      </c>
      <c r="G74" s="2">
        <v>6.6467099999999997</v>
      </c>
      <c r="H74">
        <v>70</v>
      </c>
      <c r="I74">
        <v>3.5160499999999999</v>
      </c>
      <c r="J74" s="3">
        <v>1.34687</v>
      </c>
      <c r="K74" s="13">
        <v>12.99436</v>
      </c>
      <c r="L74" s="22">
        <v>1.3496642968404699E-3</v>
      </c>
      <c r="M74" s="21"/>
    </row>
    <row r="75" spans="1:13" x14ac:dyDescent="0.25">
      <c r="A75" s="2">
        <v>74</v>
      </c>
      <c r="B75" t="s">
        <v>113</v>
      </c>
      <c r="C75" t="s">
        <v>211</v>
      </c>
      <c r="D75" t="s">
        <v>238</v>
      </c>
      <c r="E75">
        <v>1089</v>
      </c>
      <c r="F75" t="s">
        <v>245</v>
      </c>
      <c r="G75" s="2">
        <v>15.95478</v>
      </c>
      <c r="H75">
        <v>79</v>
      </c>
      <c r="I75">
        <v>11.98948</v>
      </c>
      <c r="J75" s="3">
        <v>1.82772</v>
      </c>
      <c r="K75" s="13">
        <v>12.773260000000001</v>
      </c>
      <c r="L75" s="22">
        <v>2.79599878391101E-5</v>
      </c>
      <c r="M75" s="21"/>
    </row>
    <row r="76" spans="1:13" x14ac:dyDescent="0.25">
      <c r="A76" s="2">
        <v>75</v>
      </c>
      <c r="B76" t="s">
        <v>114</v>
      </c>
      <c r="C76" t="s">
        <v>212</v>
      </c>
      <c r="D76" t="s">
        <v>238</v>
      </c>
      <c r="E76">
        <v>1082</v>
      </c>
      <c r="F76" t="s">
        <v>248</v>
      </c>
      <c r="G76" s="2">
        <v>7.6343500000000004</v>
      </c>
      <c r="H76">
        <v>52</v>
      </c>
      <c r="I76">
        <v>1.0849</v>
      </c>
      <c r="J76" s="3">
        <v>1.5639000000000001</v>
      </c>
      <c r="K76" s="13">
        <v>11.94014</v>
      </c>
      <c r="L76" s="22">
        <v>3.4954579430731297E-2</v>
      </c>
      <c r="M76" s="21"/>
    </row>
    <row r="77" spans="1:13" x14ac:dyDescent="0.25">
      <c r="A77" s="2">
        <v>76</v>
      </c>
      <c r="B77" t="s">
        <v>115</v>
      </c>
      <c r="C77" t="s">
        <v>213</v>
      </c>
      <c r="D77" t="s">
        <v>238</v>
      </c>
      <c r="E77">
        <v>1072</v>
      </c>
      <c r="F77" t="s">
        <v>242</v>
      </c>
      <c r="G77" s="2">
        <v>9.5771499999999996</v>
      </c>
      <c r="H77">
        <v>77</v>
      </c>
      <c r="I77">
        <v>2.3778600000000001</v>
      </c>
      <c r="J77" s="3">
        <v>2.9979399999999998</v>
      </c>
      <c r="K77" s="13">
        <v>11.81171</v>
      </c>
      <c r="L77" s="22">
        <v>1.39920841150443E-4</v>
      </c>
      <c r="M77" s="21"/>
    </row>
    <row r="78" spans="1:13" x14ac:dyDescent="0.25">
      <c r="A78" s="2">
        <v>77</v>
      </c>
      <c r="B78" t="s">
        <v>116</v>
      </c>
      <c r="C78" t="s">
        <v>214</v>
      </c>
      <c r="D78" t="s">
        <v>237</v>
      </c>
      <c r="E78">
        <v>1071</v>
      </c>
      <c r="F78" t="s">
        <v>254</v>
      </c>
      <c r="G78" s="2">
        <v>8.9885900000000003</v>
      </c>
      <c r="H78">
        <v>65</v>
      </c>
      <c r="I78">
        <v>4.7683200000000001</v>
      </c>
      <c r="J78" s="3">
        <v>1.95743</v>
      </c>
      <c r="K78" s="13">
        <v>10.51726</v>
      </c>
      <c r="L78" s="22">
        <v>1.7000377799536399E-4</v>
      </c>
      <c r="M78" s="21"/>
    </row>
    <row r="79" spans="1:13" x14ac:dyDescent="0.25">
      <c r="A79" s="2">
        <v>78</v>
      </c>
      <c r="B79" t="s">
        <v>117</v>
      </c>
      <c r="C79" t="s">
        <v>215</v>
      </c>
      <c r="D79" t="s">
        <v>238</v>
      </c>
      <c r="E79">
        <v>1082</v>
      </c>
      <c r="F79" t="s">
        <v>248</v>
      </c>
      <c r="G79" s="2">
        <v>6.8454100000000002</v>
      </c>
      <c r="H79">
        <v>53</v>
      </c>
      <c r="I79">
        <v>3.95756</v>
      </c>
      <c r="J79" s="3">
        <v>2.4752900000000002</v>
      </c>
      <c r="K79" s="13">
        <v>10.26188</v>
      </c>
      <c r="L79" s="22">
        <v>1.73528511858922E-4</v>
      </c>
      <c r="M79" s="21"/>
    </row>
    <row r="80" spans="1:13" x14ac:dyDescent="0.25">
      <c r="A80" s="2">
        <v>79</v>
      </c>
      <c r="B80" t="s">
        <v>118</v>
      </c>
      <c r="C80" t="s">
        <v>216</v>
      </c>
      <c r="D80" t="s">
        <v>238</v>
      </c>
      <c r="E80">
        <v>1039</v>
      </c>
      <c r="F80" t="s">
        <v>249</v>
      </c>
      <c r="G80" s="2">
        <v>17.942170000000001</v>
      </c>
      <c r="H80">
        <v>117</v>
      </c>
      <c r="I80">
        <v>8.6985399999999995</v>
      </c>
      <c r="J80" s="3">
        <v>1.9009</v>
      </c>
      <c r="K80" s="13">
        <v>10.177619999999999</v>
      </c>
      <c r="L80" s="22">
        <v>1.19635383401206E-4</v>
      </c>
      <c r="M80" s="21"/>
    </row>
    <row r="81" spans="1:13" x14ac:dyDescent="0.25">
      <c r="A81" s="2">
        <v>80</v>
      </c>
      <c r="B81" t="s">
        <v>119</v>
      </c>
      <c r="C81" t="s">
        <v>217</v>
      </c>
      <c r="D81" t="s">
        <v>237</v>
      </c>
      <c r="E81">
        <v>1039</v>
      </c>
      <c r="F81" t="s">
        <v>249</v>
      </c>
      <c r="G81" s="2">
        <v>9.1438500000000005</v>
      </c>
      <c r="H81">
        <v>50</v>
      </c>
      <c r="I81">
        <v>3.0907399999999998</v>
      </c>
      <c r="J81" s="3">
        <v>1.3227199999999999</v>
      </c>
      <c r="K81" s="13">
        <v>9.5953800000000005</v>
      </c>
      <c r="L81" s="22">
        <v>1.7712327365088101E-3</v>
      </c>
      <c r="M81" s="21"/>
    </row>
    <row r="82" spans="1:13" x14ac:dyDescent="0.25">
      <c r="A82" s="2">
        <v>81</v>
      </c>
      <c r="B82" t="s">
        <v>120</v>
      </c>
      <c r="C82" t="s">
        <v>218</v>
      </c>
      <c r="D82" t="s">
        <v>238</v>
      </c>
      <c r="E82">
        <v>1089</v>
      </c>
      <c r="F82" t="s">
        <v>245</v>
      </c>
      <c r="G82" s="2">
        <v>3.9740199999999999</v>
      </c>
      <c r="H82">
        <v>240</v>
      </c>
      <c r="I82">
        <v>0.27346999999999999</v>
      </c>
      <c r="J82" s="3">
        <v>5.86686</v>
      </c>
      <c r="K82" s="13">
        <v>9.3238299999999992</v>
      </c>
      <c r="L82" s="22">
        <v>3.7662828522822E-4</v>
      </c>
      <c r="M82" s="21"/>
    </row>
    <row r="83" spans="1:13" x14ac:dyDescent="0.25">
      <c r="A83" s="2">
        <v>82</v>
      </c>
      <c r="B83" t="s">
        <v>121</v>
      </c>
      <c r="C83" t="s">
        <v>219</v>
      </c>
      <c r="D83" t="s">
        <v>237</v>
      </c>
      <c r="E83">
        <v>1084</v>
      </c>
      <c r="F83" t="s">
        <v>250</v>
      </c>
      <c r="G83" s="2">
        <v>7.1495600000000001</v>
      </c>
      <c r="H83">
        <v>50</v>
      </c>
      <c r="I83">
        <v>2.18723</v>
      </c>
      <c r="J83" s="3">
        <v>2.1203099999999999</v>
      </c>
      <c r="K83" s="13">
        <v>9.2422900000000006</v>
      </c>
      <c r="L83" s="22">
        <v>6.6096850937968899E-4</v>
      </c>
      <c r="M83" s="21"/>
    </row>
    <row r="84" spans="1:13" x14ac:dyDescent="0.25">
      <c r="A84" s="2">
        <v>83</v>
      </c>
      <c r="B84" t="s">
        <v>122</v>
      </c>
      <c r="C84" t="s">
        <v>220</v>
      </c>
      <c r="D84" t="s">
        <v>237</v>
      </c>
      <c r="E84">
        <v>1084</v>
      </c>
      <c r="F84" t="s">
        <v>250</v>
      </c>
      <c r="G84" s="2">
        <v>7.2393200000000002</v>
      </c>
      <c r="H84">
        <v>51</v>
      </c>
      <c r="I84">
        <v>0.65929000000000004</v>
      </c>
      <c r="J84" s="3">
        <v>2.0365000000000002</v>
      </c>
      <c r="K84" s="13">
        <v>8.8881700000000006</v>
      </c>
      <c r="L84" s="22">
        <v>1.4519043535797501E-2</v>
      </c>
      <c r="M84" s="21"/>
    </row>
    <row r="85" spans="1:13" x14ac:dyDescent="0.25">
      <c r="A85" s="2">
        <v>84</v>
      </c>
      <c r="B85" t="s">
        <v>123</v>
      </c>
      <c r="C85" t="s">
        <v>221</v>
      </c>
      <c r="D85" t="s">
        <v>238</v>
      </c>
      <c r="E85">
        <v>1072</v>
      </c>
      <c r="F85" t="s">
        <v>242</v>
      </c>
      <c r="G85" s="2">
        <v>12.76702</v>
      </c>
      <c r="H85">
        <v>170</v>
      </c>
      <c r="I85">
        <v>8.8007000000000009</v>
      </c>
      <c r="J85" s="3">
        <v>4.3720400000000001</v>
      </c>
      <c r="K85" s="13">
        <v>8.6679399999999998</v>
      </c>
      <c r="L85" s="22">
        <v>1.1309080761129401E-3</v>
      </c>
      <c r="M85" s="21"/>
    </row>
    <row r="86" spans="1:13" x14ac:dyDescent="0.25">
      <c r="A86" s="2">
        <v>85</v>
      </c>
      <c r="B86" t="s">
        <v>124</v>
      </c>
      <c r="C86" t="s">
        <v>222</v>
      </c>
      <c r="D86" t="s">
        <v>237</v>
      </c>
      <c r="E86">
        <v>1072</v>
      </c>
      <c r="F86" t="s">
        <v>242</v>
      </c>
      <c r="G86" s="2">
        <v>4.4680200000000001</v>
      </c>
      <c r="H86">
        <v>59</v>
      </c>
      <c r="I86">
        <v>0.74797000000000002</v>
      </c>
      <c r="J86" s="3">
        <v>1.59249</v>
      </c>
      <c r="K86" s="13">
        <v>8.3144100000000005</v>
      </c>
      <c r="L86" s="22">
        <v>4.3263562766585301E-2</v>
      </c>
      <c r="M86" s="21"/>
    </row>
    <row r="87" spans="1:13" x14ac:dyDescent="0.25">
      <c r="A87" s="2">
        <v>86</v>
      </c>
      <c r="B87" t="s">
        <v>125</v>
      </c>
      <c r="C87" t="s">
        <v>223</v>
      </c>
      <c r="D87" t="s">
        <v>237</v>
      </c>
      <c r="E87">
        <v>1085</v>
      </c>
      <c r="F87" t="s">
        <v>247</v>
      </c>
      <c r="G87" s="2">
        <v>5.26715</v>
      </c>
      <c r="H87">
        <v>100</v>
      </c>
      <c r="I87">
        <v>2.8157999999999999</v>
      </c>
      <c r="J87" s="3">
        <v>2.29894</v>
      </c>
      <c r="K87" s="13">
        <v>8.2378599999999995</v>
      </c>
      <c r="L87" s="22">
        <v>1.05652807454026E-3</v>
      </c>
      <c r="M87" s="21"/>
    </row>
    <row r="88" spans="1:13" x14ac:dyDescent="0.25">
      <c r="A88" s="2">
        <v>87</v>
      </c>
      <c r="B88" t="s">
        <v>126</v>
      </c>
      <c r="C88" t="s">
        <v>224</v>
      </c>
      <c r="D88" t="s">
        <v>237</v>
      </c>
      <c r="E88">
        <v>1039</v>
      </c>
      <c r="F88" t="s">
        <v>249</v>
      </c>
      <c r="G88" s="2">
        <v>20.714379999999998</v>
      </c>
      <c r="H88">
        <v>80</v>
      </c>
      <c r="I88">
        <v>18.64686</v>
      </c>
      <c r="J88" s="3">
        <v>1.3518399999999999</v>
      </c>
      <c r="K88" s="13">
        <v>7.96082</v>
      </c>
      <c r="L88" s="22">
        <v>1.61004498624218E-4</v>
      </c>
      <c r="M88" s="21"/>
    </row>
    <row r="89" spans="1:13" x14ac:dyDescent="0.25">
      <c r="A89" s="2">
        <v>88</v>
      </c>
      <c r="B89" t="s">
        <v>127</v>
      </c>
      <c r="C89" t="s">
        <v>225</v>
      </c>
      <c r="D89" t="s">
        <v>238</v>
      </c>
      <c r="E89">
        <v>1092</v>
      </c>
      <c r="F89" t="s">
        <v>262</v>
      </c>
      <c r="G89" s="2">
        <v>3.8061199999999999</v>
      </c>
      <c r="H89">
        <v>76</v>
      </c>
      <c r="I89">
        <v>1.2030400000000001</v>
      </c>
      <c r="J89" s="3">
        <v>2.4766599999999999</v>
      </c>
      <c r="K89" s="13">
        <v>7.9248799999999999</v>
      </c>
      <c r="L89" s="22">
        <v>2.38507563642976E-3</v>
      </c>
      <c r="M89" s="21"/>
    </row>
    <row r="90" spans="1:13" x14ac:dyDescent="0.25">
      <c r="A90" s="2">
        <v>89</v>
      </c>
      <c r="B90" t="s">
        <v>128</v>
      </c>
      <c r="C90" t="s">
        <v>226</v>
      </c>
      <c r="D90" t="s">
        <v>238</v>
      </c>
      <c r="E90">
        <v>1083</v>
      </c>
      <c r="F90" t="s">
        <v>256</v>
      </c>
      <c r="G90" s="2">
        <v>7.41554</v>
      </c>
      <c r="H90">
        <v>56</v>
      </c>
      <c r="I90">
        <v>2.4298099999999998</v>
      </c>
      <c r="J90" s="3">
        <v>1.13696</v>
      </c>
      <c r="K90" s="13">
        <v>6.6385500000000004</v>
      </c>
      <c r="L90" s="22">
        <v>3.7733002704847299E-3</v>
      </c>
      <c r="M90" s="21"/>
    </row>
    <row r="91" spans="1:13" x14ac:dyDescent="0.25">
      <c r="A91" s="2">
        <v>90</v>
      </c>
      <c r="B91" t="s">
        <v>129</v>
      </c>
      <c r="C91" t="s">
        <v>227</v>
      </c>
      <c r="D91" t="s">
        <v>237</v>
      </c>
      <c r="E91">
        <v>1071</v>
      </c>
      <c r="F91" t="s">
        <v>254</v>
      </c>
      <c r="G91" s="2">
        <v>3.2993700000000001</v>
      </c>
      <c r="H91">
        <v>118</v>
      </c>
      <c r="I91">
        <v>2.6797300000000002</v>
      </c>
      <c r="J91" s="3">
        <v>2.7589000000000001</v>
      </c>
      <c r="K91" s="13">
        <v>6.1791299999999998</v>
      </c>
      <c r="L91" s="22">
        <v>5.5260510406693903E-3</v>
      </c>
      <c r="M91" s="21"/>
    </row>
    <row r="92" spans="1:13" x14ac:dyDescent="0.25">
      <c r="A92" s="2">
        <v>91</v>
      </c>
      <c r="B92" t="s">
        <v>130</v>
      </c>
      <c r="C92" t="s">
        <v>228</v>
      </c>
      <c r="D92" t="s">
        <v>237</v>
      </c>
      <c r="E92">
        <v>1072</v>
      </c>
      <c r="F92" t="s">
        <v>242</v>
      </c>
      <c r="G92" s="2">
        <v>3.2515900000000002</v>
      </c>
      <c r="H92">
        <v>75</v>
      </c>
      <c r="I92">
        <v>0.42585000000000001</v>
      </c>
      <c r="J92" s="3">
        <v>1.76197</v>
      </c>
      <c r="K92" s="13">
        <v>4.9192600000000004</v>
      </c>
      <c r="L92" s="22">
        <v>5.0526485070675101E-2</v>
      </c>
      <c r="M92" s="21"/>
    </row>
    <row r="93" spans="1:13" x14ac:dyDescent="0.25">
      <c r="A93" s="2">
        <v>92</v>
      </c>
      <c r="B93" t="s">
        <v>131</v>
      </c>
      <c r="C93" t="s">
        <v>229</v>
      </c>
      <c r="D93" t="s">
        <v>237</v>
      </c>
      <c r="E93">
        <v>1089</v>
      </c>
      <c r="F93" t="s">
        <v>245</v>
      </c>
      <c r="G93" s="2">
        <v>5.6999899999999997</v>
      </c>
      <c r="H93">
        <v>50</v>
      </c>
      <c r="I93">
        <v>0.19164999999999999</v>
      </c>
      <c r="J93" s="3">
        <v>1.1907399999999999</v>
      </c>
      <c r="K93" s="13">
        <v>4.5670400000000004</v>
      </c>
      <c r="L93" s="22">
        <v>0.94932390166420899</v>
      </c>
      <c r="M93" s="21"/>
    </row>
    <row r="94" spans="1:13" x14ac:dyDescent="0.25">
      <c r="A94" s="2">
        <v>93</v>
      </c>
      <c r="B94" t="s">
        <v>132</v>
      </c>
      <c r="C94" t="s">
        <v>230</v>
      </c>
      <c r="D94" t="s">
        <v>237</v>
      </c>
      <c r="E94">
        <v>1072</v>
      </c>
      <c r="F94" t="s">
        <v>242</v>
      </c>
      <c r="G94" s="2">
        <v>1.5369900000000001</v>
      </c>
      <c r="H94">
        <v>56</v>
      </c>
      <c r="I94">
        <v>0.1421</v>
      </c>
      <c r="J94" s="3">
        <v>1.5089399999999999</v>
      </c>
      <c r="K94" s="13">
        <v>4.4674899999999997</v>
      </c>
      <c r="L94" s="22">
        <v>0.96767878457231005</v>
      </c>
      <c r="M94" s="21"/>
    </row>
    <row r="95" spans="1:13" x14ac:dyDescent="0.25">
      <c r="A95" s="2">
        <v>94</v>
      </c>
      <c r="B95" t="s">
        <v>133</v>
      </c>
      <c r="C95" t="s">
        <v>231</v>
      </c>
      <c r="D95" t="s">
        <v>237</v>
      </c>
      <c r="E95">
        <v>1071</v>
      </c>
      <c r="F95" t="s">
        <v>254</v>
      </c>
      <c r="G95" s="2">
        <v>3.99316</v>
      </c>
      <c r="H95">
        <v>58</v>
      </c>
      <c r="I95">
        <v>2.9365800000000002</v>
      </c>
      <c r="J95" s="3">
        <v>1.3247899999999999</v>
      </c>
      <c r="K95" s="13">
        <v>4.4001799999999998</v>
      </c>
      <c r="L95" s="22">
        <v>1.27892646698076E-2</v>
      </c>
      <c r="M95" s="21"/>
    </row>
    <row r="96" spans="1:13" x14ac:dyDescent="0.25">
      <c r="A96" s="2">
        <v>95</v>
      </c>
      <c r="B96" t="s">
        <v>134</v>
      </c>
      <c r="C96" t="s">
        <v>232</v>
      </c>
      <c r="D96" t="s">
        <v>237</v>
      </c>
      <c r="E96">
        <v>1071</v>
      </c>
      <c r="F96" t="s">
        <v>254</v>
      </c>
      <c r="G96" s="2">
        <v>3.47865</v>
      </c>
      <c r="H96">
        <v>100</v>
      </c>
      <c r="I96">
        <v>0.96762000000000004</v>
      </c>
      <c r="J96" s="3">
        <v>1.32741</v>
      </c>
      <c r="K96" s="13">
        <v>3.4417</v>
      </c>
      <c r="L96" s="22">
        <v>2.2924012380116401E-2</v>
      </c>
      <c r="M96" s="21"/>
    </row>
    <row r="97" spans="1:13" x14ac:dyDescent="0.25">
      <c r="A97" s="2">
        <v>96</v>
      </c>
      <c r="B97" t="s">
        <v>135</v>
      </c>
      <c r="C97" t="s">
        <v>233</v>
      </c>
      <c r="D97" t="s">
        <v>238</v>
      </c>
      <c r="E97">
        <v>1039</v>
      </c>
      <c r="F97" t="s">
        <v>249</v>
      </c>
      <c r="G97" s="2">
        <v>5.2864199999999997</v>
      </c>
      <c r="H97">
        <v>51</v>
      </c>
      <c r="I97">
        <v>4.8526699999999998</v>
      </c>
      <c r="J97" s="3">
        <v>1.1412599999999999</v>
      </c>
      <c r="K97" s="13">
        <v>2.8273600000000001</v>
      </c>
      <c r="L97" s="22">
        <v>6.5565876715323302E-4</v>
      </c>
      <c r="M97" s="21"/>
    </row>
    <row r="98" spans="1:13" x14ac:dyDescent="0.25">
      <c r="A98" s="4">
        <v>97</v>
      </c>
      <c r="B98" s="5" t="s">
        <v>136</v>
      </c>
      <c r="C98" s="5" t="s">
        <v>234</v>
      </c>
      <c r="D98" s="5" t="s">
        <v>237</v>
      </c>
      <c r="E98" s="5">
        <v>1071</v>
      </c>
      <c r="F98" s="5" t="s">
        <v>254</v>
      </c>
      <c r="G98" s="4">
        <v>2.02386</v>
      </c>
      <c r="H98" s="5">
        <v>50</v>
      </c>
      <c r="I98" s="5">
        <v>1.07203</v>
      </c>
      <c r="J98" s="6">
        <v>1.0369999999999999</v>
      </c>
      <c r="K98" s="14">
        <v>2.3816199999999998</v>
      </c>
      <c r="L98" s="23">
        <v>0.92201213373327195</v>
      </c>
      <c r="M98" s="21"/>
    </row>
  </sheetData>
  <autoFilter ref="A1:L98" xr:uid="{CFB50A60-228B-4F7F-B346-71386BB3F9CE}"/>
  <conditionalFormatting sqref="L2:L98">
    <cfRule type="cellIs" dxfId="3" priority="1" operator="greaterThan">
      <formula>0.4999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D8E7-4409-4FBE-A559-8769220CB180}">
  <dimension ref="A1:B98"/>
  <sheetViews>
    <sheetView workbookViewId="0">
      <selection activeCell="D12" sqref="D12"/>
    </sheetView>
  </sheetViews>
  <sheetFormatPr baseColWidth="10" defaultRowHeight="15" x14ac:dyDescent="0.25"/>
  <cols>
    <col min="2" max="2" width="17.140625" bestFit="1" customWidth="1"/>
  </cols>
  <sheetData>
    <row r="1" spans="1:2" x14ac:dyDescent="0.25">
      <c r="A1" s="16" t="s">
        <v>37</v>
      </c>
      <c r="B1" s="30" t="s">
        <v>38</v>
      </c>
    </row>
    <row r="2" spans="1:2" x14ac:dyDescent="0.25">
      <c r="A2" s="2">
        <v>17</v>
      </c>
      <c r="B2" s="31">
        <v>0.99999859519853795</v>
      </c>
    </row>
    <row r="3" spans="1:2" x14ac:dyDescent="0.25">
      <c r="A3" s="2">
        <v>18</v>
      </c>
      <c r="B3" s="31">
        <v>0.99999720731368302</v>
      </c>
    </row>
    <row r="4" spans="1:2" x14ac:dyDescent="0.25">
      <c r="A4" s="2">
        <v>2</v>
      </c>
      <c r="B4" s="31">
        <v>0.99995244986346998</v>
      </c>
    </row>
    <row r="5" spans="1:2" x14ac:dyDescent="0.25">
      <c r="A5" s="2">
        <v>3</v>
      </c>
      <c r="B5" s="31">
        <v>0.99987629155848001</v>
      </c>
    </row>
    <row r="6" spans="1:2" x14ac:dyDescent="0.25">
      <c r="A6" s="2">
        <v>20</v>
      </c>
      <c r="B6" s="31">
        <v>0.99986531678618895</v>
      </c>
    </row>
    <row r="7" spans="1:2" x14ac:dyDescent="0.25">
      <c r="A7" s="2">
        <v>36</v>
      </c>
      <c r="B7" s="31">
        <v>0.996106880983198</v>
      </c>
    </row>
    <row r="8" spans="1:2" x14ac:dyDescent="0.25">
      <c r="A8" s="2">
        <v>46</v>
      </c>
      <c r="B8" s="31">
        <v>0.994740741243197</v>
      </c>
    </row>
    <row r="9" spans="1:2" x14ac:dyDescent="0.25">
      <c r="A9" s="2">
        <v>1</v>
      </c>
      <c r="B9" s="31">
        <v>0.98904234656060197</v>
      </c>
    </row>
    <row r="10" spans="1:2" x14ac:dyDescent="0.25">
      <c r="A10" s="2">
        <v>56</v>
      </c>
      <c r="B10" s="31">
        <v>0.974025797746911</v>
      </c>
    </row>
    <row r="11" spans="1:2" x14ac:dyDescent="0.25">
      <c r="A11" s="2">
        <v>62</v>
      </c>
      <c r="B11" s="31">
        <v>0.97140375012719804</v>
      </c>
    </row>
    <row r="12" spans="1:2" x14ac:dyDescent="0.25">
      <c r="A12" s="2">
        <v>93</v>
      </c>
      <c r="B12" s="31">
        <v>0.96767878457231005</v>
      </c>
    </row>
    <row r="13" spans="1:2" x14ac:dyDescent="0.25">
      <c r="A13" s="2">
        <v>26</v>
      </c>
      <c r="B13" s="31">
        <v>0.95906837389505595</v>
      </c>
    </row>
    <row r="14" spans="1:2" x14ac:dyDescent="0.25">
      <c r="A14" s="2">
        <v>92</v>
      </c>
      <c r="B14" s="31">
        <v>0.94932390166420899</v>
      </c>
    </row>
    <row r="15" spans="1:2" x14ac:dyDescent="0.25">
      <c r="A15" s="2">
        <v>9</v>
      </c>
      <c r="B15" s="31">
        <v>0.93830488436520099</v>
      </c>
    </row>
    <row r="16" spans="1:2" x14ac:dyDescent="0.25">
      <c r="A16" s="2">
        <v>97</v>
      </c>
      <c r="B16" s="31">
        <v>0.92201213373327195</v>
      </c>
    </row>
    <row r="17" spans="1:2" x14ac:dyDescent="0.25">
      <c r="A17" s="2">
        <v>25</v>
      </c>
      <c r="B17" s="31">
        <v>5.1913064169548599E-2</v>
      </c>
    </row>
    <row r="18" spans="1:2" x14ac:dyDescent="0.25">
      <c r="A18" s="2">
        <v>91</v>
      </c>
      <c r="B18" s="31">
        <v>5.0526485070675101E-2</v>
      </c>
    </row>
    <row r="19" spans="1:2" x14ac:dyDescent="0.25">
      <c r="A19" s="2">
        <v>22</v>
      </c>
      <c r="B19" s="31">
        <v>4.6795945127559899E-2</v>
      </c>
    </row>
    <row r="20" spans="1:2" x14ac:dyDescent="0.25">
      <c r="A20" s="2">
        <v>85</v>
      </c>
      <c r="B20" s="31">
        <v>4.3263562766585301E-2</v>
      </c>
    </row>
    <row r="21" spans="1:2" x14ac:dyDescent="0.25">
      <c r="A21" s="2">
        <v>75</v>
      </c>
      <c r="B21" s="31">
        <v>3.4954579430731297E-2</v>
      </c>
    </row>
    <row r="22" spans="1:2" x14ac:dyDescent="0.25">
      <c r="A22" s="2">
        <v>44</v>
      </c>
      <c r="B22" s="31">
        <v>2.5463684402105301E-2</v>
      </c>
    </row>
    <row r="23" spans="1:2" x14ac:dyDescent="0.25">
      <c r="A23" s="2">
        <v>43</v>
      </c>
      <c r="B23" s="31">
        <v>2.3267771240450701E-2</v>
      </c>
    </row>
    <row r="24" spans="1:2" x14ac:dyDescent="0.25">
      <c r="A24" s="2">
        <v>95</v>
      </c>
      <c r="B24" s="31">
        <v>2.2924012380116401E-2</v>
      </c>
    </row>
    <row r="25" spans="1:2" x14ac:dyDescent="0.25">
      <c r="A25" s="2">
        <v>83</v>
      </c>
      <c r="B25" s="31">
        <v>1.4519043535797501E-2</v>
      </c>
    </row>
    <row r="26" spans="1:2" x14ac:dyDescent="0.25">
      <c r="A26" s="2">
        <v>94</v>
      </c>
      <c r="B26" s="31">
        <v>1.27892646698076E-2</v>
      </c>
    </row>
    <row r="27" spans="1:2" x14ac:dyDescent="0.25">
      <c r="A27" s="2">
        <v>59</v>
      </c>
      <c r="B27" s="31">
        <v>9.1711754228710508E-3</v>
      </c>
    </row>
    <row r="28" spans="1:2" x14ac:dyDescent="0.25">
      <c r="A28" s="2">
        <v>15</v>
      </c>
      <c r="B28" s="31">
        <v>7.7726520260893396E-3</v>
      </c>
    </row>
    <row r="29" spans="1:2" x14ac:dyDescent="0.25">
      <c r="A29" s="2">
        <v>42</v>
      </c>
      <c r="B29" s="31">
        <v>7.0477307660631299E-3</v>
      </c>
    </row>
    <row r="30" spans="1:2" x14ac:dyDescent="0.25">
      <c r="A30" s="2">
        <v>69</v>
      </c>
      <c r="B30" s="31">
        <v>6.0390555127051203E-3</v>
      </c>
    </row>
    <row r="31" spans="1:2" x14ac:dyDescent="0.25">
      <c r="A31" s="2">
        <v>90</v>
      </c>
      <c r="B31" s="31">
        <v>5.5260510406693903E-3</v>
      </c>
    </row>
    <row r="32" spans="1:2" x14ac:dyDescent="0.25">
      <c r="A32" s="2">
        <v>89</v>
      </c>
      <c r="B32" s="31">
        <v>3.7733002704847299E-3</v>
      </c>
    </row>
    <row r="33" spans="1:2" x14ac:dyDescent="0.25">
      <c r="A33" s="2">
        <v>58</v>
      </c>
      <c r="B33" s="31">
        <v>2.8770813953140602E-3</v>
      </c>
    </row>
    <row r="34" spans="1:2" x14ac:dyDescent="0.25">
      <c r="A34" s="2">
        <v>70</v>
      </c>
      <c r="B34" s="31">
        <v>2.8640842104592501E-3</v>
      </c>
    </row>
    <row r="35" spans="1:2" x14ac:dyDescent="0.25">
      <c r="A35" s="2">
        <v>88</v>
      </c>
      <c r="B35" s="31">
        <v>2.38507563642976E-3</v>
      </c>
    </row>
    <row r="36" spans="1:2" x14ac:dyDescent="0.25">
      <c r="A36" s="2">
        <v>80</v>
      </c>
      <c r="B36" s="31">
        <v>1.7712327365088101E-3</v>
      </c>
    </row>
    <row r="37" spans="1:2" x14ac:dyDescent="0.25">
      <c r="A37" s="2">
        <v>12</v>
      </c>
      <c r="B37" s="31">
        <v>1.4031389753301801E-3</v>
      </c>
    </row>
    <row r="38" spans="1:2" x14ac:dyDescent="0.25">
      <c r="A38" s="2">
        <v>40</v>
      </c>
      <c r="B38" s="31">
        <v>1.37333028539355E-3</v>
      </c>
    </row>
    <row r="39" spans="1:2" x14ac:dyDescent="0.25">
      <c r="A39" s="2">
        <v>73</v>
      </c>
      <c r="B39" s="31">
        <v>1.3496642968404699E-3</v>
      </c>
    </row>
    <row r="40" spans="1:2" x14ac:dyDescent="0.25">
      <c r="A40" s="2">
        <v>29</v>
      </c>
      <c r="B40" s="31">
        <v>1.3425932285674499E-3</v>
      </c>
    </row>
    <row r="41" spans="1:2" x14ac:dyDescent="0.25">
      <c r="A41" s="2">
        <v>6</v>
      </c>
      <c r="B41" s="31">
        <v>1.3024975867299601E-3</v>
      </c>
    </row>
    <row r="42" spans="1:2" x14ac:dyDescent="0.25">
      <c r="A42" s="2">
        <v>24</v>
      </c>
      <c r="B42" s="31">
        <v>1.24505756714344E-3</v>
      </c>
    </row>
    <row r="43" spans="1:2" x14ac:dyDescent="0.25">
      <c r="A43" s="2">
        <v>28</v>
      </c>
      <c r="B43" s="31">
        <v>1.22756373928801E-3</v>
      </c>
    </row>
    <row r="44" spans="1:2" x14ac:dyDescent="0.25">
      <c r="A44" s="2">
        <v>84</v>
      </c>
      <c r="B44" s="31">
        <v>1.1309080761129401E-3</v>
      </c>
    </row>
    <row r="45" spans="1:2" x14ac:dyDescent="0.25">
      <c r="A45" s="2">
        <v>86</v>
      </c>
      <c r="B45" s="31">
        <v>1.05652807454026E-3</v>
      </c>
    </row>
    <row r="46" spans="1:2" x14ac:dyDescent="0.25">
      <c r="A46" s="2">
        <v>71</v>
      </c>
      <c r="B46" s="31">
        <v>8.2579776280933303E-4</v>
      </c>
    </row>
    <row r="47" spans="1:2" x14ac:dyDescent="0.25">
      <c r="A47" s="2">
        <v>13</v>
      </c>
      <c r="B47" s="31">
        <v>6.6983708931134299E-4</v>
      </c>
    </row>
    <row r="48" spans="1:2" x14ac:dyDescent="0.25">
      <c r="A48" s="2">
        <v>82</v>
      </c>
      <c r="B48" s="31">
        <v>6.6096850937968899E-4</v>
      </c>
    </row>
    <row r="49" spans="1:2" x14ac:dyDescent="0.25">
      <c r="A49" s="2">
        <v>96</v>
      </c>
      <c r="B49" s="31">
        <v>6.5565876715323302E-4</v>
      </c>
    </row>
    <row r="50" spans="1:2" x14ac:dyDescent="0.25">
      <c r="A50" s="2">
        <v>67</v>
      </c>
      <c r="B50" s="31">
        <v>5.5638388095191605E-4</v>
      </c>
    </row>
    <row r="51" spans="1:2" x14ac:dyDescent="0.25">
      <c r="A51" s="2">
        <v>51</v>
      </c>
      <c r="B51" s="31">
        <v>5.2151959463542198E-4</v>
      </c>
    </row>
    <row r="52" spans="1:2" x14ac:dyDescent="0.25">
      <c r="A52" s="2">
        <v>27</v>
      </c>
      <c r="B52" s="31">
        <v>5.1316583771565704E-4</v>
      </c>
    </row>
    <row r="53" spans="1:2" x14ac:dyDescent="0.25">
      <c r="A53" s="2">
        <v>48</v>
      </c>
      <c r="B53" s="31">
        <v>4.4364604504643101E-4</v>
      </c>
    </row>
    <row r="54" spans="1:2" x14ac:dyDescent="0.25">
      <c r="A54" s="2">
        <v>14</v>
      </c>
      <c r="B54" s="31">
        <v>3.9596532580232801E-4</v>
      </c>
    </row>
    <row r="55" spans="1:2" x14ac:dyDescent="0.25">
      <c r="A55" s="2">
        <v>81</v>
      </c>
      <c r="B55" s="31">
        <v>3.7662828522822E-4</v>
      </c>
    </row>
    <row r="56" spans="1:2" x14ac:dyDescent="0.25">
      <c r="A56" s="2">
        <v>64</v>
      </c>
      <c r="B56" s="31">
        <v>3.65210372322955E-4</v>
      </c>
    </row>
    <row r="57" spans="1:2" x14ac:dyDescent="0.25">
      <c r="A57" s="2">
        <v>66</v>
      </c>
      <c r="B57" s="31">
        <v>3.3685928842053199E-4</v>
      </c>
    </row>
    <row r="58" spans="1:2" x14ac:dyDescent="0.25">
      <c r="A58" s="2">
        <v>31</v>
      </c>
      <c r="B58" s="31">
        <v>2.9350912447923E-4</v>
      </c>
    </row>
    <row r="59" spans="1:2" x14ac:dyDescent="0.25">
      <c r="A59" s="2">
        <v>72</v>
      </c>
      <c r="B59" s="31">
        <v>2.7038551296032498E-4</v>
      </c>
    </row>
    <row r="60" spans="1:2" x14ac:dyDescent="0.25">
      <c r="A60" s="2">
        <v>37</v>
      </c>
      <c r="B60" s="31">
        <v>2.3278273139493201E-4</v>
      </c>
    </row>
    <row r="61" spans="1:2" x14ac:dyDescent="0.25">
      <c r="A61" s="2">
        <v>8</v>
      </c>
      <c r="B61" s="31">
        <v>1.8706810649837799E-4</v>
      </c>
    </row>
    <row r="62" spans="1:2" x14ac:dyDescent="0.25">
      <c r="A62" s="2">
        <v>57</v>
      </c>
      <c r="B62" s="31">
        <v>1.8706254756040199E-4</v>
      </c>
    </row>
    <row r="63" spans="1:2" x14ac:dyDescent="0.25">
      <c r="A63" s="2">
        <v>78</v>
      </c>
      <c r="B63" s="31">
        <v>1.73528511858922E-4</v>
      </c>
    </row>
    <row r="64" spans="1:2" x14ac:dyDescent="0.25">
      <c r="A64" s="2">
        <v>77</v>
      </c>
      <c r="B64" s="31">
        <v>1.7000377799536399E-4</v>
      </c>
    </row>
    <row r="65" spans="1:2" x14ac:dyDescent="0.25">
      <c r="A65" s="2">
        <v>52</v>
      </c>
      <c r="B65" s="31">
        <v>1.6114338176964599E-4</v>
      </c>
    </row>
    <row r="66" spans="1:2" x14ac:dyDescent="0.25">
      <c r="A66" s="2">
        <v>87</v>
      </c>
      <c r="B66" s="31">
        <v>1.61004498624218E-4</v>
      </c>
    </row>
    <row r="67" spans="1:2" x14ac:dyDescent="0.25">
      <c r="A67" s="2">
        <v>76</v>
      </c>
      <c r="B67" s="31">
        <v>1.39920841150443E-4</v>
      </c>
    </row>
    <row r="68" spans="1:2" x14ac:dyDescent="0.25">
      <c r="A68" s="2">
        <v>79</v>
      </c>
      <c r="B68" s="31">
        <v>1.19635383401206E-4</v>
      </c>
    </row>
    <row r="69" spans="1:2" x14ac:dyDescent="0.25">
      <c r="A69" s="2">
        <v>54</v>
      </c>
      <c r="B69" s="31">
        <v>9.9159618611954797E-5</v>
      </c>
    </row>
    <row r="70" spans="1:2" x14ac:dyDescent="0.25">
      <c r="A70" s="2">
        <v>50</v>
      </c>
      <c r="B70" s="31">
        <v>9.7161392203282099E-5</v>
      </c>
    </row>
    <row r="71" spans="1:2" x14ac:dyDescent="0.25">
      <c r="A71" s="2">
        <v>65</v>
      </c>
      <c r="B71" s="31">
        <v>8.41201089369914E-5</v>
      </c>
    </row>
    <row r="72" spans="1:2" x14ac:dyDescent="0.25">
      <c r="A72" s="2">
        <v>55</v>
      </c>
      <c r="B72" s="31">
        <v>8.1259184802950899E-5</v>
      </c>
    </row>
    <row r="73" spans="1:2" x14ac:dyDescent="0.25">
      <c r="A73" s="2">
        <v>60</v>
      </c>
      <c r="B73" s="31">
        <v>7.0307984619599805E-5</v>
      </c>
    </row>
    <row r="74" spans="1:2" x14ac:dyDescent="0.25">
      <c r="A74" s="2">
        <v>63</v>
      </c>
      <c r="B74" s="31">
        <v>6.45822998680545E-5</v>
      </c>
    </row>
    <row r="75" spans="1:2" x14ac:dyDescent="0.25">
      <c r="A75" s="2">
        <v>47</v>
      </c>
      <c r="B75" s="31">
        <v>6.0572163044003702E-5</v>
      </c>
    </row>
    <row r="76" spans="1:2" x14ac:dyDescent="0.25">
      <c r="A76" s="2">
        <v>41</v>
      </c>
      <c r="B76" s="31">
        <v>5.9486137947373203E-5</v>
      </c>
    </row>
    <row r="77" spans="1:2" x14ac:dyDescent="0.25">
      <c r="A77" s="2">
        <v>45</v>
      </c>
      <c r="B77" s="31">
        <v>5.75226530874495E-5</v>
      </c>
    </row>
    <row r="78" spans="1:2" x14ac:dyDescent="0.25">
      <c r="A78" s="2">
        <v>32</v>
      </c>
      <c r="B78" s="31">
        <v>5.6107122227921899E-5</v>
      </c>
    </row>
    <row r="79" spans="1:2" x14ac:dyDescent="0.25">
      <c r="A79" s="2">
        <v>34</v>
      </c>
      <c r="B79" s="31">
        <v>5.6102868033369697E-5</v>
      </c>
    </row>
    <row r="80" spans="1:2" x14ac:dyDescent="0.25">
      <c r="A80" s="2">
        <v>33</v>
      </c>
      <c r="B80" s="31">
        <v>5.6099395443376401E-5</v>
      </c>
    </row>
    <row r="81" spans="1:2" x14ac:dyDescent="0.25">
      <c r="A81" s="2">
        <v>38</v>
      </c>
      <c r="B81" s="31">
        <v>5.6099395443376401E-5</v>
      </c>
    </row>
    <row r="82" spans="1:2" x14ac:dyDescent="0.25">
      <c r="A82" s="2">
        <v>11</v>
      </c>
      <c r="B82" s="31">
        <v>5.6099209551851999E-5</v>
      </c>
    </row>
    <row r="83" spans="1:2" x14ac:dyDescent="0.25">
      <c r="A83" s="2">
        <v>39</v>
      </c>
      <c r="B83" s="31">
        <v>5.6086058371929101E-5</v>
      </c>
    </row>
    <row r="84" spans="1:2" x14ac:dyDescent="0.25">
      <c r="A84" s="2">
        <v>7</v>
      </c>
      <c r="B84" s="31">
        <v>5.6019953690644699E-5</v>
      </c>
    </row>
    <row r="85" spans="1:2" x14ac:dyDescent="0.25">
      <c r="A85" s="2">
        <v>23</v>
      </c>
      <c r="B85" s="31">
        <v>5.5735269687273701E-5</v>
      </c>
    </row>
    <row r="86" spans="1:2" x14ac:dyDescent="0.25">
      <c r="A86" s="2">
        <v>5</v>
      </c>
      <c r="B86" s="31">
        <v>5.56248393199787E-5</v>
      </c>
    </row>
    <row r="87" spans="1:2" x14ac:dyDescent="0.25">
      <c r="A87" s="2">
        <v>4</v>
      </c>
      <c r="B87" s="31">
        <v>4.5305023537722797E-5</v>
      </c>
    </row>
    <row r="88" spans="1:2" x14ac:dyDescent="0.25">
      <c r="A88" s="2">
        <v>68</v>
      </c>
      <c r="B88" s="31">
        <v>3.9891210520393003E-5</v>
      </c>
    </row>
    <row r="89" spans="1:2" x14ac:dyDescent="0.25">
      <c r="A89" s="2">
        <v>61</v>
      </c>
      <c r="B89" s="31">
        <v>3.7459637251102698E-5</v>
      </c>
    </row>
    <row r="90" spans="1:2" x14ac:dyDescent="0.25">
      <c r="A90" s="2">
        <v>49</v>
      </c>
      <c r="B90" s="31">
        <v>3.2501634728343601E-5</v>
      </c>
    </row>
    <row r="91" spans="1:2" x14ac:dyDescent="0.25">
      <c r="A91" s="2">
        <v>74</v>
      </c>
      <c r="B91" s="31">
        <v>2.79599878391101E-5</v>
      </c>
    </row>
    <row r="92" spans="1:2" x14ac:dyDescent="0.25">
      <c r="A92" s="2">
        <v>16</v>
      </c>
      <c r="B92" s="31">
        <v>2.1965545340174599E-5</v>
      </c>
    </row>
    <row r="93" spans="1:2" x14ac:dyDescent="0.25">
      <c r="A93" s="2">
        <v>35</v>
      </c>
      <c r="B93" s="31">
        <v>1.2472598423518601E-5</v>
      </c>
    </row>
    <row r="94" spans="1:2" x14ac:dyDescent="0.25">
      <c r="A94" s="2">
        <v>53</v>
      </c>
      <c r="B94" s="31">
        <v>1.0424436277523E-5</v>
      </c>
    </row>
    <row r="95" spans="1:2" x14ac:dyDescent="0.25">
      <c r="A95" s="2">
        <v>21</v>
      </c>
      <c r="B95" s="31">
        <v>4.5674184886435001E-6</v>
      </c>
    </row>
    <row r="96" spans="1:2" x14ac:dyDescent="0.25">
      <c r="A96" s="2">
        <v>10</v>
      </c>
      <c r="B96" s="31">
        <v>2.7508063648040699E-6</v>
      </c>
    </row>
    <row r="97" spans="1:2" x14ac:dyDescent="0.25">
      <c r="A97" s="2">
        <v>30</v>
      </c>
      <c r="B97" s="31">
        <v>1.9981265649837701E-6</v>
      </c>
    </row>
    <row r="98" spans="1:2" x14ac:dyDescent="0.25">
      <c r="A98" s="4">
        <v>19</v>
      </c>
      <c r="B98" s="32">
        <v>1.9853766957123E-6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B74-42A5-4984-B53A-CF1B44DE35C5}">
  <dimension ref="A1:P100"/>
  <sheetViews>
    <sheetView tabSelected="1" workbookViewId="0">
      <selection activeCell="D21" sqref="D21"/>
    </sheetView>
  </sheetViews>
  <sheetFormatPr baseColWidth="10" defaultRowHeight="15" x14ac:dyDescent="0.25"/>
  <cols>
    <col min="2" max="2" width="18" bestFit="1" customWidth="1"/>
    <col min="3" max="3" width="27.140625" customWidth="1"/>
    <col min="4" max="4" width="18" bestFit="1" customWidth="1"/>
    <col min="5" max="5" width="27.140625" customWidth="1"/>
    <col min="6" max="6" width="18" bestFit="1" customWidth="1"/>
    <col min="7" max="7" width="27.140625" customWidth="1"/>
  </cols>
  <sheetData>
    <row r="1" spans="1:15" x14ac:dyDescent="0.25">
      <c r="A1" s="20" t="s">
        <v>271</v>
      </c>
    </row>
    <row r="2" spans="1:15" x14ac:dyDescent="0.25">
      <c r="A2" s="28" t="s">
        <v>37</v>
      </c>
      <c r="B2" s="48">
        <v>0.75</v>
      </c>
      <c r="C2" s="49"/>
      <c r="D2" s="48">
        <v>0.85</v>
      </c>
      <c r="E2" s="49"/>
      <c r="F2" s="48">
        <v>0.95</v>
      </c>
      <c r="G2" s="49"/>
      <c r="I2" t="s">
        <v>272</v>
      </c>
      <c r="M2" t="s">
        <v>270</v>
      </c>
    </row>
    <row r="3" spans="1:15" x14ac:dyDescent="0.25">
      <c r="A3" s="4"/>
      <c r="B3" s="27" t="s">
        <v>269</v>
      </c>
      <c r="C3" s="6" t="s">
        <v>270</v>
      </c>
      <c r="D3" s="4" t="s">
        <v>269</v>
      </c>
      <c r="E3" s="6" t="s">
        <v>270</v>
      </c>
      <c r="F3" s="4" t="s">
        <v>269</v>
      </c>
      <c r="G3" s="6" t="s">
        <v>270</v>
      </c>
      <c r="I3" t="s">
        <v>268</v>
      </c>
      <c r="M3" t="s">
        <v>268</v>
      </c>
    </row>
    <row r="4" spans="1:15" x14ac:dyDescent="0.25">
      <c r="A4" s="2">
        <v>1</v>
      </c>
      <c r="B4" s="26">
        <v>1</v>
      </c>
      <c r="C4" s="3">
        <v>1</v>
      </c>
      <c r="D4" s="2">
        <v>1</v>
      </c>
      <c r="E4" s="3">
        <v>1</v>
      </c>
      <c r="F4" s="28">
        <v>1</v>
      </c>
      <c r="G4" s="29">
        <v>1</v>
      </c>
      <c r="I4" s="15">
        <v>0.75</v>
      </c>
      <c r="J4" s="15">
        <v>0.85</v>
      </c>
      <c r="K4" s="15">
        <v>0.95</v>
      </c>
      <c r="M4" s="15">
        <v>0.75</v>
      </c>
      <c r="N4" s="15">
        <v>0.85</v>
      </c>
      <c r="O4" s="18">
        <v>0.95</v>
      </c>
    </row>
    <row r="5" spans="1:15" x14ac:dyDescent="0.25">
      <c r="A5" s="2">
        <v>2</v>
      </c>
      <c r="B5" s="26">
        <v>2</v>
      </c>
      <c r="C5" s="3">
        <v>2</v>
      </c>
      <c r="D5" s="2">
        <v>2</v>
      </c>
      <c r="E5" s="3">
        <v>2</v>
      </c>
      <c r="F5" s="2">
        <v>2</v>
      </c>
      <c r="G5" s="3">
        <v>2</v>
      </c>
      <c r="I5" s="24" cm="1">
        <f t="array" ref="I5:I19">_xlfn.UNIQUE(B4:B100,)</f>
        <v>1</v>
      </c>
      <c r="J5" s="24" cm="1">
        <f t="array" ref="J5:J19">_xlfn.UNIQUE(D4:D100,)</f>
        <v>1</v>
      </c>
      <c r="K5" s="24" cm="1">
        <f t="array" ref="K5:K16">_xlfn.UNIQUE(F4:F100,)</f>
        <v>1</v>
      </c>
      <c r="M5" s="24" cm="1">
        <f t="array" ref="M5:M19">_xlfn.UNIQUE(C4:C100,)</f>
        <v>1</v>
      </c>
      <c r="N5" s="24" cm="1">
        <f t="array" ref="N5:N19">_xlfn.UNIQUE(E4:E100,)</f>
        <v>1</v>
      </c>
      <c r="O5" s="24" cm="1">
        <f t="array" ref="O5:O16">_xlfn.UNIQUE(G4:G100,)</f>
        <v>1</v>
      </c>
    </row>
    <row r="6" spans="1:15" x14ac:dyDescent="0.25">
      <c r="A6" s="2">
        <v>3</v>
      </c>
      <c r="B6" s="26">
        <v>3</v>
      </c>
      <c r="C6" s="3">
        <v>3</v>
      </c>
      <c r="D6" s="2">
        <v>3</v>
      </c>
      <c r="E6" s="3">
        <v>3</v>
      </c>
      <c r="F6" s="2">
        <v>3</v>
      </c>
      <c r="G6" s="3">
        <v>3</v>
      </c>
      <c r="I6" s="13">
        <v>2</v>
      </c>
      <c r="J6" s="13">
        <v>2</v>
      </c>
      <c r="K6" s="13">
        <v>2</v>
      </c>
      <c r="M6" s="13">
        <v>2</v>
      </c>
      <c r="N6" s="13">
        <v>2</v>
      </c>
      <c r="O6" s="13">
        <v>2</v>
      </c>
    </row>
    <row r="7" spans="1:15" x14ac:dyDescent="0.25">
      <c r="A7" s="2">
        <v>4</v>
      </c>
      <c r="B7" s="26">
        <v>9</v>
      </c>
      <c r="C7" s="3">
        <v>9</v>
      </c>
      <c r="D7" s="2">
        <v>9</v>
      </c>
      <c r="E7" s="3">
        <v>9</v>
      </c>
      <c r="F7" s="2">
        <v>3</v>
      </c>
      <c r="G7" s="3">
        <v>3</v>
      </c>
      <c r="I7" s="13">
        <v>3</v>
      </c>
      <c r="J7" s="13">
        <v>3</v>
      </c>
      <c r="K7" s="13">
        <v>3</v>
      </c>
      <c r="M7" s="13">
        <v>3</v>
      </c>
      <c r="N7" s="13">
        <v>3</v>
      </c>
      <c r="O7" s="13">
        <v>3</v>
      </c>
    </row>
    <row r="8" spans="1:15" x14ac:dyDescent="0.25">
      <c r="A8" s="2">
        <v>5</v>
      </c>
      <c r="B8" s="26">
        <v>9</v>
      </c>
      <c r="C8" s="3">
        <v>9</v>
      </c>
      <c r="D8" s="2">
        <v>9</v>
      </c>
      <c r="E8" s="3">
        <v>9</v>
      </c>
      <c r="F8" s="2">
        <v>3</v>
      </c>
      <c r="G8" s="3">
        <v>3</v>
      </c>
      <c r="I8" s="13">
        <v>9</v>
      </c>
      <c r="J8" s="13">
        <v>9</v>
      </c>
      <c r="K8" s="13">
        <v>18</v>
      </c>
      <c r="M8" s="13">
        <v>9</v>
      </c>
      <c r="N8" s="13">
        <v>9</v>
      </c>
      <c r="O8" s="13">
        <v>18</v>
      </c>
    </row>
    <row r="9" spans="1:15" x14ac:dyDescent="0.25">
      <c r="A9" s="2">
        <v>6</v>
      </c>
      <c r="B9" s="26">
        <v>9</v>
      </c>
      <c r="C9" s="3">
        <v>9</v>
      </c>
      <c r="D9" s="2">
        <v>9</v>
      </c>
      <c r="E9" s="3">
        <v>9</v>
      </c>
      <c r="F9" s="2">
        <v>3</v>
      </c>
      <c r="G9" s="3">
        <v>3</v>
      </c>
      <c r="I9" s="13">
        <v>18</v>
      </c>
      <c r="J9" s="13">
        <v>18</v>
      </c>
      <c r="K9" s="13">
        <v>17</v>
      </c>
      <c r="M9" s="13">
        <v>18</v>
      </c>
      <c r="N9" s="13">
        <v>18</v>
      </c>
      <c r="O9" s="13">
        <v>17</v>
      </c>
    </row>
    <row r="10" spans="1:15" x14ac:dyDescent="0.25">
      <c r="A10" s="2">
        <v>7</v>
      </c>
      <c r="B10" s="26">
        <v>9</v>
      </c>
      <c r="C10" s="3">
        <v>9</v>
      </c>
      <c r="D10" s="2">
        <v>9</v>
      </c>
      <c r="E10" s="3">
        <v>9</v>
      </c>
      <c r="F10" s="2">
        <v>3</v>
      </c>
      <c r="G10" s="3">
        <v>3</v>
      </c>
      <c r="I10" s="13">
        <v>17</v>
      </c>
      <c r="J10" s="13">
        <v>17</v>
      </c>
      <c r="K10" s="13">
        <v>20</v>
      </c>
      <c r="M10" s="13">
        <v>17</v>
      </c>
      <c r="N10" s="13">
        <v>17</v>
      </c>
      <c r="O10" s="13">
        <v>20</v>
      </c>
    </row>
    <row r="11" spans="1:15" x14ac:dyDescent="0.25">
      <c r="A11" s="2">
        <v>8</v>
      </c>
      <c r="B11" s="26">
        <v>9</v>
      </c>
      <c r="C11" s="3">
        <v>9</v>
      </c>
      <c r="D11" s="2">
        <v>9</v>
      </c>
      <c r="E11" s="3">
        <v>9</v>
      </c>
      <c r="F11" s="2">
        <v>3</v>
      </c>
      <c r="G11" s="3">
        <v>3</v>
      </c>
      <c r="I11" s="13">
        <v>20</v>
      </c>
      <c r="J11" s="13">
        <v>20</v>
      </c>
      <c r="K11" s="13">
        <v>26</v>
      </c>
      <c r="M11" s="13">
        <v>20</v>
      </c>
      <c r="N11" s="13">
        <v>20</v>
      </c>
      <c r="O11" s="13">
        <v>26</v>
      </c>
    </row>
    <row r="12" spans="1:15" x14ac:dyDescent="0.25">
      <c r="A12" s="2">
        <v>9</v>
      </c>
      <c r="B12" s="26">
        <v>9</v>
      </c>
      <c r="C12" s="3">
        <v>9</v>
      </c>
      <c r="D12" s="2">
        <v>9</v>
      </c>
      <c r="E12" s="3">
        <v>9</v>
      </c>
      <c r="F12" s="2">
        <v>3</v>
      </c>
      <c r="G12" s="3">
        <v>3</v>
      </c>
      <c r="I12" s="13">
        <v>26</v>
      </c>
      <c r="J12" s="13">
        <v>26</v>
      </c>
      <c r="K12" s="13">
        <v>36</v>
      </c>
      <c r="M12" s="13">
        <v>26</v>
      </c>
      <c r="N12" s="13">
        <v>26</v>
      </c>
      <c r="O12" s="13">
        <v>36</v>
      </c>
    </row>
    <row r="13" spans="1:15" x14ac:dyDescent="0.25">
      <c r="A13" s="2">
        <v>10</v>
      </c>
      <c r="B13" s="26">
        <v>9</v>
      </c>
      <c r="C13" s="3">
        <v>9</v>
      </c>
      <c r="D13" s="2">
        <v>9</v>
      </c>
      <c r="E13" s="3">
        <v>9</v>
      </c>
      <c r="F13" s="2">
        <v>3</v>
      </c>
      <c r="G13" s="3">
        <v>3</v>
      </c>
      <c r="I13" s="13">
        <v>36</v>
      </c>
      <c r="J13" s="13">
        <v>36</v>
      </c>
      <c r="K13" s="13">
        <v>46</v>
      </c>
      <c r="M13" s="13">
        <v>36</v>
      </c>
      <c r="N13" s="13">
        <v>36</v>
      </c>
      <c r="O13" s="13">
        <v>46</v>
      </c>
    </row>
    <row r="14" spans="1:15" x14ac:dyDescent="0.25">
      <c r="A14" s="2">
        <v>11</v>
      </c>
      <c r="B14" s="26">
        <v>9</v>
      </c>
      <c r="C14" s="3">
        <v>9</v>
      </c>
      <c r="D14" s="2">
        <v>9</v>
      </c>
      <c r="E14" s="3">
        <v>9</v>
      </c>
      <c r="F14" s="2">
        <v>3</v>
      </c>
      <c r="G14" s="3">
        <v>3</v>
      </c>
      <c r="I14" s="13">
        <v>46</v>
      </c>
      <c r="J14" s="13">
        <v>46</v>
      </c>
      <c r="K14" s="13">
        <v>56</v>
      </c>
      <c r="M14" s="13">
        <v>46</v>
      </c>
      <c r="N14" s="13">
        <v>46</v>
      </c>
      <c r="O14" s="13">
        <v>56</v>
      </c>
    </row>
    <row r="15" spans="1:15" x14ac:dyDescent="0.25">
      <c r="A15" s="2">
        <v>12</v>
      </c>
      <c r="B15" s="26">
        <v>18</v>
      </c>
      <c r="C15" s="3">
        <v>18</v>
      </c>
      <c r="D15" s="2">
        <v>18</v>
      </c>
      <c r="E15" s="3">
        <v>18</v>
      </c>
      <c r="F15" s="2">
        <v>18</v>
      </c>
      <c r="G15" s="3">
        <v>18</v>
      </c>
      <c r="I15" s="13">
        <v>56</v>
      </c>
      <c r="J15" s="13">
        <v>56</v>
      </c>
      <c r="K15" s="13">
        <v>62</v>
      </c>
      <c r="M15" s="13">
        <v>56</v>
      </c>
      <c r="N15" s="13">
        <v>56</v>
      </c>
      <c r="O15" s="13">
        <v>62</v>
      </c>
    </row>
    <row r="16" spans="1:15" x14ac:dyDescent="0.25">
      <c r="A16" s="2">
        <v>13</v>
      </c>
      <c r="B16" s="26">
        <v>9</v>
      </c>
      <c r="C16" s="3">
        <v>9</v>
      </c>
      <c r="D16" s="2">
        <v>9</v>
      </c>
      <c r="E16" s="3">
        <v>9</v>
      </c>
      <c r="F16" s="2">
        <v>3</v>
      </c>
      <c r="G16" s="3">
        <v>3</v>
      </c>
      <c r="I16" s="13">
        <v>62</v>
      </c>
      <c r="J16" s="13">
        <v>62</v>
      </c>
      <c r="K16" s="14">
        <v>93</v>
      </c>
      <c r="M16" s="13">
        <v>62</v>
      </c>
      <c r="N16" s="13">
        <v>62</v>
      </c>
      <c r="O16" s="14">
        <v>93</v>
      </c>
    </row>
    <row r="17" spans="1:16" x14ac:dyDescent="0.25">
      <c r="A17" s="2">
        <v>14</v>
      </c>
      <c r="B17" s="26">
        <v>9</v>
      </c>
      <c r="C17" s="3">
        <v>9</v>
      </c>
      <c r="D17" s="2">
        <v>9</v>
      </c>
      <c r="E17" s="3">
        <v>9</v>
      </c>
      <c r="F17" s="2">
        <v>18</v>
      </c>
      <c r="G17" s="3">
        <v>18</v>
      </c>
      <c r="I17" s="13">
        <v>93</v>
      </c>
      <c r="J17" s="13">
        <v>93</v>
      </c>
      <c r="K17" s="47">
        <f>COUNT(_xlfn.ANCHORARRAY(K5))</f>
        <v>12</v>
      </c>
      <c r="L17" t="s">
        <v>267</v>
      </c>
      <c r="M17" s="13">
        <v>93</v>
      </c>
      <c r="N17" s="13">
        <v>93</v>
      </c>
      <c r="O17" s="47">
        <f>COUNT(_xlfn.ANCHORARRAY(O5))</f>
        <v>12</v>
      </c>
      <c r="P17" t="s">
        <v>267</v>
      </c>
    </row>
    <row r="18" spans="1:16" x14ac:dyDescent="0.25">
      <c r="A18" s="2">
        <v>15</v>
      </c>
      <c r="B18" s="26">
        <v>18</v>
      </c>
      <c r="C18" s="3">
        <v>18</v>
      </c>
      <c r="D18" s="2">
        <v>18</v>
      </c>
      <c r="E18" s="3">
        <v>18</v>
      </c>
      <c r="F18" s="2">
        <v>18</v>
      </c>
      <c r="G18" s="3">
        <v>18</v>
      </c>
      <c r="I18" s="13">
        <v>92</v>
      </c>
      <c r="J18" s="13">
        <v>92</v>
      </c>
      <c r="K18" s="47"/>
      <c r="M18" s="13">
        <v>92</v>
      </c>
      <c r="N18" s="13">
        <v>92</v>
      </c>
      <c r="O18" s="47"/>
    </row>
    <row r="19" spans="1:16" x14ac:dyDescent="0.25">
      <c r="A19" s="2">
        <v>16</v>
      </c>
      <c r="B19" s="26">
        <v>9</v>
      </c>
      <c r="C19" s="3">
        <v>9</v>
      </c>
      <c r="D19" s="2">
        <v>9</v>
      </c>
      <c r="E19" s="3">
        <v>9</v>
      </c>
      <c r="F19" s="2">
        <v>3</v>
      </c>
      <c r="G19" s="3">
        <v>3</v>
      </c>
      <c r="I19" s="14">
        <v>97</v>
      </c>
      <c r="J19" s="14">
        <v>97</v>
      </c>
      <c r="K19" s="47"/>
      <c r="M19" s="14">
        <v>97</v>
      </c>
      <c r="N19" s="14">
        <v>97</v>
      </c>
      <c r="O19" s="47"/>
    </row>
    <row r="20" spans="1:16" x14ac:dyDescent="0.25">
      <c r="A20" s="2">
        <v>17</v>
      </c>
      <c r="B20" s="26">
        <v>17</v>
      </c>
      <c r="C20" s="3">
        <v>17</v>
      </c>
      <c r="D20" s="2">
        <v>17</v>
      </c>
      <c r="E20" s="3">
        <v>17</v>
      </c>
      <c r="F20" s="2">
        <v>17</v>
      </c>
      <c r="G20" s="3">
        <v>17</v>
      </c>
      <c r="I20" s="47">
        <f>COUNT(_xlfn.ANCHORARRAY(I5))</f>
        <v>15</v>
      </c>
      <c r="J20" s="47">
        <f>COUNT(_xlfn.ANCHORARRAY(J5))</f>
        <v>15</v>
      </c>
      <c r="K20" s="47" t="s">
        <v>267</v>
      </c>
      <c r="M20">
        <f>COUNT(_xlfn.ANCHORARRAY(M5))</f>
        <v>15</v>
      </c>
      <c r="N20">
        <f>COUNT(_xlfn.ANCHORARRAY(N5))</f>
        <v>15</v>
      </c>
      <c r="O20" t="s">
        <v>267</v>
      </c>
    </row>
    <row r="21" spans="1:16" x14ac:dyDescent="0.25">
      <c r="A21" s="2">
        <v>18</v>
      </c>
      <c r="B21" s="26">
        <v>18</v>
      </c>
      <c r="C21" s="3">
        <v>18</v>
      </c>
      <c r="D21" s="2">
        <v>18</v>
      </c>
      <c r="E21" s="3">
        <v>18</v>
      </c>
      <c r="F21" s="2">
        <v>18</v>
      </c>
      <c r="G21" s="3">
        <v>18</v>
      </c>
      <c r="I21" s="47"/>
      <c r="J21" s="47"/>
      <c r="K21" s="47"/>
    </row>
    <row r="22" spans="1:16" x14ac:dyDescent="0.25">
      <c r="A22" s="2">
        <v>19</v>
      </c>
      <c r="B22" s="26">
        <v>9</v>
      </c>
      <c r="C22" s="3">
        <v>9</v>
      </c>
      <c r="D22" s="2">
        <v>9</v>
      </c>
      <c r="E22" s="3">
        <v>9</v>
      </c>
      <c r="F22" s="2">
        <v>18</v>
      </c>
      <c r="G22" s="3">
        <v>18</v>
      </c>
      <c r="I22" s="47"/>
      <c r="J22" s="47"/>
      <c r="K22" s="47"/>
    </row>
    <row r="23" spans="1:16" x14ac:dyDescent="0.25">
      <c r="A23" s="2">
        <v>20</v>
      </c>
      <c r="B23" s="26">
        <v>20</v>
      </c>
      <c r="C23" s="3">
        <v>20</v>
      </c>
      <c r="D23" s="2">
        <v>20</v>
      </c>
      <c r="E23" s="3">
        <v>20</v>
      </c>
      <c r="F23" s="2">
        <v>20</v>
      </c>
      <c r="G23" s="3">
        <v>20</v>
      </c>
    </row>
    <row r="24" spans="1:16" x14ac:dyDescent="0.25">
      <c r="A24" s="2">
        <v>21</v>
      </c>
      <c r="B24" s="26">
        <v>9</v>
      </c>
      <c r="C24" s="3">
        <v>9</v>
      </c>
      <c r="D24" s="2">
        <v>9</v>
      </c>
      <c r="E24" s="3">
        <v>9</v>
      </c>
      <c r="F24" s="2">
        <v>3</v>
      </c>
      <c r="G24" s="3">
        <v>3</v>
      </c>
    </row>
    <row r="25" spans="1:16" x14ac:dyDescent="0.25">
      <c r="A25" s="2">
        <v>22</v>
      </c>
      <c r="B25" s="26">
        <v>18</v>
      </c>
      <c r="C25" s="3">
        <v>18</v>
      </c>
      <c r="D25" s="2">
        <v>18</v>
      </c>
      <c r="E25" s="3">
        <v>18</v>
      </c>
      <c r="F25" s="2">
        <v>18</v>
      </c>
      <c r="G25" s="3">
        <v>18</v>
      </c>
    </row>
    <row r="26" spans="1:16" x14ac:dyDescent="0.25">
      <c r="A26" s="2">
        <v>23</v>
      </c>
      <c r="B26" s="26">
        <v>9</v>
      </c>
      <c r="C26" s="3">
        <v>9</v>
      </c>
      <c r="D26" s="2">
        <v>9</v>
      </c>
      <c r="E26" s="3">
        <v>9</v>
      </c>
      <c r="F26" s="2">
        <v>18</v>
      </c>
      <c r="G26" s="3">
        <v>18</v>
      </c>
    </row>
    <row r="27" spans="1:16" x14ac:dyDescent="0.25">
      <c r="A27" s="2">
        <v>24</v>
      </c>
      <c r="B27" s="26">
        <v>18</v>
      </c>
      <c r="C27" s="3">
        <v>18</v>
      </c>
      <c r="D27" s="2">
        <v>18</v>
      </c>
      <c r="E27" s="3">
        <v>18</v>
      </c>
      <c r="F27" s="2">
        <v>18</v>
      </c>
      <c r="G27" s="3">
        <v>18</v>
      </c>
    </row>
    <row r="28" spans="1:16" x14ac:dyDescent="0.25">
      <c r="A28" s="2">
        <v>25</v>
      </c>
      <c r="B28" s="26">
        <v>26</v>
      </c>
      <c r="C28" s="3">
        <v>26</v>
      </c>
      <c r="D28" s="2">
        <v>26</v>
      </c>
      <c r="E28" s="3">
        <v>26</v>
      </c>
      <c r="F28" s="2">
        <v>26</v>
      </c>
      <c r="G28" s="3">
        <v>26</v>
      </c>
    </row>
    <row r="29" spans="1:16" x14ac:dyDescent="0.25">
      <c r="A29" s="2">
        <v>26</v>
      </c>
      <c r="B29" s="26">
        <v>26</v>
      </c>
      <c r="C29" s="3">
        <v>26</v>
      </c>
      <c r="D29" s="2">
        <v>26</v>
      </c>
      <c r="E29" s="3">
        <v>26</v>
      </c>
      <c r="F29" s="2">
        <v>26</v>
      </c>
      <c r="G29" s="3">
        <v>26</v>
      </c>
    </row>
    <row r="30" spans="1:16" x14ac:dyDescent="0.25">
      <c r="A30" s="2">
        <v>27</v>
      </c>
      <c r="B30" s="26">
        <v>18</v>
      </c>
      <c r="C30" s="3">
        <v>18</v>
      </c>
      <c r="D30" s="2">
        <v>18</v>
      </c>
      <c r="E30" s="3">
        <v>18</v>
      </c>
      <c r="F30" s="2">
        <v>18</v>
      </c>
      <c r="G30" s="3">
        <v>18</v>
      </c>
    </row>
    <row r="31" spans="1:16" x14ac:dyDescent="0.25">
      <c r="A31" s="2">
        <v>28</v>
      </c>
      <c r="B31" s="26">
        <v>20</v>
      </c>
      <c r="C31" s="3">
        <v>20</v>
      </c>
      <c r="D31" s="2">
        <v>20</v>
      </c>
      <c r="E31" s="3">
        <v>20</v>
      </c>
      <c r="F31" s="2">
        <v>20</v>
      </c>
      <c r="G31" s="3">
        <v>20</v>
      </c>
    </row>
    <row r="32" spans="1:16" x14ac:dyDescent="0.25">
      <c r="A32" s="2">
        <v>29</v>
      </c>
      <c r="B32" s="26">
        <v>18</v>
      </c>
      <c r="C32" s="3">
        <v>18</v>
      </c>
      <c r="D32" s="2">
        <v>18</v>
      </c>
      <c r="E32" s="3">
        <v>18</v>
      </c>
      <c r="F32" s="2">
        <v>18</v>
      </c>
      <c r="G32" s="3">
        <v>18</v>
      </c>
    </row>
    <row r="33" spans="1:7" x14ac:dyDescent="0.25">
      <c r="A33" s="2">
        <v>30</v>
      </c>
      <c r="B33" s="26">
        <v>18</v>
      </c>
      <c r="C33" s="3">
        <v>18</v>
      </c>
      <c r="D33" s="2">
        <v>18</v>
      </c>
      <c r="E33" s="3">
        <v>18</v>
      </c>
      <c r="F33" s="2">
        <v>18</v>
      </c>
      <c r="G33" s="3">
        <v>18</v>
      </c>
    </row>
    <row r="34" spans="1:7" x14ac:dyDescent="0.25">
      <c r="A34" s="2">
        <v>31</v>
      </c>
      <c r="B34" s="26">
        <v>18</v>
      </c>
      <c r="C34" s="3">
        <v>18</v>
      </c>
      <c r="D34" s="2">
        <v>18</v>
      </c>
      <c r="E34" s="3">
        <v>18</v>
      </c>
      <c r="F34" s="2">
        <v>18</v>
      </c>
      <c r="G34" s="3">
        <v>18</v>
      </c>
    </row>
    <row r="35" spans="1:7" x14ac:dyDescent="0.25">
      <c r="A35" s="2">
        <v>32</v>
      </c>
      <c r="B35" s="26">
        <v>18</v>
      </c>
      <c r="C35" s="3">
        <v>18</v>
      </c>
      <c r="D35" s="2">
        <v>18</v>
      </c>
      <c r="E35" s="3">
        <v>18</v>
      </c>
      <c r="F35" s="2">
        <v>18</v>
      </c>
      <c r="G35" s="3">
        <v>18</v>
      </c>
    </row>
    <row r="36" spans="1:7" x14ac:dyDescent="0.25">
      <c r="A36" s="2">
        <v>33</v>
      </c>
      <c r="B36" s="26">
        <v>9</v>
      </c>
      <c r="C36" s="3">
        <v>9</v>
      </c>
      <c r="D36" s="2">
        <v>9</v>
      </c>
      <c r="E36" s="3">
        <v>9</v>
      </c>
      <c r="F36" s="2">
        <v>18</v>
      </c>
      <c r="G36" s="3">
        <v>18</v>
      </c>
    </row>
    <row r="37" spans="1:7" x14ac:dyDescent="0.25">
      <c r="A37" s="2">
        <v>34</v>
      </c>
      <c r="B37" s="26">
        <v>18</v>
      </c>
      <c r="C37" s="3">
        <v>18</v>
      </c>
      <c r="D37" s="2">
        <v>18</v>
      </c>
      <c r="E37" s="3">
        <v>18</v>
      </c>
      <c r="F37" s="2">
        <v>18</v>
      </c>
      <c r="G37" s="3">
        <v>18</v>
      </c>
    </row>
    <row r="38" spans="1:7" x14ac:dyDescent="0.25">
      <c r="A38" s="2">
        <v>35</v>
      </c>
      <c r="B38" s="26">
        <v>18</v>
      </c>
      <c r="C38" s="3">
        <v>18</v>
      </c>
      <c r="D38" s="2">
        <v>18</v>
      </c>
      <c r="E38" s="3">
        <v>18</v>
      </c>
      <c r="F38" s="2">
        <v>18</v>
      </c>
      <c r="G38" s="3">
        <v>18</v>
      </c>
    </row>
    <row r="39" spans="1:7" x14ac:dyDescent="0.25">
      <c r="A39" s="2">
        <v>36</v>
      </c>
      <c r="B39" s="26">
        <v>36</v>
      </c>
      <c r="C39" s="3">
        <v>36</v>
      </c>
      <c r="D39" s="2">
        <v>36</v>
      </c>
      <c r="E39" s="3">
        <v>36</v>
      </c>
      <c r="F39" s="2">
        <v>36</v>
      </c>
      <c r="G39" s="3">
        <v>36</v>
      </c>
    </row>
    <row r="40" spans="1:7" x14ac:dyDescent="0.25">
      <c r="A40" s="2">
        <v>37</v>
      </c>
      <c r="B40" s="26">
        <v>26</v>
      </c>
      <c r="C40" s="3">
        <v>26</v>
      </c>
      <c r="D40" s="2">
        <v>26</v>
      </c>
      <c r="E40" s="3">
        <v>26</v>
      </c>
      <c r="F40" s="2">
        <v>26</v>
      </c>
      <c r="G40" s="3">
        <v>26</v>
      </c>
    </row>
    <row r="41" spans="1:7" x14ac:dyDescent="0.25">
      <c r="A41" s="2">
        <v>38</v>
      </c>
      <c r="B41" s="26">
        <v>9</v>
      </c>
      <c r="C41" s="3">
        <v>9</v>
      </c>
      <c r="D41" s="2">
        <v>9</v>
      </c>
      <c r="E41" s="3">
        <v>9</v>
      </c>
      <c r="F41" s="2">
        <v>18</v>
      </c>
      <c r="G41" s="3">
        <v>18</v>
      </c>
    </row>
    <row r="42" spans="1:7" x14ac:dyDescent="0.25">
      <c r="A42" s="2">
        <v>39</v>
      </c>
      <c r="B42" s="26">
        <v>18</v>
      </c>
      <c r="C42" s="3">
        <v>18</v>
      </c>
      <c r="D42" s="2">
        <v>18</v>
      </c>
      <c r="E42" s="3">
        <v>18</v>
      </c>
      <c r="F42" s="2">
        <v>18</v>
      </c>
      <c r="G42" s="3">
        <v>18</v>
      </c>
    </row>
    <row r="43" spans="1:7" x14ac:dyDescent="0.25">
      <c r="A43" s="2">
        <v>40</v>
      </c>
      <c r="B43" s="26">
        <v>18</v>
      </c>
      <c r="C43" s="3">
        <v>18</v>
      </c>
      <c r="D43" s="2">
        <v>18</v>
      </c>
      <c r="E43" s="3">
        <v>18</v>
      </c>
      <c r="F43" s="2">
        <v>18</v>
      </c>
      <c r="G43" s="3">
        <v>18</v>
      </c>
    </row>
    <row r="44" spans="1:7" x14ac:dyDescent="0.25">
      <c r="A44" s="2">
        <v>41</v>
      </c>
      <c r="B44" s="26">
        <v>18</v>
      </c>
      <c r="C44" s="3">
        <v>18</v>
      </c>
      <c r="D44" s="2">
        <v>18</v>
      </c>
      <c r="E44" s="3">
        <v>18</v>
      </c>
      <c r="F44" s="2">
        <v>18</v>
      </c>
      <c r="G44" s="3">
        <v>18</v>
      </c>
    </row>
    <row r="45" spans="1:7" x14ac:dyDescent="0.25">
      <c r="A45" s="2">
        <v>42</v>
      </c>
      <c r="B45" s="26">
        <v>36</v>
      </c>
      <c r="C45" s="3">
        <v>36</v>
      </c>
      <c r="D45" s="2">
        <v>36</v>
      </c>
      <c r="E45" s="3">
        <v>36</v>
      </c>
      <c r="F45" s="2">
        <v>36</v>
      </c>
      <c r="G45" s="3">
        <v>36</v>
      </c>
    </row>
    <row r="46" spans="1:7" x14ac:dyDescent="0.25">
      <c r="A46" s="2">
        <v>43</v>
      </c>
      <c r="B46" s="26">
        <v>46</v>
      </c>
      <c r="C46" s="3">
        <v>46</v>
      </c>
      <c r="D46" s="2">
        <v>46</v>
      </c>
      <c r="E46" s="3">
        <v>46</v>
      </c>
      <c r="F46" s="2">
        <v>46</v>
      </c>
      <c r="G46" s="3">
        <v>46</v>
      </c>
    </row>
    <row r="47" spans="1:7" x14ac:dyDescent="0.25">
      <c r="A47" s="2">
        <v>44</v>
      </c>
      <c r="B47" s="26">
        <v>56</v>
      </c>
      <c r="C47" s="3">
        <v>56</v>
      </c>
      <c r="D47" s="2">
        <v>56</v>
      </c>
      <c r="E47" s="3">
        <v>56</v>
      </c>
      <c r="F47" s="2">
        <v>56</v>
      </c>
      <c r="G47" s="3">
        <v>56</v>
      </c>
    </row>
    <row r="48" spans="1:7" x14ac:dyDescent="0.25">
      <c r="A48" s="2">
        <v>45</v>
      </c>
      <c r="B48" s="26">
        <v>18</v>
      </c>
      <c r="C48" s="3">
        <v>18</v>
      </c>
      <c r="D48" s="2">
        <v>18</v>
      </c>
      <c r="E48" s="3">
        <v>18</v>
      </c>
      <c r="F48" s="2">
        <v>18</v>
      </c>
      <c r="G48" s="3">
        <v>18</v>
      </c>
    </row>
    <row r="49" spans="1:7" x14ac:dyDescent="0.25">
      <c r="A49" s="2">
        <v>46</v>
      </c>
      <c r="B49" s="26">
        <v>46</v>
      </c>
      <c r="C49" s="3">
        <v>46</v>
      </c>
      <c r="D49" s="2">
        <v>46</v>
      </c>
      <c r="E49" s="3">
        <v>46</v>
      </c>
      <c r="F49" s="2">
        <v>46</v>
      </c>
      <c r="G49" s="3">
        <v>46</v>
      </c>
    </row>
    <row r="50" spans="1:7" x14ac:dyDescent="0.25">
      <c r="A50" s="2">
        <v>47</v>
      </c>
      <c r="B50" s="26">
        <v>56</v>
      </c>
      <c r="C50" s="3">
        <v>56</v>
      </c>
      <c r="D50" s="2">
        <v>56</v>
      </c>
      <c r="E50" s="3">
        <v>56</v>
      </c>
      <c r="F50" s="2">
        <v>56</v>
      </c>
      <c r="G50" s="3">
        <v>56</v>
      </c>
    </row>
    <row r="51" spans="1:7" x14ac:dyDescent="0.25">
      <c r="A51" s="2">
        <v>48</v>
      </c>
      <c r="B51" s="26">
        <v>46</v>
      </c>
      <c r="C51" s="3">
        <v>46</v>
      </c>
      <c r="D51" s="2">
        <v>46</v>
      </c>
      <c r="E51" s="3">
        <v>46</v>
      </c>
      <c r="F51" s="2">
        <v>46</v>
      </c>
      <c r="G51" s="3">
        <v>46</v>
      </c>
    </row>
    <row r="52" spans="1:7" x14ac:dyDescent="0.25">
      <c r="A52" s="2">
        <v>49</v>
      </c>
      <c r="B52" s="26">
        <v>18</v>
      </c>
      <c r="C52" s="3">
        <v>18</v>
      </c>
      <c r="D52" s="2">
        <v>18</v>
      </c>
      <c r="E52" s="3">
        <v>18</v>
      </c>
      <c r="F52" s="2">
        <v>18</v>
      </c>
      <c r="G52" s="3">
        <v>18</v>
      </c>
    </row>
    <row r="53" spans="1:7" x14ac:dyDescent="0.25">
      <c r="A53" s="2">
        <v>50</v>
      </c>
      <c r="B53" s="26">
        <v>46</v>
      </c>
      <c r="C53" s="3">
        <v>46</v>
      </c>
      <c r="D53" s="2">
        <v>46</v>
      </c>
      <c r="E53" s="3">
        <v>46</v>
      </c>
      <c r="F53" s="2">
        <v>46</v>
      </c>
      <c r="G53" s="3">
        <v>46</v>
      </c>
    </row>
    <row r="54" spans="1:7" x14ac:dyDescent="0.25">
      <c r="A54" s="2">
        <v>51</v>
      </c>
      <c r="B54" s="26">
        <v>56</v>
      </c>
      <c r="C54" s="3">
        <v>56</v>
      </c>
      <c r="D54" s="2">
        <v>56</v>
      </c>
      <c r="E54" s="3">
        <v>56</v>
      </c>
      <c r="F54" s="2">
        <v>56</v>
      </c>
      <c r="G54" s="3">
        <v>56</v>
      </c>
    </row>
    <row r="55" spans="1:7" x14ac:dyDescent="0.25">
      <c r="A55" s="2">
        <v>52</v>
      </c>
      <c r="B55" s="26">
        <v>56</v>
      </c>
      <c r="C55" s="3">
        <v>56</v>
      </c>
      <c r="D55" s="2">
        <v>56</v>
      </c>
      <c r="E55" s="3">
        <v>56</v>
      </c>
      <c r="F55" s="2">
        <v>56</v>
      </c>
      <c r="G55" s="3">
        <v>56</v>
      </c>
    </row>
    <row r="56" spans="1:7" x14ac:dyDescent="0.25">
      <c r="A56" s="2">
        <v>53</v>
      </c>
      <c r="B56" s="26">
        <v>56</v>
      </c>
      <c r="C56" s="3">
        <v>56</v>
      </c>
      <c r="D56" s="2">
        <v>56</v>
      </c>
      <c r="E56" s="3">
        <v>56</v>
      </c>
      <c r="F56" s="2">
        <v>56</v>
      </c>
      <c r="G56" s="3">
        <v>56</v>
      </c>
    </row>
    <row r="57" spans="1:7" x14ac:dyDescent="0.25">
      <c r="A57" s="2">
        <v>54</v>
      </c>
      <c r="B57" s="26">
        <v>46</v>
      </c>
      <c r="C57" s="3">
        <v>46</v>
      </c>
      <c r="D57" s="2">
        <v>46</v>
      </c>
      <c r="E57" s="3">
        <v>46</v>
      </c>
      <c r="F57" s="2">
        <v>46</v>
      </c>
      <c r="G57" s="3">
        <v>46</v>
      </c>
    </row>
    <row r="58" spans="1:7" x14ac:dyDescent="0.25">
      <c r="A58" s="2">
        <v>55</v>
      </c>
      <c r="B58" s="26">
        <v>56</v>
      </c>
      <c r="C58" s="3">
        <v>56</v>
      </c>
      <c r="D58" s="2">
        <v>56</v>
      </c>
      <c r="E58" s="3">
        <v>56</v>
      </c>
      <c r="F58" s="2">
        <v>56</v>
      </c>
      <c r="G58" s="3">
        <v>56</v>
      </c>
    </row>
    <row r="59" spans="1:7" x14ac:dyDescent="0.25">
      <c r="A59" s="2">
        <v>56</v>
      </c>
      <c r="B59" s="26">
        <v>56</v>
      </c>
      <c r="C59" s="3">
        <v>56</v>
      </c>
      <c r="D59" s="2">
        <v>56</v>
      </c>
      <c r="E59" s="3">
        <v>56</v>
      </c>
      <c r="F59" s="2">
        <v>56</v>
      </c>
      <c r="G59" s="3">
        <v>56</v>
      </c>
    </row>
    <row r="60" spans="1:7" x14ac:dyDescent="0.25">
      <c r="A60" s="2">
        <v>57</v>
      </c>
      <c r="B60" s="26">
        <v>18</v>
      </c>
      <c r="C60" s="3">
        <v>18</v>
      </c>
      <c r="D60" s="2">
        <v>18</v>
      </c>
      <c r="E60" s="3">
        <v>18</v>
      </c>
      <c r="F60" s="2">
        <v>18</v>
      </c>
      <c r="G60" s="3">
        <v>18</v>
      </c>
    </row>
    <row r="61" spans="1:7" x14ac:dyDescent="0.25">
      <c r="A61" s="2">
        <v>58</v>
      </c>
      <c r="B61" s="26">
        <v>46</v>
      </c>
      <c r="C61" s="3">
        <v>46</v>
      </c>
      <c r="D61" s="2">
        <v>46</v>
      </c>
      <c r="E61" s="3">
        <v>46</v>
      </c>
      <c r="F61" s="2">
        <v>46</v>
      </c>
      <c r="G61" s="3">
        <v>46</v>
      </c>
    </row>
    <row r="62" spans="1:7" x14ac:dyDescent="0.25">
      <c r="A62" s="2">
        <v>59</v>
      </c>
      <c r="B62" s="26">
        <v>62</v>
      </c>
      <c r="C62" s="3">
        <v>62</v>
      </c>
      <c r="D62" s="2">
        <v>62</v>
      </c>
      <c r="E62" s="3">
        <v>62</v>
      </c>
      <c r="F62" s="2">
        <v>62</v>
      </c>
      <c r="G62" s="3">
        <v>62</v>
      </c>
    </row>
    <row r="63" spans="1:7" x14ac:dyDescent="0.25">
      <c r="A63" s="2">
        <v>60</v>
      </c>
      <c r="B63" s="26">
        <v>56</v>
      </c>
      <c r="C63" s="3">
        <v>56</v>
      </c>
      <c r="D63" s="2">
        <v>56</v>
      </c>
      <c r="E63" s="3">
        <v>56</v>
      </c>
      <c r="F63" s="2">
        <v>56</v>
      </c>
      <c r="G63" s="3">
        <v>56</v>
      </c>
    </row>
    <row r="64" spans="1:7" x14ac:dyDescent="0.25">
      <c r="A64" s="2">
        <v>61</v>
      </c>
      <c r="B64" s="26">
        <v>56</v>
      </c>
      <c r="C64" s="3">
        <v>56</v>
      </c>
      <c r="D64" s="2">
        <v>56</v>
      </c>
      <c r="E64" s="3">
        <v>56</v>
      </c>
      <c r="F64" s="2">
        <v>56</v>
      </c>
      <c r="G64" s="3">
        <v>56</v>
      </c>
    </row>
    <row r="65" spans="1:7" x14ac:dyDescent="0.25">
      <c r="A65" s="2">
        <v>62</v>
      </c>
      <c r="B65" s="26">
        <v>62</v>
      </c>
      <c r="C65" s="3">
        <v>62</v>
      </c>
      <c r="D65" s="2">
        <v>62</v>
      </c>
      <c r="E65" s="3">
        <v>62</v>
      </c>
      <c r="F65" s="2">
        <v>62</v>
      </c>
      <c r="G65" s="3">
        <v>62</v>
      </c>
    </row>
    <row r="66" spans="1:7" x14ac:dyDescent="0.25">
      <c r="A66" s="2">
        <v>63</v>
      </c>
      <c r="B66" s="26">
        <v>56</v>
      </c>
      <c r="C66" s="3">
        <v>56</v>
      </c>
      <c r="D66" s="2">
        <v>56</v>
      </c>
      <c r="E66" s="3">
        <v>56</v>
      </c>
      <c r="F66" s="2">
        <v>56</v>
      </c>
      <c r="G66" s="3">
        <v>56</v>
      </c>
    </row>
    <row r="67" spans="1:7" x14ac:dyDescent="0.25">
      <c r="A67" s="2">
        <v>64</v>
      </c>
      <c r="B67" s="26">
        <v>56</v>
      </c>
      <c r="C67" s="3">
        <v>56</v>
      </c>
      <c r="D67" s="2">
        <v>56</v>
      </c>
      <c r="E67" s="3">
        <v>56</v>
      </c>
      <c r="F67" s="2">
        <v>56</v>
      </c>
      <c r="G67" s="3">
        <v>56</v>
      </c>
    </row>
    <row r="68" spans="1:7" x14ac:dyDescent="0.25">
      <c r="A68" s="2">
        <v>65</v>
      </c>
      <c r="B68" s="26">
        <v>46</v>
      </c>
      <c r="C68" s="3">
        <v>46</v>
      </c>
      <c r="D68" s="2">
        <v>46</v>
      </c>
      <c r="E68" s="3">
        <v>46</v>
      </c>
      <c r="F68" s="2">
        <v>46</v>
      </c>
      <c r="G68" s="3">
        <v>46</v>
      </c>
    </row>
    <row r="69" spans="1:7" x14ac:dyDescent="0.25">
      <c r="A69" s="2">
        <v>66</v>
      </c>
      <c r="B69" s="26">
        <v>62</v>
      </c>
      <c r="C69" s="3">
        <v>62</v>
      </c>
      <c r="D69" s="2">
        <v>62</v>
      </c>
      <c r="E69" s="3">
        <v>62</v>
      </c>
      <c r="F69" s="2">
        <v>62</v>
      </c>
      <c r="G69" s="3">
        <v>62</v>
      </c>
    </row>
    <row r="70" spans="1:7" x14ac:dyDescent="0.25">
      <c r="A70" s="2">
        <v>67</v>
      </c>
      <c r="B70" s="26">
        <v>56</v>
      </c>
      <c r="C70" s="3">
        <v>56</v>
      </c>
      <c r="D70" s="2">
        <v>56</v>
      </c>
      <c r="E70" s="3">
        <v>56</v>
      </c>
      <c r="F70" s="2">
        <v>56</v>
      </c>
      <c r="G70" s="3">
        <v>56</v>
      </c>
    </row>
    <row r="71" spans="1:7" x14ac:dyDescent="0.25">
      <c r="A71" s="2">
        <v>68</v>
      </c>
      <c r="B71" s="26">
        <v>56</v>
      </c>
      <c r="C71" s="3">
        <v>56</v>
      </c>
      <c r="D71" s="2">
        <v>56</v>
      </c>
      <c r="E71" s="3">
        <v>56</v>
      </c>
      <c r="F71" s="2">
        <v>56</v>
      </c>
      <c r="G71" s="3">
        <v>56</v>
      </c>
    </row>
    <row r="72" spans="1:7" x14ac:dyDescent="0.25">
      <c r="A72" s="2">
        <v>69</v>
      </c>
      <c r="B72" s="26">
        <v>56</v>
      </c>
      <c r="C72" s="3">
        <v>56</v>
      </c>
      <c r="D72" s="2">
        <v>56</v>
      </c>
      <c r="E72" s="3">
        <v>56</v>
      </c>
      <c r="F72" s="2">
        <v>56</v>
      </c>
      <c r="G72" s="3">
        <v>56</v>
      </c>
    </row>
    <row r="73" spans="1:7" x14ac:dyDescent="0.25">
      <c r="A73" s="2">
        <v>70</v>
      </c>
      <c r="B73" s="26">
        <v>62</v>
      </c>
      <c r="C73" s="3">
        <v>62</v>
      </c>
      <c r="D73" s="2">
        <v>62</v>
      </c>
      <c r="E73" s="3">
        <v>62</v>
      </c>
      <c r="F73" s="2">
        <v>62</v>
      </c>
      <c r="G73" s="3">
        <v>62</v>
      </c>
    </row>
    <row r="74" spans="1:7" x14ac:dyDescent="0.25">
      <c r="A74" s="2">
        <v>71</v>
      </c>
      <c r="B74" s="26">
        <v>56</v>
      </c>
      <c r="C74" s="3">
        <v>56</v>
      </c>
      <c r="D74" s="2">
        <v>56</v>
      </c>
      <c r="E74" s="3">
        <v>56</v>
      </c>
      <c r="F74" s="2">
        <v>56</v>
      </c>
      <c r="G74" s="3">
        <v>56</v>
      </c>
    </row>
    <row r="75" spans="1:7" x14ac:dyDescent="0.25">
      <c r="A75" s="2">
        <v>72</v>
      </c>
      <c r="B75" s="26">
        <v>93</v>
      </c>
      <c r="C75" s="3">
        <v>93</v>
      </c>
      <c r="D75" s="2">
        <v>93</v>
      </c>
      <c r="E75" s="3">
        <v>93</v>
      </c>
      <c r="F75" s="2">
        <v>93</v>
      </c>
      <c r="G75" s="3">
        <v>93</v>
      </c>
    </row>
    <row r="76" spans="1:7" x14ac:dyDescent="0.25">
      <c r="A76" s="2">
        <v>73</v>
      </c>
      <c r="B76" s="26">
        <v>93</v>
      </c>
      <c r="C76" s="3">
        <v>93</v>
      </c>
      <c r="D76" s="2">
        <v>93</v>
      </c>
      <c r="E76" s="3">
        <v>93</v>
      </c>
      <c r="F76" s="2">
        <v>93</v>
      </c>
      <c r="G76" s="3">
        <v>93</v>
      </c>
    </row>
    <row r="77" spans="1:7" x14ac:dyDescent="0.25">
      <c r="A77" s="2">
        <v>74</v>
      </c>
      <c r="B77" s="26">
        <v>46</v>
      </c>
      <c r="C77" s="3">
        <v>46</v>
      </c>
      <c r="D77" s="2">
        <v>46</v>
      </c>
      <c r="E77" s="3">
        <v>46</v>
      </c>
      <c r="F77" s="2">
        <v>46</v>
      </c>
      <c r="G77" s="3">
        <v>46</v>
      </c>
    </row>
    <row r="78" spans="1:7" x14ac:dyDescent="0.25">
      <c r="A78" s="2">
        <v>75</v>
      </c>
      <c r="B78" s="26">
        <v>62</v>
      </c>
      <c r="C78" s="3">
        <v>62</v>
      </c>
      <c r="D78" s="2">
        <v>62</v>
      </c>
      <c r="E78" s="3">
        <v>62</v>
      </c>
      <c r="F78" s="2">
        <v>62</v>
      </c>
      <c r="G78" s="3">
        <v>62</v>
      </c>
    </row>
    <row r="79" spans="1:7" x14ac:dyDescent="0.25">
      <c r="A79" s="2">
        <v>76</v>
      </c>
      <c r="B79" s="26">
        <v>93</v>
      </c>
      <c r="C79" s="3">
        <v>93</v>
      </c>
      <c r="D79" s="2">
        <v>93</v>
      </c>
      <c r="E79" s="3">
        <v>93</v>
      </c>
      <c r="F79" s="2">
        <v>93</v>
      </c>
      <c r="G79" s="3">
        <v>93</v>
      </c>
    </row>
    <row r="80" spans="1:7" x14ac:dyDescent="0.25">
      <c r="A80" s="2">
        <v>77</v>
      </c>
      <c r="B80" s="26">
        <v>93</v>
      </c>
      <c r="C80" s="3">
        <v>93</v>
      </c>
      <c r="D80" s="2">
        <v>93</v>
      </c>
      <c r="E80" s="3">
        <v>93</v>
      </c>
      <c r="F80" s="2">
        <v>93</v>
      </c>
      <c r="G80" s="3">
        <v>93</v>
      </c>
    </row>
    <row r="81" spans="1:7" x14ac:dyDescent="0.25">
      <c r="A81" s="2">
        <v>78</v>
      </c>
      <c r="B81" s="26">
        <v>92</v>
      </c>
      <c r="C81" s="3">
        <v>92</v>
      </c>
      <c r="D81" s="2">
        <v>92</v>
      </c>
      <c r="E81" s="3">
        <v>92</v>
      </c>
      <c r="F81" s="2">
        <v>62</v>
      </c>
      <c r="G81" s="3">
        <v>62</v>
      </c>
    </row>
    <row r="82" spans="1:7" x14ac:dyDescent="0.25">
      <c r="A82" s="2">
        <v>79</v>
      </c>
      <c r="B82" s="26">
        <v>56</v>
      </c>
      <c r="C82" s="3">
        <v>56</v>
      </c>
      <c r="D82" s="2">
        <v>56</v>
      </c>
      <c r="E82" s="3">
        <v>56</v>
      </c>
      <c r="F82" s="2">
        <v>56</v>
      </c>
      <c r="G82" s="3">
        <v>56</v>
      </c>
    </row>
    <row r="83" spans="1:7" x14ac:dyDescent="0.25">
      <c r="A83" s="2">
        <v>80</v>
      </c>
      <c r="B83" s="26">
        <v>92</v>
      </c>
      <c r="C83" s="3">
        <v>92</v>
      </c>
      <c r="D83" s="2">
        <v>92</v>
      </c>
      <c r="E83" s="3">
        <v>92</v>
      </c>
      <c r="F83" s="2">
        <v>62</v>
      </c>
      <c r="G83" s="3">
        <v>62</v>
      </c>
    </row>
    <row r="84" spans="1:7" x14ac:dyDescent="0.25">
      <c r="A84" s="2">
        <v>81</v>
      </c>
      <c r="B84" s="26">
        <v>18</v>
      </c>
      <c r="C84" s="3">
        <v>18</v>
      </c>
      <c r="D84" s="2">
        <v>18</v>
      </c>
      <c r="E84" s="3">
        <v>18</v>
      </c>
      <c r="F84" s="2">
        <v>18</v>
      </c>
      <c r="G84" s="3">
        <v>18</v>
      </c>
    </row>
    <row r="85" spans="1:7" x14ac:dyDescent="0.25">
      <c r="A85" s="2">
        <v>82</v>
      </c>
      <c r="B85" s="26">
        <v>92</v>
      </c>
      <c r="C85" s="3">
        <v>92</v>
      </c>
      <c r="D85" s="2">
        <v>92</v>
      </c>
      <c r="E85" s="3">
        <v>92</v>
      </c>
      <c r="F85" s="2">
        <v>62</v>
      </c>
      <c r="G85" s="3">
        <v>62</v>
      </c>
    </row>
    <row r="86" spans="1:7" x14ac:dyDescent="0.25">
      <c r="A86" s="2">
        <v>83</v>
      </c>
      <c r="B86" s="26">
        <v>92</v>
      </c>
      <c r="C86" s="3">
        <v>92</v>
      </c>
      <c r="D86" s="2">
        <v>92</v>
      </c>
      <c r="E86" s="3">
        <v>92</v>
      </c>
      <c r="F86" s="2">
        <v>62</v>
      </c>
      <c r="G86" s="3">
        <v>62</v>
      </c>
    </row>
    <row r="87" spans="1:7" x14ac:dyDescent="0.25">
      <c r="A87" s="2">
        <v>84</v>
      </c>
      <c r="B87" s="26">
        <v>56</v>
      </c>
      <c r="C87" s="3">
        <v>56</v>
      </c>
      <c r="D87" s="2">
        <v>56</v>
      </c>
      <c r="E87" s="3">
        <v>56</v>
      </c>
      <c r="F87" s="2">
        <v>56</v>
      </c>
      <c r="G87" s="3">
        <v>56</v>
      </c>
    </row>
    <row r="88" spans="1:7" x14ac:dyDescent="0.25">
      <c r="A88" s="2">
        <v>85</v>
      </c>
      <c r="B88" s="26">
        <v>93</v>
      </c>
      <c r="C88" s="3">
        <v>93</v>
      </c>
      <c r="D88" s="2">
        <v>93</v>
      </c>
      <c r="E88" s="3">
        <v>93</v>
      </c>
      <c r="F88" s="2">
        <v>93</v>
      </c>
      <c r="G88" s="3">
        <v>93</v>
      </c>
    </row>
    <row r="89" spans="1:7" x14ac:dyDescent="0.25">
      <c r="A89" s="2">
        <v>86</v>
      </c>
      <c r="B89" s="26">
        <v>56</v>
      </c>
      <c r="C89" s="3">
        <v>56</v>
      </c>
      <c r="D89" s="2">
        <v>56</v>
      </c>
      <c r="E89" s="3">
        <v>56</v>
      </c>
      <c r="F89" s="2">
        <v>56</v>
      </c>
      <c r="G89" s="3">
        <v>56</v>
      </c>
    </row>
    <row r="90" spans="1:7" x14ac:dyDescent="0.25">
      <c r="A90" s="2">
        <v>87</v>
      </c>
      <c r="B90" s="26">
        <v>46</v>
      </c>
      <c r="C90" s="3">
        <v>46</v>
      </c>
      <c r="D90" s="2">
        <v>46</v>
      </c>
      <c r="E90" s="3">
        <v>46</v>
      </c>
      <c r="F90" s="2">
        <v>46</v>
      </c>
      <c r="G90" s="3">
        <v>46</v>
      </c>
    </row>
    <row r="91" spans="1:7" x14ac:dyDescent="0.25">
      <c r="A91" s="2">
        <v>88</v>
      </c>
      <c r="B91" s="26">
        <v>93</v>
      </c>
      <c r="C91" s="3">
        <v>93</v>
      </c>
      <c r="D91" s="2">
        <v>93</v>
      </c>
      <c r="E91" s="3">
        <v>93</v>
      </c>
      <c r="F91" s="2">
        <v>93</v>
      </c>
      <c r="G91" s="3">
        <v>93</v>
      </c>
    </row>
    <row r="92" spans="1:7" x14ac:dyDescent="0.25">
      <c r="A92" s="2">
        <v>89</v>
      </c>
      <c r="B92" s="26">
        <v>93</v>
      </c>
      <c r="C92" s="3">
        <v>93</v>
      </c>
      <c r="D92" s="2">
        <v>93</v>
      </c>
      <c r="E92" s="3">
        <v>93</v>
      </c>
      <c r="F92" s="2">
        <v>93</v>
      </c>
      <c r="G92" s="3">
        <v>93</v>
      </c>
    </row>
    <row r="93" spans="1:7" x14ac:dyDescent="0.25">
      <c r="A93" s="2">
        <v>90</v>
      </c>
      <c r="B93" s="26">
        <v>56</v>
      </c>
      <c r="C93" s="3">
        <v>56</v>
      </c>
      <c r="D93" s="2">
        <v>56</v>
      </c>
      <c r="E93" s="3">
        <v>56</v>
      </c>
      <c r="F93" s="2">
        <v>56</v>
      </c>
      <c r="G93" s="3">
        <v>56</v>
      </c>
    </row>
    <row r="94" spans="1:7" x14ac:dyDescent="0.25">
      <c r="A94" s="2">
        <v>91</v>
      </c>
      <c r="B94" s="26">
        <v>93</v>
      </c>
      <c r="C94" s="3">
        <v>93</v>
      </c>
      <c r="D94" s="2">
        <v>93</v>
      </c>
      <c r="E94" s="3">
        <v>93</v>
      </c>
      <c r="F94" s="2">
        <v>93</v>
      </c>
      <c r="G94" s="3">
        <v>93</v>
      </c>
    </row>
    <row r="95" spans="1:7" x14ac:dyDescent="0.25">
      <c r="A95" s="2">
        <v>92</v>
      </c>
      <c r="B95" s="26">
        <v>92</v>
      </c>
      <c r="C95" s="3">
        <v>92</v>
      </c>
      <c r="D95" s="2">
        <v>92</v>
      </c>
      <c r="E95" s="3">
        <v>92</v>
      </c>
      <c r="F95" s="2">
        <v>93</v>
      </c>
      <c r="G95" s="3">
        <v>93</v>
      </c>
    </row>
    <row r="96" spans="1:7" x14ac:dyDescent="0.25">
      <c r="A96" s="2">
        <v>93</v>
      </c>
      <c r="B96" s="26">
        <v>93</v>
      </c>
      <c r="C96" s="3">
        <v>93</v>
      </c>
      <c r="D96" s="2">
        <v>93</v>
      </c>
      <c r="E96" s="3">
        <v>93</v>
      </c>
      <c r="F96" s="2">
        <v>93</v>
      </c>
      <c r="G96" s="3">
        <v>93</v>
      </c>
    </row>
    <row r="97" spans="1:7" x14ac:dyDescent="0.25">
      <c r="A97" s="2">
        <v>94</v>
      </c>
      <c r="B97" s="26">
        <v>93</v>
      </c>
      <c r="C97" s="3">
        <v>93</v>
      </c>
      <c r="D97" s="2">
        <v>93</v>
      </c>
      <c r="E97" s="3">
        <v>93</v>
      </c>
      <c r="F97" s="2">
        <v>93</v>
      </c>
      <c r="G97" s="3">
        <v>93</v>
      </c>
    </row>
    <row r="98" spans="1:7" x14ac:dyDescent="0.25">
      <c r="A98" s="2">
        <v>95</v>
      </c>
      <c r="B98" s="26">
        <v>56</v>
      </c>
      <c r="C98" s="3">
        <v>56</v>
      </c>
      <c r="D98" s="2">
        <v>56</v>
      </c>
      <c r="E98" s="3">
        <v>56</v>
      </c>
      <c r="F98" s="2">
        <v>56</v>
      </c>
      <c r="G98" s="3">
        <v>56</v>
      </c>
    </row>
    <row r="99" spans="1:7" x14ac:dyDescent="0.25">
      <c r="A99" s="2">
        <v>96</v>
      </c>
      <c r="B99" s="26">
        <v>92</v>
      </c>
      <c r="C99" s="3">
        <v>92</v>
      </c>
      <c r="D99" s="2">
        <v>92</v>
      </c>
      <c r="E99" s="3">
        <v>92</v>
      </c>
      <c r="F99" s="2">
        <v>93</v>
      </c>
      <c r="G99" s="3">
        <v>93</v>
      </c>
    </row>
    <row r="100" spans="1:7" x14ac:dyDescent="0.25">
      <c r="A100" s="4">
        <v>97</v>
      </c>
      <c r="B100" s="27">
        <v>97</v>
      </c>
      <c r="C100" s="6">
        <v>97</v>
      </c>
      <c r="D100" s="4">
        <v>97</v>
      </c>
      <c r="E100" s="6">
        <v>97</v>
      </c>
      <c r="F100" s="4">
        <v>93</v>
      </c>
      <c r="G100" s="6">
        <v>93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216-7CEE-42A0-B71F-5101E22BE0D6}">
  <dimension ref="A1:L98"/>
  <sheetViews>
    <sheetView workbookViewId="0">
      <pane ySplit="1" topLeftCell="A65" activePane="bottomLeft" state="frozen"/>
      <selection pane="bottomLeft" activeCell="I89" sqref="I89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  <col min="8" max="8" width="11.85546875" bestFit="1" customWidth="1"/>
  </cols>
  <sheetData>
    <row r="1" spans="1:12" x14ac:dyDescent="0.25">
      <c r="A1" s="16" t="s">
        <v>37</v>
      </c>
      <c r="B1" s="25" t="s">
        <v>263</v>
      </c>
      <c r="C1" s="17" t="s">
        <v>264</v>
      </c>
      <c r="D1" s="17" t="s">
        <v>265</v>
      </c>
      <c r="E1" s="17" t="s">
        <v>266</v>
      </c>
      <c r="F1" s="17" t="s">
        <v>34</v>
      </c>
      <c r="G1" s="25" t="s">
        <v>274</v>
      </c>
      <c r="H1" s="18" t="s">
        <v>273</v>
      </c>
      <c r="J1" t="s">
        <v>278</v>
      </c>
      <c r="L1">
        <f>COUNTIF(H2:H98,"&lt;0,7495")</f>
        <v>15</v>
      </c>
    </row>
    <row r="2" spans="1:12" x14ac:dyDescent="0.25">
      <c r="A2" s="2">
        <v>1</v>
      </c>
      <c r="B2" s="34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4">
        <v>0</v>
      </c>
      <c r="H2" s="9">
        <v>0.75</v>
      </c>
    </row>
    <row r="3" spans="1:12" x14ac:dyDescent="0.25">
      <c r="A3" s="2">
        <v>2</v>
      </c>
      <c r="B3" s="34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4">
        <v>0</v>
      </c>
      <c r="H3" s="9">
        <v>0.75</v>
      </c>
    </row>
    <row r="4" spans="1:12" x14ac:dyDescent="0.25">
      <c r="A4" s="2">
        <v>3</v>
      </c>
      <c r="B4" s="34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34">
        <v>0</v>
      </c>
      <c r="H4" s="9">
        <v>0.75</v>
      </c>
    </row>
    <row r="5" spans="1:12" x14ac:dyDescent="0.25">
      <c r="A5" s="2">
        <v>4</v>
      </c>
      <c r="B5" s="34">
        <v>85.271024329780602</v>
      </c>
      <c r="C5" s="8">
        <v>892.101426328</v>
      </c>
      <c r="D5" s="8">
        <v>29.903778693796198</v>
      </c>
      <c r="E5" s="8">
        <v>35.632064821250403</v>
      </c>
      <c r="F5" s="8">
        <v>383.02670637290498</v>
      </c>
      <c r="G5" s="34">
        <v>2.4824598425530602</v>
      </c>
      <c r="H5" s="9">
        <v>0.75</v>
      </c>
    </row>
    <row r="6" spans="1:12" x14ac:dyDescent="0.25">
      <c r="A6" s="2">
        <v>5</v>
      </c>
      <c r="B6" s="34">
        <v>73.010841586770297</v>
      </c>
      <c r="C6" s="8">
        <v>754.63077550166099</v>
      </c>
      <c r="D6" s="8">
        <v>101.029167326476</v>
      </c>
      <c r="E6" s="8">
        <v>26.852515837206202</v>
      </c>
      <c r="F6" s="8">
        <v>645.51257108029904</v>
      </c>
      <c r="G6" s="34">
        <v>10.511214583520699</v>
      </c>
      <c r="H6" s="9">
        <v>0.75</v>
      </c>
    </row>
    <row r="7" spans="1:12" x14ac:dyDescent="0.25">
      <c r="A7" s="2">
        <v>6</v>
      </c>
      <c r="B7" s="34">
        <v>94.303309084482606</v>
      </c>
      <c r="C7" s="8">
        <v>488.95213628640403</v>
      </c>
      <c r="D7" s="8">
        <v>75.903632727602997</v>
      </c>
      <c r="E7" s="8">
        <v>30.153833418398101</v>
      </c>
      <c r="F7" s="8">
        <v>571.36155203447595</v>
      </c>
      <c r="G7" s="34">
        <v>8.7017858954796008</v>
      </c>
      <c r="H7" s="9">
        <v>0.75</v>
      </c>
    </row>
    <row r="8" spans="1:12" x14ac:dyDescent="0.25">
      <c r="A8" s="2">
        <v>7</v>
      </c>
      <c r="B8" s="34">
        <v>72.864446005315301</v>
      </c>
      <c r="C8" s="8">
        <v>586.91427013457303</v>
      </c>
      <c r="D8" s="8">
        <v>52.712276232042598</v>
      </c>
      <c r="E8" s="8">
        <v>21.740477398546801</v>
      </c>
      <c r="F8" s="8">
        <v>414.43129898886701</v>
      </c>
      <c r="G8" s="34">
        <v>6.1518319615069998</v>
      </c>
      <c r="H8" s="9">
        <v>0.75</v>
      </c>
    </row>
    <row r="9" spans="1:12" x14ac:dyDescent="0.25">
      <c r="A9" s="2">
        <v>8</v>
      </c>
      <c r="B9" s="34">
        <v>158.632245940573</v>
      </c>
      <c r="C9" s="8">
        <v>244.59968311496399</v>
      </c>
      <c r="D9" s="8">
        <v>137.27866575881399</v>
      </c>
      <c r="E9" s="8">
        <v>21.750740731917499</v>
      </c>
      <c r="F9" s="8">
        <v>660.55114763110703</v>
      </c>
      <c r="G9" s="34">
        <v>13.128839176364901</v>
      </c>
      <c r="H9" s="9">
        <v>0.75</v>
      </c>
    </row>
    <row r="10" spans="1:12" x14ac:dyDescent="0.25">
      <c r="A10" s="2">
        <v>9</v>
      </c>
      <c r="B10" s="34">
        <v>53.410760000000003</v>
      </c>
      <c r="C10" s="8">
        <v>442</v>
      </c>
      <c r="D10" s="8">
        <v>24.989920000000001</v>
      </c>
      <c r="E10" s="8">
        <v>19.24766</v>
      </c>
      <c r="F10" s="8">
        <v>170.17626999999999</v>
      </c>
      <c r="G10" s="34">
        <v>0</v>
      </c>
      <c r="H10" s="9">
        <v>0.75</v>
      </c>
    </row>
    <row r="11" spans="1:12" x14ac:dyDescent="0.25">
      <c r="A11" s="2">
        <v>10</v>
      </c>
      <c r="B11" s="34">
        <v>73.206031309489504</v>
      </c>
      <c r="C11" s="8">
        <v>625.66827068777104</v>
      </c>
      <c r="D11" s="8">
        <v>22.571400748485701</v>
      </c>
      <c r="E11" s="8">
        <v>20.617038824706398</v>
      </c>
      <c r="F11" s="8">
        <v>254.97660632613901</v>
      </c>
      <c r="G11" s="34">
        <v>2.4312121278711198</v>
      </c>
      <c r="H11" s="9">
        <v>0.75000000629762098</v>
      </c>
    </row>
    <row r="12" spans="1:12" x14ac:dyDescent="0.25">
      <c r="A12" s="2">
        <v>11</v>
      </c>
      <c r="B12" s="34">
        <v>58.042049736169197</v>
      </c>
      <c r="C12" s="8">
        <v>435.99871283581803</v>
      </c>
      <c r="D12" s="8">
        <v>77.857777649405705</v>
      </c>
      <c r="E12" s="8">
        <v>19.084830604679301</v>
      </c>
      <c r="F12" s="8">
        <v>458.13385312508501</v>
      </c>
      <c r="G12" s="34">
        <v>8.2750637477528493</v>
      </c>
      <c r="H12" s="9">
        <v>0.75</v>
      </c>
    </row>
    <row r="13" spans="1:12" x14ac:dyDescent="0.25">
      <c r="A13" s="2">
        <v>12</v>
      </c>
      <c r="B13" s="34">
        <v>71.603052667332193</v>
      </c>
      <c r="C13" s="8">
        <v>237.06290020002601</v>
      </c>
      <c r="D13" s="8">
        <v>21.785280575375801</v>
      </c>
      <c r="E13" s="8">
        <v>10.1185242119625</v>
      </c>
      <c r="F13" s="8">
        <v>201.619964687085</v>
      </c>
      <c r="G13" s="34">
        <v>2.0585211987696002</v>
      </c>
      <c r="H13" s="9">
        <v>0.75</v>
      </c>
    </row>
    <row r="14" spans="1:12" x14ac:dyDescent="0.25">
      <c r="A14" s="2">
        <v>13</v>
      </c>
      <c r="B14" s="34">
        <v>9.9256755736199906</v>
      </c>
      <c r="C14" s="8">
        <v>572.42385732342404</v>
      </c>
      <c r="D14" s="8">
        <v>11.3042287656338</v>
      </c>
      <c r="E14" s="8">
        <v>18.795240387959801</v>
      </c>
      <c r="F14" s="8">
        <v>251.91071837877399</v>
      </c>
      <c r="G14" s="34">
        <v>3.64938733603306</v>
      </c>
      <c r="H14" s="9">
        <v>0.75</v>
      </c>
    </row>
    <row r="15" spans="1:12" x14ac:dyDescent="0.25">
      <c r="A15" s="2">
        <v>14</v>
      </c>
      <c r="B15" s="34">
        <v>54.661145302985197</v>
      </c>
      <c r="C15" s="8">
        <v>246.00894720635301</v>
      </c>
      <c r="D15" s="8">
        <v>30.782103522268301</v>
      </c>
      <c r="E15" s="8">
        <v>12.676418583239499</v>
      </c>
      <c r="F15" s="8">
        <v>271.22436811698202</v>
      </c>
      <c r="G15" s="34">
        <v>4.4152327484370399</v>
      </c>
      <c r="H15" s="9">
        <v>0.749999982179124</v>
      </c>
    </row>
    <row r="16" spans="1:12" x14ac:dyDescent="0.25">
      <c r="A16" s="2">
        <v>15</v>
      </c>
      <c r="B16" s="34">
        <v>89.548428981649494</v>
      </c>
      <c r="C16" s="8">
        <v>210.40124643227301</v>
      </c>
      <c r="D16" s="8">
        <v>6.0658188982116199</v>
      </c>
      <c r="E16" s="8">
        <v>8.8479543883486294</v>
      </c>
      <c r="F16" s="8">
        <v>133.32042968843501</v>
      </c>
      <c r="G16" s="34">
        <v>0.73915088926539296</v>
      </c>
      <c r="H16" s="9">
        <v>0.75</v>
      </c>
    </row>
    <row r="17" spans="1:8" x14ac:dyDescent="0.25">
      <c r="A17" s="2">
        <v>16</v>
      </c>
      <c r="B17" s="34">
        <v>27.886401413794498</v>
      </c>
      <c r="C17" s="8">
        <v>558.29399827986697</v>
      </c>
      <c r="D17" s="8">
        <v>26.3297550084398</v>
      </c>
      <c r="E17" s="8">
        <v>9.4435812588499193</v>
      </c>
      <c r="F17" s="8">
        <v>243.548750005974</v>
      </c>
      <c r="G17" s="34">
        <v>3.8171726897131202</v>
      </c>
      <c r="H17" s="9">
        <v>0.75000000485478802</v>
      </c>
    </row>
    <row r="18" spans="1:8" x14ac:dyDescent="0.25">
      <c r="A18" s="2">
        <v>17</v>
      </c>
      <c r="B18" s="34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4">
        <v>0</v>
      </c>
      <c r="H18" s="9">
        <v>0.75</v>
      </c>
    </row>
    <row r="19" spans="1:8" x14ac:dyDescent="0.25">
      <c r="A19" s="2">
        <v>18</v>
      </c>
      <c r="B19" s="34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34">
        <v>0</v>
      </c>
      <c r="H19" s="9">
        <v>0.75</v>
      </c>
    </row>
    <row r="20" spans="1:8" x14ac:dyDescent="0.25">
      <c r="A20" s="2">
        <v>19</v>
      </c>
      <c r="B20" s="34">
        <v>43.195668501704297</v>
      </c>
      <c r="C20" s="8">
        <v>371.28933287276402</v>
      </c>
      <c r="D20" s="8">
        <v>13.3909970161576</v>
      </c>
      <c r="E20" s="8">
        <v>14.9784355897702</v>
      </c>
      <c r="F20" s="8">
        <v>153.105553760383</v>
      </c>
      <c r="G20" s="34">
        <v>1.82216196239568</v>
      </c>
      <c r="H20" s="9">
        <v>0.75</v>
      </c>
    </row>
    <row r="21" spans="1:8" x14ac:dyDescent="0.25">
      <c r="A21" s="2">
        <v>20</v>
      </c>
      <c r="B21" s="34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4">
        <v>0</v>
      </c>
      <c r="H21" s="9">
        <v>0.75</v>
      </c>
    </row>
    <row r="22" spans="1:8" x14ac:dyDescent="0.25">
      <c r="A22" s="2">
        <v>21</v>
      </c>
      <c r="B22" s="34">
        <v>29.5849650013446</v>
      </c>
      <c r="C22" s="8">
        <v>413.22860985419101</v>
      </c>
      <c r="D22" s="8">
        <v>21.073509128193699</v>
      </c>
      <c r="E22" s="8">
        <v>10.9986598155295</v>
      </c>
      <c r="F22" s="8">
        <v>197.341883018657</v>
      </c>
      <c r="G22" s="34">
        <v>3.2305746704771998</v>
      </c>
      <c r="H22" s="9">
        <v>0.75</v>
      </c>
    </row>
    <row r="23" spans="1:8" x14ac:dyDescent="0.25">
      <c r="A23" s="2">
        <v>22</v>
      </c>
      <c r="B23" s="34">
        <v>19.8773706888928</v>
      </c>
      <c r="C23" s="8">
        <v>192.657197822033</v>
      </c>
      <c r="D23" s="8">
        <v>11.2979117625519</v>
      </c>
      <c r="E23" s="8">
        <v>7.7062768718734498</v>
      </c>
      <c r="F23" s="8">
        <v>103.59859235577299</v>
      </c>
      <c r="G23" s="34">
        <v>0.632656548418981</v>
      </c>
      <c r="H23" s="9">
        <v>0.75</v>
      </c>
    </row>
    <row r="24" spans="1:8" x14ac:dyDescent="0.25">
      <c r="A24" s="2">
        <v>23</v>
      </c>
      <c r="B24" s="34">
        <v>25.528452552076899</v>
      </c>
      <c r="C24" s="8">
        <v>335.17747871162197</v>
      </c>
      <c r="D24" s="8">
        <v>27.268085176016001</v>
      </c>
      <c r="E24" s="8">
        <v>9.5353688873906393</v>
      </c>
      <c r="F24" s="8">
        <v>190.07756554264199</v>
      </c>
      <c r="G24" s="34">
        <v>3.0687090699756099</v>
      </c>
      <c r="H24" s="9">
        <v>0.75</v>
      </c>
    </row>
    <row r="25" spans="1:8" x14ac:dyDescent="0.25">
      <c r="A25" s="2">
        <v>24</v>
      </c>
      <c r="B25" s="34">
        <v>25.859268917581002</v>
      </c>
      <c r="C25" s="8">
        <v>169.04100548002901</v>
      </c>
      <c r="D25" s="8">
        <v>23.3720075377767</v>
      </c>
      <c r="E25" s="8">
        <v>7.28928294154856</v>
      </c>
      <c r="F25" s="8">
        <v>161.518004017891</v>
      </c>
      <c r="G25" s="34">
        <v>2.4190208723139799</v>
      </c>
      <c r="H25" s="9">
        <v>0.75</v>
      </c>
    </row>
    <row r="26" spans="1:8" x14ac:dyDescent="0.25">
      <c r="A26" s="2">
        <v>25</v>
      </c>
      <c r="B26" s="34">
        <v>28.751342734855399</v>
      </c>
      <c r="C26" s="8">
        <v>77.744034119121395</v>
      </c>
      <c r="D26" s="8">
        <v>10.2955831050902</v>
      </c>
      <c r="E26" s="8">
        <v>2.8722970574114899</v>
      </c>
      <c r="F26" s="8">
        <v>75.335730856027894</v>
      </c>
      <c r="G26" s="34">
        <v>7.3787223119474402E-2</v>
      </c>
      <c r="H26" s="9">
        <v>0.74999994478003096</v>
      </c>
    </row>
    <row r="27" spans="1:8" x14ac:dyDescent="0.25">
      <c r="A27" s="2">
        <v>26</v>
      </c>
      <c r="B27" s="34">
        <v>27.93431</v>
      </c>
      <c r="C27" s="8">
        <v>80</v>
      </c>
      <c r="D27" s="8">
        <v>12.99591</v>
      </c>
      <c r="E27" s="8">
        <v>2.1669800000000001</v>
      </c>
      <c r="F27" s="8">
        <v>72.566689999999994</v>
      </c>
      <c r="G27" s="34">
        <v>0</v>
      </c>
      <c r="H27" s="9">
        <v>0.75</v>
      </c>
    </row>
    <row r="28" spans="1:8" x14ac:dyDescent="0.25">
      <c r="A28" s="2">
        <v>27</v>
      </c>
      <c r="B28" s="34">
        <v>52.600768439020598</v>
      </c>
      <c r="C28" s="8">
        <v>82.048063578394206</v>
      </c>
      <c r="D28" s="8">
        <v>32.589553133840298</v>
      </c>
      <c r="E28" s="8">
        <v>6.8463815281785498</v>
      </c>
      <c r="F28" s="8">
        <v>163.60473286285401</v>
      </c>
      <c r="G28" s="34">
        <v>2.5496204006699901</v>
      </c>
      <c r="H28" s="9">
        <v>0.75</v>
      </c>
    </row>
    <row r="29" spans="1:8" x14ac:dyDescent="0.25">
      <c r="A29" s="2">
        <v>28</v>
      </c>
      <c r="B29" s="34">
        <v>97.139739384655201</v>
      </c>
      <c r="C29" s="8">
        <v>52.272423975547802</v>
      </c>
      <c r="D29" s="8">
        <v>70.138715670310305</v>
      </c>
      <c r="E29" s="8">
        <v>4.54743178117391</v>
      </c>
      <c r="F29" s="8">
        <v>108.129904985753</v>
      </c>
      <c r="G29" s="34">
        <v>1.0050251256281399</v>
      </c>
      <c r="H29" s="9">
        <v>1.2285811122981799E-3</v>
      </c>
    </row>
    <row r="30" spans="1:8" x14ac:dyDescent="0.25">
      <c r="A30" s="2">
        <v>29</v>
      </c>
      <c r="B30" s="34">
        <v>32.235938193553501</v>
      </c>
      <c r="C30" s="8">
        <v>122.376812076452</v>
      </c>
      <c r="D30" s="8">
        <v>17.642638525213201</v>
      </c>
      <c r="E30" s="8">
        <v>6.2500189125669001</v>
      </c>
      <c r="F30" s="8">
        <v>127.08425640607</v>
      </c>
      <c r="G30" s="34">
        <v>1.7211779416550901</v>
      </c>
      <c r="H30" s="9">
        <v>0.75</v>
      </c>
    </row>
    <row r="31" spans="1:8" x14ac:dyDescent="0.25">
      <c r="A31" s="2">
        <v>30</v>
      </c>
      <c r="B31" s="34">
        <v>26.661434817256499</v>
      </c>
      <c r="C31" s="8">
        <v>273.01828543356498</v>
      </c>
      <c r="D31" s="8">
        <v>12.6744980794809</v>
      </c>
      <c r="E31" s="8">
        <v>11.0249724189303</v>
      </c>
      <c r="F31" s="8">
        <v>132.06315451847701</v>
      </c>
      <c r="G31" s="34">
        <v>1.86373486782901</v>
      </c>
      <c r="H31" s="9">
        <v>0.75</v>
      </c>
    </row>
    <row r="32" spans="1:8" x14ac:dyDescent="0.25">
      <c r="A32" s="2">
        <v>31</v>
      </c>
      <c r="B32" s="34">
        <v>37.309029393179401</v>
      </c>
      <c r="C32" s="8">
        <v>170.31926046547699</v>
      </c>
      <c r="D32" s="8">
        <v>4.0583815409783899</v>
      </c>
      <c r="E32" s="8">
        <v>5.0807810268655196</v>
      </c>
      <c r="F32" s="8">
        <v>74.765243051361196</v>
      </c>
      <c r="G32" s="34">
        <v>0.31663371230827903</v>
      </c>
      <c r="H32" s="9">
        <v>0.75</v>
      </c>
    </row>
    <row r="33" spans="1:8" x14ac:dyDescent="0.25">
      <c r="A33" s="2">
        <v>32</v>
      </c>
      <c r="B33" s="34">
        <v>35.463059306634101</v>
      </c>
      <c r="C33" s="8">
        <v>187.51637915113099</v>
      </c>
      <c r="D33" s="8">
        <v>19.445973245901399</v>
      </c>
      <c r="E33" s="8">
        <v>6.94044513378795</v>
      </c>
      <c r="F33" s="8">
        <v>161.829551573484</v>
      </c>
      <c r="G33" s="34">
        <v>2.7959636879399801</v>
      </c>
      <c r="H33" s="9">
        <v>0.75</v>
      </c>
    </row>
    <row r="34" spans="1:8" x14ac:dyDescent="0.25">
      <c r="A34" s="2">
        <v>33</v>
      </c>
      <c r="B34" s="34">
        <v>43.780773236055602</v>
      </c>
      <c r="C34" s="8">
        <v>309.33107567196902</v>
      </c>
      <c r="D34" s="8">
        <v>25.4270135947162</v>
      </c>
      <c r="E34" s="8">
        <v>7.5007626329333998</v>
      </c>
      <c r="F34" s="8">
        <v>175.72880767276399</v>
      </c>
      <c r="G34" s="34">
        <v>3.2599308554078199</v>
      </c>
      <c r="H34" s="9">
        <v>0.75</v>
      </c>
    </row>
    <row r="35" spans="1:8" x14ac:dyDescent="0.25">
      <c r="A35" s="2">
        <v>34</v>
      </c>
      <c r="B35" s="34">
        <v>30.5488963874554</v>
      </c>
      <c r="C35" s="8">
        <v>209.06608125163001</v>
      </c>
      <c r="D35" s="8">
        <v>18.469807139142901</v>
      </c>
      <c r="E35" s="8">
        <v>7.6465939126300304</v>
      </c>
      <c r="F35" s="8">
        <v>135.796858065078</v>
      </c>
      <c r="G35" s="34">
        <v>2.2219551314480901</v>
      </c>
      <c r="H35" s="9">
        <v>0.75</v>
      </c>
    </row>
    <row r="36" spans="1:8" x14ac:dyDescent="0.25">
      <c r="A36" s="2">
        <v>35</v>
      </c>
      <c r="B36" s="34">
        <v>29.761359721845501</v>
      </c>
      <c r="C36" s="8">
        <v>183.04852983772801</v>
      </c>
      <c r="D36" s="8">
        <v>9.9227956300910307</v>
      </c>
      <c r="E36" s="8">
        <v>5.3385769727211798</v>
      </c>
      <c r="F36" s="8">
        <v>89.229574687317395</v>
      </c>
      <c r="G36" s="34">
        <v>0.94693296916544301</v>
      </c>
      <c r="H36" s="9">
        <v>0.750000014763194</v>
      </c>
    </row>
    <row r="37" spans="1:8" x14ac:dyDescent="0.25">
      <c r="A37" s="2">
        <v>36</v>
      </c>
      <c r="B37" s="34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34">
        <v>0</v>
      </c>
      <c r="H37" s="9">
        <v>0.75</v>
      </c>
    </row>
    <row r="38" spans="1:8" x14ac:dyDescent="0.25">
      <c r="A38" s="2">
        <v>37</v>
      </c>
      <c r="B38" s="34">
        <v>36.113628777594798</v>
      </c>
      <c r="C38" s="8">
        <v>82.766192632331098</v>
      </c>
      <c r="D38" s="8">
        <v>19.660712831000801</v>
      </c>
      <c r="E38" s="8">
        <v>5.6036966352636997</v>
      </c>
      <c r="F38" s="8">
        <v>112.91347108967101</v>
      </c>
      <c r="G38" s="34">
        <v>1.6757346445135799</v>
      </c>
      <c r="H38" s="9">
        <v>0.75</v>
      </c>
    </row>
    <row r="39" spans="1:8" x14ac:dyDescent="0.25">
      <c r="A39" s="2">
        <v>38</v>
      </c>
      <c r="B39" s="34">
        <v>18.1709753510494</v>
      </c>
      <c r="C39" s="8">
        <v>258.15562999633499</v>
      </c>
      <c r="D39" s="8">
        <v>19.9160121951472</v>
      </c>
      <c r="E39" s="8">
        <v>9.2672340331411895</v>
      </c>
      <c r="F39" s="8">
        <v>154.1733681062</v>
      </c>
      <c r="G39" s="34">
        <v>2.8404705207977998</v>
      </c>
      <c r="H39" s="9">
        <v>0.75</v>
      </c>
    </row>
    <row r="40" spans="1:8" x14ac:dyDescent="0.25">
      <c r="A40" s="2">
        <v>39</v>
      </c>
      <c r="B40" s="34">
        <v>25.956651595654499</v>
      </c>
      <c r="C40" s="8">
        <v>199.39046024040701</v>
      </c>
      <c r="D40" s="8">
        <v>10.666487591857299</v>
      </c>
      <c r="E40" s="8">
        <v>6.6226041868869796</v>
      </c>
      <c r="F40" s="8">
        <v>94.547243754424898</v>
      </c>
      <c r="G40" s="34">
        <v>1.32824039768408</v>
      </c>
      <c r="H40" s="9">
        <v>0.75</v>
      </c>
    </row>
    <row r="41" spans="1:8" x14ac:dyDescent="0.25">
      <c r="A41" s="2">
        <v>40</v>
      </c>
      <c r="B41" s="34">
        <v>43.972594323120802</v>
      </c>
      <c r="C41" s="8">
        <v>136.19966637310301</v>
      </c>
      <c r="D41" s="8">
        <v>23.5241892373413</v>
      </c>
      <c r="E41" s="8">
        <v>1.0501429592913001</v>
      </c>
      <c r="F41" s="8">
        <v>82.538291484328894</v>
      </c>
      <c r="G41" s="34">
        <v>1.10552763819095</v>
      </c>
      <c r="H41" s="9">
        <v>2.14715518704033E-2</v>
      </c>
    </row>
    <row r="42" spans="1:8" x14ac:dyDescent="0.25">
      <c r="A42" s="2">
        <v>41</v>
      </c>
      <c r="B42" s="34">
        <v>27.500825965940901</v>
      </c>
      <c r="C42" s="8">
        <v>118.784725705287</v>
      </c>
      <c r="D42" s="8">
        <v>8.5495921406705193</v>
      </c>
      <c r="E42" s="8">
        <v>4.7307244986624601</v>
      </c>
      <c r="F42" s="8">
        <v>78.982446423890806</v>
      </c>
      <c r="G42" s="34">
        <v>1.0209765659466199</v>
      </c>
      <c r="H42" s="9">
        <v>0.749999987992224</v>
      </c>
    </row>
    <row r="43" spans="1:8" x14ac:dyDescent="0.25">
      <c r="A43" s="2">
        <v>42</v>
      </c>
      <c r="B43" s="34">
        <v>50.964286268472001</v>
      </c>
      <c r="C43" s="8">
        <v>78.129726348442901</v>
      </c>
      <c r="D43" s="8">
        <v>6.0315534266756599</v>
      </c>
      <c r="E43" s="8">
        <v>2.1921002005494299</v>
      </c>
      <c r="F43" s="8">
        <v>46.8688994663149</v>
      </c>
      <c r="G43" s="34">
        <v>0.25741773218367803</v>
      </c>
      <c r="H43" s="9">
        <v>0.74999995945236198</v>
      </c>
    </row>
    <row r="44" spans="1:8" x14ac:dyDescent="0.25">
      <c r="A44" s="2">
        <v>43</v>
      </c>
      <c r="B44" s="34">
        <v>15.486865447895999</v>
      </c>
      <c r="C44" s="8">
        <v>55.367775086216703</v>
      </c>
      <c r="D44" s="8">
        <v>6.4332063735244702</v>
      </c>
      <c r="E44" s="8">
        <v>1.8113591967385301</v>
      </c>
      <c r="F44" s="8">
        <v>40.5330900712055</v>
      </c>
      <c r="G44" s="34">
        <v>8.6093745454499798E-2</v>
      </c>
      <c r="H44" s="9">
        <v>0.75000001661867599</v>
      </c>
    </row>
    <row r="45" spans="1:8" x14ac:dyDescent="0.25">
      <c r="A45" s="2">
        <v>44</v>
      </c>
      <c r="B45" s="34">
        <v>23.2620633303668</v>
      </c>
      <c r="C45" s="8">
        <v>90.839666429985598</v>
      </c>
      <c r="D45" s="8">
        <v>1.50099560605389</v>
      </c>
      <c r="E45" s="8">
        <v>3.64889542738426</v>
      </c>
      <c r="F45" s="8">
        <v>39.527493490779001</v>
      </c>
      <c r="G45" s="34">
        <v>7.0659320184212907E-2</v>
      </c>
      <c r="H45" s="9">
        <v>0.74999996322721396</v>
      </c>
    </row>
    <row r="46" spans="1:8" x14ac:dyDescent="0.25">
      <c r="A46" s="2">
        <v>45</v>
      </c>
      <c r="B46" s="34">
        <v>17.847662467805101</v>
      </c>
      <c r="C46" s="8">
        <v>141.46710151643299</v>
      </c>
      <c r="D46" s="8">
        <v>11.3802396687148</v>
      </c>
      <c r="E46" s="8">
        <v>4.0031305673240496</v>
      </c>
      <c r="F46" s="8">
        <v>72.252494022332101</v>
      </c>
      <c r="G46" s="34">
        <v>0.99865769137854898</v>
      </c>
      <c r="H46" s="9">
        <v>0.75</v>
      </c>
    </row>
    <row r="47" spans="1:8" x14ac:dyDescent="0.25">
      <c r="A47" s="2">
        <v>46</v>
      </c>
      <c r="B47" s="34">
        <v>18.695409999999999</v>
      </c>
      <c r="C47" s="8">
        <v>64</v>
      </c>
      <c r="D47" s="8">
        <v>0.86924999999999997</v>
      </c>
      <c r="E47" s="8">
        <v>2.5111400000000001</v>
      </c>
      <c r="F47" s="8">
        <v>31.452809999999999</v>
      </c>
      <c r="G47" s="34">
        <v>0</v>
      </c>
      <c r="H47" s="9">
        <v>0.75</v>
      </c>
    </row>
    <row r="48" spans="1:8" x14ac:dyDescent="0.25">
      <c r="A48" s="2">
        <v>47</v>
      </c>
      <c r="B48" s="34">
        <v>18.1274871971336</v>
      </c>
      <c r="C48" s="8">
        <v>114.251340988355</v>
      </c>
      <c r="D48" s="8">
        <v>7.9450870100415996</v>
      </c>
      <c r="E48" s="8">
        <v>3.9033190802507298</v>
      </c>
      <c r="F48" s="8">
        <v>61.644865678255201</v>
      </c>
      <c r="G48" s="34">
        <v>0.84217672667042398</v>
      </c>
      <c r="H48" s="9">
        <v>0.74999998725458505</v>
      </c>
    </row>
    <row r="49" spans="1:8" x14ac:dyDescent="0.25">
      <c r="A49" s="2">
        <v>48</v>
      </c>
      <c r="B49" s="34">
        <v>16.247886320667401</v>
      </c>
      <c r="C49" s="8">
        <v>75.382820058615394</v>
      </c>
      <c r="D49" s="8">
        <v>5.0952054566156901</v>
      </c>
      <c r="E49" s="8">
        <v>2.5563405336063498</v>
      </c>
      <c r="F49" s="8">
        <v>42.239577523863197</v>
      </c>
      <c r="G49" s="34">
        <v>0.347262427928755</v>
      </c>
      <c r="H49" s="9">
        <v>0.74999997962737797</v>
      </c>
    </row>
    <row r="50" spans="1:8" x14ac:dyDescent="0.25">
      <c r="A50" s="2">
        <v>49</v>
      </c>
      <c r="B50" s="34">
        <v>3.9752544715531402</v>
      </c>
      <c r="C50" s="8">
        <v>179.74415941902001</v>
      </c>
      <c r="D50" s="8">
        <v>2.2005057633930498</v>
      </c>
      <c r="E50" s="8">
        <v>5.3869951582220903</v>
      </c>
      <c r="F50" s="8">
        <v>62.305804433994702</v>
      </c>
      <c r="G50" s="34">
        <v>0.92418060631548304</v>
      </c>
      <c r="H50" s="9">
        <v>0.74999999097000603</v>
      </c>
    </row>
    <row r="51" spans="1:8" x14ac:dyDescent="0.25">
      <c r="A51" s="2">
        <v>50</v>
      </c>
      <c r="B51" s="34">
        <v>25.5435814266359</v>
      </c>
      <c r="C51" s="8">
        <v>54.082756896042703</v>
      </c>
      <c r="D51" s="8">
        <v>21.7939529816361</v>
      </c>
      <c r="E51" s="8">
        <v>2.02547749874633</v>
      </c>
      <c r="F51" s="8">
        <v>55.343826556198401</v>
      </c>
      <c r="G51" s="34">
        <v>0.749567910498256</v>
      </c>
      <c r="H51" s="9">
        <v>0.75000004715919899</v>
      </c>
    </row>
    <row r="52" spans="1:8" x14ac:dyDescent="0.25">
      <c r="A52" s="2">
        <v>51</v>
      </c>
      <c r="B52" s="34">
        <v>18.6567507592145</v>
      </c>
      <c r="C52" s="8">
        <v>64.013037159114106</v>
      </c>
      <c r="D52" s="8">
        <v>5.9700445437504097</v>
      </c>
      <c r="E52" s="8">
        <v>4.1570545274344504</v>
      </c>
      <c r="F52" s="8">
        <v>54.8180301022431</v>
      </c>
      <c r="G52" s="34">
        <v>0.78455587656555803</v>
      </c>
      <c r="H52" s="9">
        <v>0.75</v>
      </c>
    </row>
    <row r="53" spans="1:8" x14ac:dyDescent="0.25">
      <c r="A53" s="2">
        <v>52</v>
      </c>
      <c r="B53" s="34">
        <v>35.386831787526702</v>
      </c>
      <c r="C53" s="8">
        <v>104.268656890624</v>
      </c>
      <c r="D53" s="8">
        <v>44.103989628744799</v>
      </c>
      <c r="E53" s="8">
        <v>4.7488595717323498</v>
      </c>
      <c r="F53" s="8">
        <v>86.604343666533495</v>
      </c>
      <c r="G53" s="34">
        <v>1.7247154377184799</v>
      </c>
      <c r="H53" s="9">
        <v>0.75</v>
      </c>
    </row>
    <row r="54" spans="1:8" x14ac:dyDescent="0.25">
      <c r="A54" s="2">
        <v>53</v>
      </c>
      <c r="B54" s="34">
        <v>9.7972745736828806</v>
      </c>
      <c r="C54" s="8">
        <v>78.002119511983594</v>
      </c>
      <c r="D54" s="8">
        <v>4.8684092671833099</v>
      </c>
      <c r="E54" s="8">
        <v>2.8097542266737499</v>
      </c>
      <c r="F54" s="8">
        <v>32.723799920181698</v>
      </c>
      <c r="G54" s="34">
        <v>0.26159143862213302</v>
      </c>
      <c r="H54" s="9">
        <v>0.75000000434566905</v>
      </c>
    </row>
    <row r="55" spans="1:8" x14ac:dyDescent="0.25">
      <c r="A55" s="2">
        <v>54</v>
      </c>
      <c r="B55" s="34">
        <v>10.128377093170601</v>
      </c>
      <c r="C55" s="8">
        <v>66.718806606359905</v>
      </c>
      <c r="D55" s="8">
        <v>7.4463917517753204</v>
      </c>
      <c r="E55" s="8">
        <v>2.1592749627013101</v>
      </c>
      <c r="F55" s="8">
        <v>37.836282363913597</v>
      </c>
      <c r="G55" s="34">
        <v>0.434395900552418</v>
      </c>
      <c r="H55" s="9">
        <v>0.75</v>
      </c>
    </row>
    <row r="56" spans="1:8" x14ac:dyDescent="0.25">
      <c r="A56" s="2">
        <v>55</v>
      </c>
      <c r="B56" s="34">
        <v>11.8558453210014</v>
      </c>
      <c r="C56" s="8">
        <v>78.594805112703995</v>
      </c>
      <c r="D56" s="8">
        <v>5.1294982236090902</v>
      </c>
      <c r="E56" s="8">
        <v>3.1196039694450399</v>
      </c>
      <c r="F56" s="8">
        <v>36.754190709612303</v>
      </c>
      <c r="G56" s="34">
        <v>0.43845168941493301</v>
      </c>
      <c r="H56" s="9">
        <v>0.750000004922873</v>
      </c>
    </row>
    <row r="57" spans="1:8" x14ac:dyDescent="0.25">
      <c r="A57" s="2">
        <v>56</v>
      </c>
      <c r="B57" s="34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34">
        <v>0</v>
      </c>
      <c r="H57" s="9">
        <v>0.75</v>
      </c>
    </row>
    <row r="58" spans="1:8" x14ac:dyDescent="0.25">
      <c r="A58" s="2">
        <v>57</v>
      </c>
      <c r="B58" s="34">
        <v>16.938575439423001</v>
      </c>
      <c r="C58" s="8">
        <v>161.21362166408301</v>
      </c>
      <c r="D58" s="8">
        <v>5.3292934325917196</v>
      </c>
      <c r="E58" s="8">
        <v>4.0786967264666103</v>
      </c>
      <c r="F58" s="8">
        <v>64.218704104662706</v>
      </c>
      <c r="G58" s="34">
        <v>1.23590157596118</v>
      </c>
      <c r="H58" s="9">
        <v>0.75</v>
      </c>
    </row>
    <row r="59" spans="1:8" x14ac:dyDescent="0.25">
      <c r="A59" s="2">
        <v>58</v>
      </c>
      <c r="B59" s="34">
        <v>41.714147847039897</v>
      </c>
      <c r="C59" s="8">
        <v>74.662224203643405</v>
      </c>
      <c r="D59" s="8">
        <v>2.3631093000902399</v>
      </c>
      <c r="E59" s="8">
        <v>2.4449513802981602</v>
      </c>
      <c r="F59" s="8">
        <v>31.966930787998098</v>
      </c>
      <c r="G59" s="34">
        <v>0.33812378855335101</v>
      </c>
      <c r="H59" s="9">
        <v>0.75</v>
      </c>
    </row>
    <row r="60" spans="1:8" x14ac:dyDescent="0.25">
      <c r="A60" s="2">
        <v>59</v>
      </c>
      <c r="B60" s="34">
        <v>12.3273017701685</v>
      </c>
      <c r="C60" s="8">
        <v>52.318667860394697</v>
      </c>
      <c r="D60" s="8">
        <v>2.8002969688924302</v>
      </c>
      <c r="E60" s="8">
        <v>1.7564707993912301</v>
      </c>
      <c r="F60" s="8">
        <v>24.012661242278</v>
      </c>
      <c r="G60" s="34">
        <v>0.15311511472389699</v>
      </c>
      <c r="H60" s="9">
        <v>0.75000002473605898</v>
      </c>
    </row>
    <row r="61" spans="1:8" x14ac:dyDescent="0.25">
      <c r="A61" s="2">
        <v>60</v>
      </c>
      <c r="B61" s="34">
        <v>10.631786994242701</v>
      </c>
      <c r="C61" s="8">
        <v>76.876631537126698</v>
      </c>
      <c r="D61" s="8">
        <v>7.66079390660689</v>
      </c>
      <c r="E61" s="8">
        <v>2.4907636599415399</v>
      </c>
      <c r="F61" s="8">
        <v>42.3431284923753</v>
      </c>
      <c r="G61" s="34">
        <v>0.69089459012955801</v>
      </c>
      <c r="H61" s="9">
        <v>0.75</v>
      </c>
    </row>
    <row r="62" spans="1:8" x14ac:dyDescent="0.25">
      <c r="A62" s="2">
        <v>61</v>
      </c>
      <c r="B62" s="34">
        <v>7.4773845201452698</v>
      </c>
      <c r="C62" s="8">
        <v>81.755493831139802</v>
      </c>
      <c r="D62" s="8">
        <v>4.3319334498324</v>
      </c>
      <c r="E62" s="8">
        <v>2.1972544341448002</v>
      </c>
      <c r="F62" s="8">
        <v>32.937007304051797</v>
      </c>
      <c r="G62" s="34">
        <v>0.43319595448464798</v>
      </c>
      <c r="H62" s="9">
        <v>0.74999993584853997</v>
      </c>
    </row>
    <row r="63" spans="1:8" x14ac:dyDescent="0.25">
      <c r="A63" s="2">
        <v>62</v>
      </c>
      <c r="B63" s="34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34">
        <v>0</v>
      </c>
      <c r="H63" s="9">
        <v>0.75</v>
      </c>
    </row>
    <row r="64" spans="1:8" x14ac:dyDescent="0.25">
      <c r="A64" s="2">
        <v>63</v>
      </c>
      <c r="B64" s="34">
        <v>10.672486512685801</v>
      </c>
      <c r="C64" s="8">
        <v>68.9783514515875</v>
      </c>
      <c r="D64" s="8">
        <v>8.6507972029308302</v>
      </c>
      <c r="E64" s="8">
        <v>2.5854772451955901</v>
      </c>
      <c r="F64" s="8">
        <v>53.251320102692297</v>
      </c>
      <c r="G64" s="34">
        <v>1.01464353077347</v>
      </c>
      <c r="H64" s="9">
        <v>0.75</v>
      </c>
    </row>
    <row r="65" spans="1:8" x14ac:dyDescent="0.25">
      <c r="A65" s="2">
        <v>64</v>
      </c>
      <c r="B65" s="34">
        <v>9.4480483277102607</v>
      </c>
      <c r="C65" s="8">
        <v>87.713962766550296</v>
      </c>
      <c r="D65" s="8">
        <v>0.93060106080567795</v>
      </c>
      <c r="E65" s="8">
        <v>2.9592299049095501</v>
      </c>
      <c r="F65" s="8">
        <v>26.174300839026301</v>
      </c>
      <c r="G65" s="34">
        <v>0.27101635736268698</v>
      </c>
      <c r="H65" s="9">
        <v>0.74999994598130404</v>
      </c>
    </row>
    <row r="66" spans="1:8" x14ac:dyDescent="0.25">
      <c r="A66" s="2">
        <v>65</v>
      </c>
      <c r="B66" s="34">
        <v>10.7486010301912</v>
      </c>
      <c r="C66" s="8">
        <v>61.028869643838199</v>
      </c>
      <c r="D66" s="8">
        <v>5.7248356132958902</v>
      </c>
      <c r="E66" s="8">
        <v>2.67815454059168</v>
      </c>
      <c r="F66" s="8">
        <v>36.646404321528301</v>
      </c>
      <c r="G66" s="34">
        <v>0.58779246138740004</v>
      </c>
      <c r="H66" s="9">
        <v>0.75</v>
      </c>
    </row>
    <row r="67" spans="1:8" x14ac:dyDescent="0.25">
      <c r="A67" s="2">
        <v>66</v>
      </c>
      <c r="B67" s="34">
        <v>9.71415479669934</v>
      </c>
      <c r="C67" s="8">
        <v>51.610987201204303</v>
      </c>
      <c r="D67" s="8">
        <v>4.08882617087228</v>
      </c>
      <c r="E67" s="8">
        <v>2.0595395520541899</v>
      </c>
      <c r="F67" s="8">
        <v>25.341828035721701</v>
      </c>
      <c r="G67" s="34">
        <v>0.27438443203541601</v>
      </c>
      <c r="H67" s="9">
        <v>0.75000004448984103</v>
      </c>
    </row>
    <row r="68" spans="1:8" x14ac:dyDescent="0.25">
      <c r="A68" s="2">
        <v>67</v>
      </c>
      <c r="B68" s="34">
        <v>2.1002427147209799</v>
      </c>
      <c r="C68" s="8">
        <v>105.04019743086</v>
      </c>
      <c r="D68" s="8">
        <v>1.9757101328678</v>
      </c>
      <c r="E68" s="8">
        <v>3.0342765724141501</v>
      </c>
      <c r="F68" s="8">
        <v>32.525236811691101</v>
      </c>
      <c r="G68" s="34">
        <v>0.48929917037573201</v>
      </c>
      <c r="H68" s="9">
        <v>0.75</v>
      </c>
    </row>
    <row r="69" spans="1:8" x14ac:dyDescent="0.25">
      <c r="A69" s="2">
        <v>68</v>
      </c>
      <c r="B69" s="34">
        <v>5.8888906583416096</v>
      </c>
      <c r="C69" s="8">
        <v>76.333697106540299</v>
      </c>
      <c r="D69" s="8">
        <v>3.65404982582361</v>
      </c>
      <c r="E69" s="8">
        <v>2.4944321345149998</v>
      </c>
      <c r="F69" s="8">
        <v>30.807270642035402</v>
      </c>
      <c r="G69" s="34">
        <v>0.446991900987456</v>
      </c>
      <c r="H69" s="9">
        <v>0.75000006070996705</v>
      </c>
    </row>
    <row r="70" spans="1:8" x14ac:dyDescent="0.25">
      <c r="A70" s="2">
        <v>69</v>
      </c>
      <c r="B70" s="34">
        <v>2.5956631269344501</v>
      </c>
      <c r="C70" s="8">
        <v>73.217452500099995</v>
      </c>
      <c r="D70" s="8">
        <v>3.7058782934373902</v>
      </c>
      <c r="E70" s="8">
        <v>2.17991919386444</v>
      </c>
      <c r="F70" s="8">
        <v>29.436810129257399</v>
      </c>
      <c r="G70" s="34">
        <v>0.41808638870429699</v>
      </c>
      <c r="H70" s="9">
        <v>0.75000003278944805</v>
      </c>
    </row>
    <row r="71" spans="1:8" x14ac:dyDescent="0.25">
      <c r="A71" s="2">
        <v>70</v>
      </c>
      <c r="B71" s="34">
        <v>9.1277062717579405</v>
      </c>
      <c r="C71" s="8">
        <v>56.976413766967802</v>
      </c>
      <c r="D71" s="8">
        <v>1.33611696134296</v>
      </c>
      <c r="E71" s="8">
        <v>2.10819198210464</v>
      </c>
      <c r="F71" s="8">
        <v>21.484830954605599</v>
      </c>
      <c r="G71" s="34">
        <v>0.22972462013042499</v>
      </c>
      <c r="H71" s="9">
        <v>0.74999995880662296</v>
      </c>
    </row>
    <row r="72" spans="1:8" x14ac:dyDescent="0.25">
      <c r="A72" s="2">
        <v>71</v>
      </c>
      <c r="B72" s="34">
        <v>6.9899317614647698</v>
      </c>
      <c r="C72" s="8">
        <v>75.076608333560102</v>
      </c>
      <c r="D72" s="8">
        <v>2.42444040875024</v>
      </c>
      <c r="E72" s="8">
        <v>1.41311944923594</v>
      </c>
      <c r="F72" s="8">
        <v>18.877261241304598</v>
      </c>
      <c r="G72" s="34">
        <v>0.161032304735966</v>
      </c>
      <c r="H72" s="9">
        <v>0.74999998324258499</v>
      </c>
    </row>
    <row r="73" spans="1:8" x14ac:dyDescent="0.25">
      <c r="A73" s="2">
        <v>72</v>
      </c>
      <c r="B73" s="34">
        <v>4.5201262968937002</v>
      </c>
      <c r="C73" s="8">
        <v>58.030563234643601</v>
      </c>
      <c r="D73" s="8">
        <v>5.0806448351351099</v>
      </c>
      <c r="E73" s="8">
        <v>2.1761082247500698</v>
      </c>
      <c r="F73" s="8">
        <v>23.613374928532799</v>
      </c>
      <c r="G73" s="34">
        <v>0.29336871034465101</v>
      </c>
      <c r="H73" s="9">
        <v>0.74999999241847304</v>
      </c>
    </row>
    <row r="74" spans="1:8" x14ac:dyDescent="0.25">
      <c r="A74" s="2">
        <v>73</v>
      </c>
      <c r="B74" s="34">
        <v>4.5953390616722896</v>
      </c>
      <c r="C74" s="8">
        <v>61.781631791405701</v>
      </c>
      <c r="D74" s="8">
        <v>3.4462259831035098</v>
      </c>
      <c r="E74" s="8">
        <v>1.2215418414281201</v>
      </c>
      <c r="F74" s="8">
        <v>22.6414379949322</v>
      </c>
      <c r="G74" s="34">
        <v>0.26880306258872999</v>
      </c>
      <c r="H74" s="9">
        <v>0.75</v>
      </c>
    </row>
    <row r="75" spans="1:8" x14ac:dyDescent="0.25">
      <c r="A75" s="2">
        <v>74</v>
      </c>
      <c r="B75" s="34">
        <v>9.9441048277437805</v>
      </c>
      <c r="C75" s="8">
        <v>54.919546862584099</v>
      </c>
      <c r="D75" s="8">
        <v>11.784890241538699</v>
      </c>
      <c r="E75" s="8">
        <v>1.4604988226703099</v>
      </c>
      <c r="F75" s="8">
        <v>41.039943077916902</v>
      </c>
      <c r="G75" s="34">
        <v>0.78761371593376694</v>
      </c>
      <c r="H75" s="9">
        <v>0.75000000796647803</v>
      </c>
    </row>
    <row r="76" spans="1:8" x14ac:dyDescent="0.25">
      <c r="A76" s="2">
        <v>75</v>
      </c>
      <c r="B76" s="34">
        <v>7.6343500000000004</v>
      </c>
      <c r="C76" s="8">
        <v>52</v>
      </c>
      <c r="D76" s="8">
        <v>1.0849</v>
      </c>
      <c r="E76" s="8">
        <v>1.5639000000000001</v>
      </c>
      <c r="F76" s="8">
        <v>11.94014</v>
      </c>
      <c r="G76" s="34">
        <v>0</v>
      </c>
      <c r="H76" s="9">
        <v>3.4954579430731297E-2</v>
      </c>
    </row>
    <row r="77" spans="1:8" x14ac:dyDescent="0.25">
      <c r="A77" s="2">
        <v>76</v>
      </c>
      <c r="B77" s="34">
        <v>7.0972450590789498</v>
      </c>
      <c r="C77" s="8">
        <v>67.064804201908103</v>
      </c>
      <c r="D77" s="8">
        <v>2.2934496570135998</v>
      </c>
      <c r="E77" s="8">
        <v>2.8464306294264299</v>
      </c>
      <c r="F77" s="8">
        <v>23.474074879062801</v>
      </c>
      <c r="G77" s="34">
        <v>0.32495637031487601</v>
      </c>
      <c r="H77" s="9">
        <v>0.74999996136910396</v>
      </c>
    </row>
    <row r="78" spans="1:8" x14ac:dyDescent="0.25">
      <c r="A78" s="2">
        <v>77</v>
      </c>
      <c r="B78" s="34">
        <v>6.3054074220563203</v>
      </c>
      <c r="C78" s="8">
        <v>54.250416887351101</v>
      </c>
      <c r="D78" s="8">
        <v>4.6769905470189403</v>
      </c>
      <c r="E78" s="8">
        <v>1.79350141676679</v>
      </c>
      <c r="F78" s="8">
        <v>23.135588124102</v>
      </c>
      <c r="G78" s="34">
        <v>0.351593021776202</v>
      </c>
      <c r="H78" s="9">
        <v>0.74999996104470401</v>
      </c>
    </row>
    <row r="79" spans="1:8" x14ac:dyDescent="0.25">
      <c r="A79" s="2">
        <v>78</v>
      </c>
      <c r="B79" s="34">
        <v>6.8454100000000002</v>
      </c>
      <c r="C79" s="8">
        <v>53</v>
      </c>
      <c r="D79" s="8">
        <v>3.95756</v>
      </c>
      <c r="E79" s="8">
        <v>2.4752900000000002</v>
      </c>
      <c r="F79" s="8">
        <v>10.26188</v>
      </c>
      <c r="G79" s="34">
        <v>0</v>
      </c>
      <c r="H79" s="9">
        <v>1.73528511858922E-4</v>
      </c>
    </row>
    <row r="80" spans="1:8" x14ac:dyDescent="0.25">
      <c r="A80" s="2">
        <v>79</v>
      </c>
      <c r="B80" s="34">
        <v>11.2593793854504</v>
      </c>
      <c r="C80" s="8">
        <v>90.226863603674204</v>
      </c>
      <c r="D80" s="8">
        <v>8.4710729553676707</v>
      </c>
      <c r="E80" s="8">
        <v>1.49261604403944</v>
      </c>
      <c r="F80" s="8">
        <v>41.605091783780402</v>
      </c>
      <c r="G80" s="34">
        <v>0.87568491050084796</v>
      </c>
      <c r="H80" s="9">
        <v>0.75000001733820798</v>
      </c>
    </row>
    <row r="81" spans="1:8" x14ac:dyDescent="0.25">
      <c r="A81" s="2">
        <v>80</v>
      </c>
      <c r="B81" s="34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34">
        <v>0</v>
      </c>
      <c r="H81" s="9">
        <v>1.7712327365088101E-3</v>
      </c>
    </row>
    <row r="82" spans="1:8" x14ac:dyDescent="0.25">
      <c r="A82" s="2">
        <v>81</v>
      </c>
      <c r="B82" s="34">
        <v>1.6730648153965699</v>
      </c>
      <c r="C82" s="8">
        <v>230.78172719266399</v>
      </c>
      <c r="D82" s="8">
        <v>0.19515070109309399</v>
      </c>
      <c r="E82" s="8">
        <v>5.7262835343521701</v>
      </c>
      <c r="F82" s="8">
        <v>20.1446394957261</v>
      </c>
      <c r="G82" s="34">
        <v>0.30150753768844202</v>
      </c>
      <c r="H82" s="9">
        <v>8.6922194444846695E-2</v>
      </c>
    </row>
    <row r="83" spans="1:8" x14ac:dyDescent="0.25">
      <c r="A83" s="2">
        <v>82</v>
      </c>
      <c r="B83" s="34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34">
        <v>0</v>
      </c>
      <c r="H83" s="9">
        <v>6.6096850937968899E-4</v>
      </c>
    </row>
    <row r="84" spans="1:8" x14ac:dyDescent="0.25">
      <c r="A84" s="2">
        <v>83</v>
      </c>
      <c r="B84" s="34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34">
        <v>0</v>
      </c>
      <c r="H84" s="9">
        <v>1.4519043535797501E-2</v>
      </c>
    </row>
    <row r="85" spans="1:8" x14ac:dyDescent="0.25">
      <c r="A85" s="2">
        <v>84</v>
      </c>
      <c r="B85" s="34">
        <v>2.8864652756167599</v>
      </c>
      <c r="C85" s="8">
        <v>130.41572232843299</v>
      </c>
      <c r="D85" s="8">
        <v>8.4643883134434503</v>
      </c>
      <c r="E85" s="8">
        <v>3.7683891896374702</v>
      </c>
      <c r="F85" s="8">
        <v>55.133686529988999</v>
      </c>
      <c r="G85" s="34">
        <v>1.2947065455625399</v>
      </c>
      <c r="H85" s="9">
        <v>0.74999997647338501</v>
      </c>
    </row>
    <row r="86" spans="1:8" x14ac:dyDescent="0.25">
      <c r="A86" s="2">
        <v>85</v>
      </c>
      <c r="B86" s="34">
        <v>4.0631873914004997</v>
      </c>
      <c r="C86" s="8">
        <v>57.378126852558097</v>
      </c>
      <c r="D86" s="8">
        <v>0.73419041563767795</v>
      </c>
      <c r="E86" s="8">
        <v>1.56775682063314</v>
      </c>
      <c r="F86" s="8">
        <v>10.2182352307674</v>
      </c>
      <c r="G86" s="34">
        <v>5.3047570770423602E-2</v>
      </c>
      <c r="H86" s="9">
        <v>0.75</v>
      </c>
    </row>
    <row r="87" spans="1:8" x14ac:dyDescent="0.25">
      <c r="A87" s="2">
        <v>86</v>
      </c>
      <c r="B87" s="34">
        <v>2.1992097538620898</v>
      </c>
      <c r="C87" s="8">
        <v>87.708969590219098</v>
      </c>
      <c r="D87" s="8">
        <v>2.7113742681241302</v>
      </c>
      <c r="E87" s="8">
        <v>2.1115047124695598</v>
      </c>
      <c r="F87" s="8">
        <v>22.665605994301401</v>
      </c>
      <c r="G87" s="34">
        <v>0.40201005025125602</v>
      </c>
      <c r="H87" s="9">
        <v>0.138496794866595</v>
      </c>
    </row>
    <row r="88" spans="1:8" x14ac:dyDescent="0.25">
      <c r="A88" s="2">
        <v>87</v>
      </c>
      <c r="B88" s="34">
        <v>16.1124696307931</v>
      </c>
      <c r="C88" s="8">
        <v>61.563454385328697</v>
      </c>
      <c r="D88" s="8">
        <v>18.490221402186201</v>
      </c>
      <c r="E88" s="8">
        <v>1.0706870687043499</v>
      </c>
      <c r="F88" s="8">
        <v>29.6024389914521</v>
      </c>
      <c r="G88" s="34">
        <v>0.60301507537688404</v>
      </c>
      <c r="H88" s="9">
        <v>0.139830748815405</v>
      </c>
    </row>
    <row r="89" spans="1:8" x14ac:dyDescent="0.25">
      <c r="A89" s="2">
        <v>88</v>
      </c>
      <c r="B89" s="34">
        <v>2.2721498769310502</v>
      </c>
      <c r="C89" s="8">
        <v>69.854484795109599</v>
      </c>
      <c r="D89" s="8">
        <v>1.1508271340620599</v>
      </c>
      <c r="E89" s="8">
        <v>2.3829423562347798</v>
      </c>
      <c r="F89" s="8">
        <v>15.1387529971507</v>
      </c>
      <c r="G89" s="34">
        <v>0.20100502512562801</v>
      </c>
      <c r="H89" s="9">
        <v>0.70050636994023596</v>
      </c>
    </row>
    <row r="90" spans="1:8" x14ac:dyDescent="0.25">
      <c r="A90" s="2">
        <v>89</v>
      </c>
      <c r="B90" s="34">
        <v>6.6485549384655203</v>
      </c>
      <c r="C90" s="8">
        <v>52.927242397554799</v>
      </c>
      <c r="D90" s="8">
        <v>2.4037035670310298</v>
      </c>
      <c r="E90" s="8">
        <v>1.0901011781173899</v>
      </c>
      <c r="F90" s="8">
        <v>10.245486498575399</v>
      </c>
      <c r="G90" s="34">
        <v>0.10050251256281401</v>
      </c>
      <c r="H90" s="9">
        <v>8.5407189992576793E-3</v>
      </c>
    </row>
    <row r="91" spans="1:8" x14ac:dyDescent="0.25">
      <c r="A91" s="2">
        <v>90</v>
      </c>
      <c r="B91" s="34">
        <v>1.7653998769310499</v>
      </c>
      <c r="C91" s="8">
        <v>111.85448479511</v>
      </c>
      <c r="D91" s="8">
        <v>2.6275171340620598</v>
      </c>
      <c r="E91" s="8">
        <v>2.6651823562347801</v>
      </c>
      <c r="F91" s="8">
        <v>13.393002997150701</v>
      </c>
      <c r="G91" s="34">
        <v>0.20100502512562801</v>
      </c>
      <c r="H91" s="9">
        <v>2.3438325671166899E-2</v>
      </c>
    </row>
    <row r="92" spans="1:8" x14ac:dyDescent="0.25">
      <c r="A92" s="2">
        <v>91</v>
      </c>
      <c r="B92" s="34">
        <v>2.70149537979482</v>
      </c>
      <c r="C92" s="8">
        <v>72.796166429998095</v>
      </c>
      <c r="D92" s="8">
        <v>0.40712602602814002</v>
      </c>
      <c r="E92" s="8">
        <v>1.72836206274082</v>
      </c>
      <c r="F92" s="8">
        <v>7.5062156824462596</v>
      </c>
      <c r="G92" s="34">
        <v>7.2082091613613106E-2</v>
      </c>
      <c r="H92" s="9">
        <v>0.75000003730321096</v>
      </c>
    </row>
    <row r="93" spans="1:8" x14ac:dyDescent="0.25">
      <c r="A93" s="2">
        <v>92</v>
      </c>
      <c r="B93" s="34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34">
        <v>0</v>
      </c>
      <c r="H93" s="9">
        <v>0.75</v>
      </c>
    </row>
    <row r="94" spans="1:8" x14ac:dyDescent="0.25">
      <c r="A94" s="2">
        <v>93</v>
      </c>
      <c r="B94" s="34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34">
        <v>0</v>
      </c>
      <c r="H94" s="9">
        <v>0.75</v>
      </c>
    </row>
    <row r="95" spans="1:8" x14ac:dyDescent="0.25">
      <c r="A95" s="2">
        <v>94</v>
      </c>
      <c r="B95" s="34">
        <v>2.4591898769310498</v>
      </c>
      <c r="C95" s="8">
        <v>51.854484795109599</v>
      </c>
      <c r="D95" s="8">
        <v>2.8843671340620598</v>
      </c>
      <c r="E95" s="8">
        <v>1.2310723562347801</v>
      </c>
      <c r="F95" s="8">
        <v>11.614052997150701</v>
      </c>
      <c r="G95" s="34">
        <v>0.20100502512562801</v>
      </c>
      <c r="H95" s="9">
        <v>0.13867866640398799</v>
      </c>
    </row>
    <row r="96" spans="1:8" x14ac:dyDescent="0.25">
      <c r="A96" s="2">
        <v>95</v>
      </c>
      <c r="B96" s="34">
        <v>2.6163557478031199</v>
      </c>
      <c r="C96" s="8">
        <v>96.5454070074301</v>
      </c>
      <c r="D96" s="8">
        <v>0.93826945821830399</v>
      </c>
      <c r="E96" s="8">
        <v>1.2747282793244299</v>
      </c>
      <c r="F96" s="8">
        <v>7.4968514843563101</v>
      </c>
      <c r="G96" s="34">
        <v>0.11299142839541999</v>
      </c>
      <c r="H96" s="9">
        <v>0.75000001323409204</v>
      </c>
    </row>
    <row r="97" spans="1:8" x14ac:dyDescent="0.25">
      <c r="A97" s="2">
        <v>96</v>
      </c>
      <c r="B97" s="34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34">
        <v>0</v>
      </c>
      <c r="H97" s="9">
        <v>6.5565876715323302E-4</v>
      </c>
    </row>
    <row r="98" spans="1:8" x14ac:dyDescent="0.25">
      <c r="A98" s="4">
        <v>97</v>
      </c>
      <c r="B98" s="35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35">
        <v>0</v>
      </c>
      <c r="H98" s="12">
        <v>0.75</v>
      </c>
    </row>
  </sheetData>
  <conditionalFormatting sqref="H2:H98">
    <cfRule type="cellIs" dxfId="2" priority="1" operator="lessThan">
      <formula>0.7495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E68-C079-4D87-BCED-94DCFF5AA93E}">
  <dimension ref="A1:L98"/>
  <sheetViews>
    <sheetView workbookViewId="0">
      <pane ySplit="1" topLeftCell="A64" activePane="bottomLeft" state="frozen"/>
      <selection pane="bottomLeft" activeCell="B2" sqref="B2:H98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6" t="s">
        <v>37</v>
      </c>
      <c r="B1" s="25" t="s">
        <v>263</v>
      </c>
      <c r="C1" s="17" t="s">
        <v>264</v>
      </c>
      <c r="D1" s="17" t="s">
        <v>265</v>
      </c>
      <c r="E1" s="17" t="s">
        <v>266</v>
      </c>
      <c r="F1" s="17" t="s">
        <v>34</v>
      </c>
      <c r="G1" s="25" t="s">
        <v>274</v>
      </c>
      <c r="H1" s="18" t="s">
        <v>273</v>
      </c>
      <c r="J1" t="s">
        <v>279</v>
      </c>
      <c r="L1">
        <f>COUNTIF(H2:H98,"&lt;0,8495")</f>
        <v>17</v>
      </c>
    </row>
    <row r="2" spans="1:12" x14ac:dyDescent="0.25">
      <c r="A2" s="2">
        <v>1</v>
      </c>
      <c r="B2" s="34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4">
        <v>0</v>
      </c>
      <c r="H2" s="9">
        <v>0.85</v>
      </c>
    </row>
    <row r="3" spans="1:12" x14ac:dyDescent="0.25">
      <c r="A3" s="2">
        <v>2</v>
      </c>
      <c r="B3" s="34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4">
        <v>0</v>
      </c>
      <c r="H3" s="9">
        <v>0.85</v>
      </c>
    </row>
    <row r="4" spans="1:12" x14ac:dyDescent="0.25">
      <c r="A4" s="2">
        <v>3</v>
      </c>
      <c r="B4" s="34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34">
        <v>0</v>
      </c>
      <c r="H4" s="9">
        <v>0.85</v>
      </c>
    </row>
    <row r="5" spans="1:12" x14ac:dyDescent="0.25">
      <c r="A5" s="2">
        <v>4</v>
      </c>
      <c r="B5" s="34">
        <v>85.087308629722102</v>
      </c>
      <c r="C5" s="8">
        <v>891.36540962786501</v>
      </c>
      <c r="D5" s="8">
        <v>29.897525427794701</v>
      </c>
      <c r="E5" s="8">
        <v>35.620840741802397</v>
      </c>
      <c r="F5" s="8">
        <v>383.89067478263701</v>
      </c>
      <c r="G5" s="34">
        <v>2.5065331782209501</v>
      </c>
      <c r="H5" s="9">
        <v>0.85000000366950201</v>
      </c>
    </row>
    <row r="6" spans="1:12" x14ac:dyDescent="0.25">
      <c r="A6" s="2">
        <v>5</v>
      </c>
      <c r="B6" s="34">
        <v>56.6334848441196</v>
      </c>
      <c r="C6" s="8">
        <v>689.01848399463097</v>
      </c>
      <c r="D6" s="8">
        <v>100.471719225524</v>
      </c>
      <c r="E6" s="8">
        <v>25.851944012539299</v>
      </c>
      <c r="F6" s="8">
        <v>722.53113212902804</v>
      </c>
      <c r="G6" s="34">
        <v>12.6572348703838</v>
      </c>
      <c r="H6" s="9">
        <v>0.85</v>
      </c>
    </row>
    <row r="7" spans="1:12" x14ac:dyDescent="0.25">
      <c r="A7" s="2">
        <v>6</v>
      </c>
      <c r="B7" s="34">
        <v>93.530230945533901</v>
      </c>
      <c r="C7" s="8">
        <v>485.85496810429402</v>
      </c>
      <c r="D7" s="8">
        <v>75.877318900090003</v>
      </c>
      <c r="E7" s="8">
        <v>30.106602340987202</v>
      </c>
      <c r="F7" s="8">
        <v>574.99714273300401</v>
      </c>
      <c r="G7" s="34">
        <v>8.8030868194066993</v>
      </c>
      <c r="H7" s="9">
        <v>0.85</v>
      </c>
    </row>
    <row r="8" spans="1:12" x14ac:dyDescent="0.25">
      <c r="A8" s="2">
        <v>7</v>
      </c>
      <c r="B8" s="34">
        <v>71.464196765552998</v>
      </c>
      <c r="C8" s="8">
        <v>581.30447835037603</v>
      </c>
      <c r="D8" s="8">
        <v>52.664614921867098</v>
      </c>
      <c r="E8" s="8">
        <v>21.654929409403501</v>
      </c>
      <c r="F8" s="8">
        <v>421.016316537835</v>
      </c>
      <c r="G8" s="34">
        <v>6.3353147617179104</v>
      </c>
      <c r="H8" s="9">
        <v>0.85</v>
      </c>
    </row>
    <row r="9" spans="1:12" x14ac:dyDescent="0.25">
      <c r="A9" s="2">
        <v>8</v>
      </c>
      <c r="B9" s="34">
        <v>153.05422242844301</v>
      </c>
      <c r="C9" s="8">
        <v>222.25255405977299</v>
      </c>
      <c r="D9" s="8">
        <v>137.08880248217201</v>
      </c>
      <c r="E9" s="8">
        <v>21.4099523341762</v>
      </c>
      <c r="F9" s="8">
        <v>686.78317952434895</v>
      </c>
      <c r="G9" s="34">
        <v>13.859760032870099</v>
      </c>
      <c r="H9" s="9">
        <v>0.85</v>
      </c>
    </row>
    <row r="10" spans="1:12" x14ac:dyDescent="0.25">
      <c r="A10" s="2">
        <v>9</v>
      </c>
      <c r="B10" s="34">
        <v>53.410760000000003</v>
      </c>
      <c r="C10" s="8">
        <v>442</v>
      </c>
      <c r="D10" s="8">
        <v>24.989920000000001</v>
      </c>
      <c r="E10" s="8">
        <v>19.24766</v>
      </c>
      <c r="F10" s="8">
        <v>170.17626999999999</v>
      </c>
      <c r="G10" s="34">
        <v>0</v>
      </c>
      <c r="H10" s="9">
        <v>0.85</v>
      </c>
    </row>
    <row r="11" spans="1:12" x14ac:dyDescent="0.25">
      <c r="A11" s="2">
        <v>10</v>
      </c>
      <c r="B11" s="34">
        <v>71.709467981595694</v>
      </c>
      <c r="C11" s="8">
        <v>619.67261761191298</v>
      </c>
      <c r="D11" s="8">
        <v>22.520461125065498</v>
      </c>
      <c r="E11" s="8">
        <v>20.525606542730099</v>
      </c>
      <c r="F11" s="8">
        <v>262.01456463918697</v>
      </c>
      <c r="G11" s="34">
        <v>2.62731552634428</v>
      </c>
      <c r="H11" s="9">
        <v>0.85</v>
      </c>
    </row>
    <row r="12" spans="1:12" x14ac:dyDescent="0.25">
      <c r="A12" s="2">
        <v>11</v>
      </c>
      <c r="B12" s="34">
        <v>57.521971782506</v>
      </c>
      <c r="C12" s="8">
        <v>433.91513446365798</v>
      </c>
      <c r="D12" s="8">
        <v>77.840075374724094</v>
      </c>
      <c r="E12" s="8">
        <v>19.0530565305572</v>
      </c>
      <c r="F12" s="8">
        <v>460.57964802677299</v>
      </c>
      <c r="G12" s="34">
        <v>8.3432125862284199</v>
      </c>
      <c r="H12" s="9">
        <v>0.85</v>
      </c>
    </row>
    <row r="13" spans="1:12" x14ac:dyDescent="0.25">
      <c r="A13" s="2">
        <v>12</v>
      </c>
      <c r="B13" s="34">
        <v>71.468708364297598</v>
      </c>
      <c r="C13" s="8">
        <v>236.52467918478399</v>
      </c>
      <c r="D13" s="8">
        <v>21.780707799818799</v>
      </c>
      <c r="E13" s="8">
        <v>10.1103164696185</v>
      </c>
      <c r="F13" s="8">
        <v>202.25175192036099</v>
      </c>
      <c r="G13" s="34">
        <v>2.0761251083246099</v>
      </c>
      <c r="H13" s="9">
        <v>0.85000002058831903</v>
      </c>
    </row>
    <row r="14" spans="1:12" x14ac:dyDescent="0.25">
      <c r="A14" s="2">
        <v>13</v>
      </c>
      <c r="B14" s="34">
        <v>8.4210946096842996</v>
      </c>
      <c r="C14" s="8">
        <v>566.39608334543004</v>
      </c>
      <c r="D14" s="8">
        <v>11.253016240056301</v>
      </c>
      <c r="E14" s="8">
        <v>18.703318269873201</v>
      </c>
      <c r="F14" s="8">
        <v>258.98638160358797</v>
      </c>
      <c r="G14" s="34">
        <v>3.8465413287421102</v>
      </c>
      <c r="H14" s="9">
        <v>0.85</v>
      </c>
    </row>
    <row r="15" spans="1:12" x14ac:dyDescent="0.25">
      <c r="A15" s="2">
        <v>14</v>
      </c>
      <c r="B15" s="34">
        <v>54.4389532370894</v>
      </c>
      <c r="C15" s="8">
        <v>245.11878337667099</v>
      </c>
      <c r="D15" s="8">
        <v>30.774540607988101</v>
      </c>
      <c r="E15" s="8">
        <v>12.6628437967649</v>
      </c>
      <c r="F15" s="8">
        <v>272.26928113076298</v>
      </c>
      <c r="G15" s="34">
        <v>4.4443478619560404</v>
      </c>
      <c r="H15" s="9">
        <v>0.85</v>
      </c>
    </row>
    <row r="16" spans="1:12" x14ac:dyDescent="0.25">
      <c r="A16" s="2">
        <v>15</v>
      </c>
      <c r="B16" s="34">
        <v>89.311146512682001</v>
      </c>
      <c r="C16" s="8">
        <v>209.450626208995</v>
      </c>
      <c r="D16" s="8">
        <v>6.0577423408163398</v>
      </c>
      <c r="E16" s="8">
        <v>8.8334576562650007</v>
      </c>
      <c r="F16" s="8">
        <v>134.43630904608401</v>
      </c>
      <c r="G16" s="34">
        <v>0.77024339095066396</v>
      </c>
      <c r="H16" s="9">
        <v>0.85</v>
      </c>
    </row>
    <row r="17" spans="1:8" x14ac:dyDescent="0.25">
      <c r="A17" s="2">
        <v>16</v>
      </c>
      <c r="B17" s="34">
        <v>27.773275920486402</v>
      </c>
      <c r="C17" s="8">
        <v>557.84078577674802</v>
      </c>
      <c r="D17" s="8">
        <v>26.325904473069301</v>
      </c>
      <c r="E17" s="8">
        <v>9.4366698760770902</v>
      </c>
      <c r="F17" s="8">
        <v>244.08075055096</v>
      </c>
      <c r="G17" s="34">
        <v>3.8319961782243599</v>
      </c>
      <c r="H17" s="9">
        <v>0.85000001737112196</v>
      </c>
    </row>
    <row r="18" spans="1:8" x14ac:dyDescent="0.25">
      <c r="A18" s="2">
        <v>17</v>
      </c>
      <c r="B18" s="34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4">
        <v>0</v>
      </c>
      <c r="H18" s="9">
        <v>0.85</v>
      </c>
    </row>
    <row r="19" spans="1:8" x14ac:dyDescent="0.25">
      <c r="A19" s="2">
        <v>18</v>
      </c>
      <c r="B19" s="34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34">
        <v>0</v>
      </c>
      <c r="H19" s="9">
        <v>0.85</v>
      </c>
    </row>
    <row r="20" spans="1:8" x14ac:dyDescent="0.25">
      <c r="A20" s="2">
        <v>19</v>
      </c>
      <c r="B20" s="34">
        <v>42.975733517334497</v>
      </c>
      <c r="C20" s="8">
        <v>370.408211545688</v>
      </c>
      <c r="D20" s="8">
        <v>13.3835109278165</v>
      </c>
      <c r="E20" s="8">
        <v>14.9649986993075</v>
      </c>
      <c r="F20" s="8">
        <v>154.13985229137401</v>
      </c>
      <c r="G20" s="34">
        <v>1.8509813189353601</v>
      </c>
      <c r="H20" s="9">
        <v>0.85000001376067102</v>
      </c>
    </row>
    <row r="21" spans="1:8" x14ac:dyDescent="0.25">
      <c r="A21" s="2">
        <v>20</v>
      </c>
      <c r="B21" s="34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4">
        <v>0</v>
      </c>
      <c r="H21" s="9">
        <v>0.85</v>
      </c>
    </row>
    <row r="22" spans="1:8" x14ac:dyDescent="0.25">
      <c r="A22" s="2">
        <v>21</v>
      </c>
      <c r="B22" s="34">
        <v>28.461821584020601</v>
      </c>
      <c r="C22" s="8">
        <v>408.72898183364799</v>
      </c>
      <c r="D22" s="8">
        <v>21.035279872098101</v>
      </c>
      <c r="E22" s="8">
        <v>10.9300415594768</v>
      </c>
      <c r="F22" s="8">
        <v>202.62374206422399</v>
      </c>
      <c r="G22" s="34">
        <v>3.3777466834282999</v>
      </c>
      <c r="H22" s="9">
        <v>0.85</v>
      </c>
    </row>
    <row r="23" spans="1:8" x14ac:dyDescent="0.25">
      <c r="A23" s="2">
        <v>22</v>
      </c>
      <c r="B23" s="34">
        <v>19.001163869136501</v>
      </c>
      <c r="C23" s="8">
        <v>189.146867175783</v>
      </c>
      <c r="D23" s="8">
        <v>11.2680876685061</v>
      </c>
      <c r="E23" s="8">
        <v>7.6527451652491498</v>
      </c>
      <c r="F23" s="8">
        <v>107.719171121879</v>
      </c>
      <c r="G23" s="34">
        <v>0.747471023076409</v>
      </c>
      <c r="H23" s="9">
        <v>0.85</v>
      </c>
    </row>
    <row r="24" spans="1:8" x14ac:dyDescent="0.25">
      <c r="A24" s="2">
        <v>23</v>
      </c>
      <c r="B24" s="34">
        <v>24.131470439791901</v>
      </c>
      <c r="C24" s="8">
        <v>329.58077595783402</v>
      </c>
      <c r="D24" s="8">
        <v>27.2205350714543</v>
      </c>
      <c r="E24" s="8">
        <v>9.4500205028448097</v>
      </c>
      <c r="F24" s="8">
        <v>196.64721861851399</v>
      </c>
      <c r="G24" s="34">
        <v>3.2517637594751099</v>
      </c>
      <c r="H24" s="9">
        <v>0.85</v>
      </c>
    </row>
    <row r="25" spans="1:8" x14ac:dyDescent="0.25">
      <c r="A25" s="2">
        <v>24</v>
      </c>
      <c r="B25" s="34">
        <v>25.2099452150666</v>
      </c>
      <c r="C25" s="8">
        <v>166.439632332869</v>
      </c>
      <c r="D25" s="8">
        <v>23.349906030765599</v>
      </c>
      <c r="E25" s="8">
        <v>7.2496126203829698</v>
      </c>
      <c r="F25" s="8">
        <v>164.57160894378501</v>
      </c>
      <c r="G25" s="34">
        <v>2.50410553281406</v>
      </c>
      <c r="H25" s="9">
        <v>0.85</v>
      </c>
    </row>
    <row r="26" spans="1:8" x14ac:dyDescent="0.25">
      <c r="A26" s="2">
        <v>25</v>
      </c>
      <c r="B26" s="34">
        <v>28.688897280355501</v>
      </c>
      <c r="C26" s="8">
        <v>77.493860087480201</v>
      </c>
      <c r="D26" s="8">
        <v>10.2934576033642</v>
      </c>
      <c r="E26" s="8">
        <v>2.8684819629897902</v>
      </c>
      <c r="F26" s="8">
        <v>75.629396013671496</v>
      </c>
      <c r="G26" s="34">
        <v>8.1969813304239997E-2</v>
      </c>
      <c r="H26" s="9">
        <v>0.84999997151706796</v>
      </c>
    </row>
    <row r="27" spans="1:8" x14ac:dyDescent="0.25">
      <c r="A27" s="2">
        <v>26</v>
      </c>
      <c r="B27" s="34">
        <v>27.93431</v>
      </c>
      <c r="C27" s="8">
        <v>80</v>
      </c>
      <c r="D27" s="8">
        <v>12.99591</v>
      </c>
      <c r="E27" s="8">
        <v>2.1669800000000001</v>
      </c>
      <c r="F27" s="8">
        <v>72.566689999999994</v>
      </c>
      <c r="G27" s="34">
        <v>0</v>
      </c>
      <c r="H27" s="9">
        <v>0.85</v>
      </c>
    </row>
    <row r="28" spans="1:8" x14ac:dyDescent="0.25">
      <c r="A28" s="2">
        <v>27</v>
      </c>
      <c r="B28" s="34">
        <v>51.925721643023202</v>
      </c>
      <c r="C28" s="8">
        <v>79.343636493129495</v>
      </c>
      <c r="D28" s="8">
        <v>32.566576071033602</v>
      </c>
      <c r="E28" s="8">
        <v>6.8051396589917097</v>
      </c>
      <c r="F28" s="8">
        <v>166.77930698279599</v>
      </c>
      <c r="G28" s="34">
        <v>2.6380757076866401</v>
      </c>
      <c r="H28" s="9">
        <v>0.85</v>
      </c>
    </row>
    <row r="29" spans="1:8" x14ac:dyDescent="0.25">
      <c r="A29" s="2">
        <v>28</v>
      </c>
      <c r="B29" s="34">
        <v>97.139739384655201</v>
      </c>
      <c r="C29" s="8">
        <v>52.272423975547802</v>
      </c>
      <c r="D29" s="8">
        <v>70.138715670310305</v>
      </c>
      <c r="E29" s="8">
        <v>4.54743178117391</v>
      </c>
      <c r="F29" s="8">
        <v>108.129904985753</v>
      </c>
      <c r="G29" s="34">
        <v>1.0050251256281399</v>
      </c>
      <c r="H29" s="9">
        <v>1.2285811122981799E-3</v>
      </c>
    </row>
    <row r="30" spans="1:8" x14ac:dyDescent="0.25">
      <c r="A30" s="2">
        <v>29</v>
      </c>
      <c r="B30" s="34">
        <v>31.816809116291701</v>
      </c>
      <c r="C30" s="8">
        <v>120.697663259674</v>
      </c>
      <c r="D30" s="8">
        <v>17.628372321463399</v>
      </c>
      <c r="E30" s="8">
        <v>6.2244122928787098</v>
      </c>
      <c r="F30" s="8">
        <v>129.055314308248</v>
      </c>
      <c r="G30" s="34">
        <v>1.7760988618470299</v>
      </c>
      <c r="H30" s="9">
        <v>0.85</v>
      </c>
    </row>
    <row r="31" spans="1:8" x14ac:dyDescent="0.25">
      <c r="A31" s="2">
        <v>30</v>
      </c>
      <c r="B31" s="34">
        <v>25.993516157826701</v>
      </c>
      <c r="C31" s="8">
        <v>270.34241566568198</v>
      </c>
      <c r="D31" s="8">
        <v>12.651763642285699</v>
      </c>
      <c r="E31" s="8">
        <v>10.984166042034699</v>
      </c>
      <c r="F31" s="8">
        <v>135.204206817406</v>
      </c>
      <c r="G31" s="34">
        <v>1.95125613366172</v>
      </c>
      <c r="H31" s="9">
        <v>0.85</v>
      </c>
    </row>
    <row r="32" spans="1:8" x14ac:dyDescent="0.25">
      <c r="A32" s="2">
        <v>31</v>
      </c>
      <c r="B32" s="34">
        <v>37.148572693736298</v>
      </c>
      <c r="C32" s="8">
        <v>169.67642585525601</v>
      </c>
      <c r="D32" s="8">
        <v>4.0529199586366804</v>
      </c>
      <c r="E32" s="8">
        <v>5.07097795210416</v>
      </c>
      <c r="F32" s="8">
        <v>75.519830271749001</v>
      </c>
      <c r="G32" s="34">
        <v>0.33765929004211798</v>
      </c>
      <c r="H32" s="9">
        <v>0.84999998687175504</v>
      </c>
    </row>
    <row r="33" spans="1:8" x14ac:dyDescent="0.25">
      <c r="A33" s="2">
        <v>32</v>
      </c>
      <c r="B33" s="34">
        <v>35.121113232749202</v>
      </c>
      <c r="C33" s="8">
        <v>186.146447126569</v>
      </c>
      <c r="D33" s="8">
        <v>19.434334176635801</v>
      </c>
      <c r="E33" s="8">
        <v>6.91955399656349</v>
      </c>
      <c r="F33" s="8">
        <v>163.43763735806601</v>
      </c>
      <c r="G33" s="34">
        <v>2.8407708703871402</v>
      </c>
      <c r="H33" s="9">
        <v>0.85</v>
      </c>
    </row>
    <row r="34" spans="1:8" x14ac:dyDescent="0.25">
      <c r="A34" s="2">
        <v>33</v>
      </c>
      <c r="B34" s="34">
        <v>43.273018179873397</v>
      </c>
      <c r="C34" s="8">
        <v>307.29686628861703</v>
      </c>
      <c r="D34" s="8">
        <v>25.4097307635326</v>
      </c>
      <c r="E34" s="8">
        <v>7.46974142413693</v>
      </c>
      <c r="F34" s="8">
        <v>178.11665110848301</v>
      </c>
      <c r="G34" s="34">
        <v>3.3264649529698902</v>
      </c>
      <c r="H34" s="9">
        <v>0.85</v>
      </c>
    </row>
    <row r="35" spans="1:8" x14ac:dyDescent="0.25">
      <c r="A35" s="2">
        <v>34</v>
      </c>
      <c r="B35" s="34">
        <v>29.819585629916698</v>
      </c>
      <c r="C35" s="8">
        <v>206.14425749369499</v>
      </c>
      <c r="D35" s="8">
        <v>18.444983054085601</v>
      </c>
      <c r="E35" s="8">
        <v>7.6020367959422499</v>
      </c>
      <c r="F35" s="8">
        <v>139.226621853316</v>
      </c>
      <c r="G35" s="34">
        <v>2.3175209608856102</v>
      </c>
      <c r="H35" s="9">
        <v>0.85</v>
      </c>
    </row>
    <row r="36" spans="1:8" x14ac:dyDescent="0.25">
      <c r="A36" s="2">
        <v>35</v>
      </c>
      <c r="B36" s="34">
        <v>29.501796083885999</v>
      </c>
      <c r="C36" s="8">
        <v>182.00864499269301</v>
      </c>
      <c r="D36" s="8">
        <v>9.9139606722080007</v>
      </c>
      <c r="E36" s="8">
        <v>5.3227189764076499</v>
      </c>
      <c r="F36" s="8">
        <v>90.450236739829904</v>
      </c>
      <c r="G36" s="34">
        <v>0.98094510108954802</v>
      </c>
      <c r="H36" s="9">
        <v>0.85000001335612296</v>
      </c>
    </row>
    <row r="37" spans="1:8" x14ac:dyDescent="0.25">
      <c r="A37" s="2">
        <v>36</v>
      </c>
      <c r="B37" s="34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34">
        <v>0</v>
      </c>
      <c r="H37" s="9">
        <v>0.85</v>
      </c>
    </row>
    <row r="38" spans="1:8" x14ac:dyDescent="0.25">
      <c r="A38" s="2">
        <v>37</v>
      </c>
      <c r="B38" s="34">
        <v>35.453175001763398</v>
      </c>
      <c r="C38" s="8">
        <v>80.120229285027193</v>
      </c>
      <c r="D38" s="8">
        <v>19.6382324815226</v>
      </c>
      <c r="E38" s="8">
        <v>5.5633463241618504</v>
      </c>
      <c r="F38" s="8">
        <v>116.01941793158601</v>
      </c>
      <c r="G38" s="34">
        <v>1.7622777432407799</v>
      </c>
      <c r="H38" s="9">
        <v>0.85</v>
      </c>
    </row>
    <row r="39" spans="1:8" x14ac:dyDescent="0.25">
      <c r="A39" s="2">
        <v>38</v>
      </c>
      <c r="B39" s="34">
        <v>16.7789740777202</v>
      </c>
      <c r="C39" s="8">
        <v>252.57888188252201</v>
      </c>
      <c r="D39" s="8">
        <v>19.868631627053499</v>
      </c>
      <c r="E39" s="8">
        <v>9.1821899521041992</v>
      </c>
      <c r="F39" s="8">
        <v>160.719597557904</v>
      </c>
      <c r="G39" s="34">
        <v>3.02287254200579</v>
      </c>
      <c r="H39" s="9">
        <v>0.85</v>
      </c>
    </row>
    <row r="40" spans="1:8" x14ac:dyDescent="0.25">
      <c r="A40" s="2">
        <v>39</v>
      </c>
      <c r="B40" s="34">
        <v>25.052096515462299</v>
      </c>
      <c r="C40" s="8">
        <v>195.76655849983001</v>
      </c>
      <c r="D40" s="8">
        <v>10.635698587283301</v>
      </c>
      <c r="E40" s="8">
        <v>6.5673405481129299</v>
      </c>
      <c r="F40" s="8">
        <v>98.801137209910905</v>
      </c>
      <c r="G40" s="34">
        <v>1.4467695097490401</v>
      </c>
      <c r="H40" s="9">
        <v>0.85</v>
      </c>
    </row>
    <row r="41" spans="1:8" x14ac:dyDescent="0.25">
      <c r="A41" s="2">
        <v>40</v>
      </c>
      <c r="B41" s="34">
        <v>43.972594323120802</v>
      </c>
      <c r="C41" s="8">
        <v>136.19966637310301</v>
      </c>
      <c r="D41" s="8">
        <v>23.5241892373413</v>
      </c>
      <c r="E41" s="8">
        <v>1.0501429592913001</v>
      </c>
      <c r="F41" s="8">
        <v>82.538291484328894</v>
      </c>
      <c r="G41" s="34">
        <v>1.10552763819095</v>
      </c>
      <c r="H41" s="9">
        <v>2.14715518704033E-2</v>
      </c>
    </row>
    <row r="42" spans="1:8" x14ac:dyDescent="0.25">
      <c r="A42" s="2">
        <v>41</v>
      </c>
      <c r="B42" s="34">
        <v>27.260901249109999</v>
      </c>
      <c r="C42" s="8">
        <v>117.823519894862</v>
      </c>
      <c r="D42" s="8">
        <v>8.5414256471471504</v>
      </c>
      <c r="E42" s="8">
        <v>4.7160663388950201</v>
      </c>
      <c r="F42" s="8">
        <v>80.110751604067701</v>
      </c>
      <c r="G42" s="34">
        <v>1.0524152941385401</v>
      </c>
      <c r="H42" s="9">
        <v>0.85</v>
      </c>
    </row>
    <row r="43" spans="1:8" x14ac:dyDescent="0.25">
      <c r="A43" s="2">
        <v>42</v>
      </c>
      <c r="B43" s="34">
        <v>50.8391238690999</v>
      </c>
      <c r="C43" s="8">
        <v>77.628290618467602</v>
      </c>
      <c r="D43" s="8">
        <v>6.0272931823067504</v>
      </c>
      <c r="E43" s="8">
        <v>2.1844534250479</v>
      </c>
      <c r="F43" s="8">
        <v>47.457506532065402</v>
      </c>
      <c r="G43" s="34">
        <v>0.273818483638326</v>
      </c>
      <c r="H43" s="9">
        <v>0.85</v>
      </c>
    </row>
    <row r="44" spans="1:8" x14ac:dyDescent="0.25">
      <c r="A44" s="2">
        <v>43</v>
      </c>
      <c r="B44" s="34">
        <v>15.3467669551549</v>
      </c>
      <c r="C44" s="8">
        <v>54.806501170659402</v>
      </c>
      <c r="D44" s="8">
        <v>6.4284377383929296</v>
      </c>
      <c r="E44" s="8">
        <v>1.80279990315301</v>
      </c>
      <c r="F44" s="8">
        <v>41.191937801371701</v>
      </c>
      <c r="G44" s="34">
        <v>0.104451667765701</v>
      </c>
      <c r="H44" s="9">
        <v>0.85</v>
      </c>
    </row>
    <row r="45" spans="1:8" x14ac:dyDescent="0.25">
      <c r="A45" s="2">
        <v>44</v>
      </c>
      <c r="B45" s="34">
        <v>23.163900548770801</v>
      </c>
      <c r="C45" s="8">
        <v>90.4463987530075</v>
      </c>
      <c r="D45" s="8">
        <v>1.4976543674740099</v>
      </c>
      <c r="E45" s="8">
        <v>3.6428981889385601</v>
      </c>
      <c r="F45" s="8">
        <v>39.989128192023699</v>
      </c>
      <c r="G45" s="34">
        <v>8.3522156515713805E-2</v>
      </c>
      <c r="H45" s="9">
        <v>0.85</v>
      </c>
    </row>
    <row r="46" spans="1:8" x14ac:dyDescent="0.25">
      <c r="A46" s="2">
        <v>45</v>
      </c>
      <c r="B46" s="34">
        <v>17.413230865795502</v>
      </c>
      <c r="C46" s="8">
        <v>139.72664648703901</v>
      </c>
      <c r="D46" s="8">
        <v>11.3654526017088</v>
      </c>
      <c r="E46" s="8">
        <v>3.9765890424891102</v>
      </c>
      <c r="F46" s="8">
        <v>74.295515822897798</v>
      </c>
      <c r="G46" s="34">
        <v>1.0555837903710199</v>
      </c>
      <c r="H46" s="9">
        <v>0.85</v>
      </c>
    </row>
    <row r="47" spans="1:8" x14ac:dyDescent="0.25">
      <c r="A47" s="2">
        <v>46</v>
      </c>
      <c r="B47" s="34">
        <v>18.695409999999999</v>
      </c>
      <c r="C47" s="8">
        <v>64</v>
      </c>
      <c r="D47" s="8">
        <v>0.86924999999999997</v>
      </c>
      <c r="E47" s="8">
        <v>2.5111400000000001</v>
      </c>
      <c r="F47" s="8">
        <v>31.452809999999999</v>
      </c>
      <c r="G47" s="34">
        <v>0</v>
      </c>
      <c r="H47" s="9">
        <v>0.85</v>
      </c>
    </row>
    <row r="48" spans="1:8" x14ac:dyDescent="0.25">
      <c r="A48" s="2">
        <v>47</v>
      </c>
      <c r="B48" s="34">
        <v>17.828955357997799</v>
      </c>
      <c r="C48" s="8">
        <v>113.055338583248</v>
      </c>
      <c r="D48" s="8">
        <v>7.9349256629197802</v>
      </c>
      <c r="E48" s="8">
        <v>3.8850803283142001</v>
      </c>
      <c r="F48" s="8">
        <v>63.0487853118549</v>
      </c>
      <c r="G48" s="34">
        <v>0.88129508503467102</v>
      </c>
      <c r="H48" s="9">
        <v>0.85</v>
      </c>
    </row>
    <row r="49" spans="1:8" x14ac:dyDescent="0.25">
      <c r="A49" s="2">
        <v>48</v>
      </c>
      <c r="B49" s="34">
        <v>16.1764166781191</v>
      </c>
      <c r="C49" s="8">
        <v>75.096492594759795</v>
      </c>
      <c r="D49" s="8">
        <v>5.0927727919836396</v>
      </c>
      <c r="E49" s="8">
        <v>2.5519741079506999</v>
      </c>
      <c r="F49" s="8">
        <v>42.575681152442101</v>
      </c>
      <c r="G49" s="34">
        <v>0.35662750914743901</v>
      </c>
      <c r="H49" s="9">
        <v>0.85</v>
      </c>
    </row>
    <row r="50" spans="1:8" x14ac:dyDescent="0.25">
      <c r="A50" s="2">
        <v>49</v>
      </c>
      <c r="B50" s="34">
        <v>3.6633492009915201</v>
      </c>
      <c r="C50" s="8">
        <v>178.494579291028</v>
      </c>
      <c r="D50" s="8">
        <v>2.1898892149790701</v>
      </c>
      <c r="E50" s="8">
        <v>5.3679393587671997</v>
      </c>
      <c r="F50" s="8">
        <v>63.772615928648698</v>
      </c>
      <c r="G50" s="34">
        <v>0.96505136399788305</v>
      </c>
      <c r="H50" s="9">
        <v>0.85</v>
      </c>
    </row>
    <row r="51" spans="1:8" x14ac:dyDescent="0.25">
      <c r="A51" s="2">
        <v>50</v>
      </c>
      <c r="B51" s="34">
        <v>25.408308927611898</v>
      </c>
      <c r="C51" s="8">
        <v>53.540817266936799</v>
      </c>
      <c r="D51" s="8">
        <v>21.789348612391599</v>
      </c>
      <c r="E51" s="8">
        <v>2.0172130484261399</v>
      </c>
      <c r="F51" s="8">
        <v>55.9799788601389</v>
      </c>
      <c r="G51" s="34">
        <v>0.76729345831471796</v>
      </c>
      <c r="H51" s="9">
        <v>0.85</v>
      </c>
    </row>
    <row r="52" spans="1:8" x14ac:dyDescent="0.25">
      <c r="A52" s="2">
        <v>51</v>
      </c>
      <c r="B52" s="34">
        <v>18.4573683948304</v>
      </c>
      <c r="C52" s="8">
        <v>63.214255400928302</v>
      </c>
      <c r="D52" s="8">
        <v>5.9632580200069398</v>
      </c>
      <c r="E52" s="8">
        <v>4.1448732957941399</v>
      </c>
      <c r="F52" s="8">
        <v>55.755674866576001</v>
      </c>
      <c r="G52" s="34">
        <v>0.81068210716153399</v>
      </c>
      <c r="H52" s="9">
        <v>0.85</v>
      </c>
    </row>
    <row r="53" spans="1:8" x14ac:dyDescent="0.25">
      <c r="A53" s="2">
        <v>52</v>
      </c>
      <c r="B53" s="34">
        <v>22.471507907827799</v>
      </c>
      <c r="C53" s="8">
        <v>52.526241516862697</v>
      </c>
      <c r="D53" s="8">
        <v>43.6643812790551</v>
      </c>
      <c r="E53" s="8">
        <v>3.9598000559913</v>
      </c>
      <c r="F53" s="8">
        <v>147.34184095156201</v>
      </c>
      <c r="G53" s="34">
        <v>3.4170854271356799</v>
      </c>
      <c r="H53" s="9">
        <v>0.38502627623101199</v>
      </c>
    </row>
    <row r="54" spans="1:8" x14ac:dyDescent="0.25">
      <c r="A54" s="2">
        <v>53</v>
      </c>
      <c r="B54" s="34">
        <v>9.6172132596978805</v>
      </c>
      <c r="C54" s="8">
        <v>77.280743308975502</v>
      </c>
      <c r="D54" s="8">
        <v>4.8622803882003804</v>
      </c>
      <c r="E54" s="8">
        <v>2.7987534113213699</v>
      </c>
      <c r="F54" s="8">
        <v>33.570582677716203</v>
      </c>
      <c r="G54" s="34">
        <v>0.28518592043536101</v>
      </c>
      <c r="H54" s="9">
        <v>0.85</v>
      </c>
    </row>
    <row r="55" spans="1:8" x14ac:dyDescent="0.25">
      <c r="A55" s="2">
        <v>54</v>
      </c>
      <c r="B55" s="34">
        <v>9.5318022825367308</v>
      </c>
      <c r="C55" s="8">
        <v>64.328760337225305</v>
      </c>
      <c r="D55" s="8">
        <v>7.4260856974779603</v>
      </c>
      <c r="E55" s="8">
        <v>2.1228273261134301</v>
      </c>
      <c r="F55" s="8">
        <v>40.641822610422203</v>
      </c>
      <c r="G55" s="34">
        <v>0.51256856701926101</v>
      </c>
      <c r="H55" s="9">
        <v>0.85</v>
      </c>
    </row>
    <row r="56" spans="1:8" x14ac:dyDescent="0.25">
      <c r="A56" s="2">
        <v>55</v>
      </c>
      <c r="B56" s="34">
        <v>11.5396625361265</v>
      </c>
      <c r="C56" s="8">
        <v>77.328088060819098</v>
      </c>
      <c r="D56" s="8">
        <v>5.1187360783037299</v>
      </c>
      <c r="E56" s="8">
        <v>3.1002868359807199</v>
      </c>
      <c r="F56" s="8">
        <v>38.241118270763103</v>
      </c>
      <c r="G56" s="34">
        <v>0.47988296405963898</v>
      </c>
      <c r="H56" s="9">
        <v>0.84999999161675899</v>
      </c>
    </row>
    <row r="57" spans="1:8" x14ac:dyDescent="0.25">
      <c r="A57" s="2">
        <v>56</v>
      </c>
      <c r="B57" s="34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34">
        <v>0</v>
      </c>
      <c r="H57" s="9">
        <v>0.85</v>
      </c>
    </row>
    <row r="58" spans="1:8" x14ac:dyDescent="0.25">
      <c r="A58" s="2">
        <v>57</v>
      </c>
      <c r="B58" s="34">
        <v>16.711282678177799</v>
      </c>
      <c r="C58" s="8">
        <v>160.30302301604701</v>
      </c>
      <c r="D58" s="8">
        <v>5.3215569022036204</v>
      </c>
      <c r="E58" s="8">
        <v>4.0648103138771798</v>
      </c>
      <c r="F58" s="8">
        <v>65.287604396876006</v>
      </c>
      <c r="G58" s="34">
        <v>1.2656850681543399</v>
      </c>
      <c r="H58" s="9">
        <v>0.85</v>
      </c>
    </row>
    <row r="59" spans="1:8" x14ac:dyDescent="0.25">
      <c r="A59" s="2">
        <v>58</v>
      </c>
      <c r="B59" s="34">
        <v>41.393556790486997</v>
      </c>
      <c r="C59" s="8">
        <v>73.377846377134006</v>
      </c>
      <c r="D59" s="8">
        <v>2.3521971072091898</v>
      </c>
      <c r="E59" s="8">
        <v>2.42536492422545</v>
      </c>
      <c r="F59" s="8">
        <v>33.474589334416201</v>
      </c>
      <c r="G59" s="34">
        <v>0.38013269890197099</v>
      </c>
      <c r="H59" s="9">
        <v>0.85</v>
      </c>
    </row>
    <row r="60" spans="1:8" x14ac:dyDescent="0.25">
      <c r="A60" s="2">
        <v>59</v>
      </c>
      <c r="B60" s="34">
        <v>12.211330323306701</v>
      </c>
      <c r="C60" s="8">
        <v>51.854053667911799</v>
      </c>
      <c r="D60" s="8">
        <v>2.7963495637138198</v>
      </c>
      <c r="E60" s="8">
        <v>1.74938554357008</v>
      </c>
      <c r="F60" s="8">
        <v>24.558045586064001</v>
      </c>
      <c r="G60" s="34">
        <v>0.16831153081411501</v>
      </c>
      <c r="H60" s="9">
        <v>0.85</v>
      </c>
    </row>
    <row r="61" spans="1:8" x14ac:dyDescent="0.25">
      <c r="A61" s="2">
        <v>60</v>
      </c>
      <c r="B61" s="34">
        <v>10.2531818210662</v>
      </c>
      <c r="C61" s="8">
        <v>75.359832863270498</v>
      </c>
      <c r="D61" s="8">
        <v>7.6479070446966197</v>
      </c>
      <c r="E61" s="8">
        <v>2.46763284128098</v>
      </c>
      <c r="F61" s="8">
        <v>44.123612736680499</v>
      </c>
      <c r="G61" s="34">
        <v>0.740505427526295</v>
      </c>
      <c r="H61" s="9">
        <v>0.85</v>
      </c>
    </row>
    <row r="62" spans="1:8" x14ac:dyDescent="0.25">
      <c r="A62" s="2">
        <v>61</v>
      </c>
      <c r="B62" s="34">
        <v>7.4098391449891796</v>
      </c>
      <c r="C62" s="8">
        <v>81.484888084783194</v>
      </c>
      <c r="D62" s="8">
        <v>4.3296343583672403</v>
      </c>
      <c r="E62" s="8">
        <v>2.1931277609380202</v>
      </c>
      <c r="F62" s="8">
        <v>33.254656096940998</v>
      </c>
      <c r="G62" s="34">
        <v>0.44204681292335402</v>
      </c>
      <c r="H62" s="9">
        <v>0.85</v>
      </c>
    </row>
    <row r="63" spans="1:8" x14ac:dyDescent="0.25">
      <c r="A63" s="2">
        <v>62</v>
      </c>
      <c r="B63" s="34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34">
        <v>0</v>
      </c>
      <c r="H63" s="9">
        <v>0.85</v>
      </c>
    </row>
    <row r="64" spans="1:8" x14ac:dyDescent="0.25">
      <c r="A64" s="2">
        <v>63</v>
      </c>
      <c r="B64" s="34">
        <v>10.2545493836564</v>
      </c>
      <c r="C64" s="8">
        <v>67.303977914246502</v>
      </c>
      <c r="D64" s="8">
        <v>8.6365715703971002</v>
      </c>
      <c r="E64" s="8">
        <v>2.5599434473819298</v>
      </c>
      <c r="F64" s="8">
        <v>55.216772574204597</v>
      </c>
      <c r="G64" s="34">
        <v>1.06940826305744</v>
      </c>
      <c r="H64" s="9">
        <v>0.85</v>
      </c>
    </row>
    <row r="65" spans="1:8" x14ac:dyDescent="0.25">
      <c r="A65" s="2">
        <v>64</v>
      </c>
      <c r="B65" s="34">
        <v>9.3864814325877095</v>
      </c>
      <c r="C65" s="8">
        <v>87.467308490561905</v>
      </c>
      <c r="D65" s="8">
        <v>0.92850546324943795</v>
      </c>
      <c r="E65" s="8">
        <v>2.9554684859235798</v>
      </c>
      <c r="F65" s="8">
        <v>26.463834354421301</v>
      </c>
      <c r="G65" s="34">
        <v>0.27908382563661599</v>
      </c>
      <c r="H65" s="9">
        <v>0.84999996281724699</v>
      </c>
    </row>
    <row r="66" spans="1:8" x14ac:dyDescent="0.25">
      <c r="A66" s="2">
        <v>65</v>
      </c>
      <c r="B66" s="34">
        <v>10.1094670397769</v>
      </c>
      <c r="C66" s="8">
        <v>58.468319345639003</v>
      </c>
      <c r="D66" s="8">
        <v>5.7030809409877303</v>
      </c>
      <c r="E66" s="8">
        <v>2.63910675815375</v>
      </c>
      <c r="F66" s="8">
        <v>39.652089612051398</v>
      </c>
      <c r="G66" s="34">
        <v>0.671541904658714</v>
      </c>
      <c r="H66" s="9">
        <v>0.85</v>
      </c>
    </row>
    <row r="67" spans="1:8" x14ac:dyDescent="0.25">
      <c r="A67" s="2">
        <v>66</v>
      </c>
      <c r="B67" s="34">
        <v>9.6006126030276402</v>
      </c>
      <c r="C67" s="8">
        <v>51.156105279377798</v>
      </c>
      <c r="D67" s="8">
        <v>4.0849614519658797</v>
      </c>
      <c r="E67" s="8">
        <v>2.0526027110435301</v>
      </c>
      <c r="F67" s="8">
        <v>25.8757882169845</v>
      </c>
      <c r="G67" s="34">
        <v>0.28926253068456498</v>
      </c>
      <c r="H67" s="9">
        <v>0.85</v>
      </c>
    </row>
    <row r="68" spans="1:8" x14ac:dyDescent="0.25">
      <c r="A68" s="2">
        <v>67</v>
      </c>
      <c r="B68" s="34">
        <v>1.9994046923276201</v>
      </c>
      <c r="C68" s="8">
        <v>104.636211987774</v>
      </c>
      <c r="D68" s="8">
        <v>1.97227783515516</v>
      </c>
      <c r="E68" s="8">
        <v>3.0281158905869598</v>
      </c>
      <c r="F68" s="8">
        <v>32.999452492876799</v>
      </c>
      <c r="G68" s="34">
        <v>0.50251256281406997</v>
      </c>
      <c r="H68" s="9">
        <v>0.79004979249198104</v>
      </c>
    </row>
    <row r="69" spans="1:8" x14ac:dyDescent="0.25">
      <c r="A69" s="2">
        <v>68</v>
      </c>
      <c r="B69" s="34">
        <v>5.8141590954871596</v>
      </c>
      <c r="C69" s="8">
        <v>76.034301473665494</v>
      </c>
      <c r="D69" s="8">
        <v>3.65150613281814</v>
      </c>
      <c r="E69" s="8">
        <v>2.48986642239305</v>
      </c>
      <c r="F69" s="8">
        <v>31.158714255703799</v>
      </c>
      <c r="G69" s="34">
        <v>0.45678441305879097</v>
      </c>
      <c r="H69" s="9">
        <v>0.85000003890425502</v>
      </c>
    </row>
    <row r="70" spans="1:8" x14ac:dyDescent="0.25">
      <c r="A70" s="2">
        <v>69</v>
      </c>
      <c r="B70" s="34">
        <v>2.5006819724051899</v>
      </c>
      <c r="C70" s="8">
        <v>72.83693131487</v>
      </c>
      <c r="D70" s="8">
        <v>3.7026453502310699</v>
      </c>
      <c r="E70" s="8">
        <v>2.1741163363832499</v>
      </c>
      <c r="F70" s="8">
        <v>29.883482444182299</v>
      </c>
      <c r="G70" s="34">
        <v>0.43053232444494299</v>
      </c>
      <c r="H70" s="9">
        <v>0.85000000639326201</v>
      </c>
    </row>
    <row r="71" spans="1:8" x14ac:dyDescent="0.25">
      <c r="A71" s="2">
        <v>70</v>
      </c>
      <c r="B71" s="34">
        <v>9.0641624963792307</v>
      </c>
      <c r="C71" s="8">
        <v>56.7218395533679</v>
      </c>
      <c r="D71" s="8">
        <v>1.3339540752637999</v>
      </c>
      <c r="E71" s="8">
        <v>2.1043097859556501</v>
      </c>
      <c r="F71" s="8">
        <v>21.783661237182699</v>
      </c>
      <c r="G71" s="34">
        <v>0.238051126097754</v>
      </c>
      <c r="H71" s="9">
        <v>0.85000001426105498</v>
      </c>
    </row>
    <row r="72" spans="1:8" x14ac:dyDescent="0.25">
      <c r="A72" s="2">
        <v>71</v>
      </c>
      <c r="B72" s="34">
        <v>6.8667273611570003</v>
      </c>
      <c r="C72" s="8">
        <v>74.583016897837794</v>
      </c>
      <c r="D72" s="8">
        <v>2.4202468102312702</v>
      </c>
      <c r="E72" s="8">
        <v>1.4055922973542301</v>
      </c>
      <c r="F72" s="8">
        <v>19.4566603333366</v>
      </c>
      <c r="G72" s="34">
        <v>0.17717649184054499</v>
      </c>
      <c r="H72" s="9">
        <v>0.85</v>
      </c>
    </row>
    <row r="73" spans="1:8" x14ac:dyDescent="0.25">
      <c r="A73" s="2">
        <v>72</v>
      </c>
      <c r="B73" s="34">
        <v>4.3537105859868497</v>
      </c>
      <c r="C73" s="8">
        <v>57.363855150613503</v>
      </c>
      <c r="D73" s="8">
        <v>5.0749804215504701</v>
      </c>
      <c r="E73" s="8">
        <v>2.1659410851968599</v>
      </c>
      <c r="F73" s="8">
        <v>24.395985870661701</v>
      </c>
      <c r="G73" s="34">
        <v>0.31517512203646098</v>
      </c>
      <c r="H73" s="9">
        <v>0.85000001779284595</v>
      </c>
    </row>
    <row r="74" spans="1:8" x14ac:dyDescent="0.25">
      <c r="A74" s="2">
        <v>73</v>
      </c>
      <c r="B74" s="34">
        <v>4.4715296855963</v>
      </c>
      <c r="C74" s="8">
        <v>61.285616652818298</v>
      </c>
      <c r="D74" s="8">
        <v>3.4420117925806899</v>
      </c>
      <c r="E74" s="8">
        <v>1.21397772865474</v>
      </c>
      <c r="F74" s="8">
        <v>23.2236821347866</v>
      </c>
      <c r="G74" s="34">
        <v>0.28502652792815802</v>
      </c>
      <c r="H74" s="9">
        <v>0.84999998357251305</v>
      </c>
    </row>
    <row r="75" spans="1:8" x14ac:dyDescent="0.25">
      <c r="A75" s="2">
        <v>74</v>
      </c>
      <c r="B75" s="34">
        <v>9.5099473434120707</v>
      </c>
      <c r="C75" s="8">
        <v>53.1801900256077</v>
      </c>
      <c r="D75" s="8">
        <v>11.770112504877201</v>
      </c>
      <c r="E75" s="8">
        <v>1.4339740450082801</v>
      </c>
      <c r="F75" s="8">
        <v>43.081675772465999</v>
      </c>
      <c r="G75" s="34">
        <v>0.84450389912169999</v>
      </c>
      <c r="H75" s="9">
        <v>0.85</v>
      </c>
    </row>
    <row r="76" spans="1:8" x14ac:dyDescent="0.25">
      <c r="A76" s="2">
        <v>75</v>
      </c>
      <c r="B76" s="34">
        <v>7.6343500000000004</v>
      </c>
      <c r="C76" s="8">
        <v>52</v>
      </c>
      <c r="D76" s="8">
        <v>1.0849</v>
      </c>
      <c r="E76" s="8">
        <v>1.5639000000000001</v>
      </c>
      <c r="F76" s="8">
        <v>11.94014</v>
      </c>
      <c r="G76" s="34">
        <v>0</v>
      </c>
      <c r="H76" s="9">
        <v>3.4954579430731297E-2</v>
      </c>
    </row>
    <row r="77" spans="1:8" x14ac:dyDescent="0.25">
      <c r="A77" s="2">
        <v>76</v>
      </c>
      <c r="B77" s="34">
        <v>6.9647469762616003</v>
      </c>
      <c r="C77" s="8">
        <v>66.533979663458894</v>
      </c>
      <c r="D77" s="8">
        <v>2.2889397226080099</v>
      </c>
      <c r="E77" s="8">
        <v>2.8383356815925</v>
      </c>
      <c r="F77" s="8">
        <v>24.0971798062292</v>
      </c>
      <c r="G77" s="34">
        <v>0.34231835450947001</v>
      </c>
      <c r="H77" s="9">
        <v>0.85000002095806904</v>
      </c>
    </row>
    <row r="78" spans="1:8" x14ac:dyDescent="0.25">
      <c r="A78" s="2">
        <v>77</v>
      </c>
      <c r="B78" s="34">
        <v>6.1566157465683302</v>
      </c>
      <c r="C78" s="8">
        <v>53.6543156397967</v>
      </c>
      <c r="D78" s="8">
        <v>4.6719260156515396</v>
      </c>
      <c r="E78" s="8">
        <v>1.7844110146599299</v>
      </c>
      <c r="F78" s="8">
        <v>23.8353176911004</v>
      </c>
      <c r="G78" s="34">
        <v>0.37109005311218901</v>
      </c>
      <c r="H78" s="9">
        <v>0.85000000395086295</v>
      </c>
    </row>
    <row r="79" spans="1:8" x14ac:dyDescent="0.25">
      <c r="A79" s="2">
        <v>78</v>
      </c>
      <c r="B79" s="34">
        <v>6.8454100000000002</v>
      </c>
      <c r="C79" s="8">
        <v>53</v>
      </c>
      <c r="D79" s="8">
        <v>3.95756</v>
      </c>
      <c r="E79" s="8">
        <v>2.4752900000000002</v>
      </c>
      <c r="F79" s="8">
        <v>10.26188</v>
      </c>
      <c r="G79" s="34">
        <v>0</v>
      </c>
      <c r="H79" s="9">
        <v>1.73528511858922E-4</v>
      </c>
    </row>
    <row r="80" spans="1:8" x14ac:dyDescent="0.25">
      <c r="A80" s="2">
        <v>79</v>
      </c>
      <c r="B80" s="34">
        <v>11.060693089806501</v>
      </c>
      <c r="C80" s="8">
        <v>89.4308704923872</v>
      </c>
      <c r="D80" s="8">
        <v>8.4643101242263405</v>
      </c>
      <c r="E80" s="8">
        <v>1.48047733860042</v>
      </c>
      <c r="F80" s="8">
        <v>42.539463113113698</v>
      </c>
      <c r="G80" s="34">
        <v>0.90171993635319803</v>
      </c>
      <c r="H80" s="9">
        <v>0.84999999522217695</v>
      </c>
    </row>
    <row r="81" spans="1:8" x14ac:dyDescent="0.25">
      <c r="A81" s="2">
        <v>80</v>
      </c>
      <c r="B81" s="34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34">
        <v>0</v>
      </c>
      <c r="H81" s="9">
        <v>1.7712327365088101E-3</v>
      </c>
    </row>
    <row r="82" spans="1:8" x14ac:dyDescent="0.25">
      <c r="A82" s="2">
        <v>81</v>
      </c>
      <c r="B82" s="34">
        <v>1.6730648153965699</v>
      </c>
      <c r="C82" s="8">
        <v>230.78172719266399</v>
      </c>
      <c r="D82" s="8">
        <v>0.19515070109309399</v>
      </c>
      <c r="E82" s="8">
        <v>5.7262835343521701</v>
      </c>
      <c r="F82" s="8">
        <v>20.1446394957261</v>
      </c>
      <c r="G82" s="34">
        <v>0.30150753768844202</v>
      </c>
      <c r="H82" s="9">
        <v>8.6922194444846695E-2</v>
      </c>
    </row>
    <row r="83" spans="1:8" x14ac:dyDescent="0.25">
      <c r="A83" s="2">
        <v>82</v>
      </c>
      <c r="B83" s="34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34">
        <v>0</v>
      </c>
      <c r="H83" s="9">
        <v>6.6096850937968899E-4</v>
      </c>
    </row>
    <row r="84" spans="1:8" x14ac:dyDescent="0.25">
      <c r="A84" s="2">
        <v>83</v>
      </c>
      <c r="B84" s="34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34">
        <v>0</v>
      </c>
      <c r="H84" s="9">
        <v>1.4519043535797501E-2</v>
      </c>
    </row>
    <row r="85" spans="1:8" x14ac:dyDescent="0.25">
      <c r="A85" s="2">
        <v>84</v>
      </c>
      <c r="B85" s="34">
        <v>2.4943687606464202</v>
      </c>
      <c r="C85" s="8">
        <v>128.84487354963599</v>
      </c>
      <c r="D85" s="8">
        <v>8.4510422368393492</v>
      </c>
      <c r="E85" s="8">
        <v>3.7444341197446702</v>
      </c>
      <c r="F85" s="8">
        <v>56.977617137948002</v>
      </c>
      <c r="G85" s="34">
        <v>1.3460852264462699</v>
      </c>
      <c r="H85" s="9">
        <v>0.85</v>
      </c>
    </row>
    <row r="86" spans="1:8" x14ac:dyDescent="0.25">
      <c r="A86" s="2">
        <v>85</v>
      </c>
      <c r="B86" s="34">
        <v>4.0045246476845602</v>
      </c>
      <c r="C86" s="8">
        <v>57.14310742288</v>
      </c>
      <c r="D86" s="8">
        <v>0.73219366881247605</v>
      </c>
      <c r="E86" s="8">
        <v>1.5641728302833999</v>
      </c>
      <c r="F86" s="8">
        <v>10.4941112575993</v>
      </c>
      <c r="G86" s="34">
        <v>6.0734494690700698E-2</v>
      </c>
      <c r="H86" s="9">
        <v>0.84999996483350404</v>
      </c>
    </row>
    <row r="87" spans="1:8" x14ac:dyDescent="0.25">
      <c r="A87" s="2">
        <v>86</v>
      </c>
      <c r="B87" s="34">
        <v>2.1992097538620898</v>
      </c>
      <c r="C87" s="8">
        <v>87.708969590219098</v>
      </c>
      <c r="D87" s="8">
        <v>2.7113742681241302</v>
      </c>
      <c r="E87" s="8">
        <v>2.1115047124695598</v>
      </c>
      <c r="F87" s="8">
        <v>22.665605994301401</v>
      </c>
      <c r="G87" s="34">
        <v>0.40201005025125602</v>
      </c>
      <c r="H87" s="9">
        <v>0.138496794866595</v>
      </c>
    </row>
    <row r="88" spans="1:8" x14ac:dyDescent="0.25">
      <c r="A88" s="2">
        <v>87</v>
      </c>
      <c r="B88" s="34">
        <v>16.1124696307931</v>
      </c>
      <c r="C88" s="8">
        <v>61.563454385328697</v>
      </c>
      <c r="D88" s="8">
        <v>18.490221402186201</v>
      </c>
      <c r="E88" s="8">
        <v>1.0706870687043499</v>
      </c>
      <c r="F88" s="8">
        <v>29.6024389914521</v>
      </c>
      <c r="G88" s="34">
        <v>0.60301507537688404</v>
      </c>
      <c r="H88" s="9">
        <v>0.139830748815405</v>
      </c>
    </row>
    <row r="89" spans="1:8" x14ac:dyDescent="0.25">
      <c r="A89" s="2">
        <v>88</v>
      </c>
      <c r="B89" s="34">
        <v>2.2721498769310502</v>
      </c>
      <c r="C89" s="8">
        <v>69.854484795109599</v>
      </c>
      <c r="D89" s="8">
        <v>1.1508271340620599</v>
      </c>
      <c r="E89" s="8">
        <v>2.3829423562347798</v>
      </c>
      <c r="F89" s="8">
        <v>15.1387529971507</v>
      </c>
      <c r="G89" s="34">
        <v>0.20100502512562801</v>
      </c>
      <c r="H89" s="9">
        <v>0.70050636994023596</v>
      </c>
    </row>
    <row r="90" spans="1:8" x14ac:dyDescent="0.25">
      <c r="A90" s="2">
        <v>89</v>
      </c>
      <c r="B90" s="34">
        <v>6.6485549384655203</v>
      </c>
      <c r="C90" s="8">
        <v>52.927242397554799</v>
      </c>
      <c r="D90" s="8">
        <v>2.4037035670310298</v>
      </c>
      <c r="E90" s="8">
        <v>1.0901011781173899</v>
      </c>
      <c r="F90" s="8">
        <v>10.245486498575399</v>
      </c>
      <c r="G90" s="34">
        <v>0.10050251256281401</v>
      </c>
      <c r="H90" s="9">
        <v>8.5407189992576793E-3</v>
      </c>
    </row>
    <row r="91" spans="1:8" x14ac:dyDescent="0.25">
      <c r="A91" s="2">
        <v>90</v>
      </c>
      <c r="B91" s="34">
        <v>1.7653998769310499</v>
      </c>
      <c r="C91" s="8">
        <v>111.85448479511</v>
      </c>
      <c r="D91" s="8">
        <v>2.6275171340620598</v>
      </c>
      <c r="E91" s="8">
        <v>2.6651823562347801</v>
      </c>
      <c r="F91" s="8">
        <v>13.393002997150701</v>
      </c>
      <c r="G91" s="34">
        <v>0.20100502512562801</v>
      </c>
      <c r="H91" s="9">
        <v>2.3438325671166899E-2</v>
      </c>
    </row>
    <row r="92" spans="1:8" x14ac:dyDescent="0.25">
      <c r="A92" s="2">
        <v>91</v>
      </c>
      <c r="B92" s="34">
        <v>2.5087303816492201</v>
      </c>
      <c r="C92" s="8">
        <v>72.023895699780397</v>
      </c>
      <c r="D92" s="8">
        <v>0.40056474243184298</v>
      </c>
      <c r="E92" s="8">
        <v>1.71658511796535</v>
      </c>
      <c r="F92" s="8">
        <v>8.4127406492665298</v>
      </c>
      <c r="G92" s="34">
        <v>9.7341215679287899E-2</v>
      </c>
      <c r="H92" s="9">
        <v>0.84999999946944504</v>
      </c>
    </row>
    <row r="93" spans="1:8" x14ac:dyDescent="0.25">
      <c r="A93" s="2">
        <v>92</v>
      </c>
      <c r="B93" s="34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34">
        <v>0</v>
      </c>
      <c r="H93" s="9">
        <v>0.85</v>
      </c>
    </row>
    <row r="94" spans="1:8" x14ac:dyDescent="0.25">
      <c r="A94" s="2">
        <v>93</v>
      </c>
      <c r="B94" s="34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34">
        <v>0</v>
      </c>
      <c r="H94" s="9">
        <v>0.85</v>
      </c>
    </row>
    <row r="95" spans="1:8" x14ac:dyDescent="0.25">
      <c r="A95" s="2">
        <v>94</v>
      </c>
      <c r="B95" s="34">
        <v>2.4591898769310498</v>
      </c>
      <c r="C95" s="8">
        <v>51.854484795109599</v>
      </c>
      <c r="D95" s="8">
        <v>2.8843671340620598</v>
      </c>
      <c r="E95" s="8">
        <v>1.2310723562347801</v>
      </c>
      <c r="F95" s="8">
        <v>11.614052997150701</v>
      </c>
      <c r="G95" s="34">
        <v>0.20100502512562801</v>
      </c>
      <c r="H95" s="9">
        <v>0.13867866640398799</v>
      </c>
    </row>
    <row r="96" spans="1:8" x14ac:dyDescent="0.25">
      <c r="A96" s="2">
        <v>95</v>
      </c>
      <c r="B96" s="34">
        <v>2.4834639334948698</v>
      </c>
      <c r="C96" s="8">
        <v>96.013005070029294</v>
      </c>
      <c r="D96" s="8">
        <v>0.933746122085235</v>
      </c>
      <c r="E96" s="8">
        <v>1.26660927653203</v>
      </c>
      <c r="F96" s="8">
        <v>8.1218080310084293</v>
      </c>
      <c r="G96" s="34">
        <v>0.130405017212677</v>
      </c>
      <c r="H96" s="9">
        <v>0.85</v>
      </c>
    </row>
    <row r="97" spans="1:8" x14ac:dyDescent="0.25">
      <c r="A97" s="2">
        <v>96</v>
      </c>
      <c r="B97" s="34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34">
        <v>0</v>
      </c>
      <c r="H97" s="9">
        <v>6.5565876715323302E-4</v>
      </c>
    </row>
    <row r="98" spans="1:8" x14ac:dyDescent="0.25">
      <c r="A98" s="4">
        <v>97</v>
      </c>
      <c r="B98" s="35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35">
        <v>0</v>
      </c>
      <c r="H98" s="12">
        <v>0.85</v>
      </c>
    </row>
  </sheetData>
  <conditionalFormatting sqref="H2:H98">
    <cfRule type="cellIs" dxfId="1" priority="1" operator="lessThan">
      <formula>0.8495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143D-8E80-415B-8583-0812E0EF0DDF}">
  <dimension ref="A1:L98"/>
  <sheetViews>
    <sheetView workbookViewId="0">
      <pane ySplit="1" topLeftCell="A2" activePane="bottomLeft" state="frozen"/>
      <selection pane="bottomLeft" activeCell="J18" sqref="J18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6" t="s">
        <v>37</v>
      </c>
      <c r="B1" s="25" t="s">
        <v>263</v>
      </c>
      <c r="C1" s="17" t="s">
        <v>264</v>
      </c>
      <c r="D1" s="17" t="s">
        <v>265</v>
      </c>
      <c r="E1" s="17" t="s">
        <v>266</v>
      </c>
      <c r="F1" s="17" t="s">
        <v>34</v>
      </c>
      <c r="G1" s="25" t="s">
        <v>274</v>
      </c>
      <c r="H1" s="18" t="s">
        <v>273</v>
      </c>
      <c r="J1" t="s">
        <v>280</v>
      </c>
      <c r="L1">
        <f>COUNTIF(H2:H98,"&lt;0,9495")</f>
        <v>26</v>
      </c>
    </row>
    <row r="2" spans="1:12" x14ac:dyDescent="0.25">
      <c r="A2" s="2">
        <v>1</v>
      </c>
      <c r="B2" s="34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4">
        <v>0</v>
      </c>
      <c r="H2" s="9">
        <v>0.95</v>
      </c>
    </row>
    <row r="3" spans="1:12" x14ac:dyDescent="0.25">
      <c r="A3" s="2">
        <v>2</v>
      </c>
      <c r="B3" s="34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4">
        <v>0</v>
      </c>
      <c r="H3" s="9">
        <v>0.95</v>
      </c>
    </row>
    <row r="4" spans="1:12" x14ac:dyDescent="0.25">
      <c r="A4" s="2">
        <v>3</v>
      </c>
      <c r="B4" s="34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34">
        <v>0</v>
      </c>
      <c r="H4" s="9">
        <v>0.95</v>
      </c>
    </row>
    <row r="5" spans="1:12" x14ac:dyDescent="0.25">
      <c r="A5" s="2">
        <v>4</v>
      </c>
      <c r="B5" s="34">
        <v>84.849250133790804</v>
      </c>
      <c r="C5" s="8">
        <v>890.41168042258403</v>
      </c>
      <c r="D5" s="8">
        <v>29.889422456200599</v>
      </c>
      <c r="E5" s="8">
        <v>35.606296598483397</v>
      </c>
      <c r="F5" s="8">
        <v>385.01020359856</v>
      </c>
      <c r="G5" s="34">
        <v>2.5377273680330599</v>
      </c>
      <c r="H5" s="9">
        <v>0.95</v>
      </c>
    </row>
    <row r="6" spans="1:12" x14ac:dyDescent="0.25">
      <c r="A6" s="2">
        <v>5</v>
      </c>
      <c r="B6" s="34">
        <v>55.630341912444003</v>
      </c>
      <c r="C6" s="8">
        <v>684.99961162770501</v>
      </c>
      <c r="D6" s="8">
        <v>100.437574513955</v>
      </c>
      <c r="E6" s="8">
        <v>25.790657165747099</v>
      </c>
      <c r="F6" s="8">
        <v>727.24865928178599</v>
      </c>
      <c r="G6" s="34">
        <v>12.7886825219082</v>
      </c>
      <c r="H6" s="9">
        <v>0.95</v>
      </c>
    </row>
    <row r="7" spans="1:12" x14ac:dyDescent="0.25">
      <c r="A7" s="2">
        <v>6</v>
      </c>
      <c r="B7" s="34">
        <v>92.354111478072099</v>
      </c>
      <c r="C7" s="8">
        <v>481.143103145937</v>
      </c>
      <c r="D7" s="8">
        <v>75.837286459328595</v>
      </c>
      <c r="E7" s="8">
        <v>30.034747522161599</v>
      </c>
      <c r="F7" s="8">
        <v>580.52813472571097</v>
      </c>
      <c r="G7" s="34">
        <v>8.9572005922583795</v>
      </c>
      <c r="H7" s="9">
        <v>0.95</v>
      </c>
    </row>
    <row r="8" spans="1:12" x14ac:dyDescent="0.25">
      <c r="A8" s="2">
        <v>7</v>
      </c>
      <c r="B8" s="34">
        <v>68.718422208976193</v>
      </c>
      <c r="C8" s="8">
        <v>570.30413418925002</v>
      </c>
      <c r="D8" s="8">
        <v>52.5711549798107</v>
      </c>
      <c r="E8" s="8">
        <v>21.487176779881601</v>
      </c>
      <c r="F8" s="8">
        <v>433.92899888546998</v>
      </c>
      <c r="G8" s="34">
        <v>6.6951095683011204</v>
      </c>
      <c r="H8" s="9">
        <v>0.95</v>
      </c>
    </row>
    <row r="9" spans="1:12" x14ac:dyDescent="0.25">
      <c r="A9" s="2">
        <v>8</v>
      </c>
      <c r="B9" s="34">
        <v>150.02649065369499</v>
      </c>
      <c r="C9" s="8">
        <v>210.122610080931</v>
      </c>
      <c r="D9" s="8">
        <v>136.985745355522</v>
      </c>
      <c r="E9" s="8">
        <v>21.224973576366502</v>
      </c>
      <c r="F9" s="8">
        <v>701.02183526085901</v>
      </c>
      <c r="G9" s="34">
        <v>14.256501333306501</v>
      </c>
      <c r="H9" s="9">
        <v>0.95</v>
      </c>
    </row>
    <row r="10" spans="1:12" x14ac:dyDescent="0.25">
      <c r="A10" s="2">
        <v>9</v>
      </c>
      <c r="B10" s="34">
        <v>35.531540114462899</v>
      </c>
      <c r="C10" s="8">
        <v>370.370822869535</v>
      </c>
      <c r="D10" s="8">
        <v>24.381351881938599</v>
      </c>
      <c r="E10" s="8">
        <v>18.155332102061202</v>
      </c>
      <c r="F10" s="8">
        <v>254.25771304945999</v>
      </c>
      <c r="G10" s="34">
        <v>2.34281814767618</v>
      </c>
      <c r="H10" s="9">
        <v>0.95</v>
      </c>
    </row>
    <row r="11" spans="1:12" x14ac:dyDescent="0.25">
      <c r="A11" s="2">
        <v>10</v>
      </c>
      <c r="B11" s="34">
        <v>71.464998405470695</v>
      </c>
      <c r="C11" s="8">
        <v>618.69320381850503</v>
      </c>
      <c r="D11" s="8">
        <v>22.512139934833598</v>
      </c>
      <c r="E11" s="8">
        <v>20.510670715557101</v>
      </c>
      <c r="F11" s="8">
        <v>263.16424314159798</v>
      </c>
      <c r="G11" s="34">
        <v>2.6593497964727901</v>
      </c>
      <c r="H11" s="9">
        <v>0.95</v>
      </c>
    </row>
    <row r="12" spans="1:12" x14ac:dyDescent="0.25">
      <c r="A12" s="2">
        <v>11</v>
      </c>
      <c r="B12" s="34">
        <v>56.403131525069902</v>
      </c>
      <c r="C12" s="8">
        <v>429.43274611038203</v>
      </c>
      <c r="D12" s="8">
        <v>77.801992588437102</v>
      </c>
      <c r="E12" s="8">
        <v>18.984701175325899</v>
      </c>
      <c r="F12" s="8">
        <v>465.84127040120097</v>
      </c>
      <c r="G12" s="34">
        <v>8.4898207311169003</v>
      </c>
      <c r="H12" s="9">
        <v>0.95</v>
      </c>
    </row>
    <row r="13" spans="1:12" x14ac:dyDescent="0.25">
      <c r="A13" s="2">
        <v>12</v>
      </c>
      <c r="B13" s="34">
        <v>70.454562125825504</v>
      </c>
      <c r="C13" s="8">
        <v>232.46172448000601</v>
      </c>
      <c r="D13" s="8">
        <v>21.746188560627299</v>
      </c>
      <c r="E13" s="8">
        <v>10.048357377668999</v>
      </c>
      <c r="F13" s="8">
        <v>207.021024838297</v>
      </c>
      <c r="G13" s="34">
        <v>2.2090145927936198</v>
      </c>
      <c r="H13" s="9">
        <v>0.95</v>
      </c>
      <c r="I13" s="8"/>
    </row>
    <row r="14" spans="1:12" x14ac:dyDescent="0.25">
      <c r="A14" s="2">
        <v>13</v>
      </c>
      <c r="B14" s="34">
        <v>7.0062963409866601</v>
      </c>
      <c r="C14" s="8">
        <v>560.72800406449903</v>
      </c>
      <c r="D14" s="8">
        <v>11.204859713914299</v>
      </c>
      <c r="E14" s="8">
        <v>18.6168814102816</v>
      </c>
      <c r="F14" s="8">
        <v>265.63981955096801</v>
      </c>
      <c r="G14" s="34">
        <v>4.0319305728157202</v>
      </c>
      <c r="H14" s="9">
        <v>0.95</v>
      </c>
    </row>
    <row r="15" spans="1:12" x14ac:dyDescent="0.25">
      <c r="A15" s="2">
        <v>14</v>
      </c>
      <c r="B15" s="34">
        <v>54.098659072843503</v>
      </c>
      <c r="C15" s="8">
        <v>243.75546936614501</v>
      </c>
      <c r="D15" s="8">
        <v>30.7629577659822</v>
      </c>
      <c r="E15" s="8">
        <v>12.6420535826788</v>
      </c>
      <c r="F15" s="8">
        <v>273.86959840267298</v>
      </c>
      <c r="G15" s="34">
        <v>4.4889385850774897</v>
      </c>
      <c r="H15" s="9">
        <v>0.95</v>
      </c>
    </row>
    <row r="16" spans="1:12" x14ac:dyDescent="0.25">
      <c r="A16" s="2">
        <v>15</v>
      </c>
      <c r="B16" s="34">
        <v>88.814996966014704</v>
      </c>
      <c r="C16" s="8">
        <v>207.462911756746</v>
      </c>
      <c r="D16" s="8">
        <v>6.0408545348703599</v>
      </c>
      <c r="E16" s="8">
        <v>8.8031454840984296</v>
      </c>
      <c r="F16" s="8">
        <v>136.76957470975299</v>
      </c>
      <c r="G16" s="34">
        <v>0.83525675111599296</v>
      </c>
      <c r="H16" s="9">
        <v>0.95</v>
      </c>
    </row>
    <row r="17" spans="1:8" x14ac:dyDescent="0.25">
      <c r="A17" s="2">
        <v>16</v>
      </c>
      <c r="B17" s="34">
        <v>27.373332323770502</v>
      </c>
      <c r="C17" s="8">
        <v>556.23849938423405</v>
      </c>
      <c r="D17" s="8">
        <v>26.3122912995895</v>
      </c>
      <c r="E17" s="8">
        <v>9.4122353900597204</v>
      </c>
      <c r="F17" s="8">
        <v>245.961583997025</v>
      </c>
      <c r="G17" s="34">
        <v>3.8844031166390902</v>
      </c>
      <c r="H17" s="9">
        <v>0.95</v>
      </c>
    </row>
    <row r="18" spans="1:8" x14ac:dyDescent="0.25">
      <c r="A18" s="2">
        <v>17</v>
      </c>
      <c r="B18" s="34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4">
        <v>0</v>
      </c>
      <c r="H18" s="9">
        <v>0.95</v>
      </c>
    </row>
    <row r="19" spans="1:8" x14ac:dyDescent="0.25">
      <c r="A19" s="2">
        <v>18</v>
      </c>
      <c r="B19" s="34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34">
        <v>0</v>
      </c>
      <c r="H19" s="9">
        <v>0.95</v>
      </c>
    </row>
    <row r="20" spans="1:8" x14ac:dyDescent="0.25">
      <c r="A20" s="2">
        <v>19</v>
      </c>
      <c r="B20" s="34">
        <v>42.7542548490499</v>
      </c>
      <c r="C20" s="8">
        <v>369.52090578722999</v>
      </c>
      <c r="D20" s="8">
        <v>13.375972295974</v>
      </c>
      <c r="E20" s="8">
        <v>14.951467497738699</v>
      </c>
      <c r="F20" s="8">
        <v>155.18141037686399</v>
      </c>
      <c r="G20" s="34">
        <v>1.8800029600841499</v>
      </c>
      <c r="H20" s="9">
        <v>0.95</v>
      </c>
    </row>
    <row r="21" spans="1:8" x14ac:dyDescent="0.25">
      <c r="A21" s="2">
        <v>20</v>
      </c>
      <c r="B21" s="34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4">
        <v>0</v>
      </c>
      <c r="H21" s="9">
        <v>0.95</v>
      </c>
    </row>
    <row r="22" spans="1:8" x14ac:dyDescent="0.25">
      <c r="A22" s="2">
        <v>21</v>
      </c>
      <c r="B22" s="34">
        <v>27.398197036453201</v>
      </c>
      <c r="C22" s="8">
        <v>404.46780312418701</v>
      </c>
      <c r="D22" s="8">
        <v>20.999076503417498</v>
      </c>
      <c r="E22" s="8">
        <v>10.8650595986486</v>
      </c>
      <c r="F22" s="8">
        <v>207.62569893901099</v>
      </c>
      <c r="G22" s="34">
        <v>3.5171195927782399</v>
      </c>
      <c r="H22" s="9">
        <v>0.95</v>
      </c>
    </row>
    <row r="23" spans="1:8" x14ac:dyDescent="0.25">
      <c r="A23" s="2">
        <v>22</v>
      </c>
      <c r="B23" s="34">
        <v>18.1563355464633</v>
      </c>
      <c r="C23" s="8">
        <v>185.76224760306101</v>
      </c>
      <c r="D23" s="8">
        <v>11.2393316273754</v>
      </c>
      <c r="E23" s="8">
        <v>7.6011305225671597</v>
      </c>
      <c r="F23" s="8">
        <v>111.692184763089</v>
      </c>
      <c r="G23" s="34">
        <v>0.85817379079787504</v>
      </c>
      <c r="H23" s="9">
        <v>0.95</v>
      </c>
    </row>
    <row r="24" spans="1:8" x14ac:dyDescent="0.25">
      <c r="A24" s="2">
        <v>23</v>
      </c>
      <c r="B24" s="34">
        <v>21.591557421080701</v>
      </c>
      <c r="C24" s="8">
        <v>319.40517094385899</v>
      </c>
      <c r="D24" s="8">
        <v>27.134082189520299</v>
      </c>
      <c r="E24" s="8">
        <v>9.2948449489650606</v>
      </c>
      <c r="F24" s="8">
        <v>208.59178628984199</v>
      </c>
      <c r="G24" s="34">
        <v>3.5845833316852498</v>
      </c>
      <c r="H24" s="9">
        <v>0.95</v>
      </c>
    </row>
    <row r="25" spans="1:8" x14ac:dyDescent="0.25">
      <c r="A25" s="2">
        <v>24</v>
      </c>
      <c r="B25" s="34">
        <v>24.265282492942202</v>
      </c>
      <c r="C25" s="8">
        <v>162.655048112484</v>
      </c>
      <c r="D25" s="8">
        <v>23.3177518529723</v>
      </c>
      <c r="E25" s="8">
        <v>7.1918986120467396</v>
      </c>
      <c r="F25" s="8">
        <v>169.01411848166001</v>
      </c>
      <c r="G25" s="34">
        <v>2.6278901824237701</v>
      </c>
      <c r="H25" s="9">
        <v>0.95</v>
      </c>
    </row>
    <row r="26" spans="1:8" x14ac:dyDescent="0.25">
      <c r="A26" s="2">
        <v>25</v>
      </c>
      <c r="B26" s="34">
        <v>28.556650297925099</v>
      </c>
      <c r="C26" s="8">
        <v>76.964041527715494</v>
      </c>
      <c r="D26" s="8">
        <v>10.2889562158466</v>
      </c>
      <c r="E26" s="8">
        <v>2.8604023560912899</v>
      </c>
      <c r="F26" s="8">
        <v>76.251320079311199</v>
      </c>
      <c r="G26" s="34">
        <v>9.9298896982533205E-2</v>
      </c>
      <c r="H26" s="9">
        <v>0.95000001341428997</v>
      </c>
    </row>
    <row r="27" spans="1:8" x14ac:dyDescent="0.25">
      <c r="A27" s="2">
        <v>26</v>
      </c>
      <c r="B27" s="34">
        <v>27.93431</v>
      </c>
      <c r="C27" s="8">
        <v>80</v>
      </c>
      <c r="D27" s="8">
        <v>12.99591</v>
      </c>
      <c r="E27" s="8">
        <v>2.1669800000000001</v>
      </c>
      <c r="F27" s="8">
        <v>72.566689999999994</v>
      </c>
      <c r="G27" s="34">
        <v>0</v>
      </c>
      <c r="H27" s="9">
        <v>0.95</v>
      </c>
    </row>
    <row r="28" spans="1:8" x14ac:dyDescent="0.25">
      <c r="A28" s="2">
        <v>27</v>
      </c>
      <c r="B28" s="34">
        <v>50.560816339943997</v>
      </c>
      <c r="C28" s="8">
        <v>73.875442447389503</v>
      </c>
      <c r="D28" s="8">
        <v>32.520117788348799</v>
      </c>
      <c r="E28" s="8">
        <v>6.7217510016485598</v>
      </c>
      <c r="F28" s="8">
        <v>173.19811094871201</v>
      </c>
      <c r="G28" s="34">
        <v>2.8169271863521002</v>
      </c>
      <c r="H28" s="9">
        <v>0.95</v>
      </c>
    </row>
    <row r="29" spans="1:8" x14ac:dyDescent="0.25">
      <c r="A29" s="2">
        <v>28</v>
      </c>
      <c r="B29" s="34">
        <v>97.139739384655201</v>
      </c>
      <c r="C29" s="8">
        <v>52.272423975547802</v>
      </c>
      <c r="D29" s="8">
        <v>70.138715670310305</v>
      </c>
      <c r="E29" s="8">
        <v>4.54743178117391</v>
      </c>
      <c r="F29" s="8">
        <v>108.129904985753</v>
      </c>
      <c r="G29" s="34">
        <v>1.0050251256281399</v>
      </c>
      <c r="H29" s="9">
        <v>1.2285811122981799E-3</v>
      </c>
    </row>
    <row r="30" spans="1:8" x14ac:dyDescent="0.25">
      <c r="A30" s="2">
        <v>29</v>
      </c>
      <c r="B30" s="34">
        <v>30.4020555201047</v>
      </c>
      <c r="C30" s="8">
        <v>115.02976294937</v>
      </c>
      <c r="D30" s="8">
        <v>17.5802173158724</v>
      </c>
      <c r="E30" s="8">
        <v>6.1379781625465402</v>
      </c>
      <c r="F30" s="8">
        <v>135.708542172124</v>
      </c>
      <c r="G30" s="34">
        <v>1.9614822522218001</v>
      </c>
      <c r="H30" s="9">
        <v>0.95</v>
      </c>
    </row>
    <row r="31" spans="1:8" x14ac:dyDescent="0.25">
      <c r="A31" s="2">
        <v>30</v>
      </c>
      <c r="B31" s="34">
        <v>25.079823164713499</v>
      </c>
      <c r="C31" s="8">
        <v>266.68190487910601</v>
      </c>
      <c r="D31" s="8">
        <v>12.620663603868699</v>
      </c>
      <c r="E31" s="8">
        <v>10.928344124024999</v>
      </c>
      <c r="F31" s="8">
        <v>139.50107356310099</v>
      </c>
      <c r="G31" s="34">
        <v>2.0709826395928701</v>
      </c>
      <c r="H31" s="9">
        <v>0.95</v>
      </c>
    </row>
    <row r="32" spans="1:8" x14ac:dyDescent="0.25">
      <c r="A32" s="2">
        <v>31</v>
      </c>
      <c r="B32" s="34">
        <v>36.837214101807902</v>
      </c>
      <c r="C32" s="8">
        <v>168.42903587543</v>
      </c>
      <c r="D32" s="8">
        <v>4.0423220179242101</v>
      </c>
      <c r="E32" s="8">
        <v>5.0519555518873904</v>
      </c>
      <c r="F32" s="8">
        <v>76.984070875241997</v>
      </c>
      <c r="G32" s="34">
        <v>0.37845841350065801</v>
      </c>
      <c r="H32" s="9">
        <v>0.95</v>
      </c>
    </row>
    <row r="33" spans="1:8" x14ac:dyDescent="0.25">
      <c r="A33" s="2">
        <v>32</v>
      </c>
      <c r="B33" s="34">
        <v>34.530016984861497</v>
      </c>
      <c r="C33" s="8">
        <v>183.77834951872299</v>
      </c>
      <c r="D33" s="8">
        <v>19.414214600196001</v>
      </c>
      <c r="E33" s="8">
        <v>6.8834410718347696</v>
      </c>
      <c r="F33" s="8">
        <v>166.21741331147399</v>
      </c>
      <c r="G33" s="34">
        <v>2.91822564892</v>
      </c>
      <c r="H33" s="9">
        <v>0.95</v>
      </c>
    </row>
    <row r="34" spans="1:8" x14ac:dyDescent="0.25">
      <c r="A34" s="2">
        <v>33</v>
      </c>
      <c r="B34" s="34">
        <v>41.524786237736201</v>
      </c>
      <c r="C34" s="8">
        <v>300.29295805044097</v>
      </c>
      <c r="D34" s="8">
        <v>25.350224910941002</v>
      </c>
      <c r="E34" s="8">
        <v>7.3629334909782296</v>
      </c>
      <c r="F34" s="8">
        <v>186.33814317699199</v>
      </c>
      <c r="G34" s="34">
        <v>3.5555459501614601</v>
      </c>
      <c r="H34" s="9">
        <v>0.95</v>
      </c>
    </row>
    <row r="35" spans="1:8" x14ac:dyDescent="0.25">
      <c r="A35" s="2">
        <v>34</v>
      </c>
      <c r="B35" s="34">
        <v>25.062491425835098</v>
      </c>
      <c r="C35" s="8">
        <v>187.08600184541001</v>
      </c>
      <c r="D35" s="8">
        <v>18.283062350287999</v>
      </c>
      <c r="E35" s="8">
        <v>7.3114029346492</v>
      </c>
      <c r="F35" s="8">
        <v>161.59803111849101</v>
      </c>
      <c r="G35" s="34">
        <v>2.9408706765263402</v>
      </c>
      <c r="H35" s="9">
        <v>0.95</v>
      </c>
    </row>
    <row r="36" spans="1:8" x14ac:dyDescent="0.25">
      <c r="A36" s="2">
        <v>35</v>
      </c>
      <c r="B36" s="34">
        <v>29.052060156357999</v>
      </c>
      <c r="C36" s="8">
        <v>180.20687653629</v>
      </c>
      <c r="D36" s="8">
        <v>9.8986526806517396</v>
      </c>
      <c r="E36" s="8">
        <v>5.2952424364081896</v>
      </c>
      <c r="F36" s="8">
        <v>92.565230907351307</v>
      </c>
      <c r="G36" s="34">
        <v>1.0398766201993399</v>
      </c>
      <c r="H36" s="9">
        <v>0.95</v>
      </c>
    </row>
    <row r="37" spans="1:8" x14ac:dyDescent="0.25">
      <c r="A37" s="2">
        <v>36</v>
      </c>
      <c r="B37" s="34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34">
        <v>0</v>
      </c>
      <c r="H37" s="9">
        <v>0.95</v>
      </c>
    </row>
    <row r="38" spans="1:8" x14ac:dyDescent="0.25">
      <c r="A38" s="2">
        <v>37</v>
      </c>
      <c r="B38" s="34">
        <v>34.126326006175702</v>
      </c>
      <c r="C38" s="8">
        <v>74.804499497106804</v>
      </c>
      <c r="D38" s="8">
        <v>19.5930695492825</v>
      </c>
      <c r="E38" s="8">
        <v>5.4822827104521297</v>
      </c>
      <c r="F38" s="8">
        <v>122.259252721468</v>
      </c>
      <c r="G38" s="34">
        <v>1.9361424826415901</v>
      </c>
      <c r="H38" s="9">
        <v>0.95</v>
      </c>
    </row>
    <row r="39" spans="1:8" x14ac:dyDescent="0.25">
      <c r="A39" s="2">
        <v>38</v>
      </c>
      <c r="B39" s="34">
        <v>14.420884893082199</v>
      </c>
      <c r="C39" s="8">
        <v>243.131714222119</v>
      </c>
      <c r="D39" s="8">
        <v>19.788367616291101</v>
      </c>
      <c r="E39" s="8">
        <v>9.0381228944418393</v>
      </c>
      <c r="F39" s="8">
        <v>171.80909378609701</v>
      </c>
      <c r="G39" s="34">
        <v>3.3318666799478902</v>
      </c>
      <c r="H39" s="9">
        <v>0.95</v>
      </c>
    </row>
    <row r="40" spans="1:8" x14ac:dyDescent="0.25">
      <c r="A40" s="2">
        <v>39</v>
      </c>
      <c r="B40" s="34">
        <v>24.192585438298899</v>
      </c>
      <c r="C40" s="8">
        <v>192.323115688238</v>
      </c>
      <c r="D40" s="8">
        <v>10.6064427784711</v>
      </c>
      <c r="E40" s="8">
        <v>6.5148288650426496</v>
      </c>
      <c r="F40" s="8">
        <v>102.843200126949</v>
      </c>
      <c r="G40" s="34">
        <v>1.55939624417028</v>
      </c>
      <c r="H40" s="9">
        <v>0.95</v>
      </c>
    </row>
    <row r="41" spans="1:8" x14ac:dyDescent="0.25">
      <c r="A41" s="2">
        <v>40</v>
      </c>
      <c r="B41" s="34">
        <v>43.972594323120802</v>
      </c>
      <c r="C41" s="8">
        <v>136.19966637310301</v>
      </c>
      <c r="D41" s="8">
        <v>23.5241892373413</v>
      </c>
      <c r="E41" s="8">
        <v>1.0501429592913001</v>
      </c>
      <c r="F41" s="8">
        <v>82.538291484328894</v>
      </c>
      <c r="G41" s="34">
        <v>1.10552763819095</v>
      </c>
      <c r="H41" s="9">
        <v>2.14715518704033E-2</v>
      </c>
    </row>
    <row r="42" spans="1:8" x14ac:dyDescent="0.25">
      <c r="A42" s="2">
        <v>41</v>
      </c>
      <c r="B42" s="34">
        <v>26.652570074077602</v>
      </c>
      <c r="C42" s="8">
        <v>115.386374327586</v>
      </c>
      <c r="D42" s="8">
        <v>8.5207194328538094</v>
      </c>
      <c r="E42" s="8">
        <v>4.6789004492237698</v>
      </c>
      <c r="F42" s="8">
        <v>82.971579054938402</v>
      </c>
      <c r="G42" s="34">
        <v>1.1321284653947401</v>
      </c>
      <c r="H42" s="9">
        <v>0.95</v>
      </c>
    </row>
    <row r="43" spans="1:8" x14ac:dyDescent="0.25">
      <c r="A43" s="2">
        <v>42</v>
      </c>
      <c r="B43" s="34">
        <v>50.581742663341302</v>
      </c>
      <c r="C43" s="8">
        <v>76.597149209873606</v>
      </c>
      <c r="D43" s="8">
        <v>6.0185325094689199</v>
      </c>
      <c r="E43" s="8">
        <v>2.16872876405849</v>
      </c>
      <c r="F43" s="8">
        <v>48.667905158657497</v>
      </c>
      <c r="G43" s="34">
        <v>0.30754463967770701</v>
      </c>
      <c r="H43" s="9">
        <v>0.95</v>
      </c>
    </row>
    <row r="44" spans="1:8" x14ac:dyDescent="0.25">
      <c r="A44" s="2">
        <v>43</v>
      </c>
      <c r="B44" s="34">
        <v>14.878820556258001</v>
      </c>
      <c r="C44" s="8">
        <v>52.931776450636001</v>
      </c>
      <c r="D44" s="8">
        <v>6.4125099036689601</v>
      </c>
      <c r="E44" s="8">
        <v>1.77421079750258</v>
      </c>
      <c r="F44" s="8">
        <v>43.392571203776299</v>
      </c>
      <c r="G44" s="34">
        <v>0.16576940547987201</v>
      </c>
      <c r="H44" s="9">
        <v>0.95</v>
      </c>
    </row>
    <row r="45" spans="1:8" x14ac:dyDescent="0.25">
      <c r="A45" s="2">
        <v>44</v>
      </c>
      <c r="B45" s="34">
        <v>22.941976907731298</v>
      </c>
      <c r="C45" s="8">
        <v>89.557310308700494</v>
      </c>
      <c r="D45" s="8">
        <v>1.4901005897675299</v>
      </c>
      <c r="E45" s="8">
        <v>3.6293398018349001</v>
      </c>
      <c r="F45" s="8">
        <v>41.0327788716871</v>
      </c>
      <c r="G45" s="34">
        <v>0.112602098110419</v>
      </c>
      <c r="H45" s="9">
        <v>0.95000000623946501</v>
      </c>
    </row>
    <row r="46" spans="1:8" x14ac:dyDescent="0.25">
      <c r="A46" s="2">
        <v>45</v>
      </c>
      <c r="B46" s="34">
        <v>16.337299090189902</v>
      </c>
      <c r="C46" s="8">
        <v>135.41616156495999</v>
      </c>
      <c r="D46" s="8">
        <v>11.328830322882601</v>
      </c>
      <c r="E46" s="8">
        <v>3.9108551736571999</v>
      </c>
      <c r="F46" s="8">
        <v>79.355350474233404</v>
      </c>
      <c r="G46" s="34">
        <v>1.19656938737626</v>
      </c>
      <c r="H46" s="9">
        <v>0.95</v>
      </c>
    </row>
    <row r="47" spans="1:8" x14ac:dyDescent="0.25">
      <c r="A47" s="2">
        <v>46</v>
      </c>
      <c r="B47" s="34">
        <v>18.695409999999999</v>
      </c>
      <c r="C47" s="8">
        <v>64</v>
      </c>
      <c r="D47" s="8">
        <v>0.86924999999999997</v>
      </c>
      <c r="E47" s="8">
        <v>2.5111400000000001</v>
      </c>
      <c r="F47" s="8">
        <v>31.452809999999999</v>
      </c>
      <c r="G47" s="34">
        <v>0</v>
      </c>
      <c r="H47" s="9">
        <v>0.95</v>
      </c>
    </row>
    <row r="48" spans="1:8" x14ac:dyDescent="0.25">
      <c r="A48" s="2">
        <v>47</v>
      </c>
      <c r="B48" s="34">
        <v>17.317091988041799</v>
      </c>
      <c r="C48" s="8">
        <v>111.00467014089401</v>
      </c>
      <c r="D48" s="8">
        <v>7.9175029940475898</v>
      </c>
      <c r="E48" s="8">
        <v>3.8538081227864698</v>
      </c>
      <c r="F48" s="8">
        <v>65.455949106785198</v>
      </c>
      <c r="G48" s="34">
        <v>0.94836751884000403</v>
      </c>
      <c r="H48" s="9">
        <v>0.95</v>
      </c>
    </row>
    <row r="49" spans="1:8" x14ac:dyDescent="0.25">
      <c r="A49" s="2">
        <v>48</v>
      </c>
      <c r="B49" s="34">
        <v>16.032927892432099</v>
      </c>
      <c r="C49" s="8">
        <v>74.521636213328705</v>
      </c>
      <c r="D49" s="8">
        <v>5.0878887589650104</v>
      </c>
      <c r="E49" s="8">
        <v>2.54320768499429</v>
      </c>
      <c r="F49" s="8">
        <v>43.250472571710802</v>
      </c>
      <c r="G49" s="34">
        <v>0.37542967911053998</v>
      </c>
      <c r="H49" s="9">
        <v>0.95</v>
      </c>
    </row>
    <row r="50" spans="1:8" x14ac:dyDescent="0.25">
      <c r="A50" s="2">
        <v>49</v>
      </c>
      <c r="B50" s="34">
        <v>3.25252414978408</v>
      </c>
      <c r="C50" s="8">
        <v>176.848698735222</v>
      </c>
      <c r="D50" s="8">
        <v>2.1759056614534402</v>
      </c>
      <c r="E50" s="8">
        <v>5.3428400721384302</v>
      </c>
      <c r="F50" s="8">
        <v>65.7046220993616</v>
      </c>
      <c r="G50" s="34">
        <v>1.0188841593687501</v>
      </c>
      <c r="H50" s="9">
        <v>0.95</v>
      </c>
    </row>
    <row r="51" spans="1:8" x14ac:dyDescent="0.25">
      <c r="A51" s="2">
        <v>50</v>
      </c>
      <c r="B51" s="34">
        <v>25.1280295077242</v>
      </c>
      <c r="C51" s="8">
        <v>52.417939180438303</v>
      </c>
      <c r="D51" s="8">
        <v>21.7798085362483</v>
      </c>
      <c r="E51" s="8">
        <v>2.0000894249391301</v>
      </c>
      <c r="F51" s="8">
        <v>57.298061988602797</v>
      </c>
      <c r="G51" s="34">
        <v>0.80402010050251305</v>
      </c>
      <c r="H51" s="9">
        <v>0.91449244966770704</v>
      </c>
    </row>
    <row r="52" spans="1:8" x14ac:dyDescent="0.25">
      <c r="A52" s="2">
        <v>51</v>
      </c>
      <c r="B52" s="34">
        <v>18.0015799262999</v>
      </c>
      <c r="C52" s="8">
        <v>61.388238765112398</v>
      </c>
      <c r="D52" s="8">
        <v>5.9477440136742503</v>
      </c>
      <c r="E52" s="8">
        <v>4.1170269768315597</v>
      </c>
      <c r="F52" s="8">
        <v>57.899132601572298</v>
      </c>
      <c r="G52" s="34">
        <v>0.870406720562522</v>
      </c>
      <c r="H52" s="9">
        <v>0.95</v>
      </c>
    </row>
    <row r="53" spans="1:8" x14ac:dyDescent="0.25">
      <c r="A53" s="2">
        <v>52</v>
      </c>
      <c r="B53" s="34">
        <v>22.471507907827799</v>
      </c>
      <c r="C53" s="8">
        <v>52.526241516862697</v>
      </c>
      <c r="D53" s="8">
        <v>43.6643812790551</v>
      </c>
      <c r="E53" s="8">
        <v>3.9598000559913</v>
      </c>
      <c r="F53" s="8">
        <v>147.34184095156201</v>
      </c>
      <c r="G53" s="34">
        <v>3.4170854271356799</v>
      </c>
      <c r="H53" s="9">
        <v>0.38502627623101199</v>
      </c>
    </row>
    <row r="54" spans="1:8" x14ac:dyDescent="0.25">
      <c r="A54" s="2">
        <v>53</v>
      </c>
      <c r="B54" s="34">
        <v>9.1757893878416201</v>
      </c>
      <c r="C54" s="8">
        <v>75.512275282449096</v>
      </c>
      <c r="D54" s="8">
        <v>4.8472553201782498</v>
      </c>
      <c r="E54" s="8">
        <v>2.77178469494942</v>
      </c>
      <c r="F54" s="8">
        <v>35.646487352515599</v>
      </c>
      <c r="G54" s="34">
        <v>0.34302825720525998</v>
      </c>
      <c r="H54" s="9">
        <v>0.95</v>
      </c>
    </row>
    <row r="55" spans="1:8" x14ac:dyDescent="0.25">
      <c r="A55" s="2">
        <v>54</v>
      </c>
      <c r="B55" s="34">
        <v>8.3359034040085191</v>
      </c>
      <c r="C55" s="8">
        <v>59.537653502104703</v>
      </c>
      <c r="D55" s="8">
        <v>7.38538001039782</v>
      </c>
      <c r="E55" s="8">
        <v>2.0497640875329401</v>
      </c>
      <c r="F55" s="8">
        <v>46.265832164061699</v>
      </c>
      <c r="G55" s="34">
        <v>0.66927415111848099</v>
      </c>
      <c r="H55" s="9">
        <v>0.95</v>
      </c>
    </row>
    <row r="56" spans="1:8" x14ac:dyDescent="0.25">
      <c r="A56" s="2">
        <v>55</v>
      </c>
      <c r="B56" s="34">
        <v>11.0454848571956</v>
      </c>
      <c r="C56" s="8">
        <v>75.348273464618799</v>
      </c>
      <c r="D56" s="8">
        <v>5.1019153902658703</v>
      </c>
      <c r="E56" s="8">
        <v>3.07009513473812</v>
      </c>
      <c r="F56" s="8">
        <v>40.565110739861403</v>
      </c>
      <c r="G56" s="34">
        <v>0.544637934988082</v>
      </c>
      <c r="H56" s="9">
        <v>0.95</v>
      </c>
    </row>
    <row r="57" spans="1:8" x14ac:dyDescent="0.25">
      <c r="A57" s="2">
        <v>56</v>
      </c>
      <c r="B57" s="34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34">
        <v>0</v>
      </c>
      <c r="H57" s="9">
        <v>0.95</v>
      </c>
    </row>
    <row r="58" spans="1:8" x14ac:dyDescent="0.25">
      <c r="A58" s="2">
        <v>57</v>
      </c>
      <c r="B58" s="34">
        <v>16.399841505610901</v>
      </c>
      <c r="C58" s="8">
        <v>159.05530219498601</v>
      </c>
      <c r="D58" s="8">
        <v>5.3109561506334</v>
      </c>
      <c r="E58" s="8">
        <v>4.0457828684103498</v>
      </c>
      <c r="F58" s="8">
        <v>66.752233356197905</v>
      </c>
      <c r="G58" s="34">
        <v>1.30649501599852</v>
      </c>
      <c r="H58" s="9">
        <v>0.95</v>
      </c>
    </row>
    <row r="59" spans="1:8" x14ac:dyDescent="0.25">
      <c r="A59" s="2">
        <v>58</v>
      </c>
      <c r="B59" s="34">
        <v>40.8516477020137</v>
      </c>
      <c r="C59" s="8">
        <v>71.206806346563994</v>
      </c>
      <c r="D59" s="8">
        <v>2.33375175018333</v>
      </c>
      <c r="E59" s="8">
        <v>2.3922570806352099</v>
      </c>
      <c r="F59" s="8">
        <v>36.023050534186403</v>
      </c>
      <c r="G59" s="34">
        <v>0.45114219791780402</v>
      </c>
      <c r="H59" s="9">
        <v>0.95</v>
      </c>
    </row>
    <row r="60" spans="1:8" x14ac:dyDescent="0.25">
      <c r="A60" s="2">
        <v>59</v>
      </c>
      <c r="B60" s="34">
        <v>11.961829876931001</v>
      </c>
      <c r="C60" s="8">
        <v>50.854484795109599</v>
      </c>
      <c r="D60" s="8">
        <v>2.7878571340620599</v>
      </c>
      <c r="E60" s="8">
        <v>1.73414235623478</v>
      </c>
      <c r="F60" s="8">
        <v>25.7313829971507</v>
      </c>
      <c r="G60" s="34">
        <v>0.20100502512562801</v>
      </c>
      <c r="H60" s="9">
        <v>0.94802994635105098</v>
      </c>
    </row>
    <row r="61" spans="1:8" x14ac:dyDescent="0.25">
      <c r="A61" s="2">
        <v>60</v>
      </c>
      <c r="B61" s="34">
        <v>9.6238068763907894</v>
      </c>
      <c r="C61" s="8">
        <v>72.838380043614805</v>
      </c>
      <c r="D61" s="8">
        <v>7.6264845481845702</v>
      </c>
      <c r="E61" s="8">
        <v>2.4291812860826001</v>
      </c>
      <c r="F61" s="8">
        <v>47.083403706659603</v>
      </c>
      <c r="G61" s="34">
        <v>0.82297608628647001</v>
      </c>
      <c r="H61" s="9">
        <v>0.95</v>
      </c>
    </row>
    <row r="62" spans="1:8" x14ac:dyDescent="0.25">
      <c r="A62" s="2">
        <v>61</v>
      </c>
      <c r="B62" s="34">
        <v>7.2775712898575096</v>
      </c>
      <c r="C62" s="8">
        <v>80.954985903113794</v>
      </c>
      <c r="D62" s="8">
        <v>4.3251322603902098</v>
      </c>
      <c r="E62" s="8">
        <v>2.1850468788253901</v>
      </c>
      <c r="F62" s="8">
        <v>33.8766783216088</v>
      </c>
      <c r="G62" s="34">
        <v>0.45937863535787199</v>
      </c>
      <c r="H62" s="9">
        <v>0.95000001154984304</v>
      </c>
    </row>
    <row r="63" spans="1:8" x14ac:dyDescent="0.25">
      <c r="A63" s="2">
        <v>62</v>
      </c>
      <c r="B63" s="34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34">
        <v>0</v>
      </c>
      <c r="H63" s="9">
        <v>0.95</v>
      </c>
    </row>
    <row r="64" spans="1:8" x14ac:dyDescent="0.25">
      <c r="A64" s="2">
        <v>63</v>
      </c>
      <c r="B64" s="34">
        <v>9.68061574989507</v>
      </c>
      <c r="C64" s="8">
        <v>65.004638559564697</v>
      </c>
      <c r="D64" s="8">
        <v>8.6170361704397003</v>
      </c>
      <c r="E64" s="8">
        <v>2.5248790696441699</v>
      </c>
      <c r="F64" s="8">
        <v>57.915837099962403</v>
      </c>
      <c r="G64" s="34">
        <v>1.1446141244622501</v>
      </c>
      <c r="H64" s="9">
        <v>0.95</v>
      </c>
    </row>
    <row r="65" spans="1:8" x14ac:dyDescent="0.25">
      <c r="A65" s="2">
        <v>64</v>
      </c>
      <c r="B65" s="34">
        <v>9.2672919622590104</v>
      </c>
      <c r="C65" s="8">
        <v>86.989801992128605</v>
      </c>
      <c r="D65" s="8">
        <v>0.92444852384631804</v>
      </c>
      <c r="E65" s="8">
        <v>2.94818662550606</v>
      </c>
      <c r="F65" s="8">
        <v>27.024352247578602</v>
      </c>
      <c r="G65" s="34">
        <v>0.294701914433185</v>
      </c>
      <c r="H65" s="9">
        <v>0.94999998907564898</v>
      </c>
    </row>
    <row r="66" spans="1:8" x14ac:dyDescent="0.25">
      <c r="A66" s="2">
        <v>65</v>
      </c>
      <c r="B66" s="34">
        <v>9.3699389296302709</v>
      </c>
      <c r="C66" s="8">
        <v>55.505562003104998</v>
      </c>
      <c r="D66" s="8">
        <v>5.6779090804073098</v>
      </c>
      <c r="E66" s="8">
        <v>2.5939254140461898</v>
      </c>
      <c r="F66" s="8">
        <v>43.129903021968303</v>
      </c>
      <c r="G66" s="34">
        <v>0.76844657322145304</v>
      </c>
      <c r="H66" s="9">
        <v>0.95</v>
      </c>
    </row>
    <row r="67" spans="1:8" x14ac:dyDescent="0.25">
      <c r="A67" s="2">
        <v>66</v>
      </c>
      <c r="B67" s="34">
        <v>9.5071648153965693</v>
      </c>
      <c r="C67" s="8">
        <v>50.781727192664299</v>
      </c>
      <c r="D67" s="8">
        <v>4.0817807010930904</v>
      </c>
      <c r="E67" s="8">
        <v>2.0468935343521699</v>
      </c>
      <c r="F67" s="8">
        <v>26.3152494957261</v>
      </c>
      <c r="G67" s="34">
        <v>0.30150753768844202</v>
      </c>
      <c r="H67" s="9">
        <v>0.89338903891937704</v>
      </c>
    </row>
    <row r="68" spans="1:8" x14ac:dyDescent="0.25">
      <c r="A68" s="2">
        <v>67</v>
      </c>
      <c r="B68" s="34">
        <v>1.9994046923276201</v>
      </c>
      <c r="C68" s="8">
        <v>104.636211987774</v>
      </c>
      <c r="D68" s="8">
        <v>1.97227783515516</v>
      </c>
      <c r="E68" s="8">
        <v>3.0281158905869598</v>
      </c>
      <c r="F68" s="8">
        <v>32.999452492876799</v>
      </c>
      <c r="G68" s="34">
        <v>0.50251256281406997</v>
      </c>
      <c r="H68" s="9">
        <v>0.79004979249198104</v>
      </c>
    </row>
    <row r="69" spans="1:8" x14ac:dyDescent="0.25">
      <c r="A69" s="2">
        <v>68</v>
      </c>
      <c r="B69" s="34">
        <v>5.6832443560865302</v>
      </c>
      <c r="C69" s="8">
        <v>75.509820253704603</v>
      </c>
      <c r="D69" s="8">
        <v>3.6470500918334898</v>
      </c>
      <c r="E69" s="8">
        <v>2.4818682086558601</v>
      </c>
      <c r="F69" s="8">
        <v>31.774373119777199</v>
      </c>
      <c r="G69" s="34">
        <v>0.473938937074179</v>
      </c>
      <c r="H69" s="9">
        <v>0.95</v>
      </c>
    </row>
    <row r="70" spans="1:8" x14ac:dyDescent="0.25">
      <c r="A70" s="2">
        <v>69</v>
      </c>
      <c r="B70" s="34">
        <v>2.35098443742767</v>
      </c>
      <c r="C70" s="8">
        <v>72.237200939744795</v>
      </c>
      <c r="D70" s="8">
        <v>3.6975499854599598</v>
      </c>
      <c r="E70" s="8">
        <v>2.1649705909449399</v>
      </c>
      <c r="F70" s="8">
        <v>30.587472038943002</v>
      </c>
      <c r="G70" s="34">
        <v>0.45014806386031703</v>
      </c>
      <c r="H70" s="9">
        <v>0.95</v>
      </c>
    </row>
    <row r="71" spans="1:8" x14ac:dyDescent="0.25">
      <c r="A71" s="2">
        <v>70</v>
      </c>
      <c r="B71" s="34">
        <v>8.9615954334601593</v>
      </c>
      <c r="C71" s="8">
        <v>56.310927088248299</v>
      </c>
      <c r="D71" s="8">
        <v>1.3304629249308799</v>
      </c>
      <c r="E71" s="8">
        <v>2.0980434686916198</v>
      </c>
      <c r="F71" s="8">
        <v>22.266008158065699</v>
      </c>
      <c r="G71" s="34">
        <v>0.25149108614840698</v>
      </c>
      <c r="H71" s="9">
        <v>0.95</v>
      </c>
    </row>
    <row r="72" spans="1:8" x14ac:dyDescent="0.25">
      <c r="A72" s="2">
        <v>71</v>
      </c>
      <c r="B72" s="34">
        <v>6.4000564159700897</v>
      </c>
      <c r="C72" s="8">
        <v>72.713402003651296</v>
      </c>
      <c r="D72" s="8">
        <v>2.4043623890605201</v>
      </c>
      <c r="E72" s="8">
        <v>1.3770811153312701</v>
      </c>
      <c r="F72" s="8">
        <v>21.651295599963198</v>
      </c>
      <c r="G72" s="34">
        <v>0.23832709943844799</v>
      </c>
      <c r="H72" s="9">
        <v>0.95</v>
      </c>
    </row>
    <row r="73" spans="1:8" x14ac:dyDescent="0.25">
      <c r="A73" s="2">
        <v>72</v>
      </c>
      <c r="B73" s="34">
        <v>3.8952939818239098</v>
      </c>
      <c r="C73" s="8">
        <v>55.527309465211701</v>
      </c>
      <c r="D73" s="8">
        <v>5.0593769594380502</v>
      </c>
      <c r="E73" s="8">
        <v>2.1379342007348301</v>
      </c>
      <c r="F73" s="8">
        <v>26.551803061938202</v>
      </c>
      <c r="G73" s="34">
        <v>0.37524412068309199</v>
      </c>
      <c r="H73" s="9">
        <v>0.95</v>
      </c>
    </row>
    <row r="74" spans="1:8" x14ac:dyDescent="0.25">
      <c r="A74" s="2">
        <v>73</v>
      </c>
      <c r="B74" s="34">
        <v>4.3036283947253802</v>
      </c>
      <c r="C74" s="8">
        <v>60.612956918153102</v>
      </c>
      <c r="D74" s="8">
        <v>3.43629681322144</v>
      </c>
      <c r="E74" s="8">
        <v>1.2037198278462899</v>
      </c>
      <c r="F74" s="8">
        <v>24.013279383250101</v>
      </c>
      <c r="G74" s="34">
        <v>0.30702760982527899</v>
      </c>
      <c r="H74" s="9">
        <v>0.949999992875321</v>
      </c>
    </row>
    <row r="75" spans="1:8" x14ac:dyDescent="0.25">
      <c r="A75" s="2">
        <v>74</v>
      </c>
      <c r="B75" s="34">
        <v>9.0519144461897092</v>
      </c>
      <c r="C75" s="8">
        <v>51.345181577993102</v>
      </c>
      <c r="D75" s="8">
        <v>11.754522103279299</v>
      </c>
      <c r="E75" s="8">
        <v>1.4059906030565199</v>
      </c>
      <c r="F75" s="8">
        <v>45.235688487178201</v>
      </c>
      <c r="G75" s="34">
        <v>0.904522613065327</v>
      </c>
      <c r="H75" s="9">
        <v>0.90973489818674802</v>
      </c>
    </row>
    <row r="76" spans="1:8" x14ac:dyDescent="0.25">
      <c r="A76" s="2">
        <v>75</v>
      </c>
      <c r="B76" s="34">
        <v>7.6343500000000004</v>
      </c>
      <c r="C76" s="8">
        <v>52</v>
      </c>
      <c r="D76" s="8">
        <v>1.0849</v>
      </c>
      <c r="E76" s="8">
        <v>1.5639000000000001</v>
      </c>
      <c r="F76" s="8">
        <v>11.94014</v>
      </c>
      <c r="G76" s="34">
        <v>0</v>
      </c>
      <c r="H76" s="9">
        <v>3.4954579430731297E-2</v>
      </c>
    </row>
    <row r="77" spans="1:8" x14ac:dyDescent="0.25">
      <c r="A77" s="2">
        <v>76</v>
      </c>
      <c r="B77" s="34">
        <v>6.7075454822214899</v>
      </c>
      <c r="C77" s="8">
        <v>65.5035582304901</v>
      </c>
      <c r="D77" s="8">
        <v>2.2801851667497202</v>
      </c>
      <c r="E77" s="8">
        <v>2.82262200005996</v>
      </c>
      <c r="F77" s="8">
        <v>25.3067332941229</v>
      </c>
      <c r="G77" s="34">
        <v>0.37602096645969502</v>
      </c>
      <c r="H77" s="9">
        <v>0.95</v>
      </c>
    </row>
    <row r="78" spans="1:8" x14ac:dyDescent="0.25">
      <c r="A78" s="2">
        <v>77</v>
      </c>
      <c r="B78" s="34">
        <v>5.9206497538620901</v>
      </c>
      <c r="C78" s="8">
        <v>52.708969590219098</v>
      </c>
      <c r="D78" s="8">
        <v>4.66389426812413</v>
      </c>
      <c r="E78" s="8">
        <v>1.7699947124695601</v>
      </c>
      <c r="F78" s="8">
        <v>24.9450059943014</v>
      </c>
      <c r="G78" s="34">
        <v>0.40201005025125602</v>
      </c>
      <c r="H78" s="9">
        <v>0.93284324086577697</v>
      </c>
    </row>
    <row r="79" spans="1:8" x14ac:dyDescent="0.25">
      <c r="A79" s="2">
        <v>78</v>
      </c>
      <c r="B79" s="34">
        <v>6.8454100000000002</v>
      </c>
      <c r="C79" s="8">
        <v>53</v>
      </c>
      <c r="D79" s="8">
        <v>3.95756</v>
      </c>
      <c r="E79" s="8">
        <v>2.4752900000000002</v>
      </c>
      <c r="F79" s="8">
        <v>10.26188</v>
      </c>
      <c r="G79" s="34">
        <v>0</v>
      </c>
      <c r="H79" s="9">
        <v>1.73528511858922E-4</v>
      </c>
    </row>
    <row r="80" spans="1:8" x14ac:dyDescent="0.25">
      <c r="A80" s="2">
        <v>79</v>
      </c>
      <c r="B80" s="34">
        <v>10.602488071783601</v>
      </c>
      <c r="C80" s="8">
        <v>87.595172480496998</v>
      </c>
      <c r="D80" s="8">
        <v>8.44871386402653</v>
      </c>
      <c r="E80" s="8">
        <v>1.4524833809576301</v>
      </c>
      <c r="F80" s="8">
        <v>44.694285268359501</v>
      </c>
      <c r="G80" s="34">
        <v>0.96176120265214604</v>
      </c>
      <c r="H80" s="9">
        <v>0.95</v>
      </c>
    </row>
    <row r="81" spans="1:8" x14ac:dyDescent="0.25">
      <c r="A81" s="2">
        <v>80</v>
      </c>
      <c r="B81" s="34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34">
        <v>0</v>
      </c>
      <c r="H81" s="9">
        <v>1.7712327365088101E-3</v>
      </c>
    </row>
    <row r="82" spans="1:8" x14ac:dyDescent="0.25">
      <c r="A82" s="2">
        <v>81</v>
      </c>
      <c r="B82" s="34">
        <v>1.6730648153965699</v>
      </c>
      <c r="C82" s="8">
        <v>230.78172719266399</v>
      </c>
      <c r="D82" s="8">
        <v>0.19515070109309399</v>
      </c>
      <c r="E82" s="8">
        <v>5.7262835343521701</v>
      </c>
      <c r="F82" s="8">
        <v>20.1446394957261</v>
      </c>
      <c r="G82" s="34">
        <v>0.30150753768844202</v>
      </c>
      <c r="H82" s="9">
        <v>8.6922194444846695E-2</v>
      </c>
    </row>
    <row r="83" spans="1:8" x14ac:dyDescent="0.25">
      <c r="A83" s="2">
        <v>82</v>
      </c>
      <c r="B83" s="34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34">
        <v>0</v>
      </c>
      <c r="H83" s="9">
        <v>6.6096850937968899E-4</v>
      </c>
    </row>
    <row r="84" spans="1:8" x14ac:dyDescent="0.25">
      <c r="A84" s="2">
        <v>83</v>
      </c>
      <c r="B84" s="34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34">
        <v>0</v>
      </c>
      <c r="H84" s="9">
        <v>1.4519043535797501E-2</v>
      </c>
    </row>
    <row r="85" spans="1:8" x14ac:dyDescent="0.25">
      <c r="A85" s="2">
        <v>84</v>
      </c>
      <c r="B85" s="34">
        <v>2.02922913851733</v>
      </c>
      <c r="C85" s="8">
        <v>126.98139356576699</v>
      </c>
      <c r="D85" s="8">
        <v>8.4352099384344399</v>
      </c>
      <c r="E85" s="8">
        <v>3.7160164936434801</v>
      </c>
      <c r="F85" s="8">
        <v>59.1650509800549</v>
      </c>
      <c r="G85" s="34">
        <v>1.4070351758794</v>
      </c>
      <c r="H85" s="9">
        <v>0.89137802471376604</v>
      </c>
    </row>
    <row r="86" spans="1:8" x14ac:dyDescent="0.25">
      <c r="A86" s="2">
        <v>85</v>
      </c>
      <c r="B86" s="34">
        <v>3.8745800511745201</v>
      </c>
      <c r="C86" s="8">
        <v>56.622512867851697</v>
      </c>
      <c r="D86" s="8">
        <v>0.727770649292797</v>
      </c>
      <c r="E86" s="8">
        <v>1.5562338872611099</v>
      </c>
      <c r="F86" s="8">
        <v>11.105207785355701</v>
      </c>
      <c r="G86" s="34">
        <v>7.7761887295151197E-2</v>
      </c>
      <c r="H86" s="9">
        <v>0.95</v>
      </c>
    </row>
    <row r="87" spans="1:8" x14ac:dyDescent="0.25">
      <c r="A87" s="2">
        <v>86</v>
      </c>
      <c r="B87" s="34">
        <v>2.1992097538620898</v>
      </c>
      <c r="C87" s="8">
        <v>87.708969590219098</v>
      </c>
      <c r="D87" s="8">
        <v>2.7113742681241302</v>
      </c>
      <c r="E87" s="8">
        <v>2.1115047124695598</v>
      </c>
      <c r="F87" s="8">
        <v>22.665605994301401</v>
      </c>
      <c r="G87" s="34">
        <v>0.40201005025125602</v>
      </c>
      <c r="H87" s="9">
        <v>0.138496794866595</v>
      </c>
    </row>
    <row r="88" spans="1:8" x14ac:dyDescent="0.25">
      <c r="A88" s="2">
        <v>87</v>
      </c>
      <c r="B88" s="34">
        <v>16.1124696307931</v>
      </c>
      <c r="C88" s="8">
        <v>61.563454385328697</v>
      </c>
      <c r="D88" s="8">
        <v>18.490221402186201</v>
      </c>
      <c r="E88" s="8">
        <v>1.0706870687043499</v>
      </c>
      <c r="F88" s="8">
        <v>29.6024389914521</v>
      </c>
      <c r="G88" s="34">
        <v>0.60301507537688404</v>
      </c>
      <c r="H88" s="9">
        <v>0.139830748815405</v>
      </c>
    </row>
    <row r="89" spans="1:8" x14ac:dyDescent="0.25">
      <c r="A89" s="2">
        <v>88</v>
      </c>
      <c r="B89" s="34">
        <v>2.2721498769310502</v>
      </c>
      <c r="C89" s="8">
        <v>69.854484795109599</v>
      </c>
      <c r="D89" s="8">
        <v>1.1508271340620599</v>
      </c>
      <c r="E89" s="8">
        <v>2.3829423562347798</v>
      </c>
      <c r="F89" s="8">
        <v>15.1387529971507</v>
      </c>
      <c r="G89" s="34">
        <v>0.20100502512562801</v>
      </c>
      <c r="H89" s="9">
        <v>0.70050636994023596</v>
      </c>
    </row>
    <row r="90" spans="1:8" x14ac:dyDescent="0.25">
      <c r="A90" s="2">
        <v>89</v>
      </c>
      <c r="B90" s="34">
        <v>6.6485549384655203</v>
      </c>
      <c r="C90" s="8">
        <v>52.927242397554799</v>
      </c>
      <c r="D90" s="8">
        <v>2.4037035670310298</v>
      </c>
      <c r="E90" s="8">
        <v>1.0901011781173899</v>
      </c>
      <c r="F90" s="8">
        <v>10.245486498575399</v>
      </c>
      <c r="G90" s="34">
        <v>0.10050251256281401</v>
      </c>
      <c r="H90" s="9">
        <v>8.5407189992576793E-3</v>
      </c>
    </row>
    <row r="91" spans="1:8" x14ac:dyDescent="0.25">
      <c r="A91" s="2">
        <v>90</v>
      </c>
      <c r="B91" s="34">
        <v>1.7653998769310499</v>
      </c>
      <c r="C91" s="8">
        <v>111.85448479511</v>
      </c>
      <c r="D91" s="8">
        <v>2.6275171340620598</v>
      </c>
      <c r="E91" s="8">
        <v>2.6651823562347801</v>
      </c>
      <c r="F91" s="8">
        <v>13.393002997150701</v>
      </c>
      <c r="G91" s="34">
        <v>0.20100502512562801</v>
      </c>
      <c r="H91" s="9">
        <v>2.3438325671166899E-2</v>
      </c>
    </row>
    <row r="92" spans="1:8" x14ac:dyDescent="0.25">
      <c r="A92" s="2">
        <v>91</v>
      </c>
      <c r="B92" s="34">
        <v>2.13813526191093</v>
      </c>
      <c r="C92" s="8">
        <v>70.539187550019804</v>
      </c>
      <c r="D92" s="8">
        <v>0.38795052458421198</v>
      </c>
      <c r="E92" s="8">
        <v>1.6939436721572201</v>
      </c>
      <c r="F92" s="8">
        <v>10.1555556408697</v>
      </c>
      <c r="G92" s="34">
        <v>0.145902448972132</v>
      </c>
      <c r="H92" s="9">
        <v>0.95</v>
      </c>
    </row>
    <row r="93" spans="1:8" x14ac:dyDescent="0.25">
      <c r="A93" s="2">
        <v>92</v>
      </c>
      <c r="B93" s="34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34">
        <v>0</v>
      </c>
      <c r="H93" s="9">
        <v>0.94932390166420899</v>
      </c>
    </row>
    <row r="94" spans="1:8" x14ac:dyDescent="0.25">
      <c r="A94" s="2">
        <v>93</v>
      </c>
      <c r="B94" s="34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34">
        <v>0</v>
      </c>
      <c r="H94" s="9">
        <v>0.95</v>
      </c>
    </row>
    <row r="95" spans="1:8" x14ac:dyDescent="0.25">
      <c r="A95" s="2">
        <v>94</v>
      </c>
      <c r="B95" s="34">
        <v>2.4591898769310498</v>
      </c>
      <c r="C95" s="8">
        <v>51.854484795109599</v>
      </c>
      <c r="D95" s="8">
        <v>2.8843671340620598</v>
      </c>
      <c r="E95" s="8">
        <v>1.2310723562347801</v>
      </c>
      <c r="F95" s="8">
        <v>11.614052997150701</v>
      </c>
      <c r="G95" s="34">
        <v>0.20100502512562801</v>
      </c>
      <c r="H95" s="9">
        <v>0.13867866640398799</v>
      </c>
    </row>
    <row r="96" spans="1:8" x14ac:dyDescent="0.25">
      <c r="A96" s="2">
        <v>95</v>
      </c>
      <c r="B96" s="34">
        <v>1.94467987693105</v>
      </c>
      <c r="C96" s="8">
        <v>93.854484795109599</v>
      </c>
      <c r="D96" s="8">
        <v>0.91540713406206298</v>
      </c>
      <c r="E96" s="8">
        <v>1.2336923562347799</v>
      </c>
      <c r="F96" s="8">
        <v>10.655572997150699</v>
      </c>
      <c r="G96" s="34">
        <v>0.20100502512562801</v>
      </c>
      <c r="H96" s="9">
        <v>0.89760871644638496</v>
      </c>
    </row>
    <row r="97" spans="1:8" x14ac:dyDescent="0.25">
      <c r="A97" s="2">
        <v>96</v>
      </c>
      <c r="B97" s="34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34">
        <v>0</v>
      </c>
      <c r="H97" s="9">
        <v>6.5565876715323302E-4</v>
      </c>
    </row>
    <row r="98" spans="1:8" x14ac:dyDescent="0.25">
      <c r="A98" s="4">
        <v>97</v>
      </c>
      <c r="B98" s="35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35">
        <v>0</v>
      </c>
      <c r="H98" s="12">
        <v>0.92201213373327195</v>
      </c>
    </row>
  </sheetData>
  <conditionalFormatting sqref="H2:H98">
    <cfRule type="cellIs" dxfId="0" priority="1" operator="lessThan">
      <formula>0.9495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50D-2EDB-4A5D-B623-29EC06C1D414}">
  <dimension ref="A1:H18"/>
  <sheetViews>
    <sheetView workbookViewId="0">
      <selection activeCell="B20" sqref="B20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8" x14ac:dyDescent="0.25">
      <c r="A1">
        <v>0.75</v>
      </c>
    </row>
    <row r="2" spans="1:8" x14ac:dyDescent="0.25">
      <c r="B2" s="28" t="s">
        <v>263</v>
      </c>
      <c r="C2" s="33" t="s">
        <v>264</v>
      </c>
      <c r="D2" s="33" t="s">
        <v>265</v>
      </c>
      <c r="E2" s="33" t="s">
        <v>266</v>
      </c>
      <c r="F2" s="33" t="s">
        <v>34</v>
      </c>
      <c r="G2" s="36" t="s">
        <v>274</v>
      </c>
      <c r="H2" s="29" t="s">
        <v>273</v>
      </c>
    </row>
    <row r="3" spans="1:8" x14ac:dyDescent="0.25">
      <c r="A3" s="28" t="s">
        <v>275</v>
      </c>
      <c r="B3" s="37">
        <v>31.323445650256801</v>
      </c>
      <c r="C3" s="38">
        <v>162.258840392297</v>
      </c>
      <c r="D3" s="38">
        <v>14.9495669318661</v>
      </c>
      <c r="E3" s="38">
        <v>6.1641834809620999</v>
      </c>
      <c r="F3" s="38">
        <v>107.95280178733201</v>
      </c>
      <c r="G3" s="39">
        <v>1.27185082474227</v>
      </c>
      <c r="H3" s="40">
        <v>0.64754484536082502</v>
      </c>
    </row>
    <row r="4" spans="1:8" x14ac:dyDescent="0.25">
      <c r="A4" s="2" t="s">
        <v>276</v>
      </c>
      <c r="B4" s="7">
        <v>17.847662467805101</v>
      </c>
      <c r="C4" s="8">
        <v>82.048063578394206</v>
      </c>
      <c r="D4" s="8">
        <v>6.0658188982116199</v>
      </c>
      <c r="E4" s="8">
        <v>2.9470800000000001</v>
      </c>
      <c r="F4" s="8">
        <v>54.8180301022431</v>
      </c>
      <c r="G4" s="34">
        <v>0.43319999999999997</v>
      </c>
      <c r="H4" s="9">
        <v>0.75</v>
      </c>
    </row>
    <row r="5" spans="1:8" x14ac:dyDescent="0.25">
      <c r="A5" s="4" t="s">
        <v>277</v>
      </c>
      <c r="B5" s="10">
        <v>40.906400366845297</v>
      </c>
      <c r="C5" s="11">
        <v>166.636445052657</v>
      </c>
      <c r="D5" s="11">
        <v>22.774953015754399</v>
      </c>
      <c r="E5" s="11">
        <v>6.9284915317258902</v>
      </c>
      <c r="F5" s="11">
        <v>139.154622983694</v>
      </c>
      <c r="G5" s="35">
        <v>2.2150437219296002</v>
      </c>
      <c r="H5" s="12">
        <v>0.25021381851375901</v>
      </c>
    </row>
    <row r="6" spans="1:8" x14ac:dyDescent="0.25">
      <c r="B6" s="8"/>
      <c r="C6" s="8"/>
      <c r="D6" s="8"/>
      <c r="E6" s="8"/>
      <c r="F6" s="8"/>
      <c r="G6" s="8"/>
      <c r="H6" s="8"/>
    </row>
    <row r="7" spans="1:8" x14ac:dyDescent="0.25">
      <c r="A7">
        <v>0.85</v>
      </c>
      <c r="B7" s="8"/>
      <c r="C7" s="8"/>
      <c r="D7" s="8"/>
      <c r="E7" s="8"/>
      <c r="F7" s="8"/>
      <c r="G7" s="8"/>
      <c r="H7" s="8"/>
    </row>
    <row r="8" spans="1:8" x14ac:dyDescent="0.25">
      <c r="B8" s="41" t="s">
        <v>263</v>
      </c>
      <c r="C8" s="42" t="s">
        <v>264</v>
      </c>
      <c r="D8" s="42" t="s">
        <v>265</v>
      </c>
      <c r="E8" s="42" t="s">
        <v>266</v>
      </c>
      <c r="F8" s="42" t="s">
        <v>34</v>
      </c>
      <c r="G8" s="39" t="s">
        <v>274</v>
      </c>
      <c r="H8" s="43" t="s">
        <v>273</v>
      </c>
    </row>
    <row r="9" spans="1:8" x14ac:dyDescent="0.25">
      <c r="A9" s="24" t="s">
        <v>275</v>
      </c>
      <c r="B9" s="7">
        <v>30.7004610387254</v>
      </c>
      <c r="C9" s="8">
        <v>159.76298904225999</v>
      </c>
      <c r="D9" s="8">
        <v>14.9283619478093</v>
      </c>
      <c r="E9" s="8">
        <v>6.1261223420802597</v>
      </c>
      <c r="F9" s="8">
        <v>110.88254063894399</v>
      </c>
      <c r="G9" s="39">
        <v>1.35348463917526</v>
      </c>
      <c r="H9" s="9">
        <v>0.72666938144329896</v>
      </c>
    </row>
    <row r="10" spans="1:8" x14ac:dyDescent="0.25">
      <c r="A10" s="13" t="s">
        <v>276</v>
      </c>
      <c r="B10" s="7">
        <v>16.7789740777202</v>
      </c>
      <c r="C10" s="8">
        <v>80</v>
      </c>
      <c r="D10" s="8">
        <v>6.0577423408163398</v>
      </c>
      <c r="E10" s="8">
        <v>2.9470800000000001</v>
      </c>
      <c r="F10" s="8">
        <v>55.216772574204597</v>
      </c>
      <c r="G10" s="34">
        <v>0.44205</v>
      </c>
      <c r="H10" s="9">
        <v>0.85</v>
      </c>
    </row>
    <row r="11" spans="1:8" x14ac:dyDescent="0.25">
      <c r="A11" s="14" t="s">
        <v>277</v>
      </c>
      <c r="B11" s="10">
        <v>40.589787943167103</v>
      </c>
      <c r="C11" s="11">
        <v>163.790083170982</v>
      </c>
      <c r="D11" s="11">
        <v>22.734632070295199</v>
      </c>
      <c r="E11" s="11">
        <v>6.88363335964873</v>
      </c>
      <c r="F11" s="11">
        <v>144.03514211827201</v>
      </c>
      <c r="G11" s="35">
        <v>2.3819821409127302</v>
      </c>
      <c r="H11" s="12">
        <v>0.28705564670248201</v>
      </c>
    </row>
    <row r="12" spans="1:8" x14ac:dyDescent="0.25">
      <c r="B12" s="8"/>
      <c r="C12" s="8"/>
      <c r="D12" s="8"/>
      <c r="E12" s="8"/>
      <c r="F12" s="8"/>
      <c r="G12" s="8"/>
      <c r="H12" s="8"/>
    </row>
    <row r="13" spans="1:8" x14ac:dyDescent="0.25">
      <c r="A13">
        <v>0.95</v>
      </c>
      <c r="B13" s="8"/>
      <c r="C13" s="8"/>
      <c r="D13" s="8"/>
      <c r="E13" s="8"/>
      <c r="F13" s="8"/>
      <c r="G13" s="8"/>
      <c r="H13" s="8"/>
    </row>
    <row r="14" spans="1:8" x14ac:dyDescent="0.25">
      <c r="B14" s="41" t="s">
        <v>263</v>
      </c>
      <c r="C14" s="42" t="s">
        <v>264</v>
      </c>
      <c r="D14" s="42" t="s">
        <v>265</v>
      </c>
      <c r="E14" s="42" t="s">
        <v>266</v>
      </c>
      <c r="F14" s="42" t="s">
        <v>34</v>
      </c>
      <c r="G14" s="39" t="s">
        <v>274</v>
      </c>
      <c r="H14" s="43" t="s">
        <v>273</v>
      </c>
    </row>
    <row r="15" spans="1:8" x14ac:dyDescent="0.25">
      <c r="A15" s="24" t="s">
        <v>275</v>
      </c>
      <c r="B15" s="37">
        <v>30.006784231613299</v>
      </c>
      <c r="C15" s="38">
        <v>156.98392489930399</v>
      </c>
      <c r="D15" s="38">
        <v>14.904750761653</v>
      </c>
      <c r="E15" s="38">
        <v>6.0837422755330399</v>
      </c>
      <c r="F15" s="38">
        <v>114.14472698294099</v>
      </c>
      <c r="G15" s="39">
        <v>1.4443811340206201</v>
      </c>
      <c r="H15" s="40">
        <v>0.80614154639175295</v>
      </c>
    </row>
    <row r="16" spans="1:8" x14ac:dyDescent="0.25">
      <c r="A16" s="13" t="s">
        <v>276</v>
      </c>
      <c r="B16" s="7">
        <v>16.337299090189902</v>
      </c>
      <c r="C16" s="8">
        <v>77</v>
      </c>
      <c r="D16" s="8">
        <v>6.0408545348703599</v>
      </c>
      <c r="E16" s="8">
        <v>2.9470800000000001</v>
      </c>
      <c r="F16" s="8">
        <v>57.298061988602797</v>
      </c>
      <c r="G16" s="34">
        <v>0.47393999999999997</v>
      </c>
      <c r="H16" s="9">
        <v>0.95</v>
      </c>
    </row>
    <row r="17" spans="1:8" x14ac:dyDescent="0.25">
      <c r="A17" s="14" t="s">
        <v>277</v>
      </c>
      <c r="B17" s="10">
        <v>40.424230854231297</v>
      </c>
      <c r="C17" s="11">
        <v>161.65192510480099</v>
      </c>
      <c r="D17" s="11">
        <v>22.7209437207629</v>
      </c>
      <c r="E17" s="11">
        <v>6.8463238450966397</v>
      </c>
      <c r="F17" s="11">
        <v>146.21625566761</v>
      </c>
      <c r="G17" s="35">
        <v>2.43739502758703</v>
      </c>
      <c r="H17" s="12">
        <v>0.322012363298951</v>
      </c>
    </row>
    <row r="18" spans="1:8" x14ac:dyDescent="0.25">
      <c r="B18" s="8"/>
      <c r="C18" s="8"/>
      <c r="D18" s="8"/>
      <c r="E18" s="8"/>
      <c r="F18" s="8"/>
      <c r="G18" s="8"/>
      <c r="H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Decision balance</vt:lpstr>
      <vt:lpstr>Importance features</vt:lpstr>
      <vt:lpstr>Data &amp; Real efficiency</vt:lpstr>
      <vt:lpstr>Ranking</vt:lpstr>
      <vt:lpstr>Peer</vt:lpstr>
      <vt:lpstr>Data 0,75</vt:lpstr>
      <vt:lpstr>Data 0,85</vt:lpstr>
      <vt:lpstr>Data 0,95</vt:lpstr>
      <vt:lpstr>Main statistics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2024-12-03T10:30:58Z</dcterms:created>
  <dcterms:modified xsi:type="dcterms:W3CDTF">2024-12-12T11:08:51Z</dcterms:modified>
</cp:coreProperties>
</file>