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0" windowWidth="18180" windowHeight="6690" activeTab="1"/>
  </bookViews>
  <sheets>
    <sheet name="zscores_Oct18c" sheetId="1" r:id="rId1"/>
    <sheet name="working" sheetId="2" r:id="rId2"/>
  </sheets>
  <calcPr calcId="145621"/>
</workbook>
</file>

<file path=xl/calcChain.xml><?xml version="1.0" encoding="utf-8"?>
<calcChain xmlns="http://schemas.openxmlformats.org/spreadsheetml/2006/main">
  <c r="AV34" i="2" l="1"/>
  <c r="AU34" i="2"/>
  <c r="AV23" i="2"/>
  <c r="AU23" i="2"/>
  <c r="AV17" i="2"/>
  <c r="AU17" i="2"/>
  <c r="AV32" i="2"/>
  <c r="AU32" i="2"/>
  <c r="AV4" i="2"/>
  <c r="AU4" i="2"/>
  <c r="AJ41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2" i="2" s="1"/>
  <c r="AK11" i="2" l="1"/>
  <c r="AK36" i="2"/>
  <c r="AK32" i="2"/>
  <c r="AK28" i="2"/>
  <c r="AK24" i="2"/>
  <c r="AK16" i="2"/>
  <c r="AK12" i="2"/>
  <c r="AK39" i="2"/>
  <c r="AK35" i="2"/>
  <c r="AK31" i="2"/>
  <c r="AK27" i="2"/>
  <c r="AK23" i="2"/>
  <c r="AK15" i="2"/>
  <c r="AK7" i="2"/>
  <c r="AK19" i="2"/>
  <c r="AK20" i="2"/>
  <c r="AK8" i="2"/>
  <c r="AK5" i="2"/>
  <c r="AK38" i="2"/>
  <c r="AK30" i="2"/>
  <c r="AK22" i="2"/>
  <c r="AK18" i="2"/>
  <c r="AK14" i="2"/>
  <c r="AK10" i="2"/>
  <c r="AK6" i="2"/>
  <c r="AK37" i="2"/>
  <c r="AK25" i="2"/>
  <c r="AK9" i="2"/>
  <c r="AK4" i="2"/>
  <c r="AK34" i="2"/>
  <c r="AK29" i="2"/>
  <c r="AK21" i="2"/>
  <c r="AK17" i="2"/>
  <c r="AK26" i="2"/>
  <c r="AK33" i="2"/>
  <c r="AK13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AS42" i="2" s="1"/>
  <c r="AO28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G17" i="2" s="1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G4" i="2" l="1"/>
  <c r="AG23" i="2"/>
  <c r="AF42" i="2"/>
  <c r="Y41" i="2"/>
  <c r="Z5" i="2" s="1"/>
  <c r="AO4" i="2"/>
  <c r="Y42" i="2"/>
  <c r="Z25" i="2"/>
  <c r="Z8" i="2"/>
  <c r="Z16" i="2"/>
  <c r="Z24" i="2"/>
  <c r="Z4" i="2"/>
  <c r="AF41" i="2"/>
  <c r="AG34" i="2"/>
  <c r="Z35" i="2"/>
  <c r="Z31" i="2"/>
  <c r="Z23" i="2"/>
  <c r="Z15" i="2"/>
  <c r="Z7" i="2"/>
  <c r="AO7" i="2"/>
  <c r="AO42" i="2" s="1"/>
  <c r="Z34" i="2"/>
  <c r="Z30" i="2"/>
  <c r="Z26" i="2"/>
  <c r="Z14" i="2"/>
  <c r="Z10" i="2"/>
  <c r="Z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17" i="2" l="1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<sst xmlns="http://schemas.openxmlformats.org/spreadsheetml/2006/main" count="2265" uniqueCount="592">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</sst>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HC4" activePane="bottomRight" state="frozen"/>
      <selection pane="topRight" activeCell="B1" sqref="B1"/>
      <selection pane="bottomLeft" activeCell="A4" sqref="A4"/>
      <selection pane="bottomRight" activeCell="HH2" sqref="HH2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1.81640625" bestFit="1" customWidth="1"/>
    <col min="23" max="23" width="12.453125" bestFit="1" customWidth="1"/>
    <col min="24" max="24" width="11.81640625" bestFit="1" customWidth="1"/>
    <col min="25" max="25" width="12.453125" bestFit="1" customWidth="1"/>
    <col min="26" max="26" width="11.81640625" bestFit="1" customWidth="1"/>
    <col min="27" max="27" width="12.453125" bestFit="1" customWidth="1"/>
    <col min="28" max="28" width="11.81640625" bestFit="1" customWidth="1"/>
    <col min="29" max="29" width="12.453125" bestFit="1" customWidth="1"/>
    <col min="30" max="30" width="11.81640625" bestFit="1" customWidth="1"/>
    <col min="31" max="31" width="12.453125" bestFit="1" customWidth="1"/>
    <col min="32" max="32" width="11.81640625" bestFit="1" customWidth="1"/>
    <col min="33" max="33" width="12.453125" bestFit="1" customWidth="1"/>
    <col min="34" max="34" width="11.81640625" bestFit="1" customWidth="1"/>
    <col min="35" max="35" width="12.453125" bestFit="1" customWidth="1"/>
    <col min="36" max="36" width="11.81640625" bestFit="1" customWidth="1"/>
    <col min="37" max="37" width="12.453125" bestFit="1" customWidth="1"/>
    <col min="38" max="38" width="11.81640625" bestFit="1" customWidth="1"/>
    <col min="39" max="39" width="12.453125" bestFit="1" customWidth="1"/>
    <col min="40" max="40" width="11.81640625" bestFit="1" customWidth="1"/>
    <col min="41" max="41" width="12.453125" bestFit="1" customWidth="1"/>
    <col min="42" max="42" width="11.81640625" bestFit="1" customWidth="1"/>
    <col min="43" max="43" width="12.453125" bestFit="1" customWidth="1"/>
    <col min="44" max="44" width="11.81640625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1.8164062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  <col min="58" max="58" width="11.81640625" bestFit="1" customWidth="1"/>
    <col min="59" max="59" width="12.4531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3" width="12.453125" bestFit="1" customWidth="1"/>
    <col min="64" max="64" width="11.81640625" bestFit="1" customWidth="1"/>
    <col min="65" max="65" width="12.453125" bestFit="1" customWidth="1"/>
    <col min="66" max="66" width="11.81640625" bestFit="1" customWidth="1"/>
    <col min="67" max="67" width="12.453125" bestFit="1" customWidth="1"/>
    <col min="68" max="68" width="11.81640625" bestFit="1" customWidth="1"/>
    <col min="69" max="69" width="12.453125" bestFit="1" customWidth="1"/>
    <col min="70" max="70" width="11.81640625" bestFit="1" customWidth="1"/>
    <col min="71" max="71" width="12.453125" bestFit="1" customWidth="1"/>
    <col min="72" max="72" width="11.81640625" bestFit="1" customWidth="1"/>
    <col min="73" max="73" width="12.453125" bestFit="1" customWidth="1"/>
    <col min="74" max="74" width="11.81640625" bestFit="1" customWidth="1"/>
    <col min="75" max="75" width="12.4531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2.453125" bestFit="1" customWidth="1"/>
    <col min="80" max="80" width="11.81640625" bestFit="1" customWidth="1"/>
    <col min="81" max="81" width="12.453125" bestFit="1" customWidth="1"/>
    <col min="82" max="82" width="11.81640625" bestFit="1" customWidth="1"/>
    <col min="83" max="83" width="12.453125" bestFit="1" customWidth="1"/>
    <col min="84" max="84" width="11.81640625" bestFit="1" customWidth="1"/>
    <col min="85" max="85" width="12.453125" bestFit="1" customWidth="1"/>
    <col min="86" max="86" width="11.8164062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81640625" bestFit="1" customWidth="1"/>
    <col min="91" max="91" width="12.453125" bestFit="1" customWidth="1"/>
    <col min="92" max="92" width="11.81640625" bestFit="1" customWidth="1"/>
    <col min="93" max="93" width="12.453125" bestFit="1" customWidth="1"/>
    <col min="94" max="94" width="11.81640625" bestFit="1" customWidth="1"/>
    <col min="95" max="95" width="12.453125" bestFit="1" customWidth="1"/>
    <col min="96" max="96" width="11.81640625" bestFit="1" customWidth="1"/>
    <col min="97" max="97" width="12.453125" bestFit="1" customWidth="1"/>
    <col min="98" max="98" width="11.81640625" bestFit="1" customWidth="1"/>
    <col min="99" max="99" width="12.453125" bestFit="1" customWidth="1"/>
    <col min="100" max="100" width="11.81640625" bestFit="1" customWidth="1"/>
    <col min="101" max="101" width="12.453125" bestFit="1" customWidth="1"/>
    <col min="102" max="102" width="11.81640625" bestFit="1" customWidth="1"/>
    <col min="103" max="103" width="12.453125" bestFit="1" customWidth="1"/>
    <col min="104" max="104" width="11.81640625" bestFit="1" customWidth="1"/>
    <col min="105" max="105" width="12.453125" bestFit="1" customWidth="1"/>
    <col min="106" max="106" width="11.81640625" bestFit="1" customWidth="1"/>
    <col min="107" max="107" width="12.453125" bestFit="1" customWidth="1"/>
    <col min="108" max="108" width="11.81640625" bestFit="1" customWidth="1"/>
    <col min="109" max="109" width="12.453125" bestFit="1" customWidth="1"/>
    <col min="110" max="110" width="11.81640625" bestFit="1" customWidth="1"/>
    <col min="111" max="111" width="12.453125" bestFit="1" customWidth="1"/>
    <col min="112" max="112" width="11.81640625" bestFit="1" customWidth="1"/>
    <col min="113" max="113" width="12.453125" bestFit="1" customWidth="1"/>
    <col min="114" max="114" width="11.81640625" bestFit="1" customWidth="1"/>
    <col min="115" max="115" width="12.453125" bestFit="1" customWidth="1"/>
    <col min="116" max="116" width="11.81640625" bestFit="1" customWidth="1"/>
    <col min="117" max="117" width="12.453125" bestFit="1" customWidth="1"/>
    <col min="118" max="118" width="11.81640625" bestFit="1" customWidth="1"/>
    <col min="119" max="119" width="12.453125" bestFit="1" customWidth="1"/>
    <col min="120" max="120" width="11.81640625" bestFit="1" customWidth="1"/>
    <col min="121" max="121" width="12.453125" bestFit="1" customWidth="1"/>
    <col min="122" max="122" width="11.81640625" bestFit="1" customWidth="1"/>
    <col min="123" max="123" width="12.453125" bestFit="1" customWidth="1"/>
    <col min="124" max="124" width="11.81640625" bestFit="1" customWidth="1"/>
    <col min="125" max="125" width="12.453125" bestFit="1" customWidth="1"/>
    <col min="126" max="126" width="11.81640625" bestFit="1" customWidth="1"/>
    <col min="127" max="127" width="12.453125" bestFit="1" customWidth="1"/>
    <col min="128" max="128" width="11.81640625" bestFit="1" customWidth="1"/>
    <col min="129" max="129" width="12.453125" bestFit="1" customWidth="1"/>
    <col min="130" max="130" width="11.81640625" bestFit="1" customWidth="1"/>
    <col min="131" max="131" width="12.453125" bestFit="1" customWidth="1"/>
    <col min="132" max="132" width="11.81640625" bestFit="1" customWidth="1"/>
    <col min="133" max="133" width="12.453125" bestFit="1" customWidth="1"/>
    <col min="134" max="134" width="11.81640625" bestFit="1" customWidth="1"/>
    <col min="135" max="135" width="12.453125" bestFit="1" customWidth="1"/>
    <col min="136" max="136" width="11.81640625" bestFit="1" customWidth="1"/>
    <col min="137" max="137" width="12.453125" bestFit="1" customWidth="1"/>
    <col min="138" max="138" width="11.81640625" bestFit="1" customWidth="1"/>
    <col min="139" max="139" width="12.453125" bestFit="1" customWidth="1"/>
    <col min="140" max="140" width="11.81640625" bestFit="1" customWidth="1"/>
    <col min="141" max="141" width="12.453125" bestFit="1" customWidth="1"/>
    <col min="142" max="142" width="11.81640625" bestFit="1" customWidth="1"/>
    <col min="143" max="143" width="12.453125" bestFit="1" customWidth="1"/>
    <col min="144" max="144" width="11.81640625" bestFit="1" customWidth="1"/>
    <col min="145" max="145" width="12.453125" bestFit="1" customWidth="1"/>
    <col min="146" max="146" width="11.81640625" bestFit="1" customWidth="1"/>
    <col min="147" max="147" width="12.453125" bestFit="1" customWidth="1"/>
    <col min="148" max="148" width="11.81640625" bestFit="1" customWidth="1"/>
    <col min="149" max="149" width="12.453125" bestFit="1" customWidth="1"/>
    <col min="150" max="150" width="11.81640625" bestFit="1" customWidth="1"/>
    <col min="151" max="151" width="12.453125" bestFit="1" customWidth="1"/>
    <col min="152" max="152" width="11.81640625" bestFit="1" customWidth="1"/>
    <col min="153" max="153" width="12.453125" bestFit="1" customWidth="1"/>
    <col min="154" max="154" width="11.81640625" bestFit="1" customWidth="1"/>
    <col min="155" max="155" width="12.453125" bestFit="1" customWidth="1"/>
    <col min="156" max="156" width="11.81640625" bestFit="1" customWidth="1"/>
    <col min="157" max="157" width="12.453125" bestFit="1" customWidth="1"/>
    <col min="158" max="158" width="11.81640625" bestFit="1" customWidth="1"/>
    <col min="159" max="159" width="12.453125" bestFit="1" customWidth="1"/>
    <col min="160" max="160" width="11.81640625" bestFit="1" customWidth="1"/>
    <col min="161" max="161" width="12.453125" bestFit="1" customWidth="1"/>
    <col min="162" max="162" width="11.81640625" bestFit="1" customWidth="1"/>
    <col min="163" max="163" width="12.453125" bestFit="1" customWidth="1"/>
    <col min="164" max="164" width="11.81640625" bestFit="1" customWidth="1"/>
    <col min="165" max="165" width="12.453125" bestFit="1" customWidth="1"/>
    <col min="166" max="166" width="11.81640625" bestFit="1" customWidth="1"/>
    <col min="167" max="167" width="12.453125" bestFit="1" customWidth="1"/>
    <col min="168" max="168" width="11.81640625" bestFit="1" customWidth="1"/>
    <col min="169" max="169" width="12.453125" bestFit="1" customWidth="1"/>
    <col min="170" max="170" width="11.81640625" bestFit="1" customWidth="1"/>
    <col min="171" max="171" width="12.453125" bestFit="1" customWidth="1"/>
    <col min="172" max="172" width="11.81640625" bestFit="1" customWidth="1"/>
    <col min="173" max="173" width="12.453125" bestFit="1" customWidth="1"/>
    <col min="174" max="174" width="11.81640625" bestFit="1" customWidth="1"/>
    <col min="175" max="175" width="12.453125" bestFit="1" customWidth="1"/>
    <col min="176" max="176" width="11.81640625" bestFit="1" customWidth="1"/>
    <col min="177" max="177" width="12.453125" bestFit="1" customWidth="1"/>
    <col min="178" max="178" width="11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4" width="11.81640625" bestFit="1" customWidth="1"/>
    <col min="185" max="185" width="12.453125" bestFit="1" customWidth="1"/>
    <col min="186" max="186" width="11.81640625" bestFit="1" customWidth="1"/>
    <col min="187" max="187" width="12.453125" bestFit="1" customWidth="1"/>
    <col min="188" max="188" width="11.81640625" bestFit="1" customWidth="1"/>
    <col min="189" max="189" width="12.453125" bestFit="1" customWidth="1"/>
    <col min="190" max="190" width="11.81640625" bestFit="1" customWidth="1"/>
    <col min="191" max="191" width="12.453125" bestFit="1" customWidth="1"/>
    <col min="192" max="192" width="11.81640625" bestFit="1" customWidth="1"/>
    <col min="193" max="193" width="12.453125" bestFit="1" customWidth="1"/>
    <col min="194" max="194" width="11.81640625" bestFit="1" customWidth="1"/>
    <col min="195" max="195" width="12.453125" bestFit="1" customWidth="1"/>
    <col min="196" max="196" width="11.81640625" bestFit="1" customWidth="1"/>
    <col min="197" max="197" width="12.453125" bestFit="1" customWidth="1"/>
    <col min="198" max="198" width="11.81640625" bestFit="1" customWidth="1"/>
    <col min="199" max="199" width="12.453125" bestFit="1" customWidth="1"/>
    <col min="200" max="200" width="11.81640625" bestFit="1" customWidth="1"/>
    <col min="201" max="201" width="12.453125" bestFit="1" customWidth="1"/>
    <col min="202" max="202" width="11.81640625" bestFit="1" customWidth="1"/>
    <col min="203" max="203" width="12.453125" bestFit="1" customWidth="1"/>
    <col min="204" max="204" width="11.81640625" bestFit="1" customWidth="1"/>
    <col min="205" max="205" width="12.453125" bestFit="1" customWidth="1"/>
    <col min="206" max="206" width="11.81640625" bestFit="1" customWidth="1"/>
    <col min="207" max="207" width="12.453125" bestFit="1" customWidth="1"/>
    <col min="208" max="208" width="11.81640625" bestFit="1" customWidth="1"/>
    <col min="209" max="209" width="12.453125" bestFit="1" customWidth="1"/>
    <col min="210" max="210" width="11.81640625" bestFit="1" customWidth="1"/>
    <col min="211" max="211" width="12.453125" bestFit="1" customWidth="1"/>
    <col min="212" max="212" width="11.81640625" bestFit="1" customWidth="1"/>
    <col min="213" max="213" width="12.453125" bestFit="1" customWidth="1"/>
    <col min="214" max="214" width="11.81640625" bestFit="1" customWidth="1"/>
    <col min="215" max="215" width="12.453125" bestFit="1" customWidth="1"/>
    <col min="216" max="216" width="11.81640625" bestFit="1" customWidth="1"/>
    <col min="217" max="217" width="12.453125" bestFit="1" customWidth="1"/>
    <col min="218" max="218" width="11.81640625" bestFit="1" customWidth="1"/>
    <col min="219" max="219" width="12.453125" bestFit="1" customWidth="1"/>
    <col min="220" max="220" width="11.81640625" bestFit="1" customWidth="1"/>
    <col min="221" max="221" width="12.453125" bestFit="1" customWidth="1"/>
    <col min="222" max="222" width="11.81640625" bestFit="1" customWidth="1"/>
    <col min="223" max="223" width="12.453125" bestFit="1" customWidth="1"/>
    <col min="224" max="224" width="11.81640625" bestFit="1" customWidth="1"/>
    <col min="225" max="225" width="12.453125" bestFit="1" customWidth="1"/>
    <col min="226" max="226" width="11.81640625" bestFit="1" customWidth="1"/>
    <col min="227" max="227" width="12.453125" bestFit="1" customWidth="1"/>
    <col min="228" max="228" width="11.81640625" bestFit="1" customWidth="1"/>
    <col min="229" max="229" width="12.453125" bestFit="1" customWidth="1"/>
    <col min="230" max="230" width="11.81640625" bestFit="1" customWidth="1"/>
    <col min="231" max="231" width="12.453125" bestFit="1" customWidth="1"/>
    <col min="232" max="232" width="11.81640625" bestFit="1" customWidth="1"/>
    <col min="233" max="233" width="12.453125" bestFit="1" customWidth="1"/>
    <col min="234" max="234" width="11.81640625" bestFit="1" customWidth="1"/>
    <col min="235" max="235" width="12.453125" bestFit="1" customWidth="1"/>
    <col min="236" max="236" width="11.81640625" bestFit="1" customWidth="1"/>
    <col min="237" max="237" width="12.453125" bestFit="1" customWidth="1"/>
    <col min="238" max="238" width="11.81640625" bestFit="1" customWidth="1"/>
    <col min="239" max="239" width="12.453125" bestFit="1" customWidth="1"/>
    <col min="240" max="240" width="11.81640625" bestFit="1" customWidth="1"/>
    <col min="241" max="241" width="12.453125" bestFit="1" customWidth="1"/>
    <col min="242" max="242" width="11.81640625" bestFit="1" customWidth="1"/>
    <col min="243" max="243" width="12.453125" bestFit="1" customWidth="1"/>
    <col min="244" max="244" width="11.81640625" bestFit="1" customWidth="1"/>
    <col min="245" max="245" width="12.453125" bestFit="1" customWidth="1"/>
    <col min="246" max="246" width="11.81640625" bestFit="1" customWidth="1"/>
    <col min="247" max="247" width="12.453125" bestFit="1" customWidth="1"/>
    <col min="248" max="248" width="11.81640625" bestFit="1" customWidth="1"/>
    <col min="249" max="249" width="12.453125" bestFit="1" customWidth="1"/>
    <col min="250" max="250" width="11.81640625" bestFit="1" customWidth="1"/>
    <col min="251" max="251" width="12.453125" bestFit="1" customWidth="1"/>
    <col min="252" max="252" width="11.81640625" bestFit="1" customWidth="1"/>
    <col min="253" max="253" width="12.453125" bestFit="1" customWidth="1"/>
    <col min="254" max="254" width="11.81640625" bestFit="1" customWidth="1"/>
    <col min="255" max="255" width="12.453125" bestFit="1" customWidth="1"/>
    <col min="256" max="256" width="11.81640625" bestFit="1" customWidth="1"/>
    <col min="257" max="257" width="12.453125" bestFit="1" customWidth="1"/>
    <col min="258" max="258" width="11.81640625" bestFit="1" customWidth="1"/>
    <col min="259" max="259" width="12.453125" bestFit="1" customWidth="1"/>
    <col min="260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2.453125" bestFit="1" customWidth="1"/>
    <col min="270" max="270" width="11.81640625" bestFit="1" customWidth="1"/>
    <col min="271" max="271" width="12.453125" bestFit="1" customWidth="1"/>
    <col min="272" max="272" width="11.81640625" bestFit="1" customWidth="1"/>
    <col min="273" max="273" width="12.453125" bestFit="1" customWidth="1"/>
    <col min="274" max="274" width="11.81640625" bestFit="1" customWidth="1"/>
    <col min="275" max="275" width="12.453125" bestFit="1" customWidth="1"/>
    <col min="276" max="276" width="11.81640625" bestFit="1" customWidth="1"/>
    <col min="277" max="277" width="12.453125" bestFit="1" customWidth="1"/>
    <col min="278" max="278" width="11.81640625" bestFit="1" customWidth="1"/>
    <col min="279" max="279" width="12.453125" bestFit="1" customWidth="1"/>
    <col min="280" max="280" width="11.81640625" bestFit="1" customWidth="1"/>
    <col min="281" max="281" width="12.453125" bestFit="1" customWidth="1"/>
    <col min="282" max="282" width="11.81640625" bestFit="1" customWidth="1"/>
    <col min="283" max="283" width="12.453125" bestFit="1" customWidth="1"/>
    <col min="284" max="284" width="11.81640625" bestFit="1" customWidth="1"/>
    <col min="285" max="285" width="12.453125" bestFit="1" customWidth="1"/>
    <col min="286" max="286" width="11.81640625" bestFit="1" customWidth="1"/>
    <col min="287" max="287" width="12.453125" bestFit="1" customWidth="1"/>
    <col min="288" max="288" width="11.81640625" bestFit="1" customWidth="1"/>
    <col min="289" max="289" width="12.453125" bestFit="1" customWidth="1"/>
    <col min="290" max="290" width="11.81640625" bestFit="1" customWidth="1"/>
    <col min="291" max="291" width="12.453125" bestFit="1" customWidth="1"/>
    <col min="292" max="292" width="11.81640625" bestFit="1" customWidth="1"/>
    <col min="293" max="293" width="12.453125" bestFit="1" customWidth="1"/>
    <col min="294" max="294" width="11.81640625" bestFit="1" customWidth="1"/>
    <col min="295" max="295" width="12.453125" bestFit="1" customWidth="1"/>
    <col min="296" max="296" width="11.81640625" bestFit="1" customWidth="1"/>
    <col min="297" max="297" width="12.453125" bestFit="1" customWidth="1"/>
    <col min="298" max="298" width="11.81640625" bestFit="1" customWidth="1"/>
    <col min="299" max="299" width="12.453125" bestFit="1" customWidth="1"/>
    <col min="300" max="300" width="11.81640625" bestFit="1" customWidth="1"/>
    <col min="301" max="301" width="12.453125" bestFit="1" customWidth="1"/>
    <col min="302" max="302" width="11.81640625" bestFit="1" customWidth="1"/>
    <col min="303" max="303" width="12.453125" bestFit="1" customWidth="1"/>
    <col min="304" max="304" width="11.81640625" bestFit="1" customWidth="1"/>
    <col min="305" max="305" width="12.453125" bestFit="1" customWidth="1"/>
    <col min="306" max="306" width="11.81640625" bestFit="1" customWidth="1"/>
    <col min="307" max="307" width="12.453125" bestFit="1" customWidth="1"/>
    <col min="308" max="308" width="11.81640625" bestFit="1" customWidth="1"/>
    <col min="309" max="309" width="12.453125" bestFit="1" customWidth="1"/>
    <col min="310" max="310" width="11.81640625" bestFit="1" customWidth="1"/>
    <col min="311" max="311" width="12.453125" bestFit="1" customWidth="1"/>
    <col min="312" max="312" width="11.81640625" bestFit="1" customWidth="1"/>
    <col min="313" max="313" width="12.453125" bestFit="1" customWidth="1"/>
    <col min="314" max="314" width="11.81640625" bestFit="1" customWidth="1"/>
    <col min="315" max="315" width="12.453125" bestFit="1" customWidth="1"/>
    <col min="316" max="316" width="11.81640625" bestFit="1" customWidth="1"/>
    <col min="317" max="317" width="12.453125" bestFit="1" customWidth="1"/>
    <col min="318" max="318" width="11.81640625" bestFit="1" customWidth="1"/>
    <col min="319" max="319" width="12.453125" bestFit="1" customWidth="1"/>
    <col min="320" max="320" width="11.81640625" bestFit="1" customWidth="1"/>
    <col min="321" max="321" width="12.453125" bestFit="1" customWidth="1"/>
    <col min="322" max="322" width="11.81640625" bestFit="1" customWidth="1"/>
    <col min="323" max="323" width="12.453125" bestFit="1" customWidth="1"/>
    <col min="324" max="324" width="11.81640625" bestFit="1" customWidth="1"/>
    <col min="325" max="325" width="12.453125" bestFit="1" customWidth="1"/>
    <col min="326" max="326" width="11.81640625" bestFit="1" customWidth="1"/>
    <col min="327" max="327" width="12.453125" bestFit="1" customWidth="1"/>
    <col min="328" max="328" width="11.81640625" bestFit="1" customWidth="1"/>
    <col min="329" max="329" width="12.453125" bestFit="1" customWidth="1"/>
    <col min="330" max="330" width="11.81640625" bestFit="1" customWidth="1"/>
    <col min="331" max="331" width="12.453125" bestFit="1" customWidth="1"/>
    <col min="332" max="332" width="11.81640625" bestFit="1" customWidth="1"/>
    <col min="333" max="333" width="12.453125" bestFit="1" customWidth="1"/>
    <col min="334" max="334" width="11.81640625" bestFit="1" customWidth="1"/>
    <col min="335" max="335" width="12.453125" bestFit="1" customWidth="1"/>
    <col min="336" max="336" width="11.81640625" bestFit="1" customWidth="1"/>
    <col min="337" max="337" width="12.453125" bestFit="1" customWidth="1"/>
    <col min="338" max="338" width="11.81640625" bestFit="1" customWidth="1"/>
    <col min="339" max="339" width="12.453125" bestFit="1" customWidth="1"/>
    <col min="340" max="340" width="11.81640625" bestFit="1" customWidth="1"/>
    <col min="341" max="341" width="12.453125" bestFit="1" customWidth="1"/>
    <col min="342" max="342" width="11.81640625" bestFit="1" customWidth="1"/>
    <col min="343" max="343" width="12.453125" bestFit="1" customWidth="1"/>
    <col min="344" max="344" width="11.81640625" bestFit="1" customWidth="1"/>
    <col min="345" max="345" width="12.453125" bestFit="1" customWidth="1"/>
    <col min="346" max="346" width="11.81640625" bestFit="1" customWidth="1"/>
    <col min="347" max="347" width="12.453125" bestFit="1" customWidth="1"/>
    <col min="348" max="348" width="11.81640625" bestFit="1" customWidth="1"/>
    <col min="349" max="349" width="12.453125" bestFit="1" customWidth="1"/>
    <col min="350" max="350" width="11.81640625" bestFit="1" customWidth="1"/>
    <col min="351" max="351" width="12.453125" bestFit="1" customWidth="1"/>
    <col min="352" max="352" width="11.81640625" bestFit="1" customWidth="1"/>
    <col min="353" max="353" width="12.453125" bestFit="1" customWidth="1"/>
    <col min="354" max="354" width="11.81640625" bestFit="1" customWidth="1"/>
    <col min="355" max="355" width="12.453125" bestFit="1" customWidth="1"/>
    <col min="356" max="356" width="11.81640625" bestFit="1" customWidth="1"/>
    <col min="357" max="357" width="12.453125" bestFit="1" customWidth="1"/>
    <col min="358" max="358" width="11.81640625" bestFit="1" customWidth="1"/>
    <col min="359" max="359" width="12.453125" bestFit="1" customWidth="1"/>
    <col min="360" max="360" width="11.81640625" bestFit="1" customWidth="1"/>
    <col min="361" max="361" width="12.453125" bestFit="1" customWidth="1"/>
    <col min="362" max="362" width="11.81640625" bestFit="1" customWidth="1"/>
    <col min="363" max="363" width="12.453125" bestFit="1" customWidth="1"/>
    <col min="364" max="364" width="11.81640625" bestFit="1" customWidth="1"/>
    <col min="365" max="365" width="12.453125" bestFit="1" customWidth="1"/>
    <col min="366" max="366" width="11.81640625" bestFit="1" customWidth="1"/>
    <col min="367" max="367" width="12.453125" bestFit="1" customWidth="1"/>
    <col min="368" max="368" width="11.81640625" bestFit="1" customWidth="1"/>
    <col min="369" max="369" width="12.453125" bestFit="1" customWidth="1"/>
    <col min="370" max="370" width="11.81640625" bestFit="1" customWidth="1"/>
    <col min="371" max="371" width="12.453125" bestFit="1" customWidth="1"/>
    <col min="372" max="372" width="11.81640625" bestFit="1" customWidth="1"/>
    <col min="373" max="373" width="12.453125" bestFit="1" customWidth="1"/>
    <col min="374" max="374" width="11.81640625" bestFit="1" customWidth="1"/>
    <col min="375" max="375" width="12.453125" bestFit="1" customWidth="1"/>
    <col min="376" max="376" width="11.81640625" bestFit="1" customWidth="1"/>
    <col min="377" max="377" width="12.453125" bestFit="1" customWidth="1"/>
    <col min="378" max="378" width="11.81640625" bestFit="1" customWidth="1"/>
    <col min="379" max="379" width="12.453125" bestFit="1" customWidth="1"/>
    <col min="380" max="380" width="11.81640625" bestFit="1" customWidth="1"/>
    <col min="381" max="381" width="12.453125" bestFit="1" customWidth="1"/>
    <col min="382" max="382" width="11.81640625" bestFit="1" customWidth="1"/>
    <col min="383" max="383" width="12.453125" bestFit="1" customWidth="1"/>
    <col min="384" max="384" width="11.81640625" bestFit="1" customWidth="1"/>
    <col min="385" max="385" width="12.453125" bestFit="1" customWidth="1"/>
    <col min="386" max="386" width="11.81640625" bestFit="1" customWidth="1"/>
    <col min="387" max="387" width="12.453125" bestFit="1" customWidth="1"/>
    <col min="388" max="388" width="11.81640625" bestFit="1" customWidth="1"/>
    <col min="389" max="389" width="12.453125" bestFit="1" customWidth="1"/>
    <col min="390" max="390" width="11.81640625" bestFit="1" customWidth="1"/>
    <col min="391" max="391" width="12.453125" bestFit="1" customWidth="1"/>
    <col min="392" max="392" width="11.81640625" bestFit="1" customWidth="1"/>
    <col min="393" max="393" width="12.453125" bestFit="1" customWidth="1"/>
    <col min="394" max="394" width="11.81640625" bestFit="1" customWidth="1"/>
    <col min="395" max="395" width="12.453125" bestFit="1" customWidth="1"/>
    <col min="396" max="396" width="11.81640625" bestFit="1" customWidth="1"/>
    <col min="397" max="397" width="12.453125" bestFit="1" customWidth="1"/>
    <col min="398" max="398" width="11.81640625" bestFit="1" customWidth="1"/>
    <col min="399" max="399" width="12.453125" bestFit="1" customWidth="1"/>
    <col min="400" max="400" width="11.81640625" bestFit="1" customWidth="1"/>
    <col min="401" max="401" width="12.453125" bestFit="1" customWidth="1"/>
    <col min="402" max="402" width="11.81640625" bestFit="1" customWidth="1"/>
    <col min="403" max="403" width="12.453125" bestFit="1" customWidth="1"/>
    <col min="404" max="404" width="11.81640625" bestFit="1" customWidth="1"/>
    <col min="405" max="405" width="12.453125" bestFit="1" customWidth="1"/>
    <col min="406" max="406" width="11.81640625" bestFit="1" customWidth="1"/>
    <col min="407" max="407" width="12.453125" bestFit="1" customWidth="1"/>
    <col min="408" max="408" width="11.81640625" bestFit="1" customWidth="1"/>
    <col min="409" max="409" width="12.453125" bestFit="1" customWidth="1"/>
    <col min="410" max="410" width="11.81640625" bestFit="1" customWidth="1"/>
    <col min="411" max="411" width="12.453125" bestFit="1" customWidth="1"/>
    <col min="412" max="412" width="11.81640625" bestFit="1" customWidth="1"/>
    <col min="413" max="413" width="12.453125" bestFit="1" customWidth="1"/>
    <col min="414" max="414" width="11.81640625" bestFit="1" customWidth="1"/>
    <col min="415" max="415" width="12.453125" bestFit="1" customWidth="1"/>
    <col min="416" max="416" width="11.81640625" bestFit="1" customWidth="1"/>
    <col min="417" max="417" width="12.453125" bestFit="1" customWidth="1"/>
    <col min="418" max="418" width="11.81640625" bestFit="1" customWidth="1"/>
    <col min="419" max="419" width="12.453125" bestFit="1" customWidth="1"/>
    <col min="420" max="420" width="11.81640625" bestFit="1" customWidth="1"/>
    <col min="421" max="421" width="12.453125" bestFit="1" customWidth="1"/>
    <col min="422" max="422" width="11.81640625" bestFit="1" customWidth="1"/>
    <col min="423" max="423" width="12.453125" bestFit="1" customWidth="1"/>
    <col min="424" max="424" width="11.81640625" bestFit="1" customWidth="1"/>
    <col min="425" max="425" width="12.453125" bestFit="1" customWidth="1"/>
    <col min="426" max="426" width="11.81640625" bestFit="1" customWidth="1"/>
    <col min="427" max="427" width="12.453125" bestFit="1" customWidth="1"/>
    <col min="428" max="428" width="11.81640625" bestFit="1" customWidth="1"/>
    <col min="429" max="429" width="12.453125" bestFit="1" customWidth="1"/>
    <col min="430" max="430" width="11.81640625" bestFit="1" customWidth="1"/>
    <col min="431" max="431" width="12.453125" bestFit="1" customWidth="1"/>
    <col min="432" max="432" width="11.81640625" bestFit="1" customWidth="1"/>
    <col min="433" max="433" width="12.453125" bestFit="1" customWidth="1"/>
    <col min="434" max="434" width="11.81640625" bestFit="1" customWidth="1"/>
    <col min="435" max="435" width="12.453125" bestFit="1" customWidth="1"/>
    <col min="436" max="436" width="11.81640625" bestFit="1" customWidth="1"/>
    <col min="437" max="437" width="12.453125" bestFit="1" customWidth="1"/>
    <col min="438" max="438" width="11.81640625" bestFit="1" customWidth="1"/>
    <col min="439" max="439" width="12.453125" bestFit="1" customWidth="1"/>
    <col min="440" max="440" width="11.81640625" bestFit="1" customWidth="1"/>
    <col min="441" max="441" width="12.453125" bestFit="1" customWidth="1"/>
    <col min="442" max="442" width="11.81640625" bestFit="1" customWidth="1"/>
    <col min="443" max="443" width="12.453125" bestFit="1" customWidth="1"/>
    <col min="444" max="444" width="11.81640625" bestFit="1" customWidth="1"/>
    <col min="445" max="445" width="12.453125" bestFit="1" customWidth="1"/>
    <col min="446" max="446" width="11.81640625" bestFit="1" customWidth="1"/>
    <col min="447" max="447" width="12.453125" bestFit="1" customWidth="1"/>
    <col min="448" max="448" width="11.81640625" bestFit="1" customWidth="1"/>
    <col min="449" max="449" width="12.453125" bestFit="1" customWidth="1"/>
    <col min="450" max="450" width="11.81640625" bestFit="1" customWidth="1"/>
    <col min="451" max="451" width="12.453125" bestFit="1" customWidth="1"/>
    <col min="452" max="452" width="11.81640625" bestFit="1" customWidth="1"/>
    <col min="453" max="453" width="12.453125" bestFit="1" customWidth="1"/>
    <col min="454" max="454" width="11.81640625" bestFit="1" customWidth="1"/>
    <col min="455" max="455" width="12.453125" bestFit="1" customWidth="1"/>
    <col min="456" max="456" width="11.81640625" bestFit="1" customWidth="1"/>
    <col min="457" max="457" width="12.453125" bestFit="1" customWidth="1"/>
    <col min="458" max="458" width="11.81640625" bestFit="1" customWidth="1"/>
    <col min="459" max="459" width="12.453125" bestFit="1" customWidth="1"/>
    <col min="460" max="460" width="11.81640625" bestFit="1" customWidth="1"/>
    <col min="461" max="461" width="12.453125" bestFit="1" customWidth="1"/>
    <col min="462" max="462" width="11.81640625" bestFit="1" customWidth="1"/>
    <col min="463" max="463" width="12.453125" bestFit="1" customWidth="1"/>
    <col min="464" max="464" width="11.81640625" bestFit="1" customWidth="1"/>
    <col min="465" max="465" width="12.453125" bestFit="1" customWidth="1"/>
    <col min="466" max="466" width="11.81640625" bestFit="1" customWidth="1"/>
    <col min="467" max="467" width="12.453125" bestFit="1" customWidth="1"/>
    <col min="468" max="468" width="11.81640625" bestFit="1" customWidth="1"/>
    <col min="469" max="469" width="12.453125" bestFit="1" customWidth="1"/>
    <col min="470" max="470" width="11.81640625" bestFit="1" customWidth="1"/>
    <col min="471" max="471" width="12.453125" bestFit="1" customWidth="1"/>
    <col min="472" max="472" width="11.81640625" bestFit="1" customWidth="1"/>
    <col min="473" max="473" width="12.453125" bestFit="1" customWidth="1"/>
    <col min="474" max="474" width="11.81640625" bestFit="1" customWidth="1"/>
    <col min="475" max="475" width="12.453125" bestFit="1" customWidth="1"/>
    <col min="476" max="476" width="11.81640625" bestFit="1" customWidth="1"/>
    <col min="477" max="477" width="12.453125" bestFit="1" customWidth="1"/>
    <col min="478" max="478" width="11.81640625" bestFit="1" customWidth="1"/>
    <col min="479" max="479" width="12.453125" bestFit="1" customWidth="1"/>
    <col min="480" max="480" width="11.81640625" bestFit="1" customWidth="1"/>
    <col min="481" max="481" width="12.453125" bestFit="1" customWidth="1"/>
    <col min="482" max="482" width="11.81640625" bestFit="1" customWidth="1"/>
    <col min="483" max="483" width="12.453125" bestFit="1" customWidth="1"/>
    <col min="484" max="484" width="11.81640625" bestFit="1" customWidth="1"/>
    <col min="485" max="485" width="12.453125" bestFit="1" customWidth="1"/>
    <col min="486" max="486" width="11.81640625" bestFit="1" customWidth="1"/>
    <col min="487" max="487" width="12.453125" bestFit="1" customWidth="1"/>
    <col min="488" max="488" width="11.81640625" bestFit="1" customWidth="1"/>
    <col min="489" max="489" width="12.453125" bestFit="1" customWidth="1"/>
    <col min="490" max="490" width="11.81640625" bestFit="1" customWidth="1"/>
    <col min="491" max="491" width="12.453125" bestFit="1" customWidth="1"/>
    <col min="492" max="492" width="11.81640625" bestFit="1" customWidth="1"/>
    <col min="493" max="493" width="12.453125" bestFit="1" customWidth="1"/>
    <col min="494" max="494" width="11.81640625" bestFit="1" customWidth="1"/>
    <col min="495" max="495" width="12.453125" bestFit="1" customWidth="1"/>
    <col min="496" max="496" width="11.81640625" bestFit="1" customWidth="1"/>
    <col min="497" max="497" width="12.453125" bestFit="1" customWidth="1"/>
    <col min="498" max="498" width="11.81640625" bestFit="1" customWidth="1"/>
    <col min="499" max="499" width="12.453125" bestFit="1" customWidth="1"/>
    <col min="500" max="500" width="11.81640625" bestFit="1" customWidth="1"/>
    <col min="501" max="501" width="12.453125" bestFit="1" customWidth="1"/>
    <col min="502" max="502" width="11.81640625" bestFit="1" customWidth="1"/>
    <col min="503" max="503" width="12.453125" bestFit="1" customWidth="1"/>
    <col min="504" max="504" width="11.81640625" bestFit="1" customWidth="1"/>
    <col min="505" max="505" width="12.453125" bestFit="1" customWidth="1"/>
    <col min="506" max="506" width="11.81640625" bestFit="1" customWidth="1"/>
    <col min="507" max="507" width="12.453125" bestFit="1" customWidth="1"/>
    <col min="508" max="508" width="11.81640625" bestFit="1" customWidth="1"/>
    <col min="509" max="509" width="12.453125" bestFit="1" customWidth="1"/>
    <col min="510" max="510" width="11.81640625" bestFit="1" customWidth="1"/>
    <col min="511" max="511" width="12.453125" bestFit="1" customWidth="1"/>
    <col min="512" max="512" width="11.81640625" bestFit="1" customWidth="1"/>
    <col min="513" max="513" width="12.453125" bestFit="1" customWidth="1"/>
    <col min="514" max="514" width="11.81640625" bestFit="1" customWidth="1"/>
    <col min="515" max="515" width="12.453125" bestFit="1" customWidth="1"/>
    <col min="516" max="516" width="11.81640625" bestFit="1" customWidth="1"/>
    <col min="517" max="517" width="12.453125" bestFit="1" customWidth="1"/>
    <col min="518" max="518" width="11.81640625" bestFit="1" customWidth="1"/>
    <col min="519" max="519" width="12.453125" bestFit="1" customWidth="1"/>
    <col min="520" max="520" width="11.81640625" bestFit="1" customWidth="1"/>
    <col min="521" max="521" width="12.453125" bestFit="1" customWidth="1"/>
    <col min="522" max="522" width="11.81640625" bestFit="1" customWidth="1"/>
    <col min="523" max="523" width="12.453125" bestFit="1" customWidth="1"/>
    <col min="524" max="524" width="11.81640625" bestFit="1" customWidth="1"/>
    <col min="525" max="525" width="12.453125" bestFit="1" customWidth="1"/>
    <col min="526" max="526" width="11.81640625" bestFit="1" customWidth="1"/>
    <col min="527" max="527" width="12.453125" bestFit="1" customWidth="1"/>
    <col min="528" max="528" width="11.81640625" bestFit="1" customWidth="1"/>
    <col min="529" max="529" width="12.453125" bestFit="1" customWidth="1"/>
    <col min="530" max="530" width="11.81640625" bestFit="1" customWidth="1"/>
    <col min="531" max="531" width="12.453125" bestFit="1" customWidth="1"/>
    <col min="532" max="532" width="11.81640625" bestFit="1" customWidth="1"/>
    <col min="533" max="533" width="12.453125" bestFit="1" customWidth="1"/>
    <col min="534" max="534" width="11.81640625" bestFit="1" customWidth="1"/>
    <col min="535" max="535" width="12.453125" bestFit="1" customWidth="1"/>
    <col min="536" max="536" width="11.81640625" bestFit="1" customWidth="1"/>
    <col min="537" max="537" width="12.453125" bestFit="1" customWidth="1"/>
    <col min="538" max="538" width="11.81640625" bestFit="1" customWidth="1"/>
    <col min="539" max="539" width="12.453125" bestFit="1" customWidth="1"/>
    <col min="540" max="540" width="11.81640625" bestFit="1" customWidth="1"/>
    <col min="541" max="541" width="12.453125" bestFit="1" customWidth="1"/>
    <col min="542" max="542" width="11.81640625" bestFit="1" customWidth="1"/>
    <col min="543" max="543" width="12.453125" bestFit="1" customWidth="1"/>
    <col min="544" max="544" width="11.81640625" bestFit="1" customWidth="1"/>
    <col min="545" max="545" width="12.453125" bestFit="1" customWidth="1"/>
    <col min="546" max="546" width="11.81640625" bestFit="1" customWidth="1"/>
    <col min="547" max="547" width="12.453125" bestFit="1" customWidth="1"/>
    <col min="548" max="548" width="11.81640625" bestFit="1" customWidth="1"/>
    <col min="549" max="549" width="12.453125" bestFit="1" customWidth="1"/>
    <col min="550" max="550" width="11.81640625" bestFit="1" customWidth="1"/>
    <col min="551" max="551" width="12.453125" bestFit="1" customWidth="1"/>
    <col min="552" max="552" width="11.81640625" bestFit="1" customWidth="1"/>
    <col min="553" max="553" width="12.453125" bestFit="1" customWidth="1"/>
    <col min="554" max="554" width="11.81640625" bestFit="1" customWidth="1"/>
    <col min="555" max="555" width="12.453125" bestFit="1" customWidth="1"/>
    <col min="556" max="556" width="11.81640625" bestFit="1" customWidth="1"/>
    <col min="557" max="557" width="12.453125" bestFit="1" customWidth="1"/>
    <col min="558" max="558" width="11.81640625" bestFit="1" customWidth="1"/>
    <col min="559" max="559" width="12.453125" bestFit="1" customWidth="1"/>
    <col min="560" max="560" width="11.81640625" bestFit="1" customWidth="1"/>
    <col min="561" max="561" width="12.453125" bestFit="1" customWidth="1"/>
    <col min="562" max="562" width="11.81640625" bestFit="1" customWidth="1"/>
    <col min="563" max="563" width="12.453125" bestFit="1" customWidth="1"/>
    <col min="564" max="564" width="11.81640625" bestFit="1" customWidth="1"/>
    <col min="565" max="565" width="12.453125" bestFit="1" customWidth="1"/>
    <col min="566" max="566" width="11.81640625" bestFit="1" customWidth="1"/>
    <col min="567" max="567" width="12.453125" bestFit="1" customWidth="1"/>
    <col min="568" max="568" width="11.81640625" bestFit="1" customWidth="1"/>
    <col min="569" max="569" width="12.453125" bestFit="1" customWidth="1"/>
    <col min="570" max="570" width="11.81640625" bestFit="1" customWidth="1"/>
    <col min="571" max="571" width="12.453125" bestFit="1" customWidth="1"/>
    <col min="572" max="572" width="11.81640625" bestFit="1" customWidth="1"/>
    <col min="573" max="573" width="12.453125" bestFit="1" customWidth="1"/>
    <col min="574" max="574" width="11.81640625" bestFit="1" customWidth="1"/>
    <col min="575" max="575" width="12.453125" bestFit="1" customWidth="1"/>
    <col min="576" max="576" width="11.81640625" bestFit="1" customWidth="1"/>
    <col min="577" max="577" width="12.453125" bestFit="1" customWidth="1"/>
    <col min="578" max="578" width="11.81640625" bestFit="1" customWidth="1"/>
    <col min="579" max="579" width="12.453125" bestFit="1" customWidth="1"/>
    <col min="580" max="580" width="11.81640625" bestFit="1" customWidth="1"/>
    <col min="581" max="581" width="12.453125" bestFit="1" customWidth="1"/>
    <col min="582" max="582" width="11.81640625" bestFit="1" customWidth="1"/>
    <col min="583" max="583" width="12.453125" bestFit="1" customWidth="1"/>
    <col min="584" max="584" width="11.81640625" bestFit="1" customWidth="1"/>
    <col min="585" max="585" width="12.453125" bestFit="1" customWidth="1"/>
    <col min="586" max="586" width="11.81640625" bestFit="1" customWidth="1"/>
    <col min="587" max="587" width="12.453125" bestFit="1" customWidth="1"/>
    <col min="588" max="588" width="11.81640625" bestFit="1" customWidth="1"/>
    <col min="589" max="589" width="12.453125" bestFit="1" customWidth="1"/>
    <col min="590" max="590" width="11.81640625" bestFit="1" customWidth="1"/>
    <col min="591" max="591" width="12.453125" bestFit="1" customWidth="1"/>
    <col min="592" max="592" width="11.81640625" bestFit="1" customWidth="1"/>
    <col min="593" max="593" width="12.453125" bestFit="1" customWidth="1"/>
    <col min="594" max="594" width="11.81640625" bestFit="1" customWidth="1"/>
    <col min="595" max="595" width="12.453125" bestFit="1" customWidth="1"/>
    <col min="596" max="596" width="11.81640625" bestFit="1" customWidth="1"/>
    <col min="597" max="597" width="12.453125" bestFit="1" customWidth="1"/>
    <col min="598" max="598" width="11.81640625" bestFit="1" customWidth="1"/>
    <col min="599" max="599" width="12.453125" bestFit="1" customWidth="1"/>
    <col min="600" max="600" width="11.81640625" bestFit="1" customWidth="1"/>
    <col min="601" max="601" width="12.453125" bestFit="1" customWidth="1"/>
    <col min="602" max="602" width="11.81640625" bestFit="1" customWidth="1"/>
    <col min="603" max="603" width="12.453125" bestFit="1" customWidth="1"/>
    <col min="604" max="604" width="11.81640625" bestFit="1" customWidth="1"/>
    <col min="605" max="605" width="12.453125" bestFit="1" customWidth="1"/>
    <col min="606" max="606" width="11.81640625" bestFit="1" customWidth="1"/>
    <col min="607" max="607" width="12.453125" bestFit="1" customWidth="1"/>
    <col min="608" max="608" width="11.81640625" bestFit="1" customWidth="1"/>
    <col min="609" max="609" width="12.453125" bestFit="1" customWidth="1"/>
    <col min="610" max="610" width="11.81640625" bestFit="1" customWidth="1"/>
    <col min="611" max="611" width="12.453125" bestFit="1" customWidth="1"/>
    <col min="612" max="612" width="11.81640625" bestFit="1" customWidth="1"/>
    <col min="613" max="613" width="12.453125" bestFit="1" customWidth="1"/>
    <col min="614" max="614" width="11.81640625" bestFit="1" customWidth="1"/>
    <col min="615" max="615" width="12.453125" bestFit="1" customWidth="1"/>
    <col min="616" max="616" width="11.81640625" bestFit="1" customWidth="1"/>
    <col min="617" max="617" width="12.453125" bestFit="1" customWidth="1"/>
    <col min="618" max="618" width="11.81640625" bestFit="1" customWidth="1"/>
    <col min="619" max="619" width="12.453125" bestFit="1" customWidth="1"/>
    <col min="620" max="620" width="11.81640625" bestFit="1" customWidth="1"/>
    <col min="621" max="621" width="12.453125" bestFit="1" customWidth="1"/>
    <col min="622" max="622" width="11.81640625" bestFit="1" customWidth="1"/>
    <col min="623" max="623" width="12.453125" bestFit="1" customWidth="1"/>
    <col min="624" max="624" width="11.81640625" bestFit="1" customWidth="1"/>
    <col min="625" max="625" width="12.453125" bestFit="1" customWidth="1"/>
    <col min="626" max="626" width="11.81640625" bestFit="1" customWidth="1"/>
    <col min="627" max="627" width="12.453125" bestFit="1" customWidth="1"/>
    <col min="628" max="628" width="11.81640625" bestFit="1" customWidth="1"/>
    <col min="629" max="629" width="12.453125" bestFit="1" customWidth="1"/>
    <col min="630" max="630" width="11.81640625" bestFit="1" customWidth="1"/>
    <col min="631" max="631" width="12.453125" bestFit="1" customWidth="1"/>
    <col min="632" max="632" width="11.81640625" bestFit="1" customWidth="1"/>
    <col min="633" max="633" width="12.453125" bestFit="1" customWidth="1"/>
    <col min="634" max="634" width="11.81640625" bestFit="1" customWidth="1"/>
    <col min="635" max="635" width="12.453125" bestFit="1" customWidth="1"/>
    <col min="636" max="636" width="11.81640625" bestFit="1" customWidth="1"/>
    <col min="637" max="637" width="12.453125" bestFit="1" customWidth="1"/>
    <col min="638" max="638" width="11.81640625" bestFit="1" customWidth="1"/>
    <col min="639" max="639" width="12.453125" bestFit="1" customWidth="1"/>
    <col min="640" max="640" width="11.81640625" bestFit="1" customWidth="1"/>
    <col min="641" max="641" width="12.453125" bestFit="1" customWidth="1"/>
    <col min="642" max="642" width="11.81640625" bestFit="1" customWidth="1"/>
    <col min="643" max="643" width="12.453125" bestFit="1" customWidth="1"/>
    <col min="644" max="644" width="11.81640625" bestFit="1" customWidth="1"/>
    <col min="645" max="645" width="12.453125" bestFit="1" customWidth="1"/>
    <col min="646" max="646" width="11.81640625" bestFit="1" customWidth="1"/>
    <col min="647" max="647" width="12.453125" bestFit="1" customWidth="1"/>
    <col min="648" max="648" width="11.81640625" bestFit="1" customWidth="1"/>
    <col min="649" max="649" width="12.453125" bestFit="1" customWidth="1"/>
    <col min="650" max="650" width="11.81640625" bestFit="1" customWidth="1"/>
    <col min="651" max="651" width="12.453125" bestFit="1" customWidth="1"/>
    <col min="652" max="652" width="11.81640625" bestFit="1" customWidth="1"/>
    <col min="653" max="653" width="12.453125" bestFit="1" customWidth="1"/>
    <col min="654" max="654" width="11.81640625" bestFit="1" customWidth="1"/>
    <col min="655" max="655" width="12.453125" bestFit="1" customWidth="1"/>
    <col min="656" max="656" width="11.81640625" bestFit="1" customWidth="1"/>
    <col min="657" max="657" width="12.453125" bestFit="1" customWidth="1"/>
    <col min="658" max="658" width="11.81640625" bestFit="1" customWidth="1"/>
    <col min="659" max="659" width="12.453125" bestFit="1" customWidth="1"/>
    <col min="660" max="660" width="11.81640625" bestFit="1" customWidth="1"/>
    <col min="661" max="661" width="12.453125" bestFit="1" customWidth="1"/>
    <col min="662" max="662" width="11.81640625" bestFit="1" customWidth="1"/>
    <col min="663" max="663" width="12.453125" bestFit="1" customWidth="1"/>
    <col min="664" max="664" width="11.81640625" bestFit="1" customWidth="1"/>
    <col min="665" max="665" width="12.453125" bestFit="1" customWidth="1"/>
    <col min="666" max="666" width="11.81640625" bestFit="1" customWidth="1"/>
    <col min="667" max="667" width="12.453125" bestFit="1" customWidth="1"/>
    <col min="668" max="668" width="11.81640625" bestFit="1" customWidth="1"/>
    <col min="669" max="669" width="12.453125" bestFit="1" customWidth="1"/>
    <col min="670" max="670" width="11.81640625" bestFit="1" customWidth="1"/>
    <col min="671" max="671" width="12.453125" bestFit="1" customWidth="1"/>
    <col min="672" max="672" width="11.81640625" bestFit="1" customWidth="1"/>
    <col min="673" max="673" width="12.453125" bestFit="1" customWidth="1"/>
    <col min="674" max="674" width="11.81640625" bestFit="1" customWidth="1"/>
    <col min="675" max="675" width="12.453125" bestFit="1" customWidth="1"/>
    <col min="676" max="676" width="11.81640625" bestFit="1" customWidth="1"/>
    <col min="677" max="677" width="12.453125" bestFit="1" customWidth="1"/>
    <col min="678" max="678" width="11.81640625" bestFit="1" customWidth="1"/>
    <col min="679" max="679" width="12.453125" bestFit="1" customWidth="1"/>
    <col min="680" max="680" width="11.81640625" bestFit="1" customWidth="1"/>
    <col min="681" max="681" width="12.4531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2.453125" bestFit="1" customWidth="1"/>
    <col min="686" max="686" width="11.81640625" bestFit="1" customWidth="1"/>
    <col min="687" max="687" width="12.453125" bestFit="1" customWidth="1"/>
    <col min="688" max="688" width="11.81640625" bestFit="1" customWidth="1"/>
    <col min="689" max="689" width="12.453125" bestFit="1" customWidth="1"/>
    <col min="690" max="690" width="11.81640625" bestFit="1" customWidth="1"/>
    <col min="691" max="691" width="12.453125" bestFit="1" customWidth="1"/>
    <col min="692" max="692" width="11.81640625" bestFit="1" customWidth="1"/>
    <col min="693" max="693" width="12.453125" bestFit="1" customWidth="1"/>
    <col min="694" max="694" width="11.81640625" bestFit="1" customWidth="1"/>
    <col min="695" max="695" width="12.453125" bestFit="1" customWidth="1"/>
    <col min="696" max="696" width="11.81640625" bestFit="1" customWidth="1"/>
    <col min="697" max="697" width="12.453125" bestFit="1" customWidth="1"/>
    <col min="698" max="698" width="11.81640625" bestFit="1" customWidth="1"/>
    <col min="699" max="699" width="12.453125" bestFit="1" customWidth="1"/>
    <col min="700" max="700" width="11.81640625" bestFit="1" customWidth="1"/>
    <col min="701" max="701" width="12.453125" bestFit="1" customWidth="1"/>
    <col min="702" max="702" width="11.81640625" bestFit="1" customWidth="1"/>
    <col min="703" max="703" width="12.453125" bestFit="1" customWidth="1"/>
    <col min="704" max="704" width="11.81640625" bestFit="1" customWidth="1"/>
    <col min="705" max="705" width="12.453125" bestFit="1" customWidth="1"/>
    <col min="706" max="706" width="11.81640625" bestFit="1" customWidth="1"/>
    <col min="707" max="707" width="12.453125" bestFit="1" customWidth="1"/>
    <col min="708" max="708" width="11.81640625" bestFit="1" customWidth="1"/>
    <col min="709" max="709" width="12.453125" bestFit="1" customWidth="1"/>
    <col min="710" max="710" width="11.81640625" bestFit="1" customWidth="1"/>
    <col min="711" max="711" width="12.453125" bestFit="1" customWidth="1"/>
    <col min="712" max="712" width="11.81640625" bestFit="1" customWidth="1"/>
    <col min="713" max="713" width="12.453125" bestFit="1" customWidth="1"/>
    <col min="714" max="714" width="11.81640625" bestFit="1" customWidth="1"/>
    <col min="715" max="715" width="12.453125" bestFit="1" customWidth="1"/>
    <col min="716" max="716" width="11.81640625" bestFit="1" customWidth="1"/>
    <col min="717" max="717" width="12.453125" bestFit="1" customWidth="1"/>
    <col min="718" max="718" width="11.81640625" bestFit="1" customWidth="1"/>
    <col min="719" max="719" width="12.453125" bestFit="1" customWidth="1"/>
    <col min="720" max="720" width="11.81640625" bestFit="1" customWidth="1"/>
    <col min="721" max="721" width="12.453125" bestFit="1" customWidth="1"/>
    <col min="722" max="722" width="11.81640625" bestFit="1" customWidth="1"/>
    <col min="723" max="723" width="12.453125" bestFit="1" customWidth="1"/>
    <col min="724" max="724" width="11.81640625" bestFit="1" customWidth="1"/>
    <col min="725" max="725" width="12.453125" bestFit="1" customWidth="1"/>
    <col min="726" max="726" width="11.81640625" bestFit="1" customWidth="1"/>
    <col min="727" max="727" width="12.453125" bestFit="1" customWidth="1"/>
    <col min="728" max="728" width="11.81640625" bestFit="1" customWidth="1"/>
    <col min="729" max="729" width="12.453125" bestFit="1" customWidth="1"/>
    <col min="730" max="730" width="11.81640625" bestFit="1" customWidth="1"/>
    <col min="731" max="731" width="12.453125" bestFit="1" customWidth="1"/>
    <col min="732" max="732" width="11.81640625" bestFit="1" customWidth="1"/>
    <col min="733" max="733" width="12.453125" bestFit="1" customWidth="1"/>
    <col min="734" max="734" width="11.81640625" bestFit="1" customWidth="1"/>
    <col min="735" max="735" width="12.453125" bestFit="1" customWidth="1"/>
    <col min="736" max="736" width="11.81640625" bestFit="1" customWidth="1"/>
    <col min="737" max="737" width="12.453125" bestFit="1" customWidth="1"/>
    <col min="738" max="738" width="11.81640625" bestFit="1" customWidth="1"/>
    <col min="739" max="739" width="12.453125" bestFit="1" customWidth="1"/>
    <col min="740" max="740" width="11.81640625" bestFit="1" customWidth="1"/>
    <col min="741" max="741" width="12.453125" bestFit="1" customWidth="1"/>
    <col min="742" max="742" width="11.81640625" bestFit="1" customWidth="1"/>
    <col min="743" max="743" width="12.453125" bestFit="1" customWidth="1"/>
    <col min="744" max="744" width="11.81640625" bestFit="1" customWidth="1"/>
    <col min="745" max="745" width="12.453125" bestFit="1" customWidth="1"/>
    <col min="746" max="746" width="11.81640625" bestFit="1" customWidth="1"/>
    <col min="747" max="747" width="12.453125" bestFit="1" customWidth="1"/>
    <col min="748" max="748" width="11.81640625" bestFit="1" customWidth="1"/>
    <col min="749" max="749" width="12.453125" bestFit="1" customWidth="1"/>
    <col min="750" max="750" width="11.81640625" bestFit="1" customWidth="1"/>
    <col min="751" max="751" width="12.453125" bestFit="1" customWidth="1"/>
    <col min="752" max="752" width="11.81640625" bestFit="1" customWidth="1"/>
    <col min="753" max="753" width="12.453125" bestFit="1" customWidth="1"/>
    <col min="754" max="754" width="11.81640625" bestFit="1" customWidth="1"/>
    <col min="755" max="755" width="12.453125" bestFit="1" customWidth="1"/>
    <col min="756" max="756" width="11.81640625" bestFit="1" customWidth="1"/>
    <col min="757" max="757" width="12.453125" bestFit="1" customWidth="1"/>
    <col min="758" max="758" width="11.81640625" bestFit="1" customWidth="1"/>
    <col min="759" max="759" width="12.453125" bestFit="1" customWidth="1"/>
    <col min="760" max="760" width="11.81640625" bestFit="1" customWidth="1"/>
    <col min="761" max="761" width="12.453125" bestFit="1" customWidth="1"/>
    <col min="762" max="762" width="11.81640625" bestFit="1" customWidth="1"/>
    <col min="763" max="763" width="12.453125" bestFit="1" customWidth="1"/>
    <col min="764" max="764" width="11.81640625" bestFit="1" customWidth="1"/>
    <col min="765" max="765" width="12.453125" bestFit="1" customWidth="1"/>
    <col min="766" max="766" width="11.81640625" bestFit="1" customWidth="1"/>
    <col min="767" max="767" width="12.453125" bestFit="1" customWidth="1"/>
    <col min="768" max="768" width="11.81640625" bestFit="1" customWidth="1"/>
    <col min="769" max="769" width="12.453125" bestFit="1" customWidth="1"/>
    <col min="770" max="770" width="11.81640625" bestFit="1" customWidth="1"/>
    <col min="771" max="771" width="12.453125" bestFit="1" customWidth="1"/>
    <col min="772" max="772" width="11.81640625" bestFit="1" customWidth="1"/>
    <col min="773" max="773" width="12.453125" bestFit="1" customWidth="1"/>
    <col min="774" max="774" width="11.81640625" bestFit="1" customWidth="1"/>
    <col min="775" max="775" width="12.453125" bestFit="1" customWidth="1"/>
    <col min="776" max="776" width="11.81640625" bestFit="1" customWidth="1"/>
    <col min="777" max="777" width="12.453125" bestFit="1" customWidth="1"/>
    <col min="778" max="778" width="11.81640625" bestFit="1" customWidth="1"/>
    <col min="779" max="779" width="12.453125" bestFit="1" customWidth="1"/>
    <col min="780" max="780" width="11.81640625" bestFit="1" customWidth="1"/>
    <col min="781" max="781" width="12.453125" bestFit="1" customWidth="1"/>
    <col min="782" max="782" width="11.81640625" bestFit="1" customWidth="1"/>
    <col min="783" max="783" width="12.453125" bestFit="1" customWidth="1"/>
    <col min="784" max="784" width="11.81640625" bestFit="1" customWidth="1"/>
    <col min="785" max="785" width="12.453125" bestFit="1" customWidth="1"/>
    <col min="786" max="786" width="11.81640625" bestFit="1" customWidth="1"/>
    <col min="787" max="787" width="12.453125" bestFit="1" customWidth="1"/>
    <col min="788" max="788" width="11.816406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2" width="11.81640625" bestFit="1" customWidth="1"/>
    <col min="793" max="793" width="12.453125" bestFit="1" customWidth="1"/>
    <col min="794" max="794" width="11.81640625" bestFit="1" customWidth="1"/>
    <col min="795" max="795" width="12.453125" bestFit="1" customWidth="1"/>
    <col min="796" max="796" width="11.81640625" bestFit="1" customWidth="1"/>
    <col min="797" max="797" width="12.453125" bestFit="1" customWidth="1"/>
    <col min="798" max="798" width="11.81640625" bestFit="1" customWidth="1"/>
    <col min="799" max="799" width="12.453125" bestFit="1" customWidth="1"/>
    <col min="800" max="800" width="11.81640625" bestFit="1" customWidth="1"/>
    <col min="801" max="801" width="12.453125" bestFit="1" customWidth="1"/>
    <col min="802" max="802" width="11.81640625" bestFit="1" customWidth="1"/>
    <col min="803" max="803" width="12.453125" bestFit="1" customWidth="1"/>
    <col min="804" max="804" width="11.81640625" bestFit="1" customWidth="1"/>
    <col min="805" max="805" width="12.453125" bestFit="1" customWidth="1"/>
    <col min="806" max="806" width="11.81640625" bestFit="1" customWidth="1"/>
    <col min="807" max="807" width="12.453125" bestFit="1" customWidth="1"/>
    <col min="808" max="808" width="11.81640625" bestFit="1" customWidth="1"/>
    <col min="809" max="809" width="12.453125" bestFit="1" customWidth="1"/>
    <col min="810" max="810" width="11.81640625" bestFit="1" customWidth="1"/>
    <col min="811" max="811" width="12.453125" bestFit="1" customWidth="1"/>
    <col min="812" max="812" width="11.81640625" bestFit="1" customWidth="1"/>
    <col min="813" max="813" width="12.453125" bestFit="1" customWidth="1"/>
    <col min="814" max="814" width="11.81640625" bestFit="1" customWidth="1"/>
    <col min="815" max="815" width="12.453125" bestFit="1" customWidth="1"/>
    <col min="816" max="816" width="11.81640625" bestFit="1" customWidth="1"/>
    <col min="817" max="817" width="12.453125" bestFit="1" customWidth="1"/>
    <col min="818" max="818" width="11.81640625" bestFit="1" customWidth="1"/>
    <col min="819" max="819" width="12.453125" bestFit="1" customWidth="1"/>
    <col min="820" max="820" width="11.81640625" bestFit="1" customWidth="1"/>
    <col min="821" max="821" width="12.453125" bestFit="1" customWidth="1"/>
    <col min="822" max="822" width="11.81640625" bestFit="1" customWidth="1"/>
    <col min="823" max="823" width="12.453125" bestFit="1" customWidth="1"/>
    <col min="824" max="824" width="11.81640625" bestFit="1" customWidth="1"/>
    <col min="825" max="825" width="12.453125" bestFit="1" customWidth="1"/>
    <col min="826" max="826" width="11.81640625" bestFit="1" customWidth="1"/>
    <col min="827" max="827" width="12.453125" bestFit="1" customWidth="1"/>
    <col min="828" max="828" width="11.81640625" bestFit="1" customWidth="1"/>
    <col min="829" max="829" width="12.453125" bestFit="1" customWidth="1"/>
    <col min="830" max="830" width="11.81640625" bestFit="1" customWidth="1"/>
    <col min="831" max="831" width="12.453125" bestFit="1" customWidth="1"/>
    <col min="832" max="832" width="11.81640625" bestFit="1" customWidth="1"/>
    <col min="833" max="833" width="12.453125" bestFit="1" customWidth="1"/>
    <col min="834" max="834" width="11.81640625" bestFit="1" customWidth="1"/>
    <col min="835" max="835" width="12.453125" bestFit="1" customWidth="1"/>
    <col min="836" max="836" width="11.81640625" bestFit="1" customWidth="1"/>
    <col min="837" max="837" width="12.453125" bestFit="1" customWidth="1"/>
    <col min="838" max="838" width="11.81640625" bestFit="1" customWidth="1"/>
    <col min="839" max="839" width="12.453125" bestFit="1" customWidth="1"/>
    <col min="840" max="840" width="11.81640625" bestFit="1" customWidth="1"/>
    <col min="841" max="841" width="12.453125" bestFit="1" customWidth="1"/>
    <col min="842" max="842" width="11.81640625" bestFit="1" customWidth="1"/>
    <col min="843" max="843" width="12.453125" bestFit="1" customWidth="1"/>
    <col min="844" max="844" width="11.81640625" bestFit="1" customWidth="1"/>
    <col min="845" max="845" width="12.453125" bestFit="1" customWidth="1"/>
    <col min="846" max="846" width="11.81640625" bestFit="1" customWidth="1"/>
    <col min="847" max="847" width="12.453125" bestFit="1" customWidth="1"/>
    <col min="848" max="848" width="11.81640625" bestFit="1" customWidth="1"/>
    <col min="849" max="849" width="12.453125" bestFit="1" customWidth="1"/>
    <col min="850" max="850" width="11.81640625" bestFit="1" customWidth="1"/>
    <col min="851" max="851" width="12.453125" bestFit="1" customWidth="1"/>
    <col min="852" max="852" width="11.81640625" bestFit="1" customWidth="1"/>
    <col min="853" max="853" width="12.453125" bestFit="1" customWidth="1"/>
    <col min="854" max="854" width="11.81640625" bestFit="1" customWidth="1"/>
    <col min="855" max="855" width="12.453125" bestFit="1" customWidth="1"/>
    <col min="856" max="856" width="11.81640625" bestFit="1" customWidth="1"/>
    <col min="857" max="857" width="12.453125" bestFit="1" customWidth="1"/>
    <col min="858" max="858" width="11.81640625" bestFit="1" customWidth="1"/>
    <col min="859" max="859" width="12.453125" bestFit="1" customWidth="1"/>
    <col min="860" max="860" width="11.81640625" bestFit="1" customWidth="1"/>
    <col min="861" max="861" width="12.453125" bestFit="1" customWidth="1"/>
    <col min="862" max="862" width="11.81640625" bestFit="1" customWidth="1"/>
    <col min="863" max="863" width="12.453125" bestFit="1" customWidth="1"/>
    <col min="864" max="864" width="11.81640625" bestFit="1" customWidth="1"/>
    <col min="865" max="865" width="12.453125" bestFit="1" customWidth="1"/>
    <col min="866" max="866" width="11.81640625" bestFit="1" customWidth="1"/>
    <col min="867" max="867" width="12.453125" bestFit="1" customWidth="1"/>
    <col min="868" max="868" width="11.81640625" bestFit="1" customWidth="1"/>
    <col min="869" max="869" width="12.453125" bestFit="1" customWidth="1"/>
    <col min="870" max="870" width="11.81640625" bestFit="1" customWidth="1"/>
    <col min="871" max="871" width="12.453125" bestFit="1" customWidth="1"/>
    <col min="872" max="872" width="11.81640625" bestFit="1" customWidth="1"/>
    <col min="873" max="873" width="12.453125" bestFit="1" customWidth="1"/>
    <col min="874" max="874" width="11.81640625" bestFit="1" customWidth="1"/>
    <col min="875" max="875" width="12.453125" bestFit="1" customWidth="1"/>
    <col min="876" max="876" width="11.81640625" bestFit="1" customWidth="1"/>
    <col min="877" max="877" width="12.453125" bestFit="1" customWidth="1"/>
    <col min="878" max="878" width="11.81640625" bestFit="1" customWidth="1"/>
    <col min="879" max="879" width="12.453125" bestFit="1" customWidth="1"/>
    <col min="880" max="880" width="11.81640625" bestFit="1" customWidth="1"/>
    <col min="881" max="881" width="12.453125" bestFit="1" customWidth="1"/>
    <col min="882" max="882" width="11.81640625" bestFit="1" customWidth="1"/>
    <col min="883" max="883" width="12.453125" bestFit="1" customWidth="1"/>
    <col min="884" max="884" width="11.81640625" bestFit="1" customWidth="1"/>
    <col min="885" max="885" width="12.453125" bestFit="1" customWidth="1"/>
    <col min="886" max="886" width="11.81640625" bestFit="1" customWidth="1"/>
    <col min="887" max="887" width="12.453125" bestFit="1" customWidth="1"/>
    <col min="888" max="888" width="11.81640625" bestFit="1" customWidth="1"/>
    <col min="889" max="889" width="12.453125" bestFit="1" customWidth="1"/>
    <col min="890" max="890" width="11.81640625" bestFit="1" customWidth="1"/>
    <col min="891" max="891" width="12.453125" bestFit="1" customWidth="1"/>
    <col min="892" max="892" width="11.81640625" bestFit="1" customWidth="1"/>
    <col min="893" max="893" width="12.453125" bestFit="1" customWidth="1"/>
    <col min="894" max="894" width="11.81640625" bestFit="1" customWidth="1"/>
    <col min="895" max="895" width="12.453125" bestFit="1" customWidth="1"/>
    <col min="896" max="896" width="11.81640625" bestFit="1" customWidth="1"/>
    <col min="897" max="897" width="12.453125" bestFit="1" customWidth="1"/>
    <col min="898" max="898" width="11.81640625" bestFit="1" customWidth="1"/>
    <col min="899" max="899" width="12.453125" bestFit="1" customWidth="1"/>
    <col min="900" max="900" width="11.81640625" bestFit="1" customWidth="1"/>
    <col min="901" max="901" width="12.453125" bestFit="1" customWidth="1"/>
    <col min="902" max="902" width="11.81640625" bestFit="1" customWidth="1"/>
    <col min="903" max="903" width="12.453125" bestFit="1" customWidth="1"/>
    <col min="904" max="904" width="11.81640625" bestFit="1" customWidth="1"/>
    <col min="905" max="905" width="12.453125" bestFit="1" customWidth="1"/>
    <col min="906" max="906" width="11.81640625" bestFit="1" customWidth="1"/>
    <col min="907" max="907" width="12.453125" bestFit="1" customWidth="1"/>
    <col min="908" max="908" width="11.81640625" bestFit="1" customWidth="1"/>
    <col min="909" max="909" width="12.453125" bestFit="1" customWidth="1"/>
    <col min="910" max="910" width="11.81640625" bestFit="1" customWidth="1"/>
    <col min="911" max="911" width="12.453125" bestFit="1" customWidth="1"/>
    <col min="912" max="912" width="11.81640625" bestFit="1" customWidth="1"/>
    <col min="913" max="913" width="12.453125" bestFit="1" customWidth="1"/>
    <col min="914" max="914" width="11.81640625" bestFit="1" customWidth="1"/>
    <col min="915" max="915" width="12.453125" bestFit="1" customWidth="1"/>
    <col min="916" max="916" width="11.81640625" bestFit="1" customWidth="1"/>
    <col min="917" max="917" width="12.453125" bestFit="1" customWidth="1"/>
    <col min="918" max="918" width="11.81640625" bestFit="1" customWidth="1"/>
    <col min="919" max="919" width="12.453125" bestFit="1" customWidth="1"/>
    <col min="920" max="920" width="11.81640625" bestFit="1" customWidth="1"/>
    <col min="921" max="921" width="12.453125" bestFit="1" customWidth="1"/>
    <col min="922" max="922" width="11.81640625" bestFit="1" customWidth="1"/>
    <col min="923" max="923" width="12.453125" bestFit="1" customWidth="1"/>
    <col min="924" max="924" width="11.81640625" bestFit="1" customWidth="1"/>
    <col min="925" max="925" width="12.453125" bestFit="1" customWidth="1"/>
    <col min="926" max="926" width="11.81640625" bestFit="1" customWidth="1"/>
    <col min="927" max="927" width="12.453125" bestFit="1" customWidth="1"/>
    <col min="928" max="928" width="11.81640625" bestFit="1" customWidth="1"/>
    <col min="929" max="929" width="12.453125" bestFit="1" customWidth="1"/>
    <col min="930" max="930" width="11.81640625" bestFit="1" customWidth="1"/>
    <col min="931" max="931" width="12.453125" bestFit="1" customWidth="1"/>
    <col min="932" max="932" width="11.81640625" bestFit="1" customWidth="1"/>
    <col min="933" max="933" width="12.453125" bestFit="1" customWidth="1"/>
    <col min="934" max="934" width="11.81640625" bestFit="1" customWidth="1"/>
    <col min="935" max="935" width="12.453125" bestFit="1" customWidth="1"/>
    <col min="936" max="936" width="11.81640625" bestFit="1" customWidth="1"/>
    <col min="937" max="937" width="12.453125" bestFit="1" customWidth="1"/>
    <col min="938" max="938" width="11.81640625" bestFit="1" customWidth="1"/>
    <col min="939" max="939" width="12.453125" bestFit="1" customWidth="1"/>
    <col min="940" max="940" width="11.81640625" bestFit="1" customWidth="1"/>
    <col min="941" max="941" width="12.453125" bestFit="1" customWidth="1"/>
    <col min="942" max="942" width="11.81640625" bestFit="1" customWidth="1"/>
    <col min="943" max="943" width="12.453125" bestFit="1" customWidth="1"/>
    <col min="944" max="944" width="11.81640625" bestFit="1" customWidth="1"/>
    <col min="945" max="945" width="12.453125" bestFit="1" customWidth="1"/>
    <col min="946" max="946" width="11.81640625" bestFit="1" customWidth="1"/>
    <col min="947" max="947" width="12.453125" bestFit="1" customWidth="1"/>
    <col min="948" max="948" width="11.81640625" bestFit="1" customWidth="1"/>
    <col min="949" max="949" width="12.453125" bestFit="1" customWidth="1"/>
    <col min="950" max="950" width="11.81640625" bestFit="1" customWidth="1"/>
    <col min="951" max="951" width="12.453125" bestFit="1" customWidth="1"/>
    <col min="952" max="952" width="11.81640625" bestFit="1" customWidth="1"/>
    <col min="953" max="953" width="12.453125" bestFit="1" customWidth="1"/>
    <col min="954" max="954" width="11.81640625" bestFit="1" customWidth="1"/>
    <col min="955" max="955" width="12.453125" bestFit="1" customWidth="1"/>
    <col min="956" max="956" width="11.81640625" bestFit="1" customWidth="1"/>
    <col min="957" max="957" width="12.453125" bestFit="1" customWidth="1"/>
    <col min="958" max="958" width="11.81640625" bestFit="1" customWidth="1"/>
    <col min="959" max="959" width="12.453125" bestFit="1" customWidth="1"/>
    <col min="960" max="960" width="11.81640625" bestFit="1" customWidth="1"/>
    <col min="961" max="961" width="12.453125" bestFit="1" customWidth="1"/>
    <col min="962" max="962" width="11.81640625" bestFit="1" customWidth="1"/>
    <col min="963" max="963" width="12.453125" bestFit="1" customWidth="1"/>
    <col min="964" max="964" width="11.81640625" bestFit="1" customWidth="1"/>
    <col min="965" max="965" width="12.453125" bestFit="1" customWidth="1"/>
    <col min="966" max="966" width="11.81640625" bestFit="1" customWidth="1"/>
    <col min="967" max="967" width="12.453125" bestFit="1" customWidth="1"/>
    <col min="968" max="968" width="11.81640625" bestFit="1" customWidth="1"/>
    <col min="969" max="969" width="12.453125" bestFit="1" customWidth="1"/>
    <col min="970" max="970" width="11.81640625" bestFit="1" customWidth="1"/>
    <col min="971" max="971" width="12.453125" bestFit="1" customWidth="1"/>
    <col min="972" max="972" width="11.81640625" bestFit="1" customWidth="1"/>
    <col min="973" max="973" width="12.453125" bestFit="1" customWidth="1"/>
    <col min="974" max="974" width="11.81640625" bestFit="1" customWidth="1"/>
    <col min="975" max="975" width="12.453125" bestFit="1" customWidth="1"/>
    <col min="976" max="976" width="11.81640625" bestFit="1" customWidth="1"/>
    <col min="977" max="977" width="12.453125" bestFit="1" customWidth="1"/>
    <col min="978" max="978" width="11.81640625" bestFit="1" customWidth="1"/>
    <col min="979" max="979" width="12.453125" bestFit="1" customWidth="1"/>
    <col min="980" max="980" width="11.81640625" bestFit="1" customWidth="1"/>
    <col min="981" max="981" width="12.453125" bestFit="1" customWidth="1"/>
    <col min="982" max="982" width="11.81640625" bestFit="1" customWidth="1"/>
    <col min="983" max="983" width="12.453125" bestFit="1" customWidth="1"/>
    <col min="984" max="984" width="11.81640625" bestFit="1" customWidth="1"/>
    <col min="985" max="985" width="12.453125" bestFit="1" customWidth="1"/>
    <col min="986" max="986" width="11.81640625" bestFit="1" customWidth="1"/>
    <col min="987" max="987" width="12.453125" bestFit="1" customWidth="1"/>
    <col min="988" max="988" width="11.81640625" bestFit="1" customWidth="1"/>
    <col min="989" max="989" width="12.453125" bestFit="1" customWidth="1"/>
    <col min="990" max="990" width="11.81640625" bestFit="1" customWidth="1"/>
    <col min="991" max="991" width="12.453125" bestFit="1" customWidth="1"/>
    <col min="992" max="992" width="11.81640625" bestFit="1" customWidth="1"/>
    <col min="993" max="993" width="12.453125" bestFit="1" customWidth="1"/>
    <col min="994" max="994" width="11.81640625" bestFit="1" customWidth="1"/>
    <col min="995" max="995" width="12.453125" bestFit="1" customWidth="1"/>
    <col min="996" max="996" width="11.81640625" bestFit="1" customWidth="1"/>
    <col min="997" max="997" width="12.453125" bestFit="1" customWidth="1"/>
    <col min="998" max="998" width="11.81640625" bestFit="1" customWidth="1"/>
    <col min="999" max="999" width="12.453125" bestFit="1" customWidth="1"/>
    <col min="1000" max="1000" width="11.81640625" bestFit="1" customWidth="1"/>
    <col min="1001" max="1001" width="12.453125" bestFit="1" customWidth="1"/>
    <col min="1002" max="1002" width="11.81640625" bestFit="1" customWidth="1"/>
    <col min="1003" max="1003" width="12.453125" bestFit="1" customWidth="1"/>
    <col min="1004" max="1004" width="11.81640625" bestFit="1" customWidth="1"/>
    <col min="1005" max="1005" width="12.453125" bestFit="1" customWidth="1"/>
    <col min="1006" max="1006" width="11.81640625" bestFit="1" customWidth="1"/>
    <col min="1007" max="1007" width="12.453125" bestFit="1" customWidth="1"/>
    <col min="1008" max="1008" width="11.81640625" bestFit="1" customWidth="1"/>
    <col min="1009" max="1009" width="12.453125" bestFit="1" customWidth="1"/>
    <col min="1010" max="1010" width="11.81640625" bestFit="1" customWidth="1"/>
    <col min="1011" max="1011" width="12.453125" bestFit="1" customWidth="1"/>
    <col min="1012" max="1012" width="11.81640625" bestFit="1" customWidth="1"/>
    <col min="1013" max="1013" width="12.453125" bestFit="1" customWidth="1"/>
    <col min="1014" max="1014" width="11.81640625" bestFit="1" customWidth="1"/>
    <col min="1015" max="1015" width="12.453125" bestFit="1" customWidth="1"/>
    <col min="1016" max="1016" width="11.81640625" bestFit="1" customWidth="1"/>
    <col min="1017" max="1017" width="12.453125" bestFit="1" customWidth="1"/>
    <col min="1018" max="1018" width="11.81640625" bestFit="1" customWidth="1"/>
    <col min="1019" max="1019" width="12.453125" bestFit="1" customWidth="1"/>
    <col min="1020" max="1020" width="11.81640625" bestFit="1" customWidth="1"/>
    <col min="1021" max="1021" width="12.453125" bestFit="1" customWidth="1"/>
    <col min="1022" max="1022" width="11.81640625" bestFit="1" customWidth="1"/>
    <col min="1023" max="1023" width="12.453125" bestFit="1" customWidth="1"/>
    <col min="1024" max="1024" width="11.81640625" bestFit="1" customWidth="1"/>
    <col min="1025" max="1025" width="12.453125" bestFit="1" customWidth="1"/>
    <col min="1026" max="1026" width="11.81640625" bestFit="1" customWidth="1"/>
    <col min="1027" max="1027" width="12.453125" bestFit="1" customWidth="1"/>
    <col min="1028" max="1028" width="11.81640625" bestFit="1" customWidth="1"/>
    <col min="1029" max="1029" width="12.453125" bestFit="1" customWidth="1"/>
    <col min="1030" max="1030" width="11.81640625" bestFit="1" customWidth="1"/>
    <col min="1031" max="1031" width="12.453125" bestFit="1" customWidth="1"/>
    <col min="1032" max="1032" width="11.81640625" bestFit="1" customWidth="1"/>
    <col min="1033" max="1033" width="12.453125" bestFit="1" customWidth="1"/>
    <col min="1034" max="1034" width="11.81640625" bestFit="1" customWidth="1"/>
    <col min="1035" max="1035" width="12.453125" bestFit="1" customWidth="1"/>
    <col min="1036" max="1036" width="11.81640625" bestFit="1" customWidth="1"/>
    <col min="1037" max="1037" width="12.453125" bestFit="1" customWidth="1"/>
    <col min="1038" max="1038" width="11.81640625" bestFit="1" customWidth="1"/>
    <col min="1039" max="1039" width="12.453125" bestFit="1" customWidth="1"/>
    <col min="1040" max="1040" width="11.81640625" bestFit="1" customWidth="1"/>
    <col min="1041" max="1041" width="12.453125" bestFit="1" customWidth="1"/>
    <col min="1042" max="1042" width="11.81640625" bestFit="1" customWidth="1"/>
    <col min="1043" max="1043" width="12.453125" bestFit="1" customWidth="1"/>
    <col min="1044" max="1044" width="11.81640625" bestFit="1" customWidth="1"/>
    <col min="1045" max="1045" width="12.453125" bestFit="1" customWidth="1"/>
    <col min="1046" max="1046" width="11.81640625" bestFit="1" customWidth="1"/>
    <col min="1047" max="1047" width="12.453125" bestFit="1" customWidth="1"/>
    <col min="1048" max="1048" width="11.81640625" bestFit="1" customWidth="1"/>
    <col min="1049" max="1049" width="12.453125" bestFit="1" customWidth="1"/>
    <col min="1050" max="1050" width="11.81640625" bestFit="1" customWidth="1"/>
    <col min="1051" max="1051" width="12.453125" bestFit="1" customWidth="1"/>
    <col min="1052" max="1052" width="11.81640625" bestFit="1" customWidth="1"/>
    <col min="1053" max="1053" width="12.453125" bestFit="1" customWidth="1"/>
    <col min="1054" max="1054" width="11.81640625" bestFit="1" customWidth="1"/>
    <col min="1055" max="1055" width="12.453125" bestFit="1" customWidth="1"/>
    <col min="1056" max="1056" width="11.81640625" bestFit="1" customWidth="1"/>
    <col min="1057" max="1057" width="12.453125" bestFit="1" customWidth="1"/>
    <col min="1058" max="1058" width="11.81640625" bestFit="1" customWidth="1"/>
    <col min="1059" max="1059" width="12.453125" bestFit="1" customWidth="1"/>
    <col min="1060" max="1060" width="11.81640625" bestFit="1" customWidth="1"/>
    <col min="1061" max="1061" width="12.453125" bestFit="1" customWidth="1"/>
    <col min="1062" max="1062" width="11.81640625" bestFit="1" customWidth="1"/>
    <col min="1063" max="1063" width="12.453125" bestFit="1" customWidth="1"/>
  </cols>
  <sheetData>
    <row r="1" spans="1:1063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tabSelected="1" workbookViewId="0">
      <pane xSplit="1" ySplit="3" topLeftCell="AR25" activePane="bottomRight" state="frozen"/>
      <selection pane="topRight" activeCell="B1" sqref="B1"/>
      <selection pane="bottomLeft" activeCell="A4" sqref="A4"/>
      <selection pane="bottomRight" activeCell="AV36" sqref="AV36"/>
    </sheetView>
  </sheetViews>
  <sheetFormatPr defaultRowHeight="14.5" x14ac:dyDescent="0.35"/>
  <cols>
    <col min="1" max="1" width="22.7265625" bestFit="1" customWidth="1"/>
    <col min="3" max="3" width="11.81640625" bestFit="1" customWidth="1"/>
    <col min="4" max="4" width="12.453125" bestFit="1" customWidth="1"/>
    <col min="6" max="7" width="13.1796875" bestFit="1" customWidth="1"/>
    <col min="8" max="11" width="13.1796875" customWidth="1"/>
    <col min="19" max="19" width="12.453125" bestFit="1" customWidth="1"/>
    <col min="20" max="27" width="12.453125" customWidth="1"/>
    <col min="29" max="30" width="23.1796875" bestFit="1" customWidth="1"/>
    <col min="49" max="49" width="12.453125" bestFit="1" customWidth="1"/>
  </cols>
  <sheetData>
    <row r="1" spans="1:57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3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Z2" t="s">
        <v>244</v>
      </c>
      <c r="BA2" t="s">
        <v>244</v>
      </c>
      <c r="BD2" t="s">
        <v>362</v>
      </c>
      <c r="BE2" t="s">
        <v>362</v>
      </c>
    </row>
    <row r="3" spans="1:57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>AC4/Y4</f>
        <v>1.9047619047619126E-2</v>
      </c>
      <c r="AP4">
        <f>STANDARDIZE(AO4,$AO$41,$AO$42)</f>
        <v>-0.49665280662498423</v>
      </c>
      <c r="AS4">
        <f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Z4">
        <v>0</v>
      </c>
      <c r="BA4">
        <v>-0.70702345762112195</v>
      </c>
      <c r="BD4">
        <v>0</v>
      </c>
      <c r="BE4">
        <v>-0.51490796909251302</v>
      </c>
    </row>
    <row r="5" spans="1:57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0">F5/C5</f>
        <v>0.22865013774104609</v>
      </c>
      <c r="N5">
        <f t="shared" ref="N5:N39" si="1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2">V5+C5</f>
        <v>7.1986911470641748E-2</v>
      </c>
      <c r="Z5">
        <f t="shared" ref="Z5:Z39" si="3">STANDARDIZE(Y5,$Y$41,$Y$42)</f>
        <v>2.034548711189744</v>
      </c>
      <c r="AC5">
        <v>1.9996364297400499E-3</v>
      </c>
      <c r="AD5">
        <v>-0.15356653342212701</v>
      </c>
      <c r="AJ5">
        <f t="shared" ref="AJ5:AJ39" si="4">F5+AC5</f>
        <v>1.7087802217778551E-2</v>
      </c>
      <c r="AK5">
        <f t="shared" ref="AK5:AK39" si="5">STANDARDIZE(AJ5,$AJ$41,$AJ$42)</f>
        <v>0.4836892490170796</v>
      </c>
      <c r="AO5">
        <f>AC5/Y5</f>
        <v>2.7777777777777797E-2</v>
      </c>
      <c r="AP5">
        <f t="shared" ref="AP5:AP39" si="6">STANDARDIZE(AO5,$AO$41,$AO$42)</f>
        <v>-0.38579153475329131</v>
      </c>
      <c r="AS5">
        <f>(F5+AC5)/(C5+V5)</f>
        <v>0.23737373737373674</v>
      </c>
      <c r="AT5">
        <f t="shared" ref="AT5:AT39" si="7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0"/>
        <v>0.26836158192090459</v>
      </c>
      <c r="N6">
        <f t="shared" si="1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2"/>
        <v>6.3923227065712435E-2</v>
      </c>
      <c r="Z6">
        <f t="shared" si="3"/>
        <v>1.2581347664341458</v>
      </c>
      <c r="AC6">
        <v>1.62654521795706E-3</v>
      </c>
      <c r="AD6">
        <v>-0.28835840381866401</v>
      </c>
      <c r="AJ6">
        <f t="shared" si="4"/>
        <v>1.707872478854916E-2</v>
      </c>
      <c r="AK6">
        <f t="shared" si="5"/>
        <v>0.48132032872459379</v>
      </c>
      <c r="AO6">
        <f>AC6/Y6</f>
        <v>2.5445292620865149E-2</v>
      </c>
      <c r="AP6">
        <f t="shared" si="6"/>
        <v>-0.41541095853580495</v>
      </c>
      <c r="AS6">
        <f>(F6+AC6)/(C6+V6)</f>
        <v>0.26717557251908453</v>
      </c>
      <c r="AT6">
        <f t="shared" si="7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0"/>
        <v>0.22653721682847919</v>
      </c>
      <c r="N7">
        <f t="shared" si="1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2"/>
        <v>5.686965274282841E-2</v>
      </c>
      <c r="Z7">
        <f t="shared" si="3"/>
        <v>0.57897953296426785</v>
      </c>
      <c r="AC7">
        <v>1.1742996141587E-3</v>
      </c>
      <c r="AD7">
        <v>-0.45174748640592699</v>
      </c>
      <c r="AJ7">
        <f t="shared" si="4"/>
        <v>1.2917295755745699E-2</v>
      </c>
      <c r="AK7">
        <f t="shared" si="5"/>
        <v>-0.60468028140728258</v>
      </c>
      <c r="AO7">
        <f>AC7/Y7</f>
        <v>2.0648967551622439E-2</v>
      </c>
      <c r="AP7">
        <f t="shared" si="6"/>
        <v>-0.47631783479333073</v>
      </c>
      <c r="AS7">
        <f>(F7+AC7)/(C7+V7)</f>
        <v>0.22713864306784684</v>
      </c>
      <c r="AT7">
        <f t="shared" si="7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0"/>
        <v>0.17512690355329977</v>
      </c>
      <c r="N8">
        <f t="shared" si="1"/>
        <v>-1.2446909591230191</v>
      </c>
      <c r="V8">
        <v>3.9572035761395296E-3</v>
      </c>
      <c r="W8">
        <v>-0.88680534002987299</v>
      </c>
      <c r="Y8">
        <f t="shared" si="2"/>
        <v>6.1703063168694131E-2</v>
      </c>
      <c r="Z8">
        <f t="shared" si="3"/>
        <v>1.0443657096696961</v>
      </c>
      <c r="AC8">
        <v>1.4656309541257501E-3</v>
      </c>
      <c r="AD8">
        <v>-0.34649414625989899</v>
      </c>
      <c r="AJ8">
        <f t="shared" si="4"/>
        <v>1.1578484537593449E-2</v>
      </c>
      <c r="AK8">
        <f t="shared" si="5"/>
        <v>-0.95406742421414936</v>
      </c>
      <c r="AO8">
        <f>AC8/Y8</f>
        <v>2.3752969121140121E-2</v>
      </c>
      <c r="AP8">
        <f t="shared" si="6"/>
        <v>-0.43690119043156134</v>
      </c>
      <c r="AS8">
        <f>(F8+AC8)/(C8+V8)</f>
        <v>0.18764845605700733</v>
      </c>
      <c r="AT8">
        <f t="shared" si="7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0"/>
        <v>0.25297619047619102</v>
      </c>
      <c r="N9">
        <f t="shared" si="1"/>
        <v>-0.49709826842212101</v>
      </c>
      <c r="V9">
        <v>5.3565450284566501E-3</v>
      </c>
      <c r="W9">
        <v>-0.216525074136664</v>
      </c>
      <c r="Y9">
        <f t="shared" si="2"/>
        <v>6.1600267827251448E-2</v>
      </c>
      <c r="Z9">
        <f t="shared" si="3"/>
        <v>1.0344680335524088</v>
      </c>
      <c r="AC9">
        <v>1.0043521928356201E-3</v>
      </c>
      <c r="AD9">
        <v>-0.51314676375618096</v>
      </c>
      <c r="AJ9">
        <f t="shared" si="4"/>
        <v>1.5232674924673621E-2</v>
      </c>
      <c r="AK9">
        <f t="shared" si="5"/>
        <v>-4.3996628447597427E-4</v>
      </c>
      <c r="AO9">
        <f>AC9/Y9</f>
        <v>1.6304347826086935E-2</v>
      </c>
      <c r="AP9">
        <f t="shared" si="6"/>
        <v>-0.53148866082972712</v>
      </c>
      <c r="AS9">
        <f>(F9+AC9)/(C9+V9)</f>
        <v>0.24728260869565263</v>
      </c>
      <c r="AT9">
        <f t="shared" si="7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0"/>
        <v>0.16795865633074897</v>
      </c>
      <c r="N10">
        <f t="shared" si="1"/>
        <v>-1.3135281886023842</v>
      </c>
      <c r="V10">
        <v>2.2616562282533098E-3</v>
      </c>
      <c r="W10">
        <v>-1.69896732186342</v>
      </c>
      <c r="Y10">
        <f t="shared" si="2"/>
        <v>6.9589422407794005E-2</v>
      </c>
      <c r="Z10">
        <f t="shared" si="3"/>
        <v>1.8037058548329001</v>
      </c>
      <c r="AC10">
        <v>5.2192066805845495E-4</v>
      </c>
      <c r="AD10">
        <v>-0.68744153540786901</v>
      </c>
      <c r="AJ10">
        <f t="shared" si="4"/>
        <v>1.1830201809324955E-2</v>
      </c>
      <c r="AK10">
        <f t="shared" si="5"/>
        <v>-0.88837722295725408</v>
      </c>
      <c r="AO10">
        <f>AC10/Y10</f>
        <v>7.4999999999999989E-3</v>
      </c>
      <c r="AP10">
        <f t="shared" si="6"/>
        <v>-0.64329203441890725</v>
      </c>
      <c r="AS10">
        <f>(F10+AC10)/(C10+V10)</f>
        <v>0.16999999999999962</v>
      </c>
      <c r="AT10">
        <f t="shared" si="7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0"/>
        <v>0.30123060460139084</v>
      </c>
      <c r="N11">
        <f t="shared" si="1"/>
        <v>-3.3707417716127432E-2</v>
      </c>
      <c r="V11">
        <v>7.44520468514438E-3</v>
      </c>
      <c r="W11">
        <v>0.78393649850301295</v>
      </c>
      <c r="Y11">
        <f t="shared" si="2"/>
        <v>5.0794387104256079E-2</v>
      </c>
      <c r="Z11">
        <f t="shared" si="3"/>
        <v>-5.9789950503747157E-3</v>
      </c>
      <c r="AC11">
        <v>4.3372376203177502E-3</v>
      </c>
      <c r="AD11">
        <v>0.69097128137479902</v>
      </c>
      <c r="AJ11">
        <f t="shared" si="4"/>
        <v>1.7395338049402749E-2</v>
      </c>
      <c r="AK11">
        <f t="shared" si="5"/>
        <v>0.56394631891989022</v>
      </c>
      <c r="AO11">
        <f>AC11/Y11</f>
        <v>8.5388127853881154E-2</v>
      </c>
      <c r="AP11">
        <f t="shared" si="6"/>
        <v>0.34578241250462044</v>
      </c>
      <c r="AS11">
        <f>(F11+AC11)/(C11+V11)</f>
        <v>0.34246575342465718</v>
      </c>
      <c r="AT11">
        <f t="shared" si="7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0"/>
        <v>0.58128078817733864</v>
      </c>
      <c r="N12">
        <f t="shared" si="1"/>
        <v>2.6556360373908561</v>
      </c>
      <c r="V12">
        <v>9.4125417991165403E-3</v>
      </c>
      <c r="W12">
        <v>1.72628494510359</v>
      </c>
      <c r="Y12">
        <f t="shared" si="2"/>
        <v>3.4553936341493639E-2</v>
      </c>
      <c r="Z12">
        <f t="shared" si="3"/>
        <v>-1.5696950097318769</v>
      </c>
      <c r="AC12">
        <v>9.2886925649176399E-3</v>
      </c>
      <c r="AD12">
        <v>2.47985253102217</v>
      </c>
      <c r="AJ12">
        <f t="shared" si="4"/>
        <v>2.390290220038804E-2</v>
      </c>
      <c r="AK12">
        <f t="shared" si="5"/>
        <v>2.2622135686394715</v>
      </c>
      <c r="AO12">
        <f>AC12/Y12</f>
        <v>0.26881720430107514</v>
      </c>
      <c r="AP12">
        <f t="shared" si="6"/>
        <v>2.6750849305604771</v>
      </c>
      <c r="AS12">
        <f>(F12+AC12)/(C12+V12)</f>
        <v>0.69175627240143267</v>
      </c>
      <c r="AT12">
        <f t="shared" si="7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0"/>
        <v>0.42468415937803622</v>
      </c>
      <c r="N13">
        <f t="shared" si="1"/>
        <v>1.1518265651895616</v>
      </c>
      <c r="V13">
        <v>6.25842480261891E-3</v>
      </c>
      <c r="W13">
        <v>0.21547257291952801</v>
      </c>
      <c r="Y13">
        <f t="shared" si="2"/>
        <v>3.9283651068746407E-2</v>
      </c>
      <c r="Z13">
        <f t="shared" si="3"/>
        <v>-1.1142932002674402</v>
      </c>
      <c r="AC13">
        <v>4.1080942294113897E-3</v>
      </c>
      <c r="AD13">
        <v>0.60818544972342403</v>
      </c>
      <c r="AJ13">
        <f t="shared" si="4"/>
        <v>1.813338468451119E-2</v>
      </c>
      <c r="AK13">
        <f t="shared" si="5"/>
        <v>0.75655301477253567</v>
      </c>
      <c r="AO13">
        <f>AC13/Y13</f>
        <v>0.10457516339869283</v>
      </c>
      <c r="AP13">
        <f t="shared" si="6"/>
        <v>0.5894319531019816</v>
      </c>
      <c r="AS13">
        <f>(F13+AC13)/(C13+V13)</f>
        <v>0.46160130718954201</v>
      </c>
      <c r="AT13">
        <f t="shared" si="7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0"/>
        <v>0.39106145251396535</v>
      </c>
      <c r="N14">
        <f t="shared" si="1"/>
        <v>0.82894512482318694</v>
      </c>
      <c r="V14">
        <v>7.5573549257759798E-3</v>
      </c>
      <c r="W14">
        <v>0.83765611996213396</v>
      </c>
      <c r="Y14">
        <f t="shared" si="2"/>
        <v>5.5870445344129577E-2</v>
      </c>
      <c r="Z14">
        <f t="shared" si="3"/>
        <v>0.48277058937286238</v>
      </c>
      <c r="AC14">
        <v>1.34952766531714E-3</v>
      </c>
      <c r="AD14">
        <v>-0.38844040219799097</v>
      </c>
      <c r="AJ14">
        <f t="shared" si="4"/>
        <v>2.024291497975704E-2</v>
      </c>
      <c r="AK14">
        <f t="shared" si="5"/>
        <v>1.3070733215396821</v>
      </c>
      <c r="AO14">
        <f>AC14/Y14</f>
        <v>2.4154589371980686E-2</v>
      </c>
      <c r="AP14">
        <f t="shared" si="6"/>
        <v>-0.43180115351427101</v>
      </c>
      <c r="AS14">
        <f>(F14+AC14)/(C14+V14)</f>
        <v>0.3623188405797092</v>
      </c>
      <c r="AT14">
        <f t="shared" si="7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0"/>
        <v>0.37419354838709695</v>
      </c>
      <c r="N15">
        <f t="shared" si="1"/>
        <v>0.66696134396748441</v>
      </c>
      <c r="V15">
        <v>7.2155650045097296E-3</v>
      </c>
      <c r="W15">
        <v>0.67393979545348004</v>
      </c>
      <c r="Y15">
        <f t="shared" si="2"/>
        <v>4.7158871279474324E-2</v>
      </c>
      <c r="Z15">
        <f t="shared" si="3"/>
        <v>-0.35602557934064222</v>
      </c>
      <c r="AC15">
        <v>1.03079500064425E-3</v>
      </c>
      <c r="AD15">
        <v>-0.50359340144022802</v>
      </c>
      <c r="AJ15">
        <f t="shared" si="4"/>
        <v>1.5977322509985851E-2</v>
      </c>
      <c r="AK15">
        <f t="shared" si="5"/>
        <v>0.19388936760723186</v>
      </c>
      <c r="AO15">
        <f>AC15/Y15</f>
        <v>2.1857923497267812E-2</v>
      </c>
      <c r="AP15">
        <f t="shared" si="6"/>
        <v>-0.46096572059773294</v>
      </c>
      <c r="AS15">
        <f>(F15+AC15)/(C15+V15)</f>
        <v>0.33879781420765059</v>
      </c>
      <c r="AT15">
        <f t="shared" si="7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0"/>
        <v>0.31879194630872493</v>
      </c>
      <c r="N16">
        <f t="shared" si="1"/>
        <v>0.13493549756590514</v>
      </c>
      <c r="V16">
        <v>7.063420498948E-3</v>
      </c>
      <c r="W16">
        <v>0.60106304369768704</v>
      </c>
      <c r="Y16">
        <f t="shared" si="2"/>
        <v>5.1848512173128899E-2</v>
      </c>
      <c r="Z16">
        <f t="shared" si="3"/>
        <v>9.5517710660107169E-2</v>
      </c>
      <c r="AC16">
        <v>2.1039975954313199E-3</v>
      </c>
      <c r="AD16">
        <v>-0.115862518221491</v>
      </c>
      <c r="AJ16">
        <f t="shared" si="4"/>
        <v>1.638112413585812E-2</v>
      </c>
      <c r="AK16">
        <f t="shared" si="5"/>
        <v>0.29926874777032486</v>
      </c>
      <c r="AO16">
        <f>AC16/Y16</f>
        <v>4.0579710144927582E-2</v>
      </c>
      <c r="AP16">
        <f t="shared" si="6"/>
        <v>-0.22322421513116314</v>
      </c>
      <c r="AS16">
        <f>(F16+AC16)/(C16+V16)</f>
        <v>0.31594202898550733</v>
      </c>
      <c r="AT16">
        <f t="shared" si="7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0"/>
        <v>0.26173708920187938</v>
      </c>
      <c r="N17">
        <f t="shared" si="1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2"/>
        <v>4.897540983606552E-2</v>
      </c>
      <c r="Z17">
        <f t="shared" si="3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4"/>
        <v>1.265368852459021E-2</v>
      </c>
      <c r="AK17">
        <f t="shared" si="5"/>
        <v>-0.67347338387602207</v>
      </c>
      <c r="AO17">
        <f>AC17/Y17</f>
        <v>2.5104602510460251E-2</v>
      </c>
      <c r="AP17">
        <f t="shared" si="6"/>
        <v>-0.41973726463412581</v>
      </c>
      <c r="AS17">
        <f>(F17+AC17)/(C17+V17)</f>
        <v>0.25836820083682133</v>
      </c>
      <c r="AT17">
        <f t="shared" si="7"/>
        <v>-0.4504239959026442</v>
      </c>
      <c r="AU17">
        <f>AVERAGE(AS17:AS22)</f>
        <v>0.29744229150124568</v>
      </c>
      <c r="AV17">
        <f>_xlfn.STDEV.P(AS17:AS22)</f>
        <v>3.4716814565623144E-2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0"/>
        <v>0.34814049586776896</v>
      </c>
      <c r="N18">
        <f t="shared" si="1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8">STANDARDIZE(Q18,$Q$43,$Q$44)</f>
        <v>0.29731206519582498</v>
      </c>
      <c r="V18">
        <v>4.40566689702833E-3</v>
      </c>
      <c r="W18">
        <v>-0.67199278411583596</v>
      </c>
      <c r="Y18">
        <f t="shared" si="2"/>
        <v>4.6216309606081529E-2</v>
      </c>
      <c r="Z18">
        <f t="shared" si="3"/>
        <v>-0.44678037457630126</v>
      </c>
      <c r="AC18">
        <v>9.9343469246717395E-4</v>
      </c>
      <c r="AD18">
        <v>-0.51709108152149397</v>
      </c>
      <c r="AJ18">
        <f t="shared" si="4"/>
        <v>1.5549412577747073E-2</v>
      </c>
      <c r="AK18">
        <f t="shared" si="5"/>
        <v>8.2218486323516221E-2</v>
      </c>
      <c r="AO18">
        <f>AC18/Y18</f>
        <v>2.1495327102803757E-2</v>
      </c>
      <c r="AP18">
        <f t="shared" si="6"/>
        <v>-0.46557020703479052</v>
      </c>
      <c r="AS18">
        <f>(F18+AC18)/(C18+V18)</f>
        <v>0.33644859813084149</v>
      </c>
      <c r="AT18">
        <f t="shared" si="7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0"/>
        <v>0.34874999999999989</v>
      </c>
      <c r="N19">
        <f t="shared" si="1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2"/>
        <v>4.9221800582962091E-2</v>
      </c>
      <c r="Z19">
        <f t="shared" si="3"/>
        <v>-0.15739589620302488</v>
      </c>
      <c r="AC19">
        <v>8.7994280371775802E-4</v>
      </c>
      <c r="AD19">
        <v>-0.55809388050531905</v>
      </c>
      <c r="AJ19">
        <f t="shared" si="4"/>
        <v>1.6223945443546158E-2</v>
      </c>
      <c r="AK19">
        <f t="shared" si="5"/>
        <v>0.25825010864300391</v>
      </c>
      <c r="AO19">
        <f>AC19/Y19</f>
        <v>1.7877094972067038E-2</v>
      </c>
      <c r="AP19">
        <f t="shared" si="6"/>
        <v>-0.51151688776979332</v>
      </c>
      <c r="AS19">
        <f>(F19+AC19)/(C19+V19)</f>
        <v>0.32960893854748591</v>
      </c>
      <c r="AT19">
        <f t="shared" si="7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0"/>
        <v>0.33475026567481414</v>
      </c>
      <c r="N20">
        <f t="shared" si="1"/>
        <v>0.2881844659960941</v>
      </c>
      <c r="V20">
        <v>3.6502770692233301E-3</v>
      </c>
      <c r="W20">
        <v>-1.0338221959407801</v>
      </c>
      <c r="Y20">
        <f t="shared" si="2"/>
        <v>4.5034743601020326E-2</v>
      </c>
      <c r="Z20">
        <f t="shared" si="3"/>
        <v>-0.56054776388755545</v>
      </c>
      <c r="AC20">
        <v>9.2356407775529903E-4</v>
      </c>
      <c r="AD20">
        <v>-0.54233421388518899</v>
      </c>
      <c r="AJ20">
        <f t="shared" si="4"/>
        <v>1.4777025244084798E-2</v>
      </c>
      <c r="AK20">
        <f t="shared" si="5"/>
        <v>-0.11935003953700375</v>
      </c>
      <c r="AO20">
        <f>AC20/Y20</f>
        <v>2.0507812499999986E-2</v>
      </c>
      <c r="AP20">
        <f t="shared" si="6"/>
        <v>-0.47811031406405935</v>
      </c>
      <c r="AS20">
        <f>(F20+AC20)/(C20+V20)</f>
        <v>0.32812500000000011</v>
      </c>
      <c r="AT20">
        <f t="shared" si="7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0"/>
        <v>0.27825030376670729</v>
      </c>
      <c r="N21">
        <f t="shared" si="1"/>
        <v>-0.25438901433927513</v>
      </c>
      <c r="V21">
        <v>4.8271966312329901E-3</v>
      </c>
      <c r="W21">
        <v>-0.47008133365695298</v>
      </c>
      <c r="Y21">
        <f t="shared" si="2"/>
        <v>4.7090843732347391E-2</v>
      </c>
      <c r="Z21">
        <f t="shared" si="3"/>
        <v>-0.36257562936300936</v>
      </c>
      <c r="AC21">
        <v>2.5676577825707402E-4</v>
      </c>
      <c r="AD21">
        <v>-0.78323774398194002</v>
      </c>
      <c r="AJ21">
        <f t="shared" si="4"/>
        <v>1.2016638422431074E-2</v>
      </c>
      <c r="AK21">
        <f t="shared" si="5"/>
        <v>-0.83972319714349009</v>
      </c>
      <c r="AO21">
        <f>AC21/Y21</f>
        <v>5.4525627044710997E-3</v>
      </c>
      <c r="AP21">
        <f t="shared" si="6"/>
        <v>-0.66929173381449292</v>
      </c>
      <c r="AS21">
        <f>(F21+AC21)/(C21+V21)</f>
        <v>0.25517993456924765</v>
      </c>
      <c r="AT21">
        <f t="shared" si="7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0"/>
        <v>0.28815628815628908</v>
      </c>
      <c r="N22">
        <f t="shared" si="1"/>
        <v>-0.1592610842506702</v>
      </c>
      <c r="V22">
        <v>4.4044334736943998E-3</v>
      </c>
      <c r="W22">
        <v>-0.67258359011165603</v>
      </c>
      <c r="Y22">
        <f t="shared" si="2"/>
        <v>4.4044334736944003E-2</v>
      </c>
      <c r="Z22">
        <f t="shared" si="3"/>
        <v>-0.65590953829037557</v>
      </c>
      <c r="AC22">
        <v>7.7440588548472996E-4</v>
      </c>
      <c r="AD22">
        <v>-0.59622267624010195</v>
      </c>
      <c r="AJ22">
        <f t="shared" si="4"/>
        <v>1.2196892696384529E-2</v>
      </c>
      <c r="AK22">
        <f t="shared" si="5"/>
        <v>-0.79268256519969504</v>
      </c>
      <c r="AO22">
        <f>AC22/Y22</f>
        <v>1.7582417582417586E-2</v>
      </c>
      <c r="AP22">
        <f t="shared" si="6"/>
        <v>-0.5152588942118429</v>
      </c>
      <c r="AS22">
        <f>(F22+AC22)/(C22+V22)</f>
        <v>0.27692307692307772</v>
      </c>
      <c r="AT22">
        <f t="shared" si="7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3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0"/>
        <v>0.23491655969191327</v>
      </c>
      <c r="N23">
        <f t="shared" si="1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2"/>
        <v>4.7771934680321038E-2</v>
      </c>
      <c r="Z23">
        <f t="shared" si="3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4"/>
        <v>1.0738998062551915E-2</v>
      </c>
      <c r="AK23">
        <f t="shared" si="5"/>
        <v>-1.1731466916739586</v>
      </c>
      <c r="AO23">
        <f>AC23/Y23</f>
        <v>1.2746234067207428E-2</v>
      </c>
      <c r="AP23">
        <f t="shared" si="6"/>
        <v>-0.57667191911469795</v>
      </c>
      <c r="AS23">
        <f>(F23+AC23)/(C23+V23)</f>
        <v>0.22479721900347677</v>
      </c>
      <c r="AT23">
        <f t="shared" si="7"/>
        <v>-0.69920939870608245</v>
      </c>
      <c r="AU23">
        <f>AVERAGE(AS23:AS28)</f>
        <v>0.24924913145677774</v>
      </c>
      <c r="AV23">
        <f>_xlfn.STDEV.P(AS23:AS28)</f>
        <v>1.4962807514819165E-2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3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0"/>
        <v>0.25880758807588172</v>
      </c>
      <c r="N24">
        <f t="shared" si="1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8"/>
        <v>-1.6805217763060365</v>
      </c>
      <c r="V24">
        <v>5.8515177374131398E-3</v>
      </c>
      <c r="W24">
        <v>2.05653360844259E-2</v>
      </c>
      <c r="Y24">
        <f t="shared" si="2"/>
        <v>5.083506034377664E-2</v>
      </c>
      <c r="Z24">
        <f t="shared" si="3"/>
        <v>-2.0627616319582156E-3</v>
      </c>
      <c r="AC24">
        <v>7.3143971717664301E-4</v>
      </c>
      <c r="AD24">
        <v>-0.61174566366814198</v>
      </c>
      <c r="AJ24">
        <f t="shared" si="4"/>
        <v>1.2373521882238243E-2</v>
      </c>
      <c r="AK24">
        <f t="shared" si="5"/>
        <v>-0.74658796594252474</v>
      </c>
      <c r="AO24">
        <f>AC24/Y24</f>
        <v>1.4388489208633108E-2</v>
      </c>
      <c r="AP24">
        <f t="shared" si="6"/>
        <v>-0.55581748801628783</v>
      </c>
      <c r="AS24">
        <f>(F24+AC24)/(C24+V24)</f>
        <v>0.24340527577937734</v>
      </c>
      <c r="AT24">
        <f t="shared" si="7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3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0"/>
        <v>0.25717852684144826</v>
      </c>
      <c r="N25">
        <f t="shared" si="1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2"/>
        <v>5.3150553150553191E-2</v>
      </c>
      <c r="Z25">
        <f t="shared" si="3"/>
        <v>0.22088506393815135</v>
      </c>
      <c r="AC25">
        <v>1.2626262626262599E-3</v>
      </c>
      <c r="AD25">
        <v>-0.41983648508294302</v>
      </c>
      <c r="AJ25">
        <f t="shared" si="4"/>
        <v>1.364838864838866E-2</v>
      </c>
      <c r="AK25">
        <f t="shared" si="5"/>
        <v>-0.41388829115232545</v>
      </c>
      <c r="AO25">
        <f>AC25/Y25</f>
        <v>2.3755656108597215E-2</v>
      </c>
      <c r="AP25">
        <f t="shared" si="6"/>
        <v>-0.43686706930545077</v>
      </c>
      <c r="AS25">
        <f>(F25+AC25)/(C25+V25)</f>
        <v>0.25678733031674211</v>
      </c>
      <c r="AT25">
        <f t="shared" si="7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3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0"/>
        <v>0.27596899224806171</v>
      </c>
      <c r="N26">
        <f t="shared" si="1"/>
        <v>-0.27629662433755897</v>
      </c>
      <c r="V26">
        <v>5.3187908166700297E-3</v>
      </c>
      <c r="W26">
        <v>-0.23460922584461</v>
      </c>
      <c r="Y26">
        <f t="shared" si="2"/>
        <v>4.8744361408469626E-2</v>
      </c>
      <c r="Z26">
        <f t="shared" si="3"/>
        <v>-0.20336625097310354</v>
      </c>
      <c r="AC26">
        <v>4.0395879620278702E-4</v>
      </c>
      <c r="AD26">
        <v>-0.73005926758900297</v>
      </c>
      <c r="AJ26">
        <f t="shared" si="4"/>
        <v>1.2388069750218788E-2</v>
      </c>
      <c r="AK26">
        <f t="shared" si="5"/>
        <v>-0.7427914351406173</v>
      </c>
      <c r="AO26">
        <f>AC26/Y26</f>
        <v>8.2872928176795594E-3</v>
      </c>
      <c r="AP26">
        <f t="shared" si="6"/>
        <v>-0.63329447471797173</v>
      </c>
      <c r="AS26">
        <f>(F26+AC26)/(C26+V26)</f>
        <v>0.25414364640883952</v>
      </c>
      <c r="AT26">
        <f t="shared" si="7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3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0"/>
        <v>0.26174496644295431</v>
      </c>
      <c r="N27">
        <f t="shared" si="1"/>
        <v>-0.41289103829502877</v>
      </c>
      <c r="V27">
        <v>4.67942450062858E-3</v>
      </c>
      <c r="W27">
        <v>-0.54086373121197295</v>
      </c>
      <c r="Y27">
        <f t="shared" si="2"/>
        <v>4.6305349909205179E-2</v>
      </c>
      <c r="Z27">
        <f t="shared" si="3"/>
        <v>-0.43820710589180184</v>
      </c>
      <c r="AC27">
        <v>3.4921078362899798E-4</v>
      </c>
      <c r="AD27">
        <v>-0.74983884636827103</v>
      </c>
      <c r="AJ27">
        <f t="shared" si="4"/>
        <v>1.1244587232853797E-2</v>
      </c>
      <c r="AK27">
        <f t="shared" si="5"/>
        <v>-1.041204000089953</v>
      </c>
      <c r="AO27">
        <f>AC27/Y27</f>
        <v>7.5414781297134161E-3</v>
      </c>
      <c r="AP27">
        <f t="shared" si="6"/>
        <v>-0.64276531796883818</v>
      </c>
      <c r="AS27">
        <f>(F27+AC27)/(C27+V27)</f>
        <v>0.24283559577677336</v>
      </c>
      <c r="AT27">
        <f t="shared" si="7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3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0"/>
        <v>0.28811188811188715</v>
      </c>
      <c r="N28">
        <f t="shared" si="1"/>
        <v>-0.15968746129243491</v>
      </c>
      <c r="V28">
        <v>4.5669729880256204E-3</v>
      </c>
      <c r="W28">
        <v>-0.59472766102180996</v>
      </c>
      <c r="Y28">
        <f t="shared" si="2"/>
        <v>4.4388749651907519E-2</v>
      </c>
      <c r="Z28">
        <f t="shared" si="3"/>
        <v>-0.62274745885730387</v>
      </c>
      <c r="AC28">
        <v>6.6833751044277395E-4</v>
      </c>
      <c r="AD28">
        <v>-0.63454347879533002</v>
      </c>
      <c r="AJ28">
        <f t="shared" si="4"/>
        <v>1.2141464773043675E-2</v>
      </c>
      <c r="AK28">
        <f t="shared" si="5"/>
        <v>-0.80714749013101328</v>
      </c>
      <c r="AO28">
        <f>AC28/Y28</f>
        <v>1.5056461731493116E-2</v>
      </c>
      <c r="AP28">
        <f t="shared" si="6"/>
        <v>-0.54733513554727864</v>
      </c>
      <c r="AS28">
        <f>(F28+AC28)/(C28+V28)</f>
        <v>0.27352572145545712</v>
      </c>
      <c r="AT28">
        <f t="shared" si="7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3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0"/>
        <v>0.28048780487804897</v>
      </c>
      <c r="N29">
        <f t="shared" si="1"/>
        <v>-0.23290211905234703</v>
      </c>
      <c r="V29">
        <v>6.4880350522413203E-3</v>
      </c>
      <c r="W29">
        <v>0.32545517860441803</v>
      </c>
      <c r="Y29">
        <f t="shared" si="2"/>
        <v>4.1034715200539217E-2</v>
      </c>
      <c r="Z29">
        <f t="shared" si="3"/>
        <v>-0.94569153608844525</v>
      </c>
      <c r="AC29">
        <v>4.5500505561172902E-3</v>
      </c>
      <c r="AD29">
        <v>0.76785718153822302</v>
      </c>
      <c r="AJ29">
        <f t="shared" si="4"/>
        <v>1.4239973036737439E-2</v>
      </c>
      <c r="AK29">
        <f t="shared" si="5"/>
        <v>-0.25950358300834064</v>
      </c>
      <c r="AO29">
        <f>AC29/Y29</f>
        <v>0.11088295687885023</v>
      </c>
      <c r="AP29">
        <f t="shared" si="6"/>
        <v>0.66953244491761121</v>
      </c>
      <c r="AS29">
        <f>(F29+AC29)/(C29+V29)</f>
        <v>0.3470225872689941</v>
      </c>
      <c r="AT29">
        <f t="shared" si="7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3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0"/>
        <v>0.42910447761193965</v>
      </c>
      <c r="N30">
        <f t="shared" si="1"/>
        <v>1.1942752212127217</v>
      </c>
      <c r="V30">
        <v>9.7744360902255606E-3</v>
      </c>
      <c r="W30">
        <v>1.8996312011357599</v>
      </c>
      <c r="Y30">
        <f t="shared" si="2"/>
        <v>3.4962406015037556E-2</v>
      </c>
      <c r="Z30">
        <f t="shared" si="3"/>
        <v>-1.5303654012522352</v>
      </c>
      <c r="AC30">
        <v>9.6804511278195497E-3</v>
      </c>
      <c r="AD30">
        <v>2.6213886159517799</v>
      </c>
      <c r="AJ30">
        <f t="shared" si="4"/>
        <v>2.0488721804511251E-2</v>
      </c>
      <c r="AK30">
        <f t="shared" si="5"/>
        <v>1.3712210841359882</v>
      </c>
      <c r="AO30">
        <f>AC30/Y30</f>
        <v>0.27688172043010784</v>
      </c>
      <c r="AP30">
        <f t="shared" si="6"/>
        <v>2.7774934368349209</v>
      </c>
      <c r="AS30">
        <f>(F30+AC30)/(C30+V30)</f>
        <v>0.5860215053763439</v>
      </c>
      <c r="AT30">
        <f t="shared" si="7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3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0"/>
        <v>0.37735849056603771</v>
      </c>
      <c r="N31">
        <f t="shared" si="1"/>
        <v>0.69735452716787338</v>
      </c>
      <c r="V31">
        <v>1.17046818727491E-2</v>
      </c>
      <c r="W31">
        <v>2.82421301367819</v>
      </c>
      <c r="Y31">
        <f t="shared" si="2"/>
        <v>4.3517406962785096E-2</v>
      </c>
      <c r="Z31">
        <f t="shared" si="3"/>
        <v>-0.70664491571733856</v>
      </c>
      <c r="AC31">
        <v>5.60224089635854E-3</v>
      </c>
      <c r="AD31">
        <v>1.1479966742282399</v>
      </c>
      <c r="AJ31">
        <f t="shared" si="4"/>
        <v>1.7607042817126842E-2</v>
      </c>
      <c r="AK31">
        <f t="shared" si="5"/>
        <v>0.61919452935526209</v>
      </c>
      <c r="AO31">
        <f>AC31/Y31</f>
        <v>0.12873563218390802</v>
      </c>
      <c r="AP31">
        <f t="shared" si="6"/>
        <v>0.89623740548080788</v>
      </c>
      <c r="AS31">
        <f>(F31+AC31)/(C31+V31)</f>
        <v>0.40459770114942523</v>
      </c>
      <c r="AT31">
        <f t="shared" si="7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3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0"/>
        <v>0.66339410939691668</v>
      </c>
      <c r="N32" s="2">
        <f t="shared" si="1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2"/>
        <v>3.6550903547259601E-2</v>
      </c>
      <c r="Z32" s="2">
        <f t="shared" si="3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4"/>
        <v>2.8779653454302098E-2</v>
      </c>
      <c r="AK32" s="2">
        <f t="shared" si="5"/>
        <v>3.5348905253925129</v>
      </c>
      <c r="AL32"/>
      <c r="AO32" s="2">
        <f>AC32/Y32</f>
        <v>0.3062054933875889</v>
      </c>
      <c r="AP32" s="2">
        <f t="shared" si="6"/>
        <v>3.1498659064113155</v>
      </c>
      <c r="AS32" s="2">
        <f>(F32+AC32)/(C32+V32)</f>
        <v>0.78738555442522973</v>
      </c>
      <c r="AT32" s="2">
        <f t="shared" si="7"/>
        <v>3.4699795256820885</v>
      </c>
      <c r="AU32" s="2">
        <f>AVERAGE(AS32:AS33)</f>
        <v>0.63272454725800042</v>
      </c>
      <c r="AV32" s="2">
        <f>_xlfn.STDEV.P(AS32:AS33)</f>
        <v>0.15466100716722947</v>
      </c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3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0"/>
        <v>0.42003853564547161</v>
      </c>
      <c r="N33" s="2">
        <f t="shared" si="1"/>
        <v>1.1072142831316421</v>
      </c>
      <c r="P33" s="2" t="s">
        <v>573</v>
      </c>
      <c r="Q33" s="2">
        <f>_xlfn.STDEV.P(M32:M33)</f>
        <v>0.1216777868757222</v>
      </c>
      <c r="S33">
        <f t="shared" si="8"/>
        <v>9.5329945010600294</v>
      </c>
      <c r="T33"/>
      <c r="U33"/>
      <c r="V33" s="2">
        <v>7.3278976158530299E-3</v>
      </c>
      <c r="W33" s="2">
        <v>0.72774677192444104</v>
      </c>
      <c r="Y33" s="2">
        <f t="shared" si="2"/>
        <v>3.4110847352667929E-2</v>
      </c>
      <c r="Z33" s="2">
        <f t="shared" si="3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4"/>
        <v>1.630715244091234E-2</v>
      </c>
      <c r="AK33" s="2">
        <f t="shared" si="5"/>
        <v>0.27996448829350568</v>
      </c>
      <c r="AL33"/>
      <c r="AO33" s="2">
        <f>AC33/Y33</f>
        <v>0.14826021180030263</v>
      </c>
      <c r="AP33" s="2">
        <f t="shared" si="6"/>
        <v>1.1441733017155715</v>
      </c>
      <c r="AS33" s="2">
        <f>(F33+AC33)/(C33+V33)</f>
        <v>0.47806354009077118</v>
      </c>
      <c r="AT33" s="2">
        <f t="shared" si="7"/>
        <v>1.1776783259675958</v>
      </c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3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0"/>
        <v>0.26055045871559607</v>
      </c>
      <c r="N34">
        <f t="shared" si="1"/>
        <v>-0.42436198788565599</v>
      </c>
      <c r="V34">
        <v>3.9517014270032897E-3</v>
      </c>
      <c r="W34">
        <v>-0.889440852598955</v>
      </c>
      <c r="Y34">
        <f t="shared" si="2"/>
        <v>6.3776070252469785E-2</v>
      </c>
      <c r="Z34">
        <f t="shared" si="3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4"/>
        <v>1.6355653128430275E-2</v>
      </c>
      <c r="AK34">
        <f t="shared" si="5"/>
        <v>0.29262162501771621</v>
      </c>
      <c r="AO34">
        <f>AC34/Y34</f>
        <v>1.2048192771084348E-2</v>
      </c>
      <c r="AP34">
        <f t="shared" si="6"/>
        <v>-0.58553610455497385</v>
      </c>
      <c r="AS34">
        <f>(F34+AC34)/(C34+V34)</f>
        <v>0.25645438898450923</v>
      </c>
      <c r="AT34">
        <f t="shared" si="7"/>
        <v>-0.46460673428459237</v>
      </c>
      <c r="AU34">
        <f>AVERAGE(AS34:AS38)</f>
        <v>0.215467636460731</v>
      </c>
      <c r="AV34">
        <f>_xlfn.STDEV.P(AS34:AS38)</f>
        <v>3.6794997450452741E-2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3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0"/>
        <v>0.22297297297297269</v>
      </c>
      <c r="N35">
        <f t="shared" si="1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2"/>
        <v>5.7562477792253909E-2</v>
      </c>
      <c r="Z35">
        <f t="shared" si="3"/>
        <v>0.64568837257623424</v>
      </c>
      <c r="AC35">
        <v>1.4212957479568899E-3</v>
      </c>
      <c r="AD35">
        <v>-0.36251174510753198</v>
      </c>
      <c r="AJ35">
        <f t="shared" si="4"/>
        <v>1.314698566860119E-2</v>
      </c>
      <c r="AK35">
        <f t="shared" si="5"/>
        <v>-0.54473852016711644</v>
      </c>
      <c r="AO35">
        <f>AC35/Y35</f>
        <v>2.4691358024691416E-2</v>
      </c>
      <c r="AP35">
        <f t="shared" si="6"/>
        <v>-0.42498491369782893</v>
      </c>
      <c r="AS35">
        <f>(F35+AC35)/(C35+V35)</f>
        <v>0.22839506172839485</v>
      </c>
      <c r="AT35">
        <f t="shared" si="7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3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0"/>
        <v>0.16585365853658587</v>
      </c>
      <c r="N36">
        <f t="shared" si="1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8"/>
        <v>0.43585346963960186</v>
      </c>
      <c r="V36">
        <v>3.1617429107795702E-3</v>
      </c>
      <c r="W36">
        <v>-1.26782856020404</v>
      </c>
      <c r="Y36">
        <f t="shared" si="2"/>
        <v>6.3926489477324364E-2</v>
      </c>
      <c r="Z36">
        <f t="shared" si="3"/>
        <v>1.2584488885825134</v>
      </c>
      <c r="AC36" s="1">
        <v>9.8804465961861501E-5</v>
      </c>
      <c r="AD36">
        <v>-0.84030663239882397</v>
      </c>
      <c r="AJ36">
        <f t="shared" si="4"/>
        <v>1.0176859994071762E-2</v>
      </c>
      <c r="AK36">
        <f t="shared" si="5"/>
        <v>-1.319846846965693</v>
      </c>
      <c r="AO36">
        <f>AC36/Y36</f>
        <v>1.5455950540958275E-3</v>
      </c>
      <c r="AP36">
        <f t="shared" si="6"/>
        <v>-0.71890496723554087</v>
      </c>
      <c r="AS36">
        <f>(F36+AC36)/(C36+V36)</f>
        <v>0.15919629057187068</v>
      </c>
      <c r="AT36">
        <f t="shared" si="7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3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0"/>
        <v>0.1698717948717948</v>
      </c>
      <c r="N37">
        <f t="shared" si="1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2"/>
        <v>6.3151041666666685E-2</v>
      </c>
      <c r="Z37">
        <f t="shared" si="3"/>
        <v>1.1837846949718636</v>
      </c>
      <c r="AC37">
        <v>1.953125E-3</v>
      </c>
      <c r="AD37">
        <v>-0.170370366939183</v>
      </c>
      <c r="AJ37">
        <f t="shared" si="4"/>
        <v>1.181175595238095E-2</v>
      </c>
      <c r="AK37">
        <f t="shared" si="5"/>
        <v>-0.89319100489074021</v>
      </c>
      <c r="AO37">
        <f>AC37/Y37</f>
        <v>3.0927835051546382E-2</v>
      </c>
      <c r="AP37">
        <f t="shared" si="6"/>
        <v>-0.34579004490268056</v>
      </c>
      <c r="AS37">
        <f>(F37+AC37)/(C37+V37)</f>
        <v>0.18703976435935191</v>
      </c>
      <c r="AT37">
        <f t="shared" si="7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3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0"/>
        <v>0.2283105022831044</v>
      </c>
      <c r="N38">
        <f t="shared" si="1"/>
        <v>-0.73396476949262512</v>
      </c>
      <c r="V38">
        <v>3.4872534872534902E-3</v>
      </c>
      <c r="W38">
        <v>-1.1119099919455899</v>
      </c>
      <c r="Y38">
        <f t="shared" si="2"/>
        <v>5.615680615680619E-2</v>
      </c>
      <c r="Z38">
        <f t="shared" si="3"/>
        <v>0.51034291450723335</v>
      </c>
      <c r="AC38">
        <v>1.8037518037518001E-3</v>
      </c>
      <c r="AD38">
        <v>-0.22433650678252701</v>
      </c>
      <c r="AJ38">
        <f t="shared" si="4"/>
        <v>1.38287638287638E-2</v>
      </c>
      <c r="AK38">
        <f t="shared" si="5"/>
        <v>-0.36681610647828228</v>
      </c>
      <c r="AO38">
        <f>AC38/Y38</f>
        <v>3.2119914346894991E-2</v>
      </c>
      <c r="AP38">
        <f t="shared" si="6"/>
        <v>-0.33065224146301087</v>
      </c>
      <c r="AS38">
        <f>(F38+AC38)/(C38+V38)</f>
        <v>0.24625267665952824</v>
      </c>
      <c r="AT38">
        <f t="shared" si="7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3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0"/>
        <v>0.32059800664451843</v>
      </c>
      <c r="N39">
        <f t="shared" si="1"/>
        <v>0.15227923389763784</v>
      </c>
      <c r="V39">
        <v>7.8200142182076708E-3</v>
      </c>
      <c r="W39">
        <v>0.96346911583881101</v>
      </c>
      <c r="Y39">
        <f t="shared" si="2"/>
        <v>3.2994605444737174E-2</v>
      </c>
      <c r="Z39">
        <f t="shared" si="3"/>
        <v>-1.7198355896372466</v>
      </c>
      <c r="AC39">
        <v>4.8090996529084598E-3</v>
      </c>
      <c r="AD39">
        <v>0.86144746503523995</v>
      </c>
      <c r="AJ39">
        <f t="shared" si="4"/>
        <v>1.28800234182244E-2</v>
      </c>
      <c r="AK39">
        <f t="shared" si="5"/>
        <v>-0.61440717593560346</v>
      </c>
      <c r="AO39">
        <f>AC39/Y39</f>
        <v>0.14575411913814953</v>
      </c>
      <c r="AP39">
        <f t="shared" si="6"/>
        <v>1.1123492961571342</v>
      </c>
      <c r="AS39">
        <f>(F39+AC39)/(C39+V39)</f>
        <v>0.39036755386565281</v>
      </c>
      <c r="AT39">
        <f t="shared" si="7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35">
      <c r="A41" t="s">
        <v>570</v>
      </c>
      <c r="C41">
        <f>AVERAGE(C4:C39)</f>
        <v>4.5047900218530577E-2</v>
      </c>
      <c r="F41">
        <f t="shared" ref="F41:M41" si="9">AVERAGE(F4:F39)</f>
        <v>1.2809666682846582E-2</v>
      </c>
      <c r="M41">
        <f t="shared" si="9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</row>
    <row r="42" spans="1:57" x14ac:dyDescent="0.35">
      <c r="A42" t="s">
        <v>571</v>
      </c>
      <c r="C42">
        <f>_xlfn.STDEV.P(C4:C39)</f>
        <v>1.170878079938658E-2</v>
      </c>
      <c r="F42">
        <f t="shared" ref="F42:M42" si="10">_xlfn.STDEV.P(F4:F39)</f>
        <v>2.4543962698340004E-3</v>
      </c>
      <c r="M42">
        <f t="shared" si="10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</row>
    <row r="43" spans="1:57" x14ac:dyDescent="0.35">
      <c r="P43" t="s">
        <v>582</v>
      </c>
      <c r="Q43">
        <f>AVERAGE(Q36,Q24,Q18,Q6)</f>
        <v>3.2291509692711759E-2</v>
      </c>
    </row>
    <row r="44" spans="1:57" x14ac:dyDescent="0.35">
      <c r="P44" t="s">
        <v>583</v>
      </c>
      <c r="Q44">
        <f>_xlfn.STDEV.P(Q36,Q24,Q18,Q6)</f>
        <v>9.3765161799968574E-3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zscores_Oct18c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2015-10-19T04:50:53Z</dcterms:created>
  <dcterms:modified xsi:type="dcterms:W3CDTF">2015-10-22T04:31:10Z</dcterms:modified>
</cp:coreProperties>
</file>