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.grilj/Documents/GitHub/BMA_roma_MAG/other documentation/"/>
    </mc:Choice>
  </mc:AlternateContent>
  <xr:revisionPtr revIDLastSave="0" documentId="13_ncr:1_{F439DE91-DF1F-D94D-BDEB-5E9BC3B52117}" xr6:coauthVersionLast="47" xr6:coauthVersionMax="47" xr10:uidLastSave="{00000000-0000-0000-0000-000000000000}"/>
  <bookViews>
    <workbookView xWindow="20" yWindow="760" windowWidth="34560" windowHeight="20360" activeTab="6" xr2:uid="{7C5033A3-0CD7-46B1-9957-C1698C274436}"/>
  </bookViews>
  <sheets>
    <sheet name="List1" sheetId="1" r:id="rId1"/>
    <sheet name="NER" sheetId="3" r:id="rId2"/>
    <sheet name="sentiment" sheetId="4" r:id="rId3"/>
    <sheet name="summarization" sheetId="5" r:id="rId4"/>
    <sheet name="key pharses" sheetId="6" r:id="rId5"/>
    <sheet name="text classification" sheetId="7" r:id="rId6"/>
    <sheet name="object detectio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6" l="1"/>
  <c r="F41" i="7"/>
  <c r="D41" i="7"/>
  <c r="C41" i="7"/>
  <c r="C42" i="7" s="1"/>
  <c r="C43" i="7" s="1"/>
  <c r="I33" i="4"/>
  <c r="H18" i="8"/>
  <c r="G18" i="8"/>
  <c r="F18" i="8"/>
  <c r="E18" i="8"/>
  <c r="H15" i="8"/>
  <c r="G15" i="8"/>
  <c r="F15" i="8"/>
  <c r="E15" i="8"/>
  <c r="H9" i="8"/>
  <c r="G9" i="8"/>
  <c r="F9" i="8"/>
  <c r="H6" i="8"/>
  <c r="G6" i="8"/>
  <c r="F6" i="8"/>
  <c r="E6" i="8"/>
  <c r="I18" i="7"/>
  <c r="H18" i="7"/>
  <c r="G18" i="7"/>
  <c r="F18" i="7"/>
  <c r="I15" i="7"/>
  <c r="H15" i="7"/>
  <c r="G15" i="7"/>
  <c r="F15" i="7"/>
  <c r="I9" i="7"/>
  <c r="H9" i="7"/>
  <c r="G9" i="7"/>
  <c r="I6" i="7"/>
  <c r="H6" i="7"/>
  <c r="G6" i="7"/>
  <c r="F6" i="7"/>
  <c r="I18" i="6"/>
  <c r="G18" i="6"/>
  <c r="F18" i="6"/>
  <c r="E18" i="6"/>
  <c r="I15" i="6"/>
  <c r="G15" i="6"/>
  <c r="F15" i="6"/>
  <c r="E15" i="6"/>
  <c r="I9" i="6"/>
  <c r="G9" i="6"/>
  <c r="F9" i="6"/>
  <c r="I6" i="6"/>
  <c r="G6" i="6"/>
  <c r="F6" i="6"/>
  <c r="E6" i="6"/>
  <c r="I18" i="5"/>
  <c r="H18" i="5"/>
  <c r="G18" i="5"/>
  <c r="F18" i="5"/>
  <c r="I15" i="5"/>
  <c r="H15" i="5"/>
  <c r="G15" i="5"/>
  <c r="F15" i="5"/>
  <c r="I9" i="5"/>
  <c r="H9" i="5"/>
  <c r="G9" i="5"/>
  <c r="I6" i="5"/>
  <c r="H6" i="5"/>
  <c r="G6" i="5"/>
  <c r="F6" i="5"/>
  <c r="H18" i="4"/>
  <c r="G18" i="4"/>
  <c r="F18" i="4"/>
  <c r="E18" i="4"/>
  <c r="H15" i="4"/>
  <c r="G15" i="4"/>
  <c r="F15" i="4"/>
  <c r="E15" i="4"/>
  <c r="H9" i="4"/>
  <c r="G9" i="4"/>
  <c r="F9" i="4"/>
  <c r="H6" i="4"/>
  <c r="G6" i="4"/>
  <c r="F6" i="4"/>
  <c r="E6" i="4"/>
  <c r="I6" i="3"/>
  <c r="G6" i="3"/>
  <c r="F6" i="3"/>
  <c r="E6" i="3"/>
  <c r="I18" i="3"/>
  <c r="G18" i="3"/>
  <c r="F18" i="3"/>
  <c r="E18" i="3"/>
  <c r="I15" i="3"/>
  <c r="G15" i="3"/>
  <c r="F15" i="3"/>
  <c r="E15" i="3"/>
  <c r="I9" i="3"/>
  <c r="G9" i="3"/>
  <c r="F9" i="3"/>
  <c r="E6" i="1"/>
  <c r="F6" i="1"/>
  <c r="E15" i="1"/>
  <c r="E18" i="1"/>
  <c r="H15" i="1"/>
  <c r="F18" i="1"/>
  <c r="G18" i="1"/>
  <c r="H18" i="1"/>
  <c r="F15" i="1"/>
  <c r="G15" i="1"/>
  <c r="H9" i="1"/>
  <c r="F9" i="1"/>
  <c r="G9" i="1"/>
  <c r="H6" i="1"/>
  <c r="G6" i="1"/>
</calcChain>
</file>

<file path=xl/sharedStrings.xml><?xml version="1.0" encoding="utf-8"?>
<sst xmlns="http://schemas.openxmlformats.org/spreadsheetml/2006/main" count="279" uniqueCount="24">
  <si>
    <t>Sentiment Analaysis</t>
  </si>
  <si>
    <t>Summarization</t>
  </si>
  <si>
    <t>Object Detection</t>
  </si>
  <si>
    <t>Text Classification</t>
  </si>
  <si>
    <t>Transformers</t>
  </si>
  <si>
    <t>Named Entity Recognition</t>
  </si>
  <si>
    <t>ROUGE-2</t>
  </si>
  <si>
    <t>F1</t>
  </si>
  <si>
    <t>ROUGE-1</t>
  </si>
  <si>
    <t>ROUGE-L</t>
  </si>
  <si>
    <t>Accuracy</t>
  </si>
  <si>
    <t>Key Phrases</t>
  </si>
  <si>
    <t>Precision/Natancnost</t>
  </si>
  <si>
    <t>Recall/Odzivnost</t>
  </si>
  <si>
    <t>Google Vertex AI</t>
  </si>
  <si>
    <t>AWS Amazon SageMaker</t>
  </si>
  <si>
    <t>Azure Cognitive Services</t>
  </si>
  <si>
    <t>sentiment</t>
  </si>
  <si>
    <t>SENTIMENT</t>
  </si>
  <si>
    <t>AWS  SageMaker</t>
  </si>
  <si>
    <t>Rezultati članka</t>
  </si>
  <si>
    <t>P</t>
  </si>
  <si>
    <t>R</t>
  </si>
  <si>
    <t>Azure 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</si>
</sst>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8">
    <xf numFmtId="0" fontId="0" fillId="0" borderId="0" xfId="0"/>
    <xf numFmtId="0" fontId="0" fillId="0" borderId="4" xfId="0" applyBorder="1" applyAlignment="1">
      <alignment horizontal="center" vertical="center"/>
    </xf>
    <xf numFmtId="0" fontId="1" fillId="0" borderId="13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5" xfId="0" applyFont="1" applyBorder="1"/>
    <xf numFmtId="164" fontId="0" fillId="0" borderId="21" xfId="0" applyNumberFormat="1" applyBorder="1"/>
    <xf numFmtId="164" fontId="2" fillId="2" borderId="10" xfId="1" applyNumberFormat="1" applyBorder="1"/>
    <xf numFmtId="164" fontId="0" fillId="0" borderId="22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8" xfId="0" applyNumberFormat="1" applyBorder="1" applyAlignment="1">
      <alignment horizontal="center"/>
    </xf>
    <xf numFmtId="164" fontId="0" fillId="0" borderId="12" xfId="0" applyNumberFormat="1" applyBorder="1"/>
    <xf numFmtId="164" fontId="2" fillId="2" borderId="21" xfId="1" applyNumberFormat="1" applyBorder="1" applyAlignment="1">
      <alignment vertical="center"/>
    </xf>
    <xf numFmtId="164" fontId="2" fillId="2" borderId="22" xfId="1" applyNumberFormat="1" applyBorder="1" applyAlignment="1">
      <alignment vertical="center"/>
    </xf>
    <xf numFmtId="164" fontId="2" fillId="2" borderId="24" xfId="1" applyNumberFormat="1" applyBorder="1" applyAlignment="1">
      <alignment vertical="center"/>
    </xf>
    <xf numFmtId="164" fontId="0" fillId="0" borderId="2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2" fillId="2" borderId="12" xfId="1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5" xfId="0" applyNumberFormat="1" applyBorder="1"/>
    <xf numFmtId="164" fontId="2" fillId="2" borderId="14" xfId="1" applyNumberFormat="1" applyBorder="1" applyAlignment="1">
      <alignment horizontal="center"/>
    </xf>
    <xf numFmtId="164" fontId="2" fillId="2" borderId="15" xfId="1" applyNumberFormat="1" applyBorder="1" applyAlignment="1">
      <alignment horizontal="center"/>
    </xf>
    <xf numFmtId="164" fontId="2" fillId="2" borderId="26" xfId="1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2" fillId="2" borderId="11" xfId="1" applyNumberFormat="1" applyBorder="1"/>
    <xf numFmtId="0" fontId="1" fillId="0" borderId="14" xfId="0" applyFont="1" applyBorder="1"/>
    <xf numFmtId="0" fontId="1" fillId="0" borderId="15" xfId="0" applyFont="1" applyBorder="1"/>
    <xf numFmtId="0" fontId="1" fillId="0" borderId="27" xfId="0" applyFont="1" applyBorder="1"/>
    <xf numFmtId="164" fontId="0" fillId="0" borderId="24" xfId="0" applyNumberFormat="1" applyBorder="1"/>
    <xf numFmtId="164" fontId="0" fillId="0" borderId="16" xfId="0" applyNumberFormat="1" applyBorder="1" applyAlignment="1">
      <alignment horizontal="center"/>
    </xf>
    <xf numFmtId="0" fontId="1" fillId="0" borderId="0" xfId="0" applyFont="1"/>
    <xf numFmtId="164" fontId="2" fillId="2" borderId="21" xfId="1" applyNumberFormat="1" applyBorder="1" applyAlignment="1"/>
    <xf numFmtId="164" fontId="2" fillId="2" borderId="22" xfId="1" applyNumberFormat="1" applyBorder="1" applyAlignment="1"/>
    <xf numFmtId="164" fontId="2" fillId="2" borderId="17" xfId="1" applyNumberFormat="1" applyBorder="1" applyAlignment="1"/>
    <xf numFmtId="164" fontId="0" fillId="0" borderId="7" xfId="0" applyNumberFormat="1" applyBorder="1"/>
    <xf numFmtId="164" fontId="0" fillId="0" borderId="16" xfId="0" applyNumberFormat="1" applyBorder="1"/>
    <xf numFmtId="164" fontId="0" fillId="0" borderId="15" xfId="0" applyNumberFormat="1" applyBorder="1"/>
    <xf numFmtId="164" fontId="0" fillId="0" borderId="11" xfId="0" applyNumberFormat="1" applyBorder="1"/>
    <xf numFmtId="0" fontId="0" fillId="0" borderId="5" xfId="0" applyBorder="1"/>
    <xf numFmtId="164" fontId="2" fillId="2" borderId="5" xfId="1" applyNumberFormat="1" applyBorder="1" applyAlignment="1"/>
    <xf numFmtId="0" fontId="0" fillId="0" borderId="6" xfId="0" applyBorder="1"/>
    <xf numFmtId="164" fontId="2" fillId="2" borderId="6" xfId="1" applyNumberFormat="1" applyBorder="1" applyAlignment="1"/>
    <xf numFmtId="164" fontId="0" fillId="0" borderId="19" xfId="0" applyNumberFormat="1" applyBorder="1"/>
    <xf numFmtId="164" fontId="0" fillId="0" borderId="20" xfId="0" applyNumberFormat="1" applyBorder="1"/>
    <xf numFmtId="164" fontId="0" fillId="0" borderId="0" xfId="0" applyNumberFormat="1"/>
    <xf numFmtId="164" fontId="2" fillId="2" borderId="1" xfId="1" applyNumberFormat="1" applyBorder="1" applyAlignment="1"/>
    <xf numFmtId="164" fontId="0" fillId="0" borderId="1" xfId="0" applyNumberForma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2" fillId="3" borderId="21" xfId="1" applyNumberFormat="1" applyFill="1" applyBorder="1" applyAlignment="1"/>
    <xf numFmtId="164" fontId="2" fillId="3" borderId="22" xfId="1" applyNumberFormat="1" applyFill="1" applyBorder="1" applyAlignment="1"/>
    <xf numFmtId="164" fontId="2" fillId="3" borderId="17" xfId="1" applyNumberFormat="1" applyFill="1" applyBorder="1" applyAlignment="1"/>
    <xf numFmtId="164" fontId="2" fillId="3" borderId="5" xfId="1" applyNumberFormat="1" applyFill="1" applyBorder="1" applyAlignment="1"/>
    <xf numFmtId="164" fontId="2" fillId="3" borderId="6" xfId="1" applyNumberFormat="1" applyFill="1" applyBorder="1" applyAlignment="1"/>
    <xf numFmtId="164" fontId="2" fillId="3" borderId="12" xfId="1" applyNumberFormat="1" applyFill="1" applyBorder="1" applyAlignment="1">
      <alignment horizontal="center"/>
    </xf>
    <xf numFmtId="164" fontId="0" fillId="0" borderId="0" xfId="0" applyNumberFormat="1" applyFill="1" applyBorder="1"/>
    <xf numFmtId="164" fontId="0" fillId="0" borderId="17" xfId="0" applyNumberFormat="1" applyBorder="1"/>
    <xf numFmtId="0" fontId="1" fillId="0" borderId="0" xfId="0" applyFont="1" applyFill="1" applyBorder="1"/>
    <xf numFmtId="0" fontId="1" fillId="0" borderId="19" xfId="0" applyFont="1" applyBorder="1"/>
    <xf numFmtId="0" fontId="1" fillId="0" borderId="20" xfId="0" applyFont="1" applyBorder="1"/>
    <xf numFmtId="0" fontId="1" fillId="0" borderId="25" xfId="0" applyFont="1" applyBorder="1"/>
    <xf numFmtId="0" fontId="1" fillId="0" borderId="16" xfId="0" applyFont="1" applyBorder="1"/>
    <xf numFmtId="0" fontId="1" fillId="0" borderId="26" xfId="0" applyFont="1" applyBorder="1"/>
    <xf numFmtId="0" fontId="1" fillId="0" borderId="28" xfId="0" applyFont="1" applyBorder="1"/>
    <xf numFmtId="164" fontId="0" fillId="0" borderId="3" xfId="0" applyNumberFormat="1" applyFill="1" applyBorder="1" applyAlignment="1">
      <alignment horizontal="center"/>
    </xf>
    <xf numFmtId="0" fontId="1" fillId="0" borderId="18" xfId="0" applyFont="1" applyBorder="1"/>
    <xf numFmtId="164" fontId="0" fillId="0" borderId="6" xfId="0" applyNumberForma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 </a:t>
            </a:r>
          </a:p>
        </c:rich>
      </c:tx>
      <c:layout>
        <c:manualLayout>
          <c:xMode val="edge"/>
          <c:yMode val="edge"/>
          <c:x val="0.45976431737016482"/>
          <c:y val="2.3017902813299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List1!$E$3:$H$3</c:f>
              <c:strCache>
                <c:ptCount val="4"/>
                <c:pt idx="0">
                  <c:v>Transformers</c:v>
                </c:pt>
                <c:pt idx="1">
                  <c:v>Google Vertex AI</c:v>
                </c:pt>
                <c:pt idx="2">
                  <c:v>AWS Amazon SageMaker</c:v>
                </c:pt>
                <c:pt idx="3">
                  <c:v>Azure Cognitive Services</c:v>
                </c:pt>
              </c:strCache>
            </c:strRef>
          </c:cat>
          <c:val>
            <c:numRef>
              <c:f>List1!$E$18:$H$18</c:f>
              <c:numCache>
                <c:formatCode>0.000</c:formatCode>
                <c:ptCount val="4"/>
                <c:pt idx="0">
                  <c:v>0.92774669900296414</c:v>
                </c:pt>
                <c:pt idx="1">
                  <c:v>0.90701924134139633</c:v>
                </c:pt>
                <c:pt idx="2">
                  <c:v>0.80748292502314101</c:v>
                </c:pt>
                <c:pt idx="3">
                  <c:v>0.89955555555555555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57-4E46-B089-D3E1258FDA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556011424"/>
        <c:axId val="556013152"/>
      </c:barChart>
      <c:catAx>
        <c:axId val="556011424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56013152"/>
        <c:crosses val="autoZero"/>
        <c:auto val="1"/>
        <c:lblAlgn val="ctr"/>
        <c:lblOffset val="100"/>
        <c:noMultiLvlLbl val="0"/>
      </c:catAx>
      <c:valAx>
        <c:axId val="556013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5601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</a:t>
            </a:r>
            <a:r>
              <a:rPr lang="en-GB" baseline="0"/>
              <a:t> F1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NER!$E$3:$I$3</c:f>
              <c:strCache>
                <c:ptCount val="5"/>
                <c:pt idx="0">
                  <c:v>AWS  SageMaker</c:v>
                </c:pt>
                <c:pt idx="1">
                  <c:v>Transformers</c:v>
                </c:pt>
                <c:pt idx="2">
                  <c:v>Google Vertex AI</c:v>
                </c:pt>
                <c:pt idx="3">
                  <c:v>Rezultati članka</c:v>
                </c:pt>
                <c:pt idx="4">
                  <c:v>Azure Cognitive Services</c:v>
                </c:pt>
              </c:strCache>
            </c:strRef>
          </c:cat>
          <c:val>
            <c:numRef>
              <c:f>NER!$E$6:$I$6</c:f>
              <c:numCache>
                <c:formatCode>0.000</c:formatCode>
                <c:ptCount val="5"/>
                <c:pt idx="0">
                  <c:v>0.95753452039058018</c:v>
                </c:pt>
                <c:pt idx="1">
                  <c:v>0.92099565689467977</c:v>
                </c:pt>
                <c:pt idx="2">
                  <c:v>0.9194997281131051</c:v>
                </c:pt>
                <c:pt idx="3" formatCode="General">
                  <c:v>0.91600000000000004</c:v>
                </c:pt>
                <c:pt idx="4">
                  <c:v>0.84045627973358705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E-644D-890D-21464BEB6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52188383"/>
        <c:axId val="1193279055"/>
      </c:barChart>
      <c:catAx>
        <c:axId val="852188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193279055"/>
        <c:crosses val="autoZero"/>
        <c:auto val="1"/>
        <c:lblAlgn val="ctr"/>
        <c:lblOffset val="100"/>
        <c:noMultiLvlLbl val="0"/>
      </c:catAx>
      <c:valAx>
        <c:axId val="11932790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5218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</a:t>
            </a:r>
            <a:r>
              <a:rPr lang="en-GB" baseline="0"/>
              <a:t> f1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sentiment!$E$30:$I$30</c:f>
              <c:strCache>
                <c:ptCount val="5"/>
                <c:pt idx="0">
                  <c:v>Google Vertex AI</c:v>
                </c:pt>
                <c:pt idx="1">
                  <c:v>Transformers</c:v>
                </c:pt>
                <c:pt idx="2">
                  <c:v>AWS  SageMaker</c:v>
                </c:pt>
                <c:pt idx="3">
                  <c:v>Azure Cognitive Services</c:v>
                </c:pt>
                <c:pt idx="4">
                  <c:v>Rezultati članka</c:v>
                </c:pt>
              </c:strCache>
            </c:strRef>
          </c:cat>
          <c:val>
            <c:numRef>
              <c:f>sentiment!$E$33:$I$33</c:f>
              <c:numCache>
                <c:formatCode>0.000</c:formatCode>
                <c:ptCount val="5"/>
                <c:pt idx="0">
                  <c:v>0.93</c:v>
                </c:pt>
                <c:pt idx="1">
                  <c:v>0.92900000000000005</c:v>
                </c:pt>
                <c:pt idx="2">
                  <c:v>0.876</c:v>
                </c:pt>
                <c:pt idx="3">
                  <c:v>0.876</c:v>
                </c:pt>
                <c:pt idx="4">
                  <c:v>0.78159509202453992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F-1C40-BA37-4A3E64831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Rouge-l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(summarization!$E$30,summarization!$F$30:$I$30)</c:f>
              <c:strCache>
                <c:ptCount val="5"/>
                <c:pt idx="0">
                  <c:v>Rezultati članka</c:v>
                </c:pt>
                <c:pt idx="1">
                  <c:v>Azure Cognitive Services</c:v>
                </c:pt>
                <c:pt idx="2">
                  <c:v>Google Vertex AI</c:v>
                </c:pt>
                <c:pt idx="3">
                  <c:v>AWS  SageMaker</c:v>
                </c:pt>
                <c:pt idx="4">
                  <c:v>Transformers</c:v>
                </c:pt>
              </c:strCache>
            </c:strRef>
          </c:cat>
          <c:val>
            <c:numRef>
              <c:f>(summarization!$E$33,summarization!$F$33:$I$33)</c:f>
              <c:numCache>
                <c:formatCode>0.000</c:formatCode>
                <c:ptCount val="5"/>
                <c:pt idx="0" formatCode="General">
                  <c:v>0.39200000000000002</c:v>
                </c:pt>
                <c:pt idx="1">
                  <c:v>0.33034000000000002</c:v>
                </c:pt>
                <c:pt idx="2">
                  <c:v>0.30599999999999999</c:v>
                </c:pt>
                <c:pt idx="3">
                  <c:v>0.20100000000000001</c:v>
                </c:pt>
                <c:pt idx="4">
                  <c:v>0.192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C-D644-871B-736FF471E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'key pharses'!$E$30:$I$30</c:f>
              <c:strCache>
                <c:ptCount val="5"/>
                <c:pt idx="0">
                  <c:v>Azure Cognitive Services</c:v>
                </c:pt>
                <c:pt idx="1">
                  <c:v>Google Vertex AI</c:v>
                </c:pt>
                <c:pt idx="2">
                  <c:v>AWS  SageMaker</c:v>
                </c:pt>
                <c:pt idx="3">
                  <c:v>Rezultati članka</c:v>
                </c:pt>
                <c:pt idx="4">
                  <c:v>Transformers</c:v>
                </c:pt>
              </c:strCache>
            </c:strRef>
          </c:cat>
          <c:val>
            <c:numRef>
              <c:f>'key pharses'!$E$33:$I$33</c:f>
              <c:numCache>
                <c:formatCode>0.000</c:formatCode>
                <c:ptCount val="5"/>
                <c:pt idx="0">
                  <c:v>0.59199999999999997</c:v>
                </c:pt>
                <c:pt idx="1">
                  <c:v>0.58599999999999997</c:v>
                </c:pt>
                <c:pt idx="2">
                  <c:v>0.56200000000000006</c:v>
                </c:pt>
                <c:pt idx="3">
                  <c:v>0.52800000000000002</c:v>
                </c:pt>
                <c:pt idx="4">
                  <c:v>0.51900000000000002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A-7543-A1D4-90469F16A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('text classification'!$F$30:$I$30,'text classification'!$J$30)</c:f>
              <c:strCache>
                <c:ptCount val="5"/>
                <c:pt idx="0">
                  <c:v>Transformers</c:v>
                </c:pt>
                <c:pt idx="1">
                  <c:v>Google Vertex AI</c:v>
                </c:pt>
                <c:pt idx="2">
                  <c:v>Azure Cognitive Services</c:v>
                </c:pt>
                <c:pt idx="3">
                  <c:v>AWS  SageMaker</c:v>
                </c:pt>
                <c:pt idx="4">
                  <c:v>Rezultati članka</c:v>
                </c:pt>
              </c:strCache>
            </c:strRef>
          </c:cat>
          <c:val>
            <c:numRef>
              <c:f>('text classification'!$F$33:$I$33,'text classification'!$J$33)</c:f>
              <c:numCache>
                <c:formatCode>0.000</c:formatCode>
                <c:ptCount val="5"/>
                <c:pt idx="0">
                  <c:v>0.92800000000000005</c:v>
                </c:pt>
                <c:pt idx="1">
                  <c:v>0.90700000000000003</c:v>
                </c:pt>
                <c:pt idx="2">
                  <c:v>0.9</c:v>
                </c:pt>
                <c:pt idx="3">
                  <c:v>0.80800000000000005</c:v>
                </c:pt>
                <c:pt idx="4">
                  <c:v>0.73499999999999999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E-D14D-8863-B16BFF96C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u="none" strike="noStrike" cap="all" baseline="0">
                <a:effectLst/>
              </a:rPr>
              <a:t>točnost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'object detection'!$E$30:$H$30</c:f>
              <c:strCache>
                <c:ptCount val="4"/>
                <c:pt idx="0">
                  <c:v>AWS Amazon SageMaker</c:v>
                </c:pt>
                <c:pt idx="1">
                  <c:v>Google Vertex AI</c:v>
                </c:pt>
                <c:pt idx="2">
                  <c:v>Azure  Services</c:v>
                </c:pt>
                <c:pt idx="3">
                  <c:v>Transformers</c:v>
                </c:pt>
              </c:strCache>
            </c:strRef>
          </c:cat>
          <c:val>
            <c:numRef>
              <c:f>'object detection'!$E$33:$H$33</c:f>
              <c:numCache>
                <c:formatCode>0.000</c:formatCode>
                <c:ptCount val="4"/>
                <c:pt idx="0">
                  <c:v>0.98</c:v>
                </c:pt>
                <c:pt idx="1">
                  <c:v>0.97699999999999998</c:v>
                </c:pt>
                <c:pt idx="2">
                  <c:v>0.96499999999999997</c:v>
                </c:pt>
                <c:pt idx="3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9-104C-B19C-7F158295B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20</xdr:row>
      <xdr:rowOff>50800</xdr:rowOff>
    </xdr:from>
    <xdr:to>
      <xdr:col>17</xdr:col>
      <xdr:colOff>215900</xdr:colOff>
      <xdr:row>46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3D1776-3160-CCD2-BE75-3DEB83F11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23</xdr:row>
      <xdr:rowOff>25400</xdr:rowOff>
    </xdr:from>
    <xdr:to>
      <xdr:col>17</xdr:col>
      <xdr:colOff>609600</xdr:colOff>
      <xdr:row>45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B9E27-2C8A-0882-7604-7B6E41F98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3</xdr:row>
      <xdr:rowOff>120650</xdr:rowOff>
    </xdr:from>
    <xdr:to>
      <xdr:col>18</xdr:col>
      <xdr:colOff>406400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69B9C-7913-C102-CAD6-DCBD331D4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4</xdr:row>
      <xdr:rowOff>184150</xdr:rowOff>
    </xdr:from>
    <xdr:to>
      <xdr:col>20</xdr:col>
      <xdr:colOff>76200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0E71D-B596-B846-8741-379D84301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4</xdr:row>
      <xdr:rowOff>184150</xdr:rowOff>
    </xdr:from>
    <xdr:to>
      <xdr:col>20</xdr:col>
      <xdr:colOff>50800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54D78-BEAE-6A47-BE95-C84B40EE5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1397000</xdr:colOff>
      <xdr:row>5</xdr:row>
      <xdr:rowOff>6350</xdr:rowOff>
    </xdr:from>
    <xdr:to>
      <xdr:col>16</xdr:col>
      <xdr:colOff>533400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83C1C-7819-CD40-AEA7-A5E1C2AE6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4</xdr:row>
      <xdr:rowOff>133350</xdr:rowOff>
    </xdr:from>
    <xdr:to>
      <xdr:col>19</xdr:col>
      <xdr:colOff>457200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E68EB-1D82-294C-AB7E-F42B14892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C6375-E179-457B-8079-F11912284CFE}">
  <dimension ref="C2:O22"/>
  <sheetViews>
    <sheetView workbookViewId="0">
      <selection activeCell="K14" sqref="K14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4" t="s">
        <v>4</v>
      </c>
      <c r="F3" s="34" t="s">
        <v>14</v>
      </c>
      <c r="G3" s="7" t="s">
        <v>15</v>
      </c>
      <c r="H3" s="3" t="s">
        <v>16</v>
      </c>
    </row>
    <row r="4" spans="3:15" x14ac:dyDescent="0.2">
      <c r="C4" s="54" t="s">
        <v>5</v>
      </c>
      <c r="D4" s="32" t="s">
        <v>12</v>
      </c>
      <c r="E4" s="12">
        <v>0.92300000000000004</v>
      </c>
      <c r="F4" s="8">
        <v>0.92</v>
      </c>
      <c r="G4" s="38">
        <v>0.95369999999999999</v>
      </c>
      <c r="H4" s="11">
        <v>0.85780000000000001</v>
      </c>
    </row>
    <row r="5" spans="3:15" x14ac:dyDescent="0.2">
      <c r="C5" s="55"/>
      <c r="D5" s="33" t="s">
        <v>13</v>
      </c>
      <c r="E5" s="12">
        <v>0.91900000000000004</v>
      </c>
      <c r="F5" s="10">
        <v>0.91900000000000004</v>
      </c>
      <c r="G5" s="39">
        <v>0.96140000000000003</v>
      </c>
      <c r="H5" s="12">
        <v>0.82379999999999998</v>
      </c>
    </row>
    <row r="6" spans="3:15" ht="16" thickBot="1" x14ac:dyDescent="0.25">
      <c r="C6" s="56"/>
      <c r="D6" s="2" t="s">
        <v>7</v>
      </c>
      <c r="E6" s="14">
        <f>(2*E4*E5)/(E4+E5)</f>
        <v>0.92099565689467977</v>
      </c>
      <c r="F6" s="35">
        <f>(2*F4*F5)/(F4+F5)</f>
        <v>0.9194997281131051</v>
      </c>
      <c r="G6" s="40">
        <f>(2*G4*G5)/(G4+G5)</f>
        <v>0.95753452039058018</v>
      </c>
      <c r="H6" s="41">
        <f>(2*H4*H5)/(H4+H5)</f>
        <v>0.84045627973358705</v>
      </c>
      <c r="K6">
        <v>0.95099999999999996</v>
      </c>
    </row>
    <row r="7" spans="3:15" ht="16" thickBot="1" x14ac:dyDescent="0.25">
      <c r="C7" s="57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 x14ac:dyDescent="0.25">
      <c r="C8" s="58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 x14ac:dyDescent="0.25">
      <c r="C9" s="59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 x14ac:dyDescent="0.2">
      <c r="C10" s="57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 x14ac:dyDescent="0.2">
      <c r="C11" s="58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 x14ac:dyDescent="0.25">
      <c r="C12" s="59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 x14ac:dyDescent="0.2">
      <c r="C13" s="57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 x14ac:dyDescent="0.2">
      <c r="C14" s="58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 x14ac:dyDescent="0.25">
      <c r="C15" s="59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 x14ac:dyDescent="0.2">
      <c r="C16" s="57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</row>
    <row r="17" spans="3:8" x14ac:dyDescent="0.2">
      <c r="C17" s="58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8" ht="16" thickBot="1" x14ac:dyDescent="0.25">
      <c r="C18" s="59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8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8" x14ac:dyDescent="0.2">
      <c r="D20" s="37"/>
    </row>
    <row r="21" spans="3:8" x14ac:dyDescent="0.2">
      <c r="D21" s="37"/>
    </row>
    <row r="22" spans="3:8" x14ac:dyDescent="0.2">
      <c r="D22" s="37"/>
    </row>
  </sheetData>
  <mergeCells count="5">
    <mergeCell ref="C4:C6"/>
    <mergeCell ref="C7:C9"/>
    <mergeCell ref="C13:C15"/>
    <mergeCell ref="C16:C18"/>
    <mergeCell ref="C10:C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076D-01EB-3B4E-ADA1-A3FE857A6226}">
  <dimension ref="C2:P22"/>
  <sheetViews>
    <sheetView workbookViewId="0">
      <selection activeCell="H3" sqref="H3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8" width="20.6640625" customWidth="1"/>
    <col min="9" max="10" width="20.1640625" bestFit="1" customWidth="1"/>
    <col min="13" max="13" width="11.1640625" bestFit="1" customWidth="1"/>
  </cols>
  <sheetData>
    <row r="2" spans="3:16" ht="16" thickBot="1" x14ac:dyDescent="0.25"/>
    <row r="3" spans="3:16" ht="16" thickBot="1" x14ac:dyDescent="0.25">
      <c r="E3" s="7" t="s">
        <v>19</v>
      </c>
      <c r="F3" s="4" t="s">
        <v>4</v>
      </c>
      <c r="G3" s="34" t="s">
        <v>14</v>
      </c>
      <c r="H3" t="s">
        <v>20</v>
      </c>
      <c r="I3" s="3" t="s">
        <v>16</v>
      </c>
      <c r="J3" t="s">
        <v>20</v>
      </c>
    </row>
    <row r="4" spans="3:16" x14ac:dyDescent="0.2">
      <c r="C4" s="54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66">
        <v>0.91800000000000004</v>
      </c>
      <c r="I4" s="11">
        <v>0.85780000000000001</v>
      </c>
      <c r="J4" s="66">
        <v>0.91800000000000004</v>
      </c>
    </row>
    <row r="5" spans="3:16" x14ac:dyDescent="0.2">
      <c r="C5" s="55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66">
        <v>0.91300000000000003</v>
      </c>
      <c r="I5" s="12">
        <v>0.82379999999999998</v>
      </c>
      <c r="J5" s="66">
        <v>0.91300000000000003</v>
      </c>
    </row>
    <row r="6" spans="3:16" ht="16" thickBot="1" x14ac:dyDescent="0.25">
      <c r="C6" s="56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>
        <v>0.91600000000000004</v>
      </c>
      <c r="I6" s="41">
        <f>(2*I4*I5)/(I4+I5)</f>
        <v>0.84045627973358705</v>
      </c>
      <c r="J6">
        <v>0.91600000000000004</v>
      </c>
      <c r="L6">
        <v>0.95099999999999996</v>
      </c>
    </row>
    <row r="7" spans="3:16" ht="16" thickBot="1" x14ac:dyDescent="0.25">
      <c r="C7" s="57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42"/>
      <c r="I7" s="11">
        <v>0.86229999999999996</v>
      </c>
    </row>
    <row r="8" spans="3:16" ht="16" thickBot="1" x14ac:dyDescent="0.25">
      <c r="C8" s="58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43"/>
      <c r="I8" s="12">
        <v>0.89129999999999998</v>
      </c>
      <c r="M8" s="4"/>
      <c r="N8" s="34"/>
      <c r="O8" s="7"/>
      <c r="P8" s="3"/>
    </row>
    <row r="9" spans="3:16" ht="16" thickBot="1" x14ac:dyDescent="0.25">
      <c r="C9" s="59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/>
      <c r="I9" s="13">
        <f>(2*I7*I8)/(I7+I8)</f>
        <v>0.87656020757299269</v>
      </c>
    </row>
    <row r="10" spans="3:16" x14ac:dyDescent="0.2">
      <c r="C10" s="57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/>
      <c r="I10" s="11">
        <v>0.42620999999999998</v>
      </c>
    </row>
    <row r="11" spans="3:16" x14ac:dyDescent="0.2">
      <c r="C11" s="58"/>
      <c r="D11" s="5" t="s">
        <v>6</v>
      </c>
      <c r="E11" s="30">
        <v>0.19</v>
      </c>
      <c r="F11" s="16">
        <v>0.20815</v>
      </c>
      <c r="G11" s="44">
        <v>2.1000000000000001E-2</v>
      </c>
      <c r="H11" s="44"/>
      <c r="I11" s="12">
        <v>0.21983</v>
      </c>
    </row>
    <row r="12" spans="3:16" ht="16" thickBot="1" x14ac:dyDescent="0.25">
      <c r="C12" s="59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41"/>
      <c r="I12" s="14">
        <v>0.33034000000000002</v>
      </c>
    </row>
    <row r="13" spans="3:16" x14ac:dyDescent="0.2">
      <c r="C13" s="57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5"/>
      <c r="I13" s="46">
        <v>0.53</v>
      </c>
    </row>
    <row r="14" spans="3:16" x14ac:dyDescent="0.2">
      <c r="C14" s="58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7"/>
      <c r="I14" s="48">
        <v>0.67</v>
      </c>
    </row>
    <row r="15" spans="3:16" ht="16" thickBot="1" x14ac:dyDescent="0.25">
      <c r="C15" s="59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2"/>
      <c r="I15" s="23">
        <f>(2*I13*I14)/(I13+I14)</f>
        <v>0.59183333333333332</v>
      </c>
    </row>
    <row r="16" spans="3:16" x14ac:dyDescent="0.2">
      <c r="C16" s="57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49"/>
      <c r="I16" s="11">
        <v>0.88</v>
      </c>
    </row>
    <row r="17" spans="3:9" x14ac:dyDescent="0.2">
      <c r="C17" s="58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50"/>
      <c r="I17" s="12">
        <v>0.92</v>
      </c>
    </row>
    <row r="18" spans="3:9" ht="16" thickBot="1" x14ac:dyDescent="0.25">
      <c r="C18" s="59"/>
      <c r="D18" s="6" t="s">
        <v>7</v>
      </c>
      <c r="E18" s="28">
        <f>(2*E16*E17)/(E16+E17)</f>
        <v>0.92774669900296414</v>
      </c>
      <c r="F18" s="14">
        <f t="shared" ref="F18:I18" si="2">(2*F16*F17)/(F16+F17)</f>
        <v>0.90701924134139633</v>
      </c>
      <c r="G18" s="51">
        <f t="shared" si="2"/>
        <v>0.80748292502314101</v>
      </c>
      <c r="H18" s="51"/>
      <c r="I18" s="41">
        <f t="shared" si="2"/>
        <v>0.89955555555555555</v>
      </c>
    </row>
    <row r="19" spans="3:9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2"/>
      <c r="I19" s="53">
        <v>0.96479999999999999</v>
      </c>
    </row>
    <row r="20" spans="3:9" x14ac:dyDescent="0.2">
      <c r="D20" s="37"/>
    </row>
    <row r="21" spans="3:9" x14ac:dyDescent="0.2">
      <c r="D21" s="37"/>
    </row>
    <row r="22" spans="3:9" x14ac:dyDescent="0.2">
      <c r="D22" s="37"/>
    </row>
  </sheetData>
  <mergeCells count="5">
    <mergeCell ref="C4:C6"/>
    <mergeCell ref="C7:C9"/>
    <mergeCell ref="C10:C12"/>
    <mergeCell ref="C13:C15"/>
    <mergeCell ref="C16:C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D34D-020E-874B-8253-7130140C0DEA}">
  <dimension ref="C2:O33"/>
  <sheetViews>
    <sheetView workbookViewId="0">
      <selection activeCell="I30" sqref="I30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9" max="9" width="13.16406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7" t="s">
        <v>15</v>
      </c>
      <c r="F3" s="4" t="s">
        <v>4</v>
      </c>
      <c r="G3" s="34" t="s">
        <v>14</v>
      </c>
      <c r="H3" s="3" t="s">
        <v>16</v>
      </c>
    </row>
    <row r="4" spans="3:15" x14ac:dyDescent="0.2">
      <c r="C4" s="54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11">
        <v>0.85780000000000001</v>
      </c>
    </row>
    <row r="5" spans="3:15" x14ac:dyDescent="0.2">
      <c r="C5" s="55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2">
        <v>0.82379999999999998</v>
      </c>
    </row>
    <row r="6" spans="3:15" ht="16" thickBot="1" x14ac:dyDescent="0.25">
      <c r="C6" s="56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41">
        <f>(2*H4*H5)/(H4+H5)</f>
        <v>0.84045627973358705</v>
      </c>
      <c r="K6">
        <v>0.95099999999999996</v>
      </c>
    </row>
    <row r="7" spans="3:15" ht="16" thickBot="1" x14ac:dyDescent="0.25">
      <c r="C7" s="57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 x14ac:dyDescent="0.25">
      <c r="C8" s="58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 x14ac:dyDescent="0.25">
      <c r="C9" s="59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 x14ac:dyDescent="0.2">
      <c r="C10" s="57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 x14ac:dyDescent="0.2">
      <c r="C11" s="58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 x14ac:dyDescent="0.25">
      <c r="C12" s="59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 x14ac:dyDescent="0.2">
      <c r="C13" s="57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 x14ac:dyDescent="0.2">
      <c r="C14" s="58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 x14ac:dyDescent="0.25">
      <c r="C15" s="59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 x14ac:dyDescent="0.2">
      <c r="C16" s="57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  <c r="N16" t="s">
        <v>17</v>
      </c>
    </row>
    <row r="17" spans="3:9" x14ac:dyDescent="0.2">
      <c r="C17" s="58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9" ht="16" thickBot="1" x14ac:dyDescent="0.25">
      <c r="C18" s="59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9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9" x14ac:dyDescent="0.2">
      <c r="D20" s="37"/>
    </row>
    <row r="21" spans="3:9" x14ac:dyDescent="0.2">
      <c r="D21" s="37"/>
    </row>
    <row r="22" spans="3:9" x14ac:dyDescent="0.2">
      <c r="D22" s="37"/>
    </row>
    <row r="23" spans="3:9" ht="16" thickBot="1" x14ac:dyDescent="0.25"/>
    <row r="24" spans="3:9" ht="16" thickBot="1" x14ac:dyDescent="0.25">
      <c r="E24" s="7" t="s">
        <v>15</v>
      </c>
      <c r="F24" s="4" t="s">
        <v>4</v>
      </c>
      <c r="G24" s="34" t="s">
        <v>14</v>
      </c>
      <c r="H24" s="3" t="s">
        <v>16</v>
      </c>
    </row>
    <row r="25" spans="3:9" x14ac:dyDescent="0.2">
      <c r="C25" s="54" t="s">
        <v>18</v>
      </c>
      <c r="D25" s="32" t="s">
        <v>12</v>
      </c>
      <c r="E25" s="60">
        <v>0.95369999999999999</v>
      </c>
      <c r="F25" s="12">
        <v>0.92300000000000004</v>
      </c>
      <c r="G25" s="8">
        <v>0.92</v>
      </c>
      <c r="H25" s="11">
        <v>0.85780000000000001</v>
      </c>
    </row>
    <row r="26" spans="3:9" x14ac:dyDescent="0.2">
      <c r="C26" s="55"/>
      <c r="D26" s="33" t="s">
        <v>13</v>
      </c>
      <c r="E26" s="61">
        <v>0.96140000000000003</v>
      </c>
      <c r="F26" s="12">
        <v>0.91900000000000004</v>
      </c>
      <c r="G26" s="10">
        <v>0.91900000000000004</v>
      </c>
      <c r="H26" s="12">
        <v>0.82379999999999998</v>
      </c>
    </row>
    <row r="27" spans="3:9" ht="16" thickBot="1" x14ac:dyDescent="0.25">
      <c r="C27" s="56"/>
      <c r="D27" s="2" t="s">
        <v>7</v>
      </c>
      <c r="E27" s="62">
        <v>0.876</v>
      </c>
      <c r="F27" s="14">
        <v>0.92900000000000005</v>
      </c>
      <c r="G27" s="35">
        <v>0.93</v>
      </c>
      <c r="H27" s="41">
        <v>0.876</v>
      </c>
    </row>
    <row r="29" spans="3:9" ht="16" thickBot="1" x14ac:dyDescent="0.25"/>
    <row r="30" spans="3:9" ht="16" thickBot="1" x14ac:dyDescent="0.25">
      <c r="E30" s="34" t="s">
        <v>14</v>
      </c>
      <c r="F30" s="4" t="s">
        <v>4</v>
      </c>
      <c r="G30" s="7" t="s">
        <v>19</v>
      </c>
      <c r="H30" s="3" t="s">
        <v>16</v>
      </c>
      <c r="I30" s="68" t="s">
        <v>20</v>
      </c>
    </row>
    <row r="31" spans="3:9" x14ac:dyDescent="0.2">
      <c r="C31" s="54" t="s">
        <v>18</v>
      </c>
      <c r="D31" s="32" t="s">
        <v>12</v>
      </c>
      <c r="E31" s="8">
        <v>0.92</v>
      </c>
      <c r="F31" s="12">
        <v>0.92300000000000004</v>
      </c>
      <c r="G31" s="60">
        <v>0.95369999999999999</v>
      </c>
      <c r="H31" s="11">
        <v>0.85780000000000001</v>
      </c>
      <c r="I31" s="66">
        <v>0.98</v>
      </c>
    </row>
    <row r="32" spans="3:9" x14ac:dyDescent="0.2">
      <c r="C32" s="55"/>
      <c r="D32" s="33" t="s">
        <v>13</v>
      </c>
      <c r="E32" s="10">
        <v>0.91900000000000004</v>
      </c>
      <c r="F32" s="12">
        <v>0.91900000000000004</v>
      </c>
      <c r="G32" s="61">
        <v>0.96140000000000003</v>
      </c>
      <c r="H32" s="12">
        <v>0.82379999999999998</v>
      </c>
      <c r="I32" s="66">
        <v>0.65</v>
      </c>
    </row>
    <row r="33" spans="3:9" ht="16" thickBot="1" x14ac:dyDescent="0.25">
      <c r="C33" s="56"/>
      <c r="D33" s="2" t="s">
        <v>7</v>
      </c>
      <c r="E33" s="35">
        <v>0.93</v>
      </c>
      <c r="F33" s="14">
        <v>0.92900000000000005</v>
      </c>
      <c r="G33" s="62">
        <v>0.876</v>
      </c>
      <c r="H33" s="41">
        <v>0.876</v>
      </c>
      <c r="I33" s="51">
        <f>(2*I31*I32)/(I31+I32)</f>
        <v>0.78159509202453992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EE5A-78D2-1840-A86D-1802D2EB04C7}">
  <dimension ref="C2:P33"/>
  <sheetViews>
    <sheetView topLeftCell="A2" workbookViewId="0">
      <selection activeCell="E30" sqref="E30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8" customWidth="1"/>
    <col min="6" max="6" width="16.1640625" bestFit="1" customWidth="1"/>
    <col min="7" max="7" width="15.5" customWidth="1"/>
    <col min="8" max="8" width="20.6640625" customWidth="1"/>
    <col min="9" max="9" width="20.1640625" bestFit="1" customWidth="1"/>
    <col min="10" max="10" width="13.1640625" bestFit="1" customWidth="1"/>
    <col min="13" max="13" width="11.1640625" bestFit="1" customWidth="1"/>
  </cols>
  <sheetData>
    <row r="2" spans="3:16" ht="16" thickBot="1" x14ac:dyDescent="0.25"/>
    <row r="3" spans="3:16" ht="16" thickBot="1" x14ac:dyDescent="0.25">
      <c r="F3" s="7" t="s">
        <v>15</v>
      </c>
      <c r="G3" s="4" t="s">
        <v>4</v>
      </c>
      <c r="H3" s="34" t="s">
        <v>14</v>
      </c>
      <c r="I3" s="3" t="s">
        <v>16</v>
      </c>
    </row>
    <row r="4" spans="3:16" x14ac:dyDescent="0.2">
      <c r="C4" s="54" t="s">
        <v>5</v>
      </c>
      <c r="D4" s="32" t="s">
        <v>12</v>
      </c>
      <c r="E4" s="69"/>
      <c r="F4" s="38">
        <v>0.95369999999999999</v>
      </c>
      <c r="G4" s="12">
        <v>0.92300000000000004</v>
      </c>
      <c r="H4" s="8">
        <v>0.92</v>
      </c>
      <c r="I4" s="11">
        <v>0.85780000000000001</v>
      </c>
    </row>
    <row r="5" spans="3:16" x14ac:dyDescent="0.2">
      <c r="C5" s="55"/>
      <c r="D5" s="33" t="s">
        <v>13</v>
      </c>
      <c r="E5" s="70"/>
      <c r="F5" s="39">
        <v>0.96140000000000003</v>
      </c>
      <c r="G5" s="12">
        <v>0.91900000000000004</v>
      </c>
      <c r="H5" s="10">
        <v>0.91900000000000004</v>
      </c>
      <c r="I5" s="12">
        <v>0.82379999999999998</v>
      </c>
    </row>
    <row r="6" spans="3:16" ht="16" thickBot="1" x14ac:dyDescent="0.25">
      <c r="C6" s="56"/>
      <c r="D6" s="2" t="s">
        <v>7</v>
      </c>
      <c r="E6" s="71"/>
      <c r="F6" s="40">
        <f>(2*F4*F5)/(F4+F5)</f>
        <v>0.95753452039058018</v>
      </c>
      <c r="G6" s="14">
        <f>(2*G4*G5)/(G4+G5)</f>
        <v>0.92099565689467977</v>
      </c>
      <c r="H6" s="35">
        <f>(2*H4*H5)/(H4+H5)</f>
        <v>0.9194997281131051</v>
      </c>
      <c r="I6" s="41">
        <f>(2*I4*I5)/(I4+I5)</f>
        <v>0.84045627973358705</v>
      </c>
      <c r="L6">
        <v>0.95099999999999996</v>
      </c>
    </row>
    <row r="7" spans="3:16" ht="16" thickBot="1" x14ac:dyDescent="0.25">
      <c r="C7" s="57" t="s">
        <v>0</v>
      </c>
      <c r="D7" s="32" t="s">
        <v>12</v>
      </c>
      <c r="E7" s="72"/>
      <c r="F7" s="36">
        <v>0.92800000000000005</v>
      </c>
      <c r="G7" s="31">
        <v>0.92400000000000004</v>
      </c>
      <c r="H7" s="42">
        <v>0.86219999999999997</v>
      </c>
      <c r="I7" s="11">
        <v>0.86229999999999996</v>
      </c>
    </row>
    <row r="8" spans="3:16" ht="16" thickBot="1" x14ac:dyDescent="0.25">
      <c r="C8" s="58"/>
      <c r="D8" s="33" t="s">
        <v>13</v>
      </c>
      <c r="E8" s="33"/>
      <c r="F8" s="20">
        <v>0.92900000000000005</v>
      </c>
      <c r="G8" s="9">
        <v>0.92400000000000004</v>
      </c>
      <c r="H8" s="43">
        <v>0.89119999999999999</v>
      </c>
      <c r="I8" s="12">
        <v>0.89129999999999998</v>
      </c>
      <c r="M8" s="4"/>
      <c r="N8" s="34"/>
      <c r="O8" s="7"/>
      <c r="P8" s="3"/>
    </row>
    <row r="9" spans="3:16" ht="16" thickBot="1" x14ac:dyDescent="0.25">
      <c r="C9" s="59"/>
      <c r="D9" s="6" t="s">
        <v>7</v>
      </c>
      <c r="E9" s="73"/>
      <c r="F9" s="20">
        <v>0.92900000000000005</v>
      </c>
      <c r="G9" s="23">
        <f t="shared" ref="G9:H9" si="0">(2*G7*G8)/(G7+G8)</f>
        <v>0.92400000000000004</v>
      </c>
      <c r="H9" s="13">
        <f t="shared" si="0"/>
        <v>0.87646018022128425</v>
      </c>
      <c r="I9" s="13">
        <f>(2*I7*I8)/(I7+I8)</f>
        <v>0.87656020757299269</v>
      </c>
    </row>
    <row r="10" spans="3:16" x14ac:dyDescent="0.2">
      <c r="C10" s="57" t="s">
        <v>1</v>
      </c>
      <c r="D10" s="4" t="s">
        <v>8</v>
      </c>
      <c r="E10" s="4"/>
      <c r="F10" s="29">
        <v>0.20899999999999999</v>
      </c>
      <c r="G10" s="15">
        <v>0.42948999999999998</v>
      </c>
      <c r="H10" s="11">
        <v>0.22600000000000001</v>
      </c>
      <c r="I10" s="11">
        <v>0.42620999999999998</v>
      </c>
    </row>
    <row r="11" spans="3:16" x14ac:dyDescent="0.2">
      <c r="C11" s="58"/>
      <c r="D11" s="5" t="s">
        <v>6</v>
      </c>
      <c r="E11" s="5"/>
      <c r="F11" s="30">
        <v>0.19</v>
      </c>
      <c r="G11" s="16">
        <v>0.20815</v>
      </c>
      <c r="H11" s="44">
        <v>2.1000000000000001E-2</v>
      </c>
      <c r="I11" s="12">
        <v>0.21983</v>
      </c>
    </row>
    <row r="12" spans="3:16" ht="16" thickBot="1" x14ac:dyDescent="0.25">
      <c r="C12" s="59"/>
      <c r="D12" s="6" t="s">
        <v>9</v>
      </c>
      <c r="E12" s="6"/>
      <c r="F12" s="22">
        <v>0.1918</v>
      </c>
      <c r="G12" s="17">
        <v>0.30619000000000002</v>
      </c>
      <c r="H12" s="41">
        <v>0.20100000000000001</v>
      </c>
      <c r="I12" s="14">
        <v>0.33034000000000002</v>
      </c>
    </row>
    <row r="13" spans="3:16" x14ac:dyDescent="0.2">
      <c r="C13" s="57" t="s">
        <v>11</v>
      </c>
      <c r="D13" s="32" t="s">
        <v>12</v>
      </c>
      <c r="E13" s="32"/>
      <c r="F13" s="19">
        <v>0.47470000000000001</v>
      </c>
      <c r="G13" s="11">
        <v>0.63700000000000001</v>
      </c>
      <c r="H13" s="45">
        <v>0.51300000000000001</v>
      </c>
      <c r="I13" s="46">
        <v>0.53</v>
      </c>
    </row>
    <row r="14" spans="3:16" x14ac:dyDescent="0.2">
      <c r="C14" s="58"/>
      <c r="D14" s="33" t="s">
        <v>13</v>
      </c>
      <c r="E14" s="33"/>
      <c r="F14" s="20">
        <v>0.57250000000000001</v>
      </c>
      <c r="G14" s="12">
        <v>0.54300000000000004</v>
      </c>
      <c r="H14" s="47">
        <v>0.622</v>
      </c>
      <c r="I14" s="48">
        <v>0.67</v>
      </c>
    </row>
    <row r="15" spans="3:16" ht="16" thickBot="1" x14ac:dyDescent="0.25">
      <c r="C15" s="59"/>
      <c r="D15" s="6" t="s">
        <v>7</v>
      </c>
      <c r="E15" s="2"/>
      <c r="F15" s="21">
        <f>(2*F13*F14)/(F13+F14)</f>
        <v>0.51903313598166534</v>
      </c>
      <c r="G15" s="24">
        <f t="shared" ref="G15:H15" si="1">(2*G13*G14)/(G13+G14)</f>
        <v>0.58625593220338978</v>
      </c>
      <c r="H15" s="22">
        <f t="shared" si="1"/>
        <v>0.56226607929515415</v>
      </c>
      <c r="I15" s="23">
        <f>(2*I13*I14)/(I13+I14)</f>
        <v>0.59183333333333332</v>
      </c>
    </row>
    <row r="16" spans="3:16" x14ac:dyDescent="0.2">
      <c r="C16" s="57" t="s">
        <v>3</v>
      </c>
      <c r="D16" s="32" t="s">
        <v>12</v>
      </c>
      <c r="E16" s="32"/>
      <c r="F16" s="26">
        <v>0.92949999999999999</v>
      </c>
      <c r="G16" s="11">
        <v>0.95699999999999996</v>
      </c>
      <c r="H16" s="49">
        <v>0.85760000000000003</v>
      </c>
      <c r="I16" s="11">
        <v>0.88</v>
      </c>
      <c r="O16" t="s">
        <v>17</v>
      </c>
    </row>
    <row r="17" spans="3:10" x14ac:dyDescent="0.2">
      <c r="C17" s="58"/>
      <c r="D17" s="33" t="s">
        <v>13</v>
      </c>
      <c r="E17" s="33"/>
      <c r="F17" s="27">
        <v>0.92600000000000005</v>
      </c>
      <c r="G17" s="12">
        <v>0.86199999999999999</v>
      </c>
      <c r="H17" s="50">
        <v>0.76290000000000002</v>
      </c>
      <c r="I17" s="12">
        <v>0.92</v>
      </c>
    </row>
    <row r="18" spans="3:10" ht="16" thickBot="1" x14ac:dyDescent="0.25">
      <c r="C18" s="59"/>
      <c r="D18" s="6" t="s">
        <v>7</v>
      </c>
      <c r="E18" s="73"/>
      <c r="F18" s="28">
        <f>(2*F16*F17)/(F16+F17)</f>
        <v>0.92774669900296414</v>
      </c>
      <c r="G18" s="14">
        <f t="shared" ref="G18:I18" si="2">(2*G16*G17)/(G16+G17)</f>
        <v>0.90701924134139633</v>
      </c>
      <c r="H18" s="51">
        <f t="shared" si="2"/>
        <v>0.80748292502314101</v>
      </c>
      <c r="I18" s="41">
        <f t="shared" si="2"/>
        <v>0.89955555555555555</v>
      </c>
    </row>
    <row r="19" spans="3:10" ht="16" thickBot="1" x14ac:dyDescent="0.25">
      <c r="C19" s="1" t="s">
        <v>2</v>
      </c>
      <c r="D19" s="3" t="s">
        <v>10</v>
      </c>
      <c r="E19" s="74"/>
      <c r="F19" s="18">
        <v>0.94</v>
      </c>
      <c r="G19" s="25">
        <v>0.97699999999999998</v>
      </c>
      <c r="H19" s="52">
        <v>0.98</v>
      </c>
      <c r="I19" s="53">
        <v>0.96479999999999999</v>
      </c>
    </row>
    <row r="20" spans="3:10" x14ac:dyDescent="0.2">
      <c r="D20" s="37"/>
      <c r="E20" s="37"/>
    </row>
    <row r="21" spans="3:10" x14ac:dyDescent="0.2">
      <c r="D21" s="37"/>
      <c r="E21" s="37"/>
    </row>
    <row r="22" spans="3:10" x14ac:dyDescent="0.2">
      <c r="D22" s="37"/>
      <c r="E22" s="37"/>
    </row>
    <row r="23" spans="3:10" ht="16" thickBot="1" x14ac:dyDescent="0.25"/>
    <row r="24" spans="3:10" ht="16" thickBot="1" x14ac:dyDescent="0.25">
      <c r="F24" s="7" t="s">
        <v>15</v>
      </c>
      <c r="G24" s="4" t="s">
        <v>4</v>
      </c>
      <c r="H24" s="34" t="s">
        <v>14</v>
      </c>
      <c r="I24" s="3" t="s">
        <v>16</v>
      </c>
    </row>
    <row r="25" spans="3:10" x14ac:dyDescent="0.2">
      <c r="C25" s="54" t="s">
        <v>1</v>
      </c>
      <c r="D25" s="4" t="s">
        <v>8</v>
      </c>
      <c r="E25" s="4"/>
      <c r="F25" s="29">
        <v>0.20899999999999999</v>
      </c>
      <c r="G25" s="15">
        <v>0.42948999999999998</v>
      </c>
      <c r="H25" s="11">
        <v>0.22600000000000001</v>
      </c>
      <c r="I25" s="11">
        <v>0.42620999999999998</v>
      </c>
    </row>
    <row r="26" spans="3:10" x14ac:dyDescent="0.2">
      <c r="C26" s="55"/>
      <c r="D26" s="5" t="s">
        <v>6</v>
      </c>
      <c r="E26" s="5"/>
      <c r="F26" s="30">
        <v>0.19</v>
      </c>
      <c r="G26" s="16">
        <v>0.20815</v>
      </c>
      <c r="H26" s="44">
        <v>2.1000000000000001E-2</v>
      </c>
      <c r="I26" s="12">
        <v>0.21983</v>
      </c>
    </row>
    <row r="27" spans="3:10" ht="16" thickBot="1" x14ac:dyDescent="0.25">
      <c r="C27" s="56"/>
      <c r="D27" s="6" t="s">
        <v>9</v>
      </c>
      <c r="E27" s="6"/>
      <c r="F27" s="22">
        <v>0.20100000000000001</v>
      </c>
      <c r="G27" s="17">
        <v>0.192</v>
      </c>
      <c r="H27" s="41">
        <v>0.30599999999999999</v>
      </c>
      <c r="I27" s="14">
        <v>0.33034000000000002</v>
      </c>
    </row>
    <row r="29" spans="3:10" ht="16" thickBot="1" x14ac:dyDescent="0.25"/>
    <row r="30" spans="3:10" ht="16" thickBot="1" x14ac:dyDescent="0.25">
      <c r="E30" s="68" t="s">
        <v>20</v>
      </c>
      <c r="F30" s="3" t="s">
        <v>16</v>
      </c>
      <c r="G30" s="34" t="s">
        <v>14</v>
      </c>
      <c r="H30" s="7" t="s">
        <v>19</v>
      </c>
      <c r="I30" s="4" t="s">
        <v>4</v>
      </c>
      <c r="J30" s="68" t="s">
        <v>20</v>
      </c>
    </row>
    <row r="31" spans="3:10" x14ac:dyDescent="0.2">
      <c r="C31" s="54" t="s">
        <v>1</v>
      </c>
      <c r="D31" s="4" t="s">
        <v>8</v>
      </c>
      <c r="F31" s="11">
        <v>0.42620999999999998</v>
      </c>
      <c r="G31" s="11">
        <v>0.22600000000000001</v>
      </c>
      <c r="H31" s="29">
        <v>0.20899999999999999</v>
      </c>
      <c r="I31" s="15">
        <v>0.42948999999999998</v>
      </c>
    </row>
    <row r="32" spans="3:10" x14ac:dyDescent="0.2">
      <c r="C32" s="55"/>
      <c r="D32" s="5" t="s">
        <v>6</v>
      </c>
      <c r="F32" s="12">
        <v>0.21983</v>
      </c>
      <c r="G32" s="44">
        <v>2.1000000000000001E-2</v>
      </c>
      <c r="H32" s="30">
        <v>0.19</v>
      </c>
      <c r="I32" s="16">
        <v>0.20815</v>
      </c>
    </row>
    <row r="33" spans="3:10" ht="16" thickBot="1" x14ac:dyDescent="0.25">
      <c r="C33" s="56"/>
      <c r="D33" s="6" t="s">
        <v>9</v>
      </c>
      <c r="E33">
        <v>0.39200000000000002</v>
      </c>
      <c r="F33" s="14">
        <v>0.33034000000000002</v>
      </c>
      <c r="G33" s="41">
        <v>0.30599999999999999</v>
      </c>
      <c r="H33" s="22">
        <v>0.20100000000000001</v>
      </c>
      <c r="I33" s="17">
        <v>0.192</v>
      </c>
      <c r="J33">
        <v>0.39200000000000002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72A6-A146-874B-BDD7-5DF962A760B9}">
  <dimension ref="C2:P41"/>
  <sheetViews>
    <sheetView workbookViewId="0">
      <selection activeCell="O36" sqref="O36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8" width="20.6640625" customWidth="1"/>
    <col min="9" max="9" width="20.1640625" bestFit="1" customWidth="1"/>
    <col min="13" max="13" width="11.1640625" bestFit="1" customWidth="1"/>
  </cols>
  <sheetData>
    <row r="2" spans="3:16" ht="16" thickBot="1" x14ac:dyDescent="0.25"/>
    <row r="3" spans="3:16" ht="16" thickBot="1" x14ac:dyDescent="0.25">
      <c r="E3" s="7" t="s">
        <v>15</v>
      </c>
      <c r="F3" s="4" t="s">
        <v>4</v>
      </c>
      <c r="G3" s="34" t="s">
        <v>14</v>
      </c>
      <c r="H3" s="34"/>
      <c r="I3" s="3" t="s">
        <v>16</v>
      </c>
    </row>
    <row r="4" spans="3:16" x14ac:dyDescent="0.2">
      <c r="C4" s="54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8"/>
      <c r="I4" s="11">
        <v>0.85780000000000001</v>
      </c>
    </row>
    <row r="5" spans="3:16" x14ac:dyDescent="0.2">
      <c r="C5" s="55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0"/>
      <c r="I5" s="12">
        <v>0.82379999999999998</v>
      </c>
    </row>
    <row r="6" spans="3:16" ht="16" thickBot="1" x14ac:dyDescent="0.25">
      <c r="C6" s="56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67"/>
      <c r="I6" s="41">
        <f>(2*I4*I5)/(I4+I5)</f>
        <v>0.84045627973358705</v>
      </c>
      <c r="L6">
        <v>0.95099999999999996</v>
      </c>
    </row>
    <row r="7" spans="3:16" ht="16" thickBot="1" x14ac:dyDescent="0.25">
      <c r="C7" s="57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42"/>
      <c r="I7" s="11">
        <v>0.86229999999999996</v>
      </c>
    </row>
    <row r="8" spans="3:16" ht="16" thickBot="1" x14ac:dyDescent="0.25">
      <c r="C8" s="58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43"/>
      <c r="I8" s="12">
        <v>0.89129999999999998</v>
      </c>
      <c r="M8" s="4"/>
      <c r="N8" s="34"/>
      <c r="O8" s="7"/>
      <c r="P8" s="3"/>
    </row>
    <row r="9" spans="3:16" ht="16" thickBot="1" x14ac:dyDescent="0.25">
      <c r="C9" s="59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/>
      <c r="I9" s="13">
        <f>(2*I7*I8)/(I7+I8)</f>
        <v>0.87656020757299269</v>
      </c>
    </row>
    <row r="10" spans="3:16" x14ac:dyDescent="0.2">
      <c r="C10" s="57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/>
      <c r="I10" s="11">
        <v>0.42620999999999998</v>
      </c>
    </row>
    <row r="11" spans="3:16" x14ac:dyDescent="0.2">
      <c r="C11" s="58"/>
      <c r="D11" s="5" t="s">
        <v>6</v>
      </c>
      <c r="E11" s="30">
        <v>0.19</v>
      </c>
      <c r="F11" s="16">
        <v>0.20815</v>
      </c>
      <c r="G11" s="44">
        <v>2.1000000000000001E-2</v>
      </c>
      <c r="H11" s="44"/>
      <c r="I11" s="12">
        <v>0.21983</v>
      </c>
    </row>
    <row r="12" spans="3:16" ht="16" thickBot="1" x14ac:dyDescent="0.25">
      <c r="C12" s="59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41"/>
      <c r="I12" s="14">
        <v>0.33034000000000002</v>
      </c>
    </row>
    <row r="13" spans="3:16" x14ac:dyDescent="0.2">
      <c r="C13" s="57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5"/>
      <c r="I13" s="46">
        <v>0.53</v>
      </c>
    </row>
    <row r="14" spans="3:16" x14ac:dyDescent="0.2">
      <c r="C14" s="58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7"/>
      <c r="I14" s="48">
        <v>0.67</v>
      </c>
    </row>
    <row r="15" spans="3:16" ht="16" thickBot="1" x14ac:dyDescent="0.25">
      <c r="C15" s="59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2"/>
      <c r="I15" s="23">
        <f>(2*I13*I14)/(I13+I14)</f>
        <v>0.59183333333333332</v>
      </c>
    </row>
    <row r="16" spans="3:16" x14ac:dyDescent="0.2">
      <c r="C16" s="57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49"/>
      <c r="I16" s="11">
        <v>0.88</v>
      </c>
      <c r="O16" t="s">
        <v>17</v>
      </c>
    </row>
    <row r="17" spans="3:9" x14ac:dyDescent="0.2">
      <c r="C17" s="58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50"/>
      <c r="I17" s="12">
        <v>0.92</v>
      </c>
    </row>
    <row r="18" spans="3:9" ht="16" thickBot="1" x14ac:dyDescent="0.25">
      <c r="C18" s="59"/>
      <c r="D18" s="6" t="s">
        <v>7</v>
      </c>
      <c r="E18" s="28">
        <f>(2*E16*E17)/(E16+E17)</f>
        <v>0.92774669900296414</v>
      </c>
      <c r="F18" s="14">
        <f t="shared" ref="F18:I18" si="2">(2*F16*F17)/(F16+F17)</f>
        <v>0.90701924134139633</v>
      </c>
      <c r="G18" s="51">
        <f t="shared" si="2"/>
        <v>0.80748292502314101</v>
      </c>
      <c r="H18" s="51"/>
      <c r="I18" s="41">
        <f t="shared" si="2"/>
        <v>0.89955555555555555</v>
      </c>
    </row>
    <row r="19" spans="3:9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2"/>
      <c r="I19" s="53">
        <v>0.96479999999999999</v>
      </c>
    </row>
    <row r="20" spans="3:9" x14ac:dyDescent="0.2">
      <c r="D20" s="37"/>
    </row>
    <row r="21" spans="3:9" x14ac:dyDescent="0.2">
      <c r="D21" s="37"/>
    </row>
    <row r="22" spans="3:9" x14ac:dyDescent="0.2">
      <c r="D22" s="37"/>
    </row>
    <row r="23" spans="3:9" ht="16" thickBot="1" x14ac:dyDescent="0.25"/>
    <row r="24" spans="3:9" ht="16" thickBot="1" x14ac:dyDescent="0.25">
      <c r="E24" s="7" t="s">
        <v>15</v>
      </c>
      <c r="F24" s="4" t="s">
        <v>4</v>
      </c>
      <c r="G24" s="34" t="s">
        <v>14</v>
      </c>
      <c r="H24" s="34"/>
      <c r="I24" s="3" t="s">
        <v>16</v>
      </c>
    </row>
    <row r="25" spans="3:9" x14ac:dyDescent="0.2">
      <c r="C25" s="57" t="s">
        <v>11</v>
      </c>
      <c r="D25" s="32" t="s">
        <v>12</v>
      </c>
      <c r="E25" s="19">
        <v>0.47470000000000001</v>
      </c>
      <c r="F25" s="11">
        <v>0.63700000000000001</v>
      </c>
      <c r="G25" s="45">
        <v>0.51300000000000001</v>
      </c>
      <c r="H25" s="45"/>
      <c r="I25" s="63">
        <v>0.53</v>
      </c>
    </row>
    <row r="26" spans="3:9" x14ac:dyDescent="0.2">
      <c r="C26" s="58"/>
      <c r="D26" s="33" t="s">
        <v>13</v>
      </c>
      <c r="E26" s="20">
        <v>0.57250000000000001</v>
      </c>
      <c r="F26" s="12">
        <v>0.54300000000000004</v>
      </c>
      <c r="G26" s="47">
        <v>0.622</v>
      </c>
      <c r="H26" s="47"/>
      <c r="I26" s="64">
        <v>0.67</v>
      </c>
    </row>
    <row r="27" spans="3:9" ht="16" thickBot="1" x14ac:dyDescent="0.25">
      <c r="C27" s="59"/>
      <c r="D27" s="6" t="s">
        <v>7</v>
      </c>
      <c r="E27" s="21">
        <v>0.56200000000000006</v>
      </c>
      <c r="F27" s="24">
        <v>0.51900000000000002</v>
      </c>
      <c r="G27" s="22">
        <v>0.58599999999999997</v>
      </c>
      <c r="H27" s="22"/>
      <c r="I27" s="65">
        <v>0.59199999999999997</v>
      </c>
    </row>
    <row r="29" spans="3:9" ht="16" thickBot="1" x14ac:dyDescent="0.25"/>
    <row r="30" spans="3:9" ht="16" thickBot="1" x14ac:dyDescent="0.25">
      <c r="E30" s="3" t="s">
        <v>16</v>
      </c>
      <c r="F30" s="34" t="s">
        <v>14</v>
      </c>
      <c r="G30" s="7" t="s">
        <v>19</v>
      </c>
      <c r="H30" t="s">
        <v>20</v>
      </c>
      <c r="I30" s="4" t="s">
        <v>4</v>
      </c>
    </row>
    <row r="31" spans="3:9" x14ac:dyDescent="0.2">
      <c r="C31" s="57" t="s">
        <v>11</v>
      </c>
      <c r="D31" s="32" t="s">
        <v>12</v>
      </c>
      <c r="E31" s="63">
        <v>0.53</v>
      </c>
      <c r="F31" s="45">
        <v>0.51300000000000001</v>
      </c>
      <c r="G31" s="19">
        <v>0.47470000000000001</v>
      </c>
      <c r="H31">
        <v>0.55900000000000005</v>
      </c>
      <c r="I31" s="11">
        <v>0.63700000000000001</v>
      </c>
    </row>
    <row r="32" spans="3:9" x14ac:dyDescent="0.2">
      <c r="C32" s="58"/>
      <c r="D32" s="33" t="s">
        <v>13</v>
      </c>
      <c r="E32" s="64">
        <v>0.67</v>
      </c>
      <c r="F32" s="47">
        <v>0.622</v>
      </c>
      <c r="G32" s="20">
        <v>0.57250000000000001</v>
      </c>
      <c r="H32">
        <v>0.5</v>
      </c>
      <c r="I32" s="12">
        <v>0.54300000000000004</v>
      </c>
    </row>
    <row r="33" spans="3:9" ht="16" thickBot="1" x14ac:dyDescent="0.25">
      <c r="C33" s="59"/>
      <c r="D33" s="6" t="s">
        <v>7</v>
      </c>
      <c r="E33" s="65">
        <v>0.59199999999999997</v>
      </c>
      <c r="F33" s="22">
        <v>0.58599999999999997</v>
      </c>
      <c r="G33" s="21">
        <v>0.56200000000000006</v>
      </c>
      <c r="H33" s="77">
        <v>0.52800000000000002</v>
      </c>
      <c r="I33" s="24">
        <v>0.51900000000000002</v>
      </c>
    </row>
    <row r="36" spans="3:9" x14ac:dyDescent="0.2">
      <c r="D36" s="68"/>
    </row>
    <row r="38" spans="3:9" x14ac:dyDescent="0.2">
      <c r="F38" t="s">
        <v>20</v>
      </c>
    </row>
    <row r="39" spans="3:9" x14ac:dyDescent="0.2">
      <c r="F39">
        <v>0.55900000000000005</v>
      </c>
    </row>
    <row r="40" spans="3:9" x14ac:dyDescent="0.2">
      <c r="C40" s="51"/>
      <c r="D40" s="51"/>
      <c r="E40" s="51"/>
      <c r="F40">
        <v>0.5</v>
      </c>
    </row>
    <row r="41" spans="3:9" x14ac:dyDescent="0.2">
      <c r="F41" s="77">
        <f>(2*F39*F40)/(F39+F40)</f>
        <v>0.52785646836638334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25046-98F8-E84A-B9FE-D1413F988442}">
  <dimension ref="C2:P43"/>
  <sheetViews>
    <sheetView topLeftCell="A4" workbookViewId="0">
      <selection activeCell="J30" sqref="J30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8" customWidth="1"/>
    <col min="6" max="6" width="16.1640625" bestFit="1" customWidth="1"/>
    <col min="7" max="7" width="15.5" customWidth="1"/>
    <col min="8" max="8" width="20.6640625" customWidth="1"/>
    <col min="9" max="9" width="20.1640625" bestFit="1" customWidth="1"/>
    <col min="13" max="13" width="11.1640625" bestFit="1" customWidth="1"/>
  </cols>
  <sheetData>
    <row r="2" spans="3:16" ht="16" thickBot="1" x14ac:dyDescent="0.25"/>
    <row r="3" spans="3:16" ht="16" thickBot="1" x14ac:dyDescent="0.25">
      <c r="F3" s="7" t="s">
        <v>15</v>
      </c>
      <c r="G3" s="4" t="s">
        <v>4</v>
      </c>
      <c r="H3" s="34" t="s">
        <v>14</v>
      </c>
      <c r="I3" s="3" t="s">
        <v>16</v>
      </c>
    </row>
    <row r="4" spans="3:16" x14ac:dyDescent="0.2">
      <c r="C4" s="54" t="s">
        <v>5</v>
      </c>
      <c r="D4" s="32" t="s">
        <v>12</v>
      </c>
      <c r="E4" s="69"/>
      <c r="F4" s="38">
        <v>0.95369999999999999</v>
      </c>
      <c r="G4" s="12">
        <v>0.92300000000000004</v>
      </c>
      <c r="H4" s="8">
        <v>0.92</v>
      </c>
      <c r="I4" s="11">
        <v>0.85780000000000001</v>
      </c>
    </row>
    <row r="5" spans="3:16" x14ac:dyDescent="0.2">
      <c r="C5" s="55"/>
      <c r="D5" s="33" t="s">
        <v>13</v>
      </c>
      <c r="E5" s="70"/>
      <c r="F5" s="39">
        <v>0.96140000000000003</v>
      </c>
      <c r="G5" s="12">
        <v>0.91900000000000004</v>
      </c>
      <c r="H5" s="10">
        <v>0.91900000000000004</v>
      </c>
      <c r="I5" s="12">
        <v>0.82379999999999998</v>
      </c>
    </row>
    <row r="6" spans="3:16" ht="16" thickBot="1" x14ac:dyDescent="0.25">
      <c r="C6" s="56"/>
      <c r="D6" s="2" t="s">
        <v>7</v>
      </c>
      <c r="E6" s="71"/>
      <c r="F6" s="40">
        <f>(2*F4*F5)/(F4+F5)</f>
        <v>0.95753452039058018</v>
      </c>
      <c r="G6" s="14">
        <f>(2*G4*G5)/(G4+G5)</f>
        <v>0.92099565689467977</v>
      </c>
      <c r="H6" s="35">
        <f>(2*H4*H5)/(H4+H5)</f>
        <v>0.9194997281131051</v>
      </c>
      <c r="I6" s="41">
        <f>(2*I4*I5)/(I4+I5)</f>
        <v>0.84045627973358705</v>
      </c>
      <c r="L6">
        <v>0.95099999999999996</v>
      </c>
    </row>
    <row r="7" spans="3:16" ht="16" thickBot="1" x14ac:dyDescent="0.25">
      <c r="C7" s="57" t="s">
        <v>0</v>
      </c>
      <c r="D7" s="32" t="s">
        <v>12</v>
      </c>
      <c r="E7" s="72"/>
      <c r="F7" s="36">
        <v>0.92800000000000005</v>
      </c>
      <c r="G7" s="31">
        <v>0.92400000000000004</v>
      </c>
      <c r="H7" s="42">
        <v>0.86219999999999997</v>
      </c>
      <c r="I7" s="11">
        <v>0.86229999999999996</v>
      </c>
    </row>
    <row r="8" spans="3:16" ht="16" thickBot="1" x14ac:dyDescent="0.25">
      <c r="C8" s="58"/>
      <c r="D8" s="33" t="s">
        <v>13</v>
      </c>
      <c r="E8" s="33"/>
      <c r="F8" s="20">
        <v>0.92900000000000005</v>
      </c>
      <c r="G8" s="9">
        <v>0.92400000000000004</v>
      </c>
      <c r="H8" s="43">
        <v>0.89119999999999999</v>
      </c>
      <c r="I8" s="12">
        <v>0.89129999999999998</v>
      </c>
      <c r="M8" s="4"/>
      <c r="N8" s="34"/>
      <c r="O8" s="7"/>
      <c r="P8" s="3"/>
    </row>
    <row r="9" spans="3:16" ht="16" thickBot="1" x14ac:dyDescent="0.25">
      <c r="C9" s="59"/>
      <c r="D9" s="6" t="s">
        <v>7</v>
      </c>
      <c r="E9" s="73"/>
      <c r="F9" s="20">
        <v>0.92900000000000005</v>
      </c>
      <c r="G9" s="23">
        <f t="shared" ref="G9:H9" si="0">(2*G7*G8)/(G7+G8)</f>
        <v>0.92400000000000004</v>
      </c>
      <c r="H9" s="13">
        <f t="shared" si="0"/>
        <v>0.87646018022128425</v>
      </c>
      <c r="I9" s="13">
        <f>(2*I7*I8)/(I7+I8)</f>
        <v>0.87656020757299269</v>
      </c>
    </row>
    <row r="10" spans="3:16" x14ac:dyDescent="0.2">
      <c r="C10" s="57" t="s">
        <v>1</v>
      </c>
      <c r="D10" s="4" t="s">
        <v>8</v>
      </c>
      <c r="E10" s="4"/>
      <c r="F10" s="29">
        <v>0.20899999999999999</v>
      </c>
      <c r="G10" s="15">
        <v>0.42948999999999998</v>
      </c>
      <c r="H10" s="11">
        <v>0.22600000000000001</v>
      </c>
      <c r="I10" s="11">
        <v>0.42620999999999998</v>
      </c>
    </row>
    <row r="11" spans="3:16" x14ac:dyDescent="0.2">
      <c r="C11" s="58"/>
      <c r="D11" s="5" t="s">
        <v>6</v>
      </c>
      <c r="E11" s="5"/>
      <c r="F11" s="30">
        <v>0.19</v>
      </c>
      <c r="G11" s="16">
        <v>0.20815</v>
      </c>
      <c r="H11" s="44">
        <v>2.1000000000000001E-2</v>
      </c>
      <c r="I11" s="12">
        <v>0.21983</v>
      </c>
    </row>
    <row r="12" spans="3:16" ht="16" thickBot="1" x14ac:dyDescent="0.25">
      <c r="C12" s="59"/>
      <c r="D12" s="6" t="s">
        <v>9</v>
      </c>
      <c r="E12" s="6"/>
      <c r="F12" s="22">
        <v>0.1918</v>
      </c>
      <c r="G12" s="17">
        <v>0.30619000000000002</v>
      </c>
      <c r="H12" s="41">
        <v>0.20100000000000001</v>
      </c>
      <c r="I12" s="14">
        <v>0.33034000000000002</v>
      </c>
    </row>
    <row r="13" spans="3:16" x14ac:dyDescent="0.2">
      <c r="C13" s="57" t="s">
        <v>11</v>
      </c>
      <c r="D13" s="32" t="s">
        <v>12</v>
      </c>
      <c r="E13" s="32"/>
      <c r="F13" s="19">
        <v>0.47470000000000001</v>
      </c>
      <c r="G13" s="11">
        <v>0.63700000000000001</v>
      </c>
      <c r="H13" s="45">
        <v>0.51300000000000001</v>
      </c>
      <c r="I13" s="46">
        <v>0.53</v>
      </c>
    </row>
    <row r="14" spans="3:16" x14ac:dyDescent="0.2">
      <c r="C14" s="58"/>
      <c r="D14" s="33" t="s">
        <v>13</v>
      </c>
      <c r="E14" s="33"/>
      <c r="F14" s="20">
        <v>0.57250000000000001</v>
      </c>
      <c r="G14" s="12">
        <v>0.54300000000000004</v>
      </c>
      <c r="H14" s="47">
        <v>0.622</v>
      </c>
      <c r="I14" s="48">
        <v>0.67</v>
      </c>
    </row>
    <row r="15" spans="3:16" ht="16" thickBot="1" x14ac:dyDescent="0.25">
      <c r="C15" s="59"/>
      <c r="D15" s="6" t="s">
        <v>7</v>
      </c>
      <c r="E15" s="2"/>
      <c r="F15" s="21">
        <f>(2*F13*F14)/(F13+F14)</f>
        <v>0.51903313598166534</v>
      </c>
      <c r="G15" s="24">
        <f t="shared" ref="G15:H15" si="1">(2*G13*G14)/(G13+G14)</f>
        <v>0.58625593220338978</v>
      </c>
      <c r="H15" s="22">
        <f t="shared" si="1"/>
        <v>0.56226607929515415</v>
      </c>
      <c r="I15" s="23">
        <f>(2*I13*I14)/(I13+I14)</f>
        <v>0.59183333333333332</v>
      </c>
    </row>
    <row r="16" spans="3:16" x14ac:dyDescent="0.2">
      <c r="C16" s="57" t="s">
        <v>3</v>
      </c>
      <c r="D16" s="32" t="s">
        <v>12</v>
      </c>
      <c r="E16" s="32"/>
      <c r="F16" s="26">
        <v>0.92949999999999999</v>
      </c>
      <c r="G16" s="11">
        <v>0.95699999999999996</v>
      </c>
      <c r="H16" s="49">
        <v>0.85760000000000003</v>
      </c>
      <c r="I16" s="11">
        <v>0.88</v>
      </c>
      <c r="O16" t="s">
        <v>17</v>
      </c>
    </row>
    <row r="17" spans="3:10" x14ac:dyDescent="0.2">
      <c r="C17" s="58"/>
      <c r="D17" s="33" t="s">
        <v>13</v>
      </c>
      <c r="E17" s="33"/>
      <c r="F17" s="27">
        <v>0.92600000000000005</v>
      </c>
      <c r="G17" s="12">
        <v>0.86199999999999999</v>
      </c>
      <c r="H17" s="50">
        <v>0.76290000000000002</v>
      </c>
      <c r="I17" s="12">
        <v>0.92</v>
      </c>
    </row>
    <row r="18" spans="3:10" ht="16" thickBot="1" x14ac:dyDescent="0.25">
      <c r="C18" s="59"/>
      <c r="D18" s="6" t="s">
        <v>7</v>
      </c>
      <c r="E18" s="73"/>
      <c r="F18" s="28">
        <f>(2*F16*F17)/(F16+F17)</f>
        <v>0.92774669900296414</v>
      </c>
      <c r="G18" s="14">
        <f t="shared" ref="G18:I18" si="2">(2*G16*G17)/(G16+G17)</f>
        <v>0.90701924134139633</v>
      </c>
      <c r="H18" s="51">
        <f t="shared" si="2"/>
        <v>0.80748292502314101</v>
      </c>
      <c r="I18" s="41">
        <f t="shared" si="2"/>
        <v>0.89955555555555555</v>
      </c>
    </row>
    <row r="19" spans="3:10" ht="16" thickBot="1" x14ac:dyDescent="0.25">
      <c r="C19" s="1" t="s">
        <v>2</v>
      </c>
      <c r="D19" s="3" t="s">
        <v>10</v>
      </c>
      <c r="E19" s="74"/>
      <c r="F19" s="18">
        <v>0.94</v>
      </c>
      <c r="G19" s="25">
        <v>0.97699999999999998</v>
      </c>
      <c r="H19" s="52">
        <v>0.98</v>
      </c>
      <c r="I19" s="53">
        <v>0.96479999999999999</v>
      </c>
    </row>
    <row r="20" spans="3:10" x14ac:dyDescent="0.2">
      <c r="D20" s="37"/>
      <c r="E20" s="37"/>
    </row>
    <row r="21" spans="3:10" x14ac:dyDescent="0.2">
      <c r="D21" s="37"/>
      <c r="E21" s="37"/>
    </row>
    <row r="22" spans="3:10" x14ac:dyDescent="0.2">
      <c r="D22" s="37"/>
      <c r="E22" s="37"/>
    </row>
    <row r="23" spans="3:10" ht="16" thickBot="1" x14ac:dyDescent="0.25"/>
    <row r="24" spans="3:10" ht="16" thickBot="1" x14ac:dyDescent="0.25">
      <c r="F24" s="7" t="s">
        <v>15</v>
      </c>
      <c r="G24" s="4" t="s">
        <v>4</v>
      </c>
      <c r="H24" s="34" t="s">
        <v>14</v>
      </c>
      <c r="I24" s="3" t="s">
        <v>16</v>
      </c>
    </row>
    <row r="25" spans="3:10" x14ac:dyDescent="0.2">
      <c r="C25" s="57" t="s">
        <v>3</v>
      </c>
      <c r="D25" s="32" t="s">
        <v>12</v>
      </c>
      <c r="E25" s="32"/>
      <c r="F25" s="19">
        <v>0.47470000000000001</v>
      </c>
      <c r="G25" s="11">
        <v>0.63700000000000001</v>
      </c>
      <c r="H25" s="45">
        <v>0.51300000000000001</v>
      </c>
      <c r="I25" s="63">
        <v>0.53</v>
      </c>
    </row>
    <row r="26" spans="3:10" x14ac:dyDescent="0.2">
      <c r="C26" s="58"/>
      <c r="D26" s="33" t="s">
        <v>13</v>
      </c>
      <c r="E26" s="33"/>
      <c r="F26" s="20">
        <v>0.57250000000000001</v>
      </c>
      <c r="G26" s="12">
        <v>0.54300000000000004</v>
      </c>
      <c r="H26" s="47">
        <v>0.622</v>
      </c>
      <c r="I26" s="64">
        <v>0.67</v>
      </c>
    </row>
    <row r="27" spans="3:10" ht="16" thickBot="1" x14ac:dyDescent="0.25">
      <c r="C27" s="59"/>
      <c r="D27" s="6" t="s">
        <v>7</v>
      </c>
      <c r="E27" s="2"/>
      <c r="F27" s="21">
        <v>0.80800000000000005</v>
      </c>
      <c r="G27" s="24">
        <v>0.92800000000000005</v>
      </c>
      <c r="H27" s="22">
        <v>0.90700000000000003</v>
      </c>
      <c r="I27" s="65">
        <v>0.9</v>
      </c>
    </row>
    <row r="29" spans="3:10" ht="16" thickBot="1" x14ac:dyDescent="0.25"/>
    <row r="30" spans="3:10" ht="16" thickBot="1" x14ac:dyDescent="0.25">
      <c r="F30" s="4" t="s">
        <v>4</v>
      </c>
      <c r="G30" s="34" t="s">
        <v>14</v>
      </c>
      <c r="H30" s="3" t="s">
        <v>16</v>
      </c>
      <c r="I30" s="7" t="s">
        <v>19</v>
      </c>
      <c r="J30" s="68" t="s">
        <v>20</v>
      </c>
    </row>
    <row r="31" spans="3:10" x14ac:dyDescent="0.2">
      <c r="C31" s="57" t="s">
        <v>3</v>
      </c>
      <c r="D31" s="32" t="s">
        <v>12</v>
      </c>
      <c r="E31" s="32"/>
      <c r="F31" s="11">
        <v>0.63700000000000001</v>
      </c>
      <c r="G31" s="45">
        <v>0.51300000000000001</v>
      </c>
      <c r="H31" s="63">
        <v>0.53</v>
      </c>
      <c r="I31" s="19">
        <v>0.47470000000000001</v>
      </c>
      <c r="J31">
        <v>0.75700000000000001</v>
      </c>
    </row>
    <row r="32" spans="3:10" x14ac:dyDescent="0.2">
      <c r="C32" s="58"/>
      <c r="D32" s="33" t="s">
        <v>13</v>
      </c>
      <c r="E32" s="33"/>
      <c r="F32" s="12">
        <v>0.54300000000000004</v>
      </c>
      <c r="G32" s="47">
        <v>0.622</v>
      </c>
      <c r="H32" s="64">
        <v>0.67</v>
      </c>
      <c r="I32" s="20">
        <v>0.57250000000000001</v>
      </c>
      <c r="J32">
        <v>0.70699999999999996</v>
      </c>
    </row>
    <row r="33" spans="3:10" ht="16" thickBot="1" x14ac:dyDescent="0.25">
      <c r="C33" s="59"/>
      <c r="D33" s="6" t="s">
        <v>7</v>
      </c>
      <c r="E33" s="76"/>
      <c r="F33" s="24">
        <v>0.92800000000000005</v>
      </c>
      <c r="G33" s="22">
        <v>0.90700000000000003</v>
      </c>
      <c r="H33" s="65">
        <v>0.9</v>
      </c>
      <c r="I33" s="21">
        <v>0.80800000000000005</v>
      </c>
      <c r="J33" s="75">
        <v>0.73499999999999999</v>
      </c>
    </row>
    <row r="37" spans="3:10" x14ac:dyDescent="0.2">
      <c r="C37" t="s">
        <v>21</v>
      </c>
      <c r="D37" s="68" t="s">
        <v>22</v>
      </c>
      <c r="E37" s="68"/>
      <c r="F37" t="s">
        <v>7</v>
      </c>
    </row>
    <row r="38" spans="3:10" x14ac:dyDescent="0.2">
      <c r="C38">
        <v>0.88</v>
      </c>
      <c r="D38">
        <v>0.87</v>
      </c>
      <c r="F38">
        <v>0.86</v>
      </c>
    </row>
    <row r="39" spans="3:10" x14ac:dyDescent="0.2">
      <c r="C39">
        <v>0.76</v>
      </c>
      <c r="D39">
        <v>0.71</v>
      </c>
      <c r="F39">
        <v>0.71</v>
      </c>
    </row>
    <row r="40" spans="3:10" x14ac:dyDescent="0.2">
      <c r="C40">
        <v>0.63</v>
      </c>
      <c r="D40">
        <v>0.54</v>
      </c>
      <c r="F40">
        <v>0.51</v>
      </c>
    </row>
    <row r="41" spans="3:10" x14ac:dyDescent="0.2">
      <c r="C41" s="51">
        <f>AVERAGE(C38:C40)</f>
        <v>0.75666666666666671</v>
      </c>
      <c r="D41" s="51">
        <f t="shared" ref="C41:D42" si="3">AVERAGE(D38:D40)</f>
        <v>0.70666666666666667</v>
      </c>
      <c r="E41" s="51"/>
      <c r="F41" s="51">
        <f>AVERAGE(F38:F40)</f>
        <v>0.69333333333333336</v>
      </c>
    </row>
    <row r="42" spans="3:10" x14ac:dyDescent="0.2">
      <c r="C42" s="51">
        <f t="shared" si="3"/>
        <v>0.71555555555555561</v>
      </c>
    </row>
    <row r="43" spans="3:10" x14ac:dyDescent="0.2">
      <c r="C43">
        <f>(2*C41*C42)/(C41+C42)</f>
        <v>0.73553710691823915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BFBF-1939-D24D-9B02-EE9193637D04}">
  <dimension ref="C2:O33"/>
  <sheetViews>
    <sheetView tabSelected="1" topLeftCell="A3" workbookViewId="0">
      <selection activeCell="G30" sqref="G30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7" t="s">
        <v>15</v>
      </c>
      <c r="F3" s="4" t="s">
        <v>4</v>
      </c>
      <c r="G3" s="34" t="s">
        <v>14</v>
      </c>
      <c r="H3" s="3" t="s">
        <v>16</v>
      </c>
    </row>
    <row r="4" spans="3:15" x14ac:dyDescent="0.2">
      <c r="C4" s="54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11">
        <v>0.85780000000000001</v>
      </c>
    </row>
    <row r="5" spans="3:15" x14ac:dyDescent="0.2">
      <c r="C5" s="55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2">
        <v>0.82379999999999998</v>
      </c>
    </row>
    <row r="6" spans="3:15" ht="16" thickBot="1" x14ac:dyDescent="0.25">
      <c r="C6" s="56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41">
        <f>(2*H4*H5)/(H4+H5)</f>
        <v>0.84045627973358705</v>
      </c>
      <c r="K6">
        <v>0.95099999999999996</v>
      </c>
    </row>
    <row r="7" spans="3:15" ht="16" thickBot="1" x14ac:dyDescent="0.25">
      <c r="C7" s="57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 x14ac:dyDescent="0.25">
      <c r="C8" s="58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 x14ac:dyDescent="0.25">
      <c r="C9" s="59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 x14ac:dyDescent="0.2">
      <c r="C10" s="57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 x14ac:dyDescent="0.2">
      <c r="C11" s="58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 x14ac:dyDescent="0.25">
      <c r="C12" s="59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 x14ac:dyDescent="0.2">
      <c r="C13" s="57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 x14ac:dyDescent="0.2">
      <c r="C14" s="58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 x14ac:dyDescent="0.25">
      <c r="C15" s="59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 x14ac:dyDescent="0.2">
      <c r="C16" s="57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  <c r="N16" t="s">
        <v>17</v>
      </c>
    </row>
    <row r="17" spans="3:9" x14ac:dyDescent="0.2">
      <c r="C17" s="58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9" ht="16" thickBot="1" x14ac:dyDescent="0.25">
      <c r="C18" s="59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9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9" x14ac:dyDescent="0.2">
      <c r="D20" s="37"/>
    </row>
    <row r="21" spans="3:9" x14ac:dyDescent="0.2">
      <c r="D21" s="37"/>
    </row>
    <row r="22" spans="3:9" x14ac:dyDescent="0.2">
      <c r="D22" s="37"/>
    </row>
    <row r="23" spans="3:9" ht="16" thickBot="1" x14ac:dyDescent="0.25"/>
    <row r="24" spans="3:9" ht="16" thickBot="1" x14ac:dyDescent="0.25">
      <c r="E24" s="7" t="s">
        <v>15</v>
      </c>
      <c r="F24" s="4" t="s">
        <v>4</v>
      </c>
      <c r="G24" s="34" t="s">
        <v>14</v>
      </c>
      <c r="H24" s="3" t="s">
        <v>16</v>
      </c>
    </row>
    <row r="25" spans="3:9" x14ac:dyDescent="0.2">
      <c r="C25" s="57" t="s">
        <v>3</v>
      </c>
      <c r="D25" s="32" t="s">
        <v>12</v>
      </c>
      <c r="E25" s="19">
        <v>0.47470000000000001</v>
      </c>
      <c r="F25" s="11">
        <v>0.63700000000000001</v>
      </c>
      <c r="G25" s="45">
        <v>0.51300000000000001</v>
      </c>
      <c r="H25" s="63">
        <v>0.53</v>
      </c>
    </row>
    <row r="26" spans="3:9" ht="16" thickBot="1" x14ac:dyDescent="0.25">
      <c r="C26" s="58"/>
      <c r="D26" s="33" t="s">
        <v>13</v>
      </c>
      <c r="E26" s="20">
        <v>0.57250000000000001</v>
      </c>
      <c r="F26" s="12">
        <v>0.54300000000000004</v>
      </c>
      <c r="G26" s="47">
        <v>0.622</v>
      </c>
      <c r="H26" s="64">
        <v>0.67</v>
      </c>
    </row>
    <row r="27" spans="3:9" ht="16" thickBot="1" x14ac:dyDescent="0.25">
      <c r="C27" s="59"/>
      <c r="D27" s="3" t="s">
        <v>10</v>
      </c>
      <c r="E27" s="21">
        <v>0.98</v>
      </c>
      <c r="F27" s="24">
        <v>0.94</v>
      </c>
      <c r="G27" s="22">
        <v>0.97699999999999998</v>
      </c>
      <c r="H27" s="65">
        <v>0.96499999999999997</v>
      </c>
    </row>
    <row r="29" spans="3:9" ht="16" thickBot="1" x14ac:dyDescent="0.25"/>
    <row r="30" spans="3:9" ht="16" thickBot="1" x14ac:dyDescent="0.25">
      <c r="E30" s="7" t="s">
        <v>15</v>
      </c>
      <c r="F30" s="34" t="s">
        <v>14</v>
      </c>
      <c r="G30" s="3" t="s">
        <v>23</v>
      </c>
      <c r="H30" s="4" t="s">
        <v>4</v>
      </c>
      <c r="I30" t="s">
        <v>20</v>
      </c>
    </row>
    <row r="31" spans="3:9" x14ac:dyDescent="0.2">
      <c r="C31" s="57" t="s">
        <v>3</v>
      </c>
      <c r="D31" s="32" t="s">
        <v>12</v>
      </c>
      <c r="E31" s="19">
        <v>0.47470000000000001</v>
      </c>
      <c r="F31" s="45">
        <v>0.51300000000000001</v>
      </c>
      <c r="G31" s="63">
        <v>0.53</v>
      </c>
      <c r="H31" s="11">
        <v>0.63700000000000001</v>
      </c>
    </row>
    <row r="32" spans="3:9" ht="16" thickBot="1" x14ac:dyDescent="0.25">
      <c r="C32" s="58"/>
      <c r="D32" s="33" t="s">
        <v>13</v>
      </c>
      <c r="E32" s="20">
        <v>0.57250000000000001</v>
      </c>
      <c r="F32" s="47">
        <v>0.622</v>
      </c>
      <c r="G32" s="64">
        <v>0.67</v>
      </c>
      <c r="H32" s="12">
        <v>0.54300000000000004</v>
      </c>
    </row>
    <row r="33" spans="3:9" ht="16" thickBot="1" x14ac:dyDescent="0.25">
      <c r="C33" s="59"/>
      <c r="D33" s="3" t="s">
        <v>10</v>
      </c>
      <c r="E33" s="21">
        <v>0.98</v>
      </c>
      <c r="F33" s="22">
        <v>0.97699999999999998</v>
      </c>
      <c r="G33" s="65">
        <v>0.96499999999999997</v>
      </c>
      <c r="H33" s="24">
        <v>0.94</v>
      </c>
      <c r="I33" s="77">
        <v>0.78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List1</vt:lpstr>
      <vt:lpstr>NER</vt:lpstr>
      <vt:lpstr>sentiment</vt:lpstr>
      <vt:lpstr>summarization</vt:lpstr>
      <vt:lpstr>key pharses</vt:lpstr>
      <vt:lpstr>text classification</vt:lpstr>
      <vt:lpstr>object detection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RomanaPC</dc:creator>
  <cp:lastModifiedBy>Microsoft Office User</cp:lastModifiedBy>
  <dcterms:created xsi:type="dcterms:W3CDTF">2023-06-26T13:40:18Z</dcterms:created>
  <dcterms:modified xsi:type="dcterms:W3CDTF">2023-09-02T19:30:48Z</dcterms:modified>
</cp:coreProperties>
</file>