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8_{3A953D13-C79F-A347-9F80-C86AD47B6AAE}" xr6:coauthVersionLast="47" xr6:coauthVersionMax="47" xr10:uidLastSave="{00000000-0000-0000-0000-000000000000}"/>
  <bookViews>
    <workbookView xWindow="840" yWindow="1400" windowWidth="34560" windowHeight="20360" xr2:uid="{887E6A10-BEE8-CF4E-B1A1-3621C1DEC639}"/>
  </bookViews>
  <sheets>
    <sheet name="Sheet1" sheetId="1" r:id="rId1"/>
    <sheet name="imenske intite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V14" i="1"/>
  <c r="V15" i="1"/>
  <c r="V17" i="1"/>
  <c r="V18" i="1"/>
  <c r="V19" i="1"/>
  <c r="V21" i="1"/>
  <c r="V22" i="1"/>
  <c r="V23" i="1"/>
  <c r="V25" i="1"/>
  <c r="V26" i="1"/>
  <c r="V27" i="1"/>
  <c r="V13" i="1"/>
  <c r="N13" i="1"/>
  <c r="N14" i="1"/>
  <c r="N16" i="1"/>
  <c r="N17" i="1"/>
  <c r="N18" i="1"/>
  <c r="N20" i="1"/>
  <c r="N21" i="1"/>
  <c r="N22" i="1"/>
  <c r="N24" i="1"/>
  <c r="N25" i="1"/>
  <c r="N26" i="1"/>
  <c r="N12" i="1"/>
  <c r="F39" i="2"/>
  <c r="F40" i="2"/>
  <c r="F41" i="2"/>
  <c r="F42" i="2"/>
  <c r="E39" i="2"/>
  <c r="E40" i="2"/>
  <c r="E41" i="2"/>
  <c r="E42" i="2"/>
  <c r="F22" i="2"/>
  <c r="F23" i="2"/>
  <c r="F24" i="2"/>
  <c r="F25" i="2"/>
  <c r="F26" i="2"/>
  <c r="F28" i="2"/>
  <c r="F29" i="2"/>
  <c r="F30" i="2"/>
  <c r="F32" i="2"/>
  <c r="F33" i="2"/>
  <c r="F34" i="2"/>
  <c r="F21" i="2"/>
  <c r="E22" i="2"/>
  <c r="E23" i="2"/>
  <c r="E24" i="2"/>
  <c r="E25" i="2"/>
  <c r="E26" i="2"/>
  <c r="E28" i="2"/>
  <c r="E29" i="2"/>
  <c r="E30" i="2"/>
  <c r="E32" i="2"/>
  <c r="E33" i="2"/>
  <c r="E34" i="2"/>
  <c r="E21" i="2"/>
  <c r="E10" i="2"/>
  <c r="E11" i="2"/>
  <c r="E12" i="2"/>
  <c r="E14" i="2"/>
  <c r="E15" i="2"/>
  <c r="E16" i="2"/>
  <c r="E6" i="2"/>
  <c r="E7" i="2"/>
  <c r="E8" i="2"/>
  <c r="H2" i="2"/>
  <c r="G2" i="2"/>
  <c r="F2" i="2"/>
  <c r="E3" i="2"/>
  <c r="E4" i="2"/>
  <c r="E2" i="2"/>
  <c r="M34" i="1"/>
  <c r="M36" i="1"/>
  <c r="M38" i="1"/>
  <c r="K34" i="1"/>
  <c r="K38" i="1"/>
  <c r="K36" i="1"/>
  <c r="K32" i="1"/>
  <c r="T26" i="1"/>
  <c r="T25" i="1"/>
  <c r="U19" i="1"/>
  <c r="U27" i="1"/>
  <c r="S27" i="1"/>
  <c r="R27" i="1"/>
  <c r="Q27" i="1"/>
  <c r="U23" i="1"/>
  <c r="S23" i="1"/>
  <c r="R23" i="1"/>
  <c r="Q23" i="1"/>
  <c r="T22" i="1"/>
  <c r="T21" i="1"/>
  <c r="S19" i="1"/>
  <c r="R19" i="1"/>
  <c r="Q19" i="1"/>
  <c r="T18" i="1"/>
  <c r="T17" i="1"/>
  <c r="U15" i="1"/>
  <c r="S15" i="1"/>
  <c r="R15" i="1"/>
  <c r="Q15" i="1"/>
  <c r="T14" i="1"/>
  <c r="T13" i="1"/>
  <c r="L21" i="1"/>
  <c r="J26" i="1"/>
  <c r="L25" i="1"/>
  <c r="M18" i="1"/>
  <c r="L17" i="1"/>
  <c r="M14" i="1"/>
  <c r="L13" i="1"/>
  <c r="M26" i="1"/>
  <c r="K26" i="1"/>
  <c r="I26" i="1"/>
  <c r="L24" i="1"/>
  <c r="M22" i="1"/>
  <c r="K22" i="1"/>
  <c r="J22" i="1"/>
  <c r="I22" i="1"/>
  <c r="L22" i="1" s="1"/>
  <c r="L20" i="1"/>
  <c r="K18" i="1"/>
  <c r="J18" i="1"/>
  <c r="I18" i="1"/>
  <c r="L16" i="1"/>
  <c r="K14" i="1"/>
  <c r="J14" i="1"/>
  <c r="I14" i="1"/>
  <c r="L12" i="1"/>
  <c r="K6" i="1"/>
  <c r="K8" i="1"/>
  <c r="K4" i="1"/>
  <c r="K2" i="1"/>
  <c r="D27" i="1"/>
  <c r="E3" i="1"/>
  <c r="E4" i="1" s="1"/>
  <c r="D4" i="1"/>
  <c r="F4" i="1"/>
  <c r="E2" i="1"/>
  <c r="E14" i="1"/>
  <c r="D14" i="1"/>
  <c r="E9" i="1"/>
  <c r="E16" i="1"/>
  <c r="C14" i="1"/>
  <c r="B14" i="1"/>
  <c r="E13" i="1"/>
  <c r="E12" i="1"/>
  <c r="E7" i="1"/>
  <c r="D9" i="1"/>
  <c r="C9" i="1"/>
  <c r="B9" i="1"/>
  <c r="E8" i="1"/>
  <c r="C4" i="1"/>
  <c r="B4" i="1"/>
  <c r="T27" i="1" l="1"/>
  <c r="T23" i="1"/>
  <c r="T19" i="1"/>
  <c r="T15" i="1"/>
  <c r="L26" i="1"/>
  <c r="L18" i="1"/>
  <c r="L14" i="1"/>
</calcChain>
</file>

<file path=xl/sharedStrings.xml><?xml version="1.0" encoding="utf-8"?>
<sst xmlns="http://schemas.openxmlformats.org/spreadsheetml/2006/main" count="31" uniqueCount="10">
  <si>
    <t>nat</t>
  </si>
  <si>
    <t>odz</t>
  </si>
  <si>
    <t>odz/Recall</t>
  </si>
  <si>
    <t>NATANC/PERC</t>
  </si>
  <si>
    <t>ODKLONB</t>
  </si>
  <si>
    <t>SENTIMEnt</t>
  </si>
  <si>
    <t>Average</t>
  </si>
  <si>
    <t>ODKLON</t>
  </si>
  <si>
    <t xml:space="preserve">Povzetek (Summarisation) </t>
  </si>
  <si>
    <t>ST ODKLON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</si>
</sst>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7"/>
      <color theme="1"/>
      <name val="CMBX1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9FF0-0C5E-4F40-BFA1-E4320A453BD1}">
  <dimension ref="A2:V38"/>
  <sheetViews>
    <sheetView tabSelected="1" workbookViewId="0">
      <selection activeCell="M32" sqref="M32:M38"/>
    </sheetView>
  </sheetViews>
  <sheetFormatPr baseColWidth="10" defaultRowHeight="16"/>
  <cols>
    <col min="1" max="1" width="17" customWidth="1"/>
  </cols>
  <sheetData>
    <row r="2" spans="1:22">
      <c r="A2" t="s">
        <v>2</v>
      </c>
      <c r="B2" s="1">
        <v>0.88100000000000001</v>
      </c>
      <c r="C2" s="1">
        <v>0.90500000000000003</v>
      </c>
      <c r="D2" s="1">
        <v>0.88700000000000001</v>
      </c>
      <c r="E2" s="1">
        <f>AVERAGE(B2:D2)</f>
        <v>0.89100000000000001</v>
      </c>
      <c r="F2" s="2">
        <v>0.89100000000000001</v>
      </c>
      <c r="H2" s="1">
        <v>0.17799999999999999</v>
      </c>
      <c r="I2" s="1">
        <v>0.187</v>
      </c>
      <c r="J2" s="1">
        <v>0.21199999999999999</v>
      </c>
      <c r="K2" s="1">
        <f>AVERAGE(H2:J2)</f>
        <v>0.19233333333333333</v>
      </c>
      <c r="L2" s="2">
        <v>0.192</v>
      </c>
    </row>
    <row r="3" spans="1:22">
      <c r="A3" t="s">
        <v>3</v>
      </c>
      <c r="B3" s="1">
        <v>0.85199999999999998</v>
      </c>
      <c r="C3" s="1">
        <v>0.88400000000000001</v>
      </c>
      <c r="D3" s="1">
        <v>0.85099999999999998</v>
      </c>
      <c r="E3" s="1">
        <f>D27</f>
        <v>0.19950000000000001</v>
      </c>
      <c r="F3" s="2">
        <v>0.86199999999999999</v>
      </c>
    </row>
    <row r="4" spans="1:22">
      <c r="B4" s="1">
        <f>2*((B2*B3)/(B2+B3))</f>
        <v>0.86625735718407371</v>
      </c>
      <c r="C4" s="1">
        <f>2*((C2*C3)/(C2+C3))</f>
        <v>0.89437674678591395</v>
      </c>
      <c r="D4" s="1">
        <f>2*((D2*D3)/(D2+D3))</f>
        <v>0.86862715765247411</v>
      </c>
      <c r="E4" s="1">
        <f>2*((E2*E3)/(E2+E3))</f>
        <v>0.32600550206327372</v>
      </c>
      <c r="F4" s="2">
        <f>2*((F2*F3)/(F2+F3))</f>
        <v>0.87626012549914423</v>
      </c>
      <c r="H4" s="1">
        <v>0.312</v>
      </c>
      <c r="I4" s="1">
        <v>0.29099999999999998</v>
      </c>
      <c r="J4" s="1">
        <v>0.315</v>
      </c>
      <c r="K4" s="1">
        <f>AVERAGE(H4:J4)</f>
        <v>0.30599999999999999</v>
      </c>
      <c r="L4" s="2">
        <v>0.30599999999999999</v>
      </c>
    </row>
    <row r="5" spans="1:22">
      <c r="B5" s="1"/>
      <c r="C5" s="1"/>
      <c r="D5" s="1"/>
      <c r="E5" s="1"/>
    </row>
    <row r="6" spans="1:22">
      <c r="B6" s="1"/>
      <c r="C6" s="1"/>
      <c r="D6" s="1"/>
      <c r="E6" s="1"/>
      <c r="H6" s="1">
        <v>0.20300000000000001</v>
      </c>
      <c r="I6" s="1">
        <v>0.184</v>
      </c>
      <c r="J6" s="1">
        <v>0.216</v>
      </c>
      <c r="K6" s="1">
        <f>AVERAGE(H6:J6)</f>
        <v>0.20099999999999998</v>
      </c>
      <c r="L6" s="2">
        <v>0.20100000000000001</v>
      </c>
    </row>
    <row r="7" spans="1:22">
      <c r="A7" t="s">
        <v>0</v>
      </c>
      <c r="B7" s="1">
        <v>0.92900000000000005</v>
      </c>
      <c r="C7" s="1">
        <v>0.91200000000000003</v>
      </c>
      <c r="D7" s="1">
        <v>0.91700000000000004</v>
      </c>
      <c r="E7" s="1">
        <f>AVERAGE(B7:D7)</f>
        <v>0.91933333333333334</v>
      </c>
    </row>
    <row r="8" spans="1:22">
      <c r="A8" t="s">
        <v>1</v>
      </c>
      <c r="B8" s="1">
        <v>0.92400000000000004</v>
      </c>
      <c r="C8" s="1">
        <v>0.94499999999999995</v>
      </c>
      <c r="D8" s="1">
        <v>0.90100000000000002</v>
      </c>
      <c r="E8" s="1">
        <f>AVERAGE(B8:D8)</f>
        <v>0.92333333333333334</v>
      </c>
      <c r="H8" s="1">
        <v>0.38700000000000001</v>
      </c>
      <c r="I8" s="1">
        <v>0.318</v>
      </c>
      <c r="J8" s="1">
        <v>0.254</v>
      </c>
      <c r="K8" s="1">
        <f>AVERAGE(H8:J8)</f>
        <v>0.31966666666666671</v>
      </c>
      <c r="L8" s="2">
        <v>0.33</v>
      </c>
    </row>
    <row r="9" spans="1:22">
      <c r="B9" s="1">
        <f>2*((B7*B8)/(B7+B8))</f>
        <v>0.92649325418240691</v>
      </c>
      <c r="C9" s="1">
        <f>2*((C7*C8)/(C7+C8))</f>
        <v>0.92820678513731825</v>
      </c>
      <c r="D9" s="1">
        <f t="shared" ref="D9" si="0">2*((D7*D8)/(D7+D8))</f>
        <v>0.90892959295929598</v>
      </c>
      <c r="E9" s="1">
        <f>AVERAGE(B9:D9)</f>
        <v>0.92120987742634031</v>
      </c>
    </row>
    <row r="10" spans="1:22">
      <c r="B10" s="1"/>
      <c r="C10" s="1"/>
      <c r="D10" s="1"/>
      <c r="E10" s="1"/>
    </row>
    <row r="11" spans="1:22">
      <c r="B11" s="1"/>
      <c r="C11" s="1"/>
      <c r="D11" s="1"/>
      <c r="E11" s="1"/>
      <c r="N11" t="s">
        <v>9</v>
      </c>
    </row>
    <row r="12" spans="1:22">
      <c r="A12" t="s">
        <v>0</v>
      </c>
      <c r="B12" s="1">
        <v>0.93700000000000006</v>
      </c>
      <c r="C12" s="1">
        <v>0.92</v>
      </c>
      <c r="D12" s="1">
        <v>0.93</v>
      </c>
      <c r="E12" s="1">
        <f>AVERAGE(B12:D12)</f>
        <v>0.92900000000000016</v>
      </c>
      <c r="H12" t="s">
        <v>2</v>
      </c>
      <c r="I12" s="1">
        <v>0.52300000000000002</v>
      </c>
      <c r="J12" s="1">
        <v>0.64</v>
      </c>
      <c r="K12" s="1">
        <v>0.55600000000000005</v>
      </c>
      <c r="L12" s="1">
        <f>AVERAGE(I12:K12)</f>
        <v>0.57300000000000006</v>
      </c>
      <c r="M12" s="2">
        <v>0.57299999999999995</v>
      </c>
      <c r="N12" s="1">
        <f>STDEV(I12:K12)</f>
        <v>6.0324124527422682E-2</v>
      </c>
      <c r="V12" t="s">
        <v>9</v>
      </c>
    </row>
    <row r="13" spans="1:22">
      <c r="A13" t="s">
        <v>1</v>
      </c>
      <c r="B13" s="1">
        <v>0.93799999999999994</v>
      </c>
      <c r="C13" s="1">
        <v>0.98699999999999999</v>
      </c>
      <c r="D13" s="1">
        <v>0.86</v>
      </c>
      <c r="E13" s="1">
        <f>AVERAGE(B13:D13)</f>
        <v>0.92833333333333323</v>
      </c>
      <c r="H13" t="s">
        <v>3</v>
      </c>
      <c r="I13" s="1">
        <v>0.39800000000000002</v>
      </c>
      <c r="J13" s="1">
        <v>0.499</v>
      </c>
      <c r="K13" s="1">
        <v>0.52800000000000002</v>
      </c>
      <c r="L13" s="1">
        <f>AVERAGE(I13:K13)</f>
        <v>0.47500000000000003</v>
      </c>
      <c r="M13" s="2">
        <v>0.47499999999999998</v>
      </c>
      <c r="N13" s="1">
        <f t="shared" ref="N13:N26" si="1">STDEV(I13:K13)</f>
        <v>6.8242215673291431E-2</v>
      </c>
      <c r="P13" t="s">
        <v>2</v>
      </c>
      <c r="Q13" s="1">
        <v>0.93300000000000005</v>
      </c>
      <c r="R13" s="1">
        <v>0.94799999999999995</v>
      </c>
      <c r="S13" s="1">
        <v>0.89600000000000002</v>
      </c>
      <c r="T13" s="1">
        <f>AVERAGE(Q13:S13)</f>
        <v>0.92566666666666675</v>
      </c>
      <c r="U13" s="2">
        <v>0.92600000000000005</v>
      </c>
      <c r="V13" s="4">
        <f>STDEV(Q13:S13)</f>
        <v>2.6764404221527743E-2</v>
      </c>
    </row>
    <row r="14" spans="1:22">
      <c r="B14" s="1">
        <f>2*((B12*B13)/(B12+B13))</f>
        <v>0.93749973333333325</v>
      </c>
      <c r="C14" s="1">
        <f>2*((C12*C13)/(C12+C13))</f>
        <v>0.95232302045097017</v>
      </c>
      <c r="D14" s="1">
        <f>2*((D12*D13)/(D12+D13))</f>
        <v>0.89363128491620114</v>
      </c>
      <c r="E14" s="1">
        <f>2*((E12*E13)/(E12+E13))</f>
        <v>0.92866654702081841</v>
      </c>
      <c r="I14" s="1">
        <f>2*((I12*I13)/(I12+I13))</f>
        <v>0.4520173724212812</v>
      </c>
      <c r="J14" s="1">
        <f>2*((J12*J13)/(J12+J13))</f>
        <v>0.56077260755048297</v>
      </c>
      <c r="K14" s="1">
        <f>2*((K12*K13)/(K12+K13))</f>
        <v>0.54163837638376389</v>
      </c>
      <c r="L14" s="1">
        <f>2*((L12*L13)/(L12+L13))</f>
        <v>0.51941793893129784</v>
      </c>
      <c r="M14" s="2">
        <f>2*((M12*M13)/(M12+M13))</f>
        <v>0.51941793893129762</v>
      </c>
      <c r="N14" s="1">
        <f t="shared" si="1"/>
        <v>5.8059946494395977E-2</v>
      </c>
      <c r="P14" t="s">
        <v>3</v>
      </c>
      <c r="Q14" s="1">
        <v>0.89800000000000002</v>
      </c>
      <c r="R14" s="1">
        <v>0.93500000000000005</v>
      </c>
      <c r="S14" s="1">
        <v>0.95799999999999996</v>
      </c>
      <c r="T14" s="1">
        <f>AVERAGE(Q14:S14)</f>
        <v>0.93033333333333346</v>
      </c>
      <c r="U14" s="2">
        <v>0.93</v>
      </c>
      <c r="V14" s="4">
        <f t="shared" ref="V14:V27" si="2">STDEV(Q14:S14)</f>
        <v>3.0270998221620174E-2</v>
      </c>
    </row>
    <row r="15" spans="1:22">
      <c r="B15" s="1"/>
      <c r="C15" s="1"/>
      <c r="D15" s="1"/>
      <c r="E15" s="1"/>
      <c r="N15" s="1"/>
      <c r="Q15" s="1">
        <f>2*((Q13*Q14)/(Q13+Q14))</f>
        <v>0.91516548334243597</v>
      </c>
      <c r="R15" s="1">
        <f>2*((R13*R14)/(R13+R14))</f>
        <v>0.94145512480084981</v>
      </c>
      <c r="S15" s="1">
        <f>2*((S13*S14)/(S13+S14))</f>
        <v>0.92596332254584679</v>
      </c>
      <c r="T15" s="1">
        <f>2*((T13*T14)/(T13+T14))</f>
        <v>0.92799413314176249</v>
      </c>
      <c r="U15" s="2">
        <f>2*((U13*U14)/(U13+U14))</f>
        <v>0.92799568965517243</v>
      </c>
      <c r="V15" s="4">
        <f t="shared" si="2"/>
        <v>1.3214477645009808E-2</v>
      </c>
    </row>
    <row r="16" spans="1:22">
      <c r="B16" s="1">
        <v>0.9</v>
      </c>
      <c r="C16" s="1">
        <v>0.97</v>
      </c>
      <c r="D16" s="1">
        <v>0.94</v>
      </c>
      <c r="E16" s="1">
        <f>AVERAGE(B16:D16)</f>
        <v>0.93666666666666665</v>
      </c>
      <c r="H16" t="s">
        <v>2</v>
      </c>
      <c r="I16" s="1">
        <v>0.499</v>
      </c>
      <c r="J16" s="1">
        <v>0.54100000000000004</v>
      </c>
      <c r="K16" s="1">
        <v>0.58899999999999997</v>
      </c>
      <c r="L16" s="1">
        <f>AVERAGE(I16:K16)</f>
        <v>0.54300000000000004</v>
      </c>
      <c r="M16" s="2">
        <v>0.54300000000000004</v>
      </c>
      <c r="N16" s="1">
        <f t="shared" si="1"/>
        <v>4.503332099679079E-2</v>
      </c>
      <c r="V16" s="4"/>
    </row>
    <row r="17" spans="1:22">
      <c r="B17" s="1"/>
      <c r="C17" s="1"/>
      <c r="D17" s="1"/>
      <c r="E17" s="1"/>
      <c r="H17" t="s">
        <v>3</v>
      </c>
      <c r="I17" s="1">
        <v>0.68799999999999994</v>
      </c>
      <c r="J17" s="1">
        <v>0.63500000000000001</v>
      </c>
      <c r="K17" s="1">
        <v>0.58899999999999997</v>
      </c>
      <c r="L17" s="1">
        <f t="shared" ref="L17:L18" si="3">AVERAGE(I17:K17)</f>
        <v>0.63733333333333331</v>
      </c>
      <c r="M17" s="2">
        <v>0.63700000000000001</v>
      </c>
      <c r="N17" s="1">
        <f t="shared" si="1"/>
        <v>4.9541228621556528E-2</v>
      </c>
      <c r="P17" t="s">
        <v>2</v>
      </c>
      <c r="Q17" s="1">
        <v>0.84199999999999997</v>
      </c>
      <c r="R17" s="1">
        <v>0.90100000000000002</v>
      </c>
      <c r="S17" s="1">
        <v>0.84399999999999997</v>
      </c>
      <c r="T17" s="1">
        <f>AVERAGE(Q17:S17)</f>
        <v>0.86233333333333329</v>
      </c>
      <c r="U17" s="2">
        <v>0.86199999999999999</v>
      </c>
      <c r="V17" s="4">
        <f t="shared" si="2"/>
        <v>3.3501243758005991E-2</v>
      </c>
    </row>
    <row r="18" spans="1:22">
      <c r="B18" s="1"/>
      <c r="C18" s="1"/>
      <c r="D18" s="1"/>
      <c r="E18" s="1"/>
      <c r="I18" s="1">
        <f>2*((I16*I17)/(I16+I17))</f>
        <v>0.57845324347093507</v>
      </c>
      <c r="J18" s="1">
        <f>2*((J16*J17)/(J16+J17))</f>
        <v>0.5842431972789115</v>
      </c>
      <c r="K18" s="1">
        <f>2*((K16*K17)/(K16+K17))</f>
        <v>0.58899999999999997</v>
      </c>
      <c r="L18" s="1">
        <f>AVERAGE(I18:K18)</f>
        <v>0.58389881358328222</v>
      </c>
      <c r="M18" s="2">
        <f>2*((M16*M17)/(M16+M17))</f>
        <v>0.58625593220338978</v>
      </c>
      <c r="N18" s="1">
        <f t="shared" si="1"/>
        <v>5.2818054127546877E-3</v>
      </c>
      <c r="P18" t="s">
        <v>3</v>
      </c>
      <c r="Q18" s="1">
        <v>0.98899999999999999</v>
      </c>
      <c r="R18" s="1">
        <v>0.92400000000000004</v>
      </c>
      <c r="S18" s="1">
        <v>0.95899999999999996</v>
      </c>
      <c r="T18" s="1">
        <f t="shared" ref="T18" si="4">AVERAGE(Q18:S18)</f>
        <v>0.95733333333333326</v>
      </c>
      <c r="U18" s="2">
        <v>0.95699999999999996</v>
      </c>
      <c r="V18" s="4">
        <f t="shared" si="2"/>
        <v>3.2532035493238527E-2</v>
      </c>
    </row>
    <row r="19" spans="1:22">
      <c r="B19" s="1"/>
      <c r="C19" s="1"/>
      <c r="D19" s="1"/>
      <c r="E19" s="1"/>
      <c r="N19" s="1"/>
      <c r="Q19" s="1">
        <f>2*((Q17*Q18)/(Q17+Q18))</f>
        <v>0.90959912616056804</v>
      </c>
      <c r="R19" s="1">
        <f>2*((R17*R18)/(R17+R18))</f>
        <v>0.91235506849315062</v>
      </c>
      <c r="S19" s="1">
        <f>2*((S17*S18)/(S17+S18))</f>
        <v>0.89783250138657789</v>
      </c>
      <c r="T19" s="1">
        <f>AVERAGE(Q19:S19)</f>
        <v>0.90659556534676555</v>
      </c>
      <c r="U19" s="2">
        <f>2*((U17*U18)/(U17+U18))</f>
        <v>0.90701924134139633</v>
      </c>
      <c r="V19" s="4">
        <f t="shared" si="2"/>
        <v>7.7131233630018305E-3</v>
      </c>
    </row>
    <row r="20" spans="1:22">
      <c r="A20" t="s">
        <v>0</v>
      </c>
      <c r="B20" s="1">
        <v>0.92900000000000005</v>
      </c>
      <c r="C20" s="1">
        <v>0.91200000000000003</v>
      </c>
      <c r="D20" s="1">
        <v>0.91700000000000004</v>
      </c>
      <c r="E20" s="1">
        <v>0.92900000000000005</v>
      </c>
      <c r="H20" t="s">
        <v>2</v>
      </c>
      <c r="I20" s="1">
        <v>0.67500000000000004</v>
      </c>
      <c r="J20" s="1">
        <v>0.60499999999999998</v>
      </c>
      <c r="K20" s="1">
        <v>0.58699999999999997</v>
      </c>
      <c r="L20" s="1">
        <f>AVERAGE(I20:K20)</f>
        <v>0.62233333333333329</v>
      </c>
      <c r="M20" s="2">
        <v>0.622</v>
      </c>
      <c r="N20" s="1">
        <f t="shared" si="1"/>
        <v>4.6490142324296421E-2</v>
      </c>
      <c r="V20" s="4"/>
    </row>
    <row r="21" spans="1:22">
      <c r="A21" t="s">
        <v>1</v>
      </c>
      <c r="B21" s="1">
        <v>0.92400000000000004</v>
      </c>
      <c r="C21" s="1">
        <v>0.94499999999999995</v>
      </c>
      <c r="D21" s="1">
        <v>0.90100000000000002</v>
      </c>
      <c r="E21" s="1">
        <v>0.92800000000000005</v>
      </c>
      <c r="H21" t="s">
        <v>3</v>
      </c>
      <c r="I21" s="1">
        <v>0.52</v>
      </c>
      <c r="J21" s="1">
        <v>0.49199999999999999</v>
      </c>
      <c r="K21" s="1">
        <v>0.52600000000000002</v>
      </c>
      <c r="L21" s="1">
        <f t="shared" ref="L21:L22" si="5">AVERAGE(I21:K21)</f>
        <v>0.51266666666666671</v>
      </c>
      <c r="M21" s="2">
        <v>0.51300000000000001</v>
      </c>
      <c r="N21" s="1">
        <f t="shared" si="1"/>
        <v>1.8147543451754948E-2</v>
      </c>
      <c r="P21" t="s">
        <v>2</v>
      </c>
      <c r="Q21" s="1">
        <v>0.78900000000000003</v>
      </c>
      <c r="R21" s="1">
        <v>0.80200000000000005</v>
      </c>
      <c r="S21" s="1">
        <v>0.69699999999999995</v>
      </c>
      <c r="T21" s="1">
        <f>AVERAGE(Q21:S21)</f>
        <v>0.76266666666666671</v>
      </c>
      <c r="U21" s="2">
        <v>0.76300000000000001</v>
      </c>
      <c r="V21" s="4">
        <f t="shared" si="2"/>
        <v>5.7239263913273192E-2</v>
      </c>
    </row>
    <row r="22" spans="1:22">
      <c r="B22" s="1"/>
      <c r="C22" s="1"/>
      <c r="D22" s="1"/>
      <c r="E22" s="1">
        <v>0.92900000000000005</v>
      </c>
      <c r="I22" s="1">
        <f>2*((I20*I21)/(I20+I21))</f>
        <v>0.58744769874476988</v>
      </c>
      <c r="J22" s="1">
        <f>2*((J20*J21)/(J20+J21))</f>
        <v>0.54268003646308116</v>
      </c>
      <c r="K22" s="1">
        <f>2*((K20*K21)/(K20+K21))</f>
        <v>0.55482839173405207</v>
      </c>
      <c r="L22" s="1">
        <f t="shared" si="5"/>
        <v>0.56165204231396759</v>
      </c>
      <c r="M22" s="2">
        <f>2*((M20*M21)/(M20+M21))</f>
        <v>0.56226607929515415</v>
      </c>
      <c r="N22" s="1">
        <f t="shared" si="1"/>
        <v>2.315075704959604E-2</v>
      </c>
      <c r="P22" t="s">
        <v>3</v>
      </c>
      <c r="Q22" s="1">
        <v>0.879</v>
      </c>
      <c r="R22" s="1">
        <v>0.79900000000000004</v>
      </c>
      <c r="S22" s="1">
        <v>0.89500000000000002</v>
      </c>
      <c r="T22" s="1">
        <f t="shared" ref="T22:T23" si="6">AVERAGE(Q22:S22)</f>
        <v>0.85766666666666669</v>
      </c>
      <c r="U22" s="2">
        <v>0.85799999999999998</v>
      </c>
      <c r="V22" s="4">
        <f t="shared" si="2"/>
        <v>5.1432804058629079E-2</v>
      </c>
    </row>
    <row r="23" spans="1:22">
      <c r="N23" s="1"/>
      <c r="Q23" s="1">
        <f>2*((Q21*Q22)/(Q21+Q22))</f>
        <v>0.83157194244604316</v>
      </c>
      <c r="R23" s="1">
        <f>2*((R21*R22)/(R21+R22))</f>
        <v>0.80049718925671465</v>
      </c>
      <c r="S23" s="1">
        <f>2*((S21*S22)/(S21+S22))</f>
        <v>0.78368718592964826</v>
      </c>
      <c r="T23" s="1">
        <f t="shared" si="6"/>
        <v>0.80525210587746876</v>
      </c>
      <c r="U23" s="2">
        <f>2*((U21*U22)/(U21+U22))</f>
        <v>0.80771622455274517</v>
      </c>
      <c r="V23" s="4">
        <f t="shared" si="2"/>
        <v>2.4293916948720892E-2</v>
      </c>
    </row>
    <row r="24" spans="1:22">
      <c r="H24" t="s">
        <v>2</v>
      </c>
      <c r="I24" s="1">
        <v>0.53200000000000003</v>
      </c>
      <c r="J24" s="1">
        <v>0.55900000000000005</v>
      </c>
      <c r="K24" s="1">
        <v>0.5</v>
      </c>
      <c r="L24" s="1">
        <f>AVERAGE(I24:K24)</f>
        <v>0.53033333333333343</v>
      </c>
      <c r="M24" s="2">
        <v>0.53</v>
      </c>
      <c r="N24" s="1">
        <f t="shared" si="1"/>
        <v>2.9535289626704778E-2</v>
      </c>
      <c r="V24" s="4"/>
    </row>
    <row r="25" spans="1:22">
      <c r="D25">
        <v>0.20899999999999999</v>
      </c>
      <c r="H25" t="s">
        <v>3</v>
      </c>
      <c r="I25" s="1">
        <v>0.67400000000000004</v>
      </c>
      <c r="J25" s="1">
        <v>0.64800000000000002</v>
      </c>
      <c r="K25" s="1">
        <v>0.68899999999999995</v>
      </c>
      <c r="L25" s="1">
        <f t="shared" ref="L25:L26" si="7">AVERAGE(I25:K25)</f>
        <v>0.67033333333333334</v>
      </c>
      <c r="M25" s="2">
        <v>0.67</v>
      </c>
      <c r="N25" s="1">
        <f t="shared" si="1"/>
        <v>2.0744477176668785E-2</v>
      </c>
      <c r="P25" t="s">
        <v>2</v>
      </c>
      <c r="Q25" s="1">
        <v>0.93500000000000005</v>
      </c>
      <c r="R25" s="1">
        <v>0.92500000000000004</v>
      </c>
      <c r="S25" s="1">
        <v>0.9</v>
      </c>
      <c r="T25" s="1">
        <f>AVERAGE(Q25:S25)</f>
        <v>0.92</v>
      </c>
      <c r="U25" s="2">
        <v>0.92</v>
      </c>
      <c r="V25" s="4">
        <f t="shared" si="2"/>
        <v>1.8027756377319962E-2</v>
      </c>
    </row>
    <row r="26" spans="1:22">
      <c r="D26">
        <v>0.19</v>
      </c>
      <c r="I26" s="1">
        <f>2*((I24*I25)/(I24+I25))</f>
        <v>0.5946401326699835</v>
      </c>
      <c r="J26" s="1">
        <f>2*((J24*J25)/(J24+J25))</f>
        <v>0.60021872410936206</v>
      </c>
      <c r="K26" s="1">
        <f>2*((K24*K25)/(K24+K25))</f>
        <v>0.57947855340622367</v>
      </c>
      <c r="L26" s="1">
        <f t="shared" si="7"/>
        <v>0.59144580339518982</v>
      </c>
      <c r="M26" s="2">
        <f>2*((M24*M25)/(M24+M25))</f>
        <v>0.59183333333333332</v>
      </c>
      <c r="N26" s="1">
        <f t="shared" si="1"/>
        <v>1.0732729142006856E-2</v>
      </c>
      <c r="P26" t="s">
        <v>3</v>
      </c>
      <c r="Q26" s="1">
        <v>0.82699999999999996</v>
      </c>
      <c r="R26" s="1">
        <v>0.88800000000000001</v>
      </c>
      <c r="S26" s="1">
        <v>0.92500000000000004</v>
      </c>
      <c r="T26" s="1">
        <f>AVERAGE(Q26:S26)</f>
        <v>0.87999999999999989</v>
      </c>
      <c r="U26" s="2">
        <v>0.88</v>
      </c>
      <c r="V26" s="4">
        <f t="shared" si="2"/>
        <v>4.9487372126634531E-2</v>
      </c>
    </row>
    <row r="27" spans="1:22">
      <c r="D27">
        <f>AVERAGE(D25:D26)</f>
        <v>0.19950000000000001</v>
      </c>
      <c r="Q27" s="1">
        <f>2*((Q25*Q26)/(Q25+Q26))</f>
        <v>0.87769012485811571</v>
      </c>
      <c r="R27" s="1">
        <f>2*((R25*R26)/(R25+R26))</f>
        <v>0.90612244897959182</v>
      </c>
      <c r="S27" s="1">
        <f>2*((S25*S26)/(S25+S26))</f>
        <v>0.91232876712328759</v>
      </c>
      <c r="T27" s="1">
        <f t="shared" ref="T26:T27" si="8">AVERAGE(Q27:S27)</f>
        <v>0.89871378032033178</v>
      </c>
      <c r="U27" s="2">
        <f>2*((U25*U26)/(U25+U26))</f>
        <v>0.89955555555555555</v>
      </c>
      <c r="V27" s="4">
        <f t="shared" si="2"/>
        <v>1.8469573979132958E-2</v>
      </c>
    </row>
    <row r="32" spans="1:22">
      <c r="H32" s="1">
        <v>0.17799999999999999</v>
      </c>
      <c r="I32" s="1">
        <v>0.187</v>
      </c>
      <c r="J32" s="1">
        <v>0.21199999999999999</v>
      </c>
      <c r="K32" s="1">
        <f>AVERAGE(H32:J32)</f>
        <v>0.19233333333333333</v>
      </c>
      <c r="L32" s="2">
        <v>0.192</v>
      </c>
      <c r="M32" s="1">
        <f>STDEV(H32:J32)</f>
        <v>1.7616280348965084E-2</v>
      </c>
    </row>
    <row r="33" spans="8:13">
      <c r="M33" s="1"/>
    </row>
    <row r="34" spans="8:13">
      <c r="H34" s="1">
        <v>0.96299999999999997</v>
      </c>
      <c r="I34" s="1">
        <v>0.99099999999999999</v>
      </c>
      <c r="J34" s="1">
        <v>0.97699999999999998</v>
      </c>
      <c r="K34" s="1">
        <f>AVERAGE(H34:J34)</f>
        <v>0.97699999999999998</v>
      </c>
      <c r="L34" s="2">
        <v>0.97699999999999998</v>
      </c>
      <c r="M34" s="1">
        <f t="shared" ref="M33:M38" si="9">STDEV(H34:J34)</f>
        <v>1.4000000000000012E-2</v>
      </c>
    </row>
    <row r="35" spans="8:13">
      <c r="M35" s="1"/>
    </row>
    <row r="36" spans="8:13">
      <c r="H36" s="1">
        <v>0.995</v>
      </c>
      <c r="I36" s="1">
        <v>0.96299999999999997</v>
      </c>
      <c r="J36" s="1">
        <v>0.98199999999999998</v>
      </c>
      <c r="K36" s="1">
        <f>AVERAGE(H36:J36)</f>
        <v>0.98</v>
      </c>
      <c r="L36" s="2">
        <v>0.98</v>
      </c>
      <c r="M36" s="1">
        <f t="shared" si="9"/>
        <v>1.6093476939431094E-2</v>
      </c>
    </row>
    <row r="37" spans="8:13">
      <c r="M37" s="1"/>
    </row>
    <row r="38" spans="8:13">
      <c r="H38" s="1">
        <v>0.96</v>
      </c>
      <c r="I38" s="1">
        <v>0.95199999999999996</v>
      </c>
      <c r="J38" s="1">
        <v>0.98499999999999999</v>
      </c>
      <c r="K38" s="1">
        <f>AVERAGE(H38:J38)</f>
        <v>0.96566666666666656</v>
      </c>
      <c r="L38" s="2">
        <v>0.96499999999999997</v>
      </c>
      <c r="M38" s="1">
        <f t="shared" si="9"/>
        <v>1.7214335111567159E-2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791-8BF8-634A-8887-1B6EF0C5E73D}">
  <dimension ref="B1:H42"/>
  <sheetViews>
    <sheetView topLeftCell="A5" workbookViewId="0">
      <selection activeCell="F21" sqref="F21"/>
    </sheetView>
  </sheetViews>
  <sheetFormatPr baseColWidth="10" defaultRowHeight="16"/>
  <sheetData>
    <row r="1" spans="2:8">
      <c r="E1" t="s">
        <v>4</v>
      </c>
    </row>
    <row r="2" spans="2:8">
      <c r="B2">
        <v>0.92900000000000005</v>
      </c>
      <c r="C2">
        <v>0.91200000000000003</v>
      </c>
      <c r="D2">
        <v>0.91700000000000004</v>
      </c>
      <c r="E2" s="1">
        <f>STDEV(B2:D2)</f>
        <v>8.7368949480541129E-3</v>
      </c>
      <c r="F2" s="1">
        <f>AVERAGE(B2:D2)</f>
        <v>0.91933333333333334</v>
      </c>
      <c r="G2" s="1">
        <f>F2-E2</f>
        <v>0.91059643838527926</v>
      </c>
      <c r="H2" s="1">
        <f>F2+E2</f>
        <v>0.92807022828138741</v>
      </c>
    </row>
    <row r="3" spans="2:8">
      <c r="B3">
        <v>0.92400000000000004</v>
      </c>
      <c r="C3">
        <v>0.94499999999999995</v>
      </c>
      <c r="D3">
        <v>0.90100000000000002</v>
      </c>
      <c r="E3" s="1">
        <f t="shared" ref="E3:E16" si="0">STDEV(B3:D3)</f>
        <v>2.200757445365872E-2</v>
      </c>
    </row>
    <row r="4" spans="2:8">
      <c r="B4">
        <v>0.92700000000000005</v>
      </c>
      <c r="C4">
        <v>0.92800000000000005</v>
      </c>
      <c r="D4">
        <v>0.90900000000000003</v>
      </c>
      <c r="E4" s="1">
        <f t="shared" si="0"/>
        <v>1.0692676621563636E-2</v>
      </c>
    </row>
    <row r="5" spans="2:8">
      <c r="E5" s="1"/>
    </row>
    <row r="6" spans="2:8">
      <c r="B6">
        <v>0.94599999999999995</v>
      </c>
      <c r="C6">
        <v>0.91400000000000003</v>
      </c>
      <c r="D6">
        <v>0.89600000000000002</v>
      </c>
      <c r="E6" s="1">
        <f t="shared" si="0"/>
        <v>2.5324559884296733E-2</v>
      </c>
    </row>
    <row r="7" spans="2:8">
      <c r="B7">
        <v>0.89500000000000002</v>
      </c>
      <c r="C7">
        <v>0.92300000000000004</v>
      </c>
      <c r="D7">
        <v>0.94199999999999995</v>
      </c>
      <c r="E7" s="1">
        <f t="shared" si="0"/>
        <v>2.3643180835073746E-2</v>
      </c>
    </row>
    <row r="8" spans="2:8">
      <c r="B8">
        <v>0.92</v>
      </c>
      <c r="C8">
        <v>0.91800000000000004</v>
      </c>
      <c r="D8">
        <v>0.91800000000000004</v>
      </c>
      <c r="E8" s="1">
        <f t="shared" si="0"/>
        <v>1.1547005383792527E-3</v>
      </c>
    </row>
    <row r="9" spans="2:8">
      <c r="E9" s="1"/>
    </row>
    <row r="10" spans="2:8">
      <c r="B10">
        <v>0.98099999999999998</v>
      </c>
      <c r="C10">
        <v>0.96199999999999997</v>
      </c>
      <c r="D10">
        <v>0.94099999999999995</v>
      </c>
      <c r="E10" s="1">
        <f t="shared" si="0"/>
        <v>2.0008331597945243E-2</v>
      </c>
    </row>
    <row r="11" spans="2:8">
      <c r="B11">
        <v>0.96199999999999997</v>
      </c>
      <c r="C11">
        <v>0.98</v>
      </c>
      <c r="D11">
        <v>0.92100000000000004</v>
      </c>
      <c r="E11" s="1">
        <f t="shared" si="0"/>
        <v>3.0237945256470902E-2</v>
      </c>
    </row>
    <row r="12" spans="2:8">
      <c r="B12">
        <v>0.97099999999999997</v>
      </c>
      <c r="C12">
        <v>0.97099999999999997</v>
      </c>
      <c r="D12">
        <v>0.93100000000000005</v>
      </c>
      <c r="E12" s="1">
        <f t="shared" si="0"/>
        <v>2.309401076758499E-2</v>
      </c>
    </row>
    <row r="13" spans="2:8">
      <c r="E13" s="1"/>
    </row>
    <row r="14" spans="2:8">
      <c r="B14">
        <v>0.82099999999999995</v>
      </c>
      <c r="C14">
        <v>0.83099999999999996</v>
      </c>
      <c r="D14">
        <v>0.82099999999999995</v>
      </c>
      <c r="E14" s="1">
        <f t="shared" si="0"/>
        <v>5.7735026918962623E-3</v>
      </c>
    </row>
    <row r="15" spans="2:8">
      <c r="B15">
        <v>0.83099999999999996</v>
      </c>
      <c r="C15">
        <v>0.84099999999999997</v>
      </c>
      <c r="D15">
        <v>0.90300000000000002</v>
      </c>
      <c r="E15" s="1">
        <f t="shared" si="0"/>
        <v>3.9004273270160233E-2</v>
      </c>
    </row>
    <row r="16" spans="2:8">
      <c r="B16">
        <v>0.82599999999999996</v>
      </c>
      <c r="C16">
        <v>0.83599999999999997</v>
      </c>
      <c r="D16">
        <v>0.86</v>
      </c>
      <c r="E16" s="1">
        <f t="shared" si="0"/>
        <v>1.7473789896108226E-2</v>
      </c>
    </row>
    <row r="19" spans="2:6">
      <c r="B19" t="s">
        <v>5</v>
      </c>
    </row>
    <row r="20" spans="2:6">
      <c r="E20" t="s">
        <v>6</v>
      </c>
      <c r="F20" t="s">
        <v>7</v>
      </c>
    </row>
    <row r="21" spans="2:6">
      <c r="B21">
        <v>0.93700000000000006</v>
      </c>
      <c r="C21">
        <v>0.91200000000000003</v>
      </c>
      <c r="D21">
        <v>0.93</v>
      </c>
      <c r="E21" s="1">
        <f>AVERAGE(B21:D21)</f>
        <v>0.92633333333333345</v>
      </c>
      <c r="F21" s="1">
        <f>STDEV(B21:D21)</f>
        <v>1.2897028081435414E-2</v>
      </c>
    </row>
    <row r="22" spans="2:6">
      <c r="B22">
        <v>0.93799999999999994</v>
      </c>
      <c r="C22">
        <v>0.98699999999999999</v>
      </c>
      <c r="D22">
        <v>0.86</v>
      </c>
      <c r="E22" s="1">
        <f t="shared" ref="E22:E42" si="1">AVERAGE(B22:D22)</f>
        <v>0.92833333333333323</v>
      </c>
      <c r="F22" s="1">
        <f t="shared" ref="F22:F42" si="2">STDEV(B22:D22)</f>
        <v>6.4049460054971058E-2</v>
      </c>
    </row>
    <row r="23" spans="2:6">
      <c r="B23">
        <v>0.93700000000000006</v>
      </c>
      <c r="C23">
        <v>0.95199999999999996</v>
      </c>
      <c r="D23">
        <v>0.89300000000000002</v>
      </c>
      <c r="E23" s="1">
        <f t="shared" si="1"/>
        <v>0.92733333333333334</v>
      </c>
      <c r="F23" s="1">
        <f t="shared" si="2"/>
        <v>3.0664855018951782E-2</v>
      </c>
    </row>
    <row r="24" spans="2:6">
      <c r="B24">
        <v>0.92100000000000004</v>
      </c>
      <c r="C24">
        <v>0.94799999999999995</v>
      </c>
      <c r="D24">
        <v>0.93799999999999994</v>
      </c>
      <c r="E24" s="1">
        <f t="shared" si="1"/>
        <v>0.93566666666666665</v>
      </c>
      <c r="F24" s="1">
        <f t="shared" si="2"/>
        <v>1.3650396819628799E-2</v>
      </c>
    </row>
    <row r="25" spans="2:6">
      <c r="B25">
        <v>0.94199999999999995</v>
      </c>
      <c r="C25">
        <v>0.88800000000000001</v>
      </c>
      <c r="D25">
        <v>0.94299999999999995</v>
      </c>
      <c r="E25" s="1">
        <f t="shared" si="1"/>
        <v>0.92433333333333334</v>
      </c>
      <c r="F25" s="1">
        <f t="shared" si="2"/>
        <v>3.1469562013687627E-2</v>
      </c>
    </row>
    <row r="26" spans="2:6">
      <c r="B26">
        <v>0.93100000000000005</v>
      </c>
      <c r="C26">
        <v>0.91700000000000004</v>
      </c>
      <c r="D26">
        <v>0.94</v>
      </c>
      <c r="E26" s="1">
        <f t="shared" si="1"/>
        <v>0.92933333333333346</v>
      </c>
      <c r="F26" s="1">
        <f t="shared" si="2"/>
        <v>1.1590225767142432E-2</v>
      </c>
    </row>
    <row r="27" spans="2:6">
      <c r="E27" s="1"/>
      <c r="F27" s="1"/>
    </row>
    <row r="28" spans="2:6">
      <c r="B28">
        <v>0.90100000000000002</v>
      </c>
      <c r="C28">
        <v>0.88200000000000001</v>
      </c>
      <c r="D28">
        <v>0.89100000000000001</v>
      </c>
      <c r="E28" s="1">
        <f t="shared" si="1"/>
        <v>0.89133333333333331</v>
      </c>
      <c r="F28" s="1">
        <f t="shared" si="2"/>
        <v>9.5043849529221763E-3</v>
      </c>
    </row>
    <row r="29" spans="2:6">
      <c r="B29">
        <v>0.82099999999999995</v>
      </c>
      <c r="C29">
        <v>0.85299999999999998</v>
      </c>
      <c r="D29">
        <v>0.91200000000000003</v>
      </c>
      <c r="E29" s="1">
        <f t="shared" si="1"/>
        <v>0.86199999999999999</v>
      </c>
      <c r="F29" s="1">
        <f t="shared" si="2"/>
        <v>4.6162755550335201E-2</v>
      </c>
    </row>
    <row r="30" spans="2:6">
      <c r="B30">
        <v>0.85899999999999999</v>
      </c>
      <c r="C30">
        <v>0.86699999999999999</v>
      </c>
      <c r="D30">
        <v>0.90100000000000002</v>
      </c>
      <c r="E30" s="1">
        <f t="shared" si="1"/>
        <v>0.87566666666666659</v>
      </c>
      <c r="F30" s="1">
        <f t="shared" si="2"/>
        <v>2.2300971578236996E-2</v>
      </c>
    </row>
    <row r="31" spans="2:6">
      <c r="E31" s="1"/>
      <c r="F31" s="1"/>
    </row>
    <row r="32" spans="2:6">
      <c r="B32">
        <v>0.88100000000000001</v>
      </c>
      <c r="C32">
        <v>0.90500000000000003</v>
      </c>
      <c r="D32">
        <v>0.88700000000000001</v>
      </c>
      <c r="E32" s="1">
        <f t="shared" si="1"/>
        <v>0.89100000000000001</v>
      </c>
      <c r="F32" s="1">
        <f t="shared" si="2"/>
        <v>1.2489995996796807E-2</v>
      </c>
    </row>
    <row r="33" spans="2:6">
      <c r="B33">
        <v>0.85199999999999998</v>
      </c>
      <c r="C33">
        <v>0.88400000000000001</v>
      </c>
      <c r="D33">
        <v>0.85099999999999998</v>
      </c>
      <c r="E33" s="1">
        <f t="shared" si="1"/>
        <v>0.86233333333333329</v>
      </c>
      <c r="F33" s="1">
        <f t="shared" si="2"/>
        <v>1.8770544300401464E-2</v>
      </c>
    </row>
    <row r="34" spans="2:6">
      <c r="B34">
        <v>0.86599999999999999</v>
      </c>
      <c r="C34">
        <v>0.89400000000000002</v>
      </c>
      <c r="D34">
        <v>0.86899999999999999</v>
      </c>
      <c r="E34" s="1">
        <f t="shared" si="1"/>
        <v>0.8763333333333333</v>
      </c>
      <c r="F34" s="1">
        <f t="shared" si="2"/>
        <v>1.5373136743466954E-2</v>
      </c>
    </row>
    <row r="35" spans="2:6">
      <c r="E35" s="1"/>
      <c r="F35" s="1"/>
    </row>
    <row r="36" spans="2:6">
      <c r="E36" s="1"/>
      <c r="F36" s="1"/>
    </row>
    <row r="37" spans="2:6" ht="22">
      <c r="B37" s="3" t="s">
        <v>8</v>
      </c>
      <c r="E37" s="1"/>
      <c r="F37" s="1"/>
    </row>
    <row r="38" spans="2:6">
      <c r="E38" s="1"/>
      <c r="F38" s="1"/>
    </row>
    <row r="39" spans="2:6">
      <c r="B39">
        <v>0.17799999999999999</v>
      </c>
      <c r="C39">
        <v>0.187</v>
      </c>
      <c r="D39">
        <v>0.21199999999999999</v>
      </c>
      <c r="E39" s="1">
        <f t="shared" si="1"/>
        <v>0.19233333333333333</v>
      </c>
      <c r="F39" s="1">
        <f t="shared" si="2"/>
        <v>1.7616280348965084E-2</v>
      </c>
    </row>
    <row r="40" spans="2:6">
      <c r="B40">
        <v>0.312</v>
      </c>
      <c r="C40">
        <v>0.29099999999999998</v>
      </c>
      <c r="D40">
        <v>0.315</v>
      </c>
      <c r="E40" s="1">
        <f t="shared" si="1"/>
        <v>0.30599999999999999</v>
      </c>
      <c r="F40" s="1">
        <f t="shared" si="2"/>
        <v>1.3076696830622032E-2</v>
      </c>
    </row>
    <row r="41" spans="2:6">
      <c r="B41">
        <v>0.20300000000000001</v>
      </c>
      <c r="C41">
        <v>0.184</v>
      </c>
      <c r="D41">
        <v>0.216</v>
      </c>
      <c r="E41" s="1">
        <f t="shared" si="1"/>
        <v>0.20099999999999998</v>
      </c>
      <c r="F41" s="1">
        <f t="shared" si="2"/>
        <v>1.609347693943108E-2</v>
      </c>
    </row>
    <row r="42" spans="2:6">
      <c r="B42">
        <v>0.38700000000000001</v>
      </c>
      <c r="C42">
        <v>0.318</v>
      </c>
      <c r="D42">
        <v>0.28399999999999997</v>
      </c>
      <c r="E42" s="1">
        <f t="shared" si="1"/>
        <v>0.32966666666666672</v>
      </c>
      <c r="F42" s="1">
        <f t="shared" si="2"/>
        <v>5.2481742857238486E-2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imenske intitete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2023-08-19T17:37:52Z</dcterms:created>
  <dcterms:modified xsi:type="dcterms:W3CDTF">2023-08-20T11:33:08Z</dcterms:modified>
</cp:coreProperties>
</file>