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E1AAB6D5-AE5C-7F43-9A05-7D6A6779573A}" xr6:coauthVersionLast="47" xr6:coauthVersionMax="47" xr10:uidLastSave="{00000000-0000-0000-0000-000000000000}"/>
  <bookViews>
    <workbookView xWindow="-22020" yWindow="1300" windowWidth="25000" windowHeight="22220" activeTab="1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3" l="1"/>
  <c r="H46" i="3"/>
  <c r="H45" i="3"/>
  <c r="H44" i="3"/>
  <c r="E43" i="3"/>
  <c r="D44" i="3"/>
  <c r="D45" i="3"/>
  <c r="D43" i="3"/>
  <c r="H39" i="3"/>
  <c r="H38" i="3"/>
  <c r="H37" i="3"/>
  <c r="H36" i="3"/>
  <c r="D39" i="3"/>
  <c r="D38" i="3"/>
  <c r="G38" i="3" s="1"/>
  <c r="D37" i="3"/>
  <c r="F37" i="3" s="1"/>
  <c r="D36" i="3"/>
  <c r="F36" i="3" s="1"/>
  <c r="F42" i="8"/>
  <c r="F43" i="8"/>
  <c r="F44" i="8"/>
  <c r="F41" i="8"/>
  <c r="E49" i="7"/>
  <c r="E52" i="7"/>
  <c r="E51" i="7"/>
  <c r="E50" i="7"/>
  <c r="H50" i="6"/>
  <c r="G50" i="6"/>
  <c r="F50" i="6"/>
  <c r="E50" i="6"/>
  <c r="E42" i="4"/>
  <c r="E43" i="4"/>
  <c r="E44" i="4"/>
  <c r="E41" i="4"/>
  <c r="G39" i="3"/>
  <c r="G37" i="3"/>
  <c r="F39" i="3"/>
  <c r="F38" i="3"/>
  <c r="E39" i="3"/>
  <c r="E38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E36" i="3" l="1"/>
  <c r="G36" i="3"/>
</calcChain>
</file>

<file path=xl/sharedStrings.xml><?xml version="1.0" encoding="utf-8"?>
<sst xmlns="http://schemas.openxmlformats.org/spreadsheetml/2006/main" count="335" uniqueCount="41">
  <si>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</si>
  <si>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</si>
  <si>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</si>
  <si>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</si>
  <si>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</si>
  <si>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</si>
  <si>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</si>
  <si>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</si>
  <si>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</si>
  <si>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</si>
  <si>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</si>
  <si>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</si>
  <si>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</si>
  <si>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</si>
  <si>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</si>
  <si>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</si>
  <si>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</si>
  <si>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</si>
  <si>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</si>
  <si>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</si>
  <si>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</si>
  <si>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</si>
  <si>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</si>
  <si>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</si>
  <si>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</si>
  <si>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</si>
  <si>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</si>
  <si>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</si>
  <si>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</si>
  <si>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</si>
  <si>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</si>
  <si>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</si>
  <si>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</si>
  <si>
    <t>Precission</t>
  </si>
  <si>
    <t>Hugging Face Transformers</t>
  </si>
  <si>
    <t>Natančnost</t>
  </si>
  <si>
    <t>Priklic</t>
  </si>
  <si>
    <t>G</t>
  </si>
  <si>
    <t>H</t>
  </si>
  <si>
    <t>Azu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</si>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</sst>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0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9" xfId="0" applyNumberFormat="1" applyBorder="1"/>
    <xf numFmtId="0" fontId="1" fillId="0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72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73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74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6"/>
  <sheetViews>
    <sheetView tabSelected="1" topLeftCell="A2" workbookViewId="0">
      <selection activeCell="G30" sqref="G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34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4" spans="3:9" ht="16" thickBot="1" x14ac:dyDescent="0.25"/>
    <row r="25" spans="3:9" ht="16" thickBot="1" x14ac:dyDescent="0.25">
      <c r="E25" s="7" t="s">
        <v>19</v>
      </c>
      <c r="F25" s="4" t="s">
        <v>34</v>
      </c>
      <c r="G25" s="34" t="s">
        <v>14</v>
      </c>
      <c r="H25" s="3" t="s">
        <v>16</v>
      </c>
    </row>
    <row r="26" spans="3:9" x14ac:dyDescent="0.2">
      <c r="C26" s="72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 x14ac:dyDescent="0.2">
      <c r="C27" s="73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6" thickBot="1" x14ac:dyDescent="0.25">
      <c r="C28" s="74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9" x14ac:dyDescent="0.2">
      <c r="C33" t="s">
        <v>31</v>
      </c>
      <c r="D33">
        <v>50</v>
      </c>
    </row>
    <row r="34" spans="3:9" x14ac:dyDescent="0.2">
      <c r="C34" s="70"/>
      <c r="D34" s="70" t="s">
        <v>33</v>
      </c>
      <c r="E34" s="70" t="s">
        <v>27</v>
      </c>
      <c r="F34" s="70" t="s">
        <v>28</v>
      </c>
      <c r="G34" s="70" t="s">
        <v>29</v>
      </c>
    </row>
    <row r="35" spans="3:9" x14ac:dyDescent="0.2">
      <c r="C35" s="70"/>
      <c r="D35" s="70"/>
      <c r="E35" s="70">
        <v>7</v>
      </c>
      <c r="F35" s="70">
        <v>6</v>
      </c>
      <c r="G35" s="70">
        <v>9</v>
      </c>
    </row>
    <row r="36" spans="3:9" x14ac:dyDescent="0.2">
      <c r="C36" s="71" t="s">
        <v>19</v>
      </c>
      <c r="D36" s="78">
        <f>E4</f>
        <v>0.95369999999999999</v>
      </c>
      <c r="E36" s="70">
        <f>E35*D36</f>
        <v>6.6759000000000004</v>
      </c>
      <c r="F36" s="70">
        <f>F35*D36</f>
        <v>5.7222</v>
      </c>
      <c r="G36" s="70">
        <f>G35*D36</f>
        <v>8.5832999999999995</v>
      </c>
      <c r="H36">
        <f>D33-(D33*D36)</f>
        <v>2.3149999999999977</v>
      </c>
    </row>
    <row r="37" spans="3:9" x14ac:dyDescent="0.2">
      <c r="C37" s="71" t="s">
        <v>4</v>
      </c>
      <c r="D37" s="78">
        <f>F4</f>
        <v>0.92300000000000004</v>
      </c>
      <c r="E37" s="70">
        <f>E35*D37</f>
        <v>6.4610000000000003</v>
      </c>
      <c r="F37" s="70">
        <f>F35*D37</f>
        <v>5.5380000000000003</v>
      </c>
      <c r="G37" s="70">
        <f>G35*D37</f>
        <v>8.3070000000000004</v>
      </c>
      <c r="H37">
        <f>D33-(D33*D37)</f>
        <v>3.8499999999999943</v>
      </c>
    </row>
    <row r="38" spans="3:9" x14ac:dyDescent="0.2">
      <c r="C38" s="71" t="s">
        <v>14</v>
      </c>
      <c r="D38" s="78">
        <f>G4</f>
        <v>0.92</v>
      </c>
      <c r="E38" s="70">
        <f>E35*D38</f>
        <v>6.44</v>
      </c>
      <c r="F38" s="70">
        <f>F35*D38</f>
        <v>5.5200000000000005</v>
      </c>
      <c r="G38" s="70">
        <f>G35*D38</f>
        <v>8.2800000000000011</v>
      </c>
      <c r="H38">
        <f>D33-(D33*D38)</f>
        <v>4</v>
      </c>
    </row>
    <row r="39" spans="3:9" x14ac:dyDescent="0.2">
      <c r="C39" s="71" t="s">
        <v>16</v>
      </c>
      <c r="D39" s="78">
        <f>I4</f>
        <v>0.85780000000000001</v>
      </c>
      <c r="E39" s="70">
        <f>E35*D39</f>
        <v>6.0045999999999999</v>
      </c>
      <c r="F39" s="70">
        <f>F35*D39</f>
        <v>5.1467999999999998</v>
      </c>
      <c r="G39" s="70">
        <f>G35*D39</f>
        <v>7.7202000000000002</v>
      </c>
      <c r="H39">
        <f>D33-(D33*D39)</f>
        <v>7.1099999999999994</v>
      </c>
    </row>
    <row r="40" spans="3:9" x14ac:dyDescent="0.2">
      <c r="G40" t="s">
        <v>30</v>
      </c>
    </row>
    <row r="41" spans="3:9" x14ac:dyDescent="0.2">
      <c r="C41" s="79" t="s">
        <v>35</v>
      </c>
    </row>
    <row r="42" spans="3:9" x14ac:dyDescent="0.2">
      <c r="C42">
        <v>95.4</v>
      </c>
      <c r="G42" t="s">
        <v>36</v>
      </c>
    </row>
    <row r="43" spans="3:9" x14ac:dyDescent="0.2">
      <c r="C43">
        <v>92.3</v>
      </c>
      <c r="D43">
        <f>C42-C43</f>
        <v>3.1000000000000085</v>
      </c>
      <c r="E43">
        <f>C42-C45</f>
        <v>9.6000000000000085</v>
      </c>
      <c r="F43" t="s">
        <v>40</v>
      </c>
      <c r="G43">
        <v>96.1</v>
      </c>
    </row>
    <row r="44" spans="3:9" x14ac:dyDescent="0.2">
      <c r="C44">
        <v>92.2</v>
      </c>
      <c r="D44">
        <f>C43-C44</f>
        <v>9.9999999999994316E-2</v>
      </c>
      <c r="F44" t="s">
        <v>37</v>
      </c>
      <c r="G44">
        <v>91.9</v>
      </c>
      <c r="H44">
        <f>G43-G44</f>
        <v>4.1999999999999886</v>
      </c>
    </row>
    <row r="45" spans="3:9" x14ac:dyDescent="0.2">
      <c r="C45">
        <v>85.8</v>
      </c>
      <c r="D45">
        <f t="shared" ref="D44:D45" si="3">C44-C45</f>
        <v>6.4000000000000057</v>
      </c>
      <c r="F45" t="s">
        <v>38</v>
      </c>
      <c r="G45">
        <v>91.9</v>
      </c>
      <c r="H45">
        <f t="shared" ref="H45:H46" si="4">G44-G45</f>
        <v>0</v>
      </c>
      <c r="I45">
        <f>G43-G46</f>
        <v>13.699999999999989</v>
      </c>
    </row>
    <row r="46" spans="3:9" x14ac:dyDescent="0.2">
      <c r="F46" t="s">
        <v>39</v>
      </c>
      <c r="G46">
        <v>82.4</v>
      </c>
      <c r="H46">
        <f>G45-G46</f>
        <v>9.5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4"/>
  <sheetViews>
    <sheetView workbookViewId="0">
      <selection activeCell="J37" sqref="J37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2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73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74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34</v>
      </c>
      <c r="G30" s="7" t="s">
        <v>19</v>
      </c>
      <c r="H30" s="3" t="s">
        <v>16</v>
      </c>
      <c r="I30" s="37" t="s">
        <v>20</v>
      </c>
    </row>
    <row r="31" spans="3:9" x14ac:dyDescent="0.2">
      <c r="C31" s="72" t="s">
        <v>18</v>
      </c>
      <c r="D31" s="32" t="s">
        <v>12</v>
      </c>
      <c r="E31" s="8">
        <v>0.92</v>
      </c>
      <c r="F31" s="12">
        <v>0.92300000000000004</v>
      </c>
      <c r="G31" s="54">
        <v>0.95369999999999999</v>
      </c>
      <c r="H31" s="11">
        <v>0.85780000000000001</v>
      </c>
      <c r="I31" s="51">
        <v>0.98</v>
      </c>
    </row>
    <row r="32" spans="3:9" x14ac:dyDescent="0.2">
      <c r="C32" s="73"/>
      <c r="D32" s="33" t="s">
        <v>13</v>
      </c>
      <c r="E32" s="10">
        <v>0.91900000000000004</v>
      </c>
      <c r="F32" s="12">
        <v>0.91900000000000004</v>
      </c>
      <c r="G32" s="55">
        <v>0.96140000000000003</v>
      </c>
      <c r="H32" s="12">
        <v>0.82379999999999998</v>
      </c>
      <c r="I32" s="51">
        <v>0.65</v>
      </c>
    </row>
    <row r="33" spans="3:9" ht="16" thickBot="1" x14ac:dyDescent="0.25">
      <c r="C33" s="74"/>
      <c r="D33" s="2" t="s">
        <v>7</v>
      </c>
      <c r="E33" s="35">
        <v>0.93</v>
      </c>
      <c r="F33" s="14">
        <v>0.92900000000000005</v>
      </c>
      <c r="G33" s="56">
        <v>0.876</v>
      </c>
      <c r="H33" s="41">
        <v>0.876</v>
      </c>
      <c r="I33" s="51">
        <f>(2*I31*I32)/(I31+I32)</f>
        <v>0.78159509202453992</v>
      </c>
    </row>
    <row r="38" spans="3:9" x14ac:dyDescent="0.2">
      <c r="C38" t="s">
        <v>31</v>
      </c>
    </row>
    <row r="39" spans="3:9" x14ac:dyDescent="0.2">
      <c r="C39" s="70"/>
      <c r="D39" s="70" t="s">
        <v>7</v>
      </c>
      <c r="E39" s="70"/>
    </row>
    <row r="40" spans="3:9" x14ac:dyDescent="0.2">
      <c r="C40" s="70"/>
      <c r="D40" s="70"/>
      <c r="E40" s="70"/>
    </row>
    <row r="41" spans="3:9" x14ac:dyDescent="0.2">
      <c r="C41" s="71" t="s">
        <v>19</v>
      </c>
      <c r="D41" s="70">
        <v>0.92900000000000005</v>
      </c>
      <c r="E41" s="70">
        <f>(D41*50)-50</f>
        <v>-3.5499999999999972</v>
      </c>
    </row>
    <row r="42" spans="3:9" x14ac:dyDescent="0.2">
      <c r="C42" s="71" t="s">
        <v>4</v>
      </c>
      <c r="D42" s="70">
        <v>0.92400000000000004</v>
      </c>
      <c r="E42" s="70">
        <f>(D42*50)-50</f>
        <v>-3.7999999999999972</v>
      </c>
    </row>
    <row r="43" spans="3:9" x14ac:dyDescent="0.2">
      <c r="C43" s="71" t="s">
        <v>14</v>
      </c>
      <c r="D43" s="70">
        <v>0.876</v>
      </c>
      <c r="E43" s="70">
        <f t="shared" ref="E43:E44" si="3">(D43*50)-50</f>
        <v>-6.2000000000000028</v>
      </c>
    </row>
    <row r="44" spans="3:9" x14ac:dyDescent="0.2">
      <c r="C44" s="71" t="s">
        <v>16</v>
      </c>
      <c r="D44" s="70">
        <v>0.877</v>
      </c>
      <c r="E44" s="70">
        <f t="shared" si="3"/>
        <v>-6.1499999999999986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L32" sqref="L32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34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34</v>
      </c>
      <c r="H24" s="34" t="s">
        <v>14</v>
      </c>
      <c r="I24" s="3" t="s">
        <v>16</v>
      </c>
    </row>
    <row r="25" spans="3:10" x14ac:dyDescent="0.2">
      <c r="C25" s="72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73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74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34</v>
      </c>
      <c r="J30" s="37" t="s">
        <v>20</v>
      </c>
    </row>
    <row r="31" spans="3:10" x14ac:dyDescent="0.2">
      <c r="C31" s="72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73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74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0"/>
  <sheetViews>
    <sheetView topLeftCell="A9"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75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 x14ac:dyDescent="0.2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6" thickBot="1" x14ac:dyDescent="0.25">
      <c r="C27" s="77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34</v>
      </c>
    </row>
    <row r="31" spans="3:9" x14ac:dyDescent="0.2">
      <c r="C31" s="75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76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77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9" x14ac:dyDescent="0.2">
      <c r="D36" s="37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69">
        <f>(2*F39*F40)/(F39+F40)</f>
        <v>0.52785646836638334</v>
      </c>
    </row>
    <row r="43" spans="3:9" x14ac:dyDescent="0.2">
      <c r="C43" s="37" t="s">
        <v>32</v>
      </c>
    </row>
    <row r="44" spans="3:9" ht="16" thickBot="1" x14ac:dyDescent="0.25"/>
    <row r="45" spans="3:9" ht="16" thickBot="1" x14ac:dyDescent="0.25">
      <c r="E45" s="3" t="s">
        <v>16</v>
      </c>
      <c r="F45" s="34" t="s">
        <v>14</v>
      </c>
      <c r="G45" s="7" t="s">
        <v>19</v>
      </c>
      <c r="H45" s="4" t="s">
        <v>4</v>
      </c>
    </row>
    <row r="46" spans="3:9" x14ac:dyDescent="0.2">
      <c r="C46" s="75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</row>
    <row r="47" spans="3:9" x14ac:dyDescent="0.2">
      <c r="C47" s="76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</row>
    <row r="48" spans="3:9" ht="16" thickBot="1" x14ac:dyDescent="0.25">
      <c r="C48" s="77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50" spans="5:8" x14ac:dyDescent="0.2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2"/>
  <sheetViews>
    <sheetView topLeftCell="A4" workbookViewId="0">
      <selection activeCell="J40" sqref="J4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75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 x14ac:dyDescent="0.2">
      <c r="C26" s="76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6" thickBot="1" x14ac:dyDescent="0.25">
      <c r="C27" s="77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6" thickBot="1" x14ac:dyDescent="0.25"/>
    <row r="30" spans="3:10" ht="16" thickBot="1" x14ac:dyDescent="0.25">
      <c r="F30" s="4" t="s">
        <v>34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 x14ac:dyDescent="0.2">
      <c r="C31" s="75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 x14ac:dyDescent="0.2">
      <c r="C32" s="76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6" thickBot="1" x14ac:dyDescent="0.25">
      <c r="C33" s="77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 x14ac:dyDescent="0.2">
      <c r="C37" t="s">
        <v>21</v>
      </c>
      <c r="D37" s="37" t="s">
        <v>22</v>
      </c>
      <c r="E37" s="37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  <row r="46" spans="3:10" x14ac:dyDescent="0.2">
      <c r="C46" t="s">
        <v>31</v>
      </c>
    </row>
    <row r="47" spans="3:10" x14ac:dyDescent="0.2">
      <c r="C47" s="70"/>
      <c r="D47" s="70" t="s">
        <v>7</v>
      </c>
      <c r="E47" s="70"/>
    </row>
    <row r="48" spans="3:10" x14ac:dyDescent="0.2">
      <c r="C48" s="70"/>
      <c r="D48" s="70"/>
      <c r="E48" s="70"/>
    </row>
    <row r="49" spans="3:5" x14ac:dyDescent="0.2">
      <c r="C49" s="71" t="s">
        <v>19</v>
      </c>
      <c r="D49" s="70">
        <v>0.80800000000000005</v>
      </c>
      <c r="E49" s="70">
        <f>(D49*50)-50</f>
        <v>-9.5999999999999943</v>
      </c>
    </row>
    <row r="50" spans="3:5" x14ac:dyDescent="0.2">
      <c r="C50" s="71" t="s">
        <v>4</v>
      </c>
      <c r="D50" s="70">
        <v>0.92800000000000005</v>
      </c>
      <c r="E50" s="70">
        <f>(D50*50)-50</f>
        <v>-3.5999999999999943</v>
      </c>
    </row>
    <row r="51" spans="3:5" x14ac:dyDescent="0.2">
      <c r="C51" s="71" t="s">
        <v>14</v>
      </c>
      <c r="D51" s="70">
        <v>0.90700000000000003</v>
      </c>
      <c r="E51" s="70">
        <f t="shared" ref="E51:E52" si="4">(D51*50)-50</f>
        <v>-4.6499999999999986</v>
      </c>
    </row>
    <row r="52" spans="3:5" x14ac:dyDescent="0.2">
      <c r="C52" s="71" t="s">
        <v>16</v>
      </c>
      <c r="D52" s="70">
        <v>0.9</v>
      </c>
      <c r="E52" s="70">
        <f t="shared" si="4"/>
        <v>-5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44"/>
  <sheetViews>
    <sheetView topLeftCell="A9" workbookViewId="0">
      <selection activeCell="H54" sqref="H5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5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6" thickBot="1" x14ac:dyDescent="0.25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6" thickBot="1" x14ac:dyDescent="0.25">
      <c r="C27" s="77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34</v>
      </c>
      <c r="I30" t="s">
        <v>20</v>
      </c>
    </row>
    <row r="31" spans="3:9" x14ac:dyDescent="0.2">
      <c r="C31" s="75" t="s">
        <v>2</v>
      </c>
      <c r="D31" s="32"/>
      <c r="E31" s="19"/>
      <c r="F31" s="45"/>
      <c r="G31" s="57"/>
      <c r="H31" s="11"/>
    </row>
    <row r="32" spans="3:9" ht="16" thickBot="1" x14ac:dyDescent="0.25">
      <c r="C32" s="76"/>
      <c r="D32" s="33"/>
      <c r="E32" s="20"/>
      <c r="F32" s="47"/>
      <c r="G32" s="58"/>
      <c r="H32" s="12"/>
    </row>
    <row r="33" spans="3:9" ht="16" thickBot="1" x14ac:dyDescent="0.25">
      <c r="C33" s="77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 x14ac:dyDescent="0.2">
      <c r="D38" t="s">
        <v>31</v>
      </c>
    </row>
    <row r="39" spans="3:9" x14ac:dyDescent="0.2">
      <c r="D39" s="70"/>
      <c r="E39" s="70" t="s">
        <v>7</v>
      </c>
      <c r="F39" s="70"/>
    </row>
    <row r="40" spans="3:9" x14ac:dyDescent="0.2">
      <c r="D40" s="70"/>
      <c r="E40" s="70"/>
      <c r="F40" s="70"/>
    </row>
    <row r="41" spans="3:9" ht="16" thickBot="1" x14ac:dyDescent="0.25">
      <c r="D41" s="71" t="s">
        <v>19</v>
      </c>
      <c r="E41" s="21">
        <v>0.98</v>
      </c>
      <c r="F41" s="70">
        <f>50-(E41*50)</f>
        <v>1</v>
      </c>
    </row>
    <row r="42" spans="3:9" x14ac:dyDescent="0.2">
      <c r="D42" s="71" t="s">
        <v>4</v>
      </c>
      <c r="E42" s="70">
        <v>0.92800000000000005</v>
      </c>
      <c r="F42" s="70">
        <f t="shared" ref="F42:F44" si="3">50-(E42*50)</f>
        <v>3.5999999999999943</v>
      </c>
    </row>
    <row r="43" spans="3:9" ht="16" thickBot="1" x14ac:dyDescent="0.25">
      <c r="D43" s="71" t="s">
        <v>14</v>
      </c>
      <c r="E43" s="22">
        <v>0.97699999999999998</v>
      </c>
      <c r="F43" s="70">
        <f t="shared" si="3"/>
        <v>1.1499999999999986</v>
      </c>
    </row>
    <row r="44" spans="3:9" ht="16" thickBot="1" x14ac:dyDescent="0.25">
      <c r="D44" s="71" t="s">
        <v>16</v>
      </c>
      <c r="E44" s="59">
        <v>0.96499999999999997</v>
      </c>
      <c r="F44" s="70">
        <f t="shared" si="3"/>
        <v>1.75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 Grilj</cp:lastModifiedBy>
  <dcterms:created xsi:type="dcterms:W3CDTF">2023-06-26T13:40:18Z</dcterms:created>
  <dcterms:modified xsi:type="dcterms:W3CDTF">2023-09-24T19:23:37Z</dcterms:modified>
</cp:coreProperties>
</file>