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570D5941-9D79-A94F-B7B2-84BB5DF96D36}" xr6:coauthVersionLast="47" xr6:coauthVersionMax="47" xr10:uidLastSave="{00000000-0000-0000-0000-000000000000}"/>
  <bookViews>
    <workbookView xWindow="-39820" yWindow="-840" windowWidth="34560" windowHeight="23220" activeTab="7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Sheet8" sheetId="9" r:id="rId7"/>
    <sheet name="object detection" sheetId="8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8" l="1"/>
  <c r="F43" i="8"/>
  <c r="F44" i="8"/>
  <c r="F41" i="8"/>
  <c r="E49" i="7"/>
  <c r="E52" i="7"/>
  <c r="E51" i="7"/>
  <c r="E50" i="7"/>
  <c r="H50" i="6"/>
  <c r="G50" i="6"/>
  <c r="F50" i="6"/>
  <c r="E50" i="6"/>
  <c r="E42" i="4"/>
  <c r="E43" i="4"/>
  <c r="E44" i="4"/>
  <c r="E41" i="4"/>
  <c r="G39" i="3"/>
  <c r="G38" i="3"/>
  <c r="G37" i="3"/>
  <c r="G36" i="3"/>
  <c r="F39" i="3"/>
  <c r="F38" i="3"/>
  <c r="F37" i="3"/>
  <c r="F36" i="3"/>
  <c r="E39" i="3"/>
  <c r="E38" i="3"/>
  <c r="E37" i="3"/>
  <c r="E36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<sst xmlns="http://schemas.openxmlformats.org/spreadsheetml/2006/main" count="329" uniqueCount="33">
  <si>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</si>
  <si>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</si>
  <si>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</si>
  <si>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</si>
  <si>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</si>
  <si>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</si>
  <si>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</si>
  <si>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</si>
  <si>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</si>
  <si>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</si>
  <si>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</si>
  <si>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</si>
  <si>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</si>
  <si>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</si>
  <si>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</si>
  <si>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</si>
  <si>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</si>
  <si>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</si>
  <si>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</si>
  <si>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</si>
  <si>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</si>
  <si>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</si>
  <si>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</si>
  <si>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</si>
  <si>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</si>
  <si>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</si>
  <si>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</si>
  <si>
    <t>PER</t>
  </si>
  <si>
    <t>MISC</t>
  </si>
  <si>
    <t>LOC</t>
  </si>
  <si>
    <t xml:space="preserve"> </t>
  </si>
  <si>
    <t>Analiza napak</t>
  </si>
  <si>
    <t>ANALIZA NAPAK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</si>
</sst>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1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/>
    <xf numFmtId="0" fontId="1" fillId="0" borderId="29" xfId="0" applyFon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1397000</xdr:colOff>
      <xdr:row>5</xdr:row>
      <xdr:rowOff>6350</xdr:rowOff>
    </xdr:from>
    <xdr:to>
      <xdr:col>16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70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71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72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3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4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5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3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4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5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3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4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5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3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74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75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40"/>
  <sheetViews>
    <sheetView workbookViewId="0">
      <selection activeCell="C33" sqref="C33:G39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70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 x14ac:dyDescent="0.2">
      <c r="C5" s="71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6" thickBot="1" x14ac:dyDescent="0.25">
      <c r="C6" s="72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73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4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5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3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4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5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3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4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5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3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74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5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4" spans="3:9" ht="16" thickBot="1" x14ac:dyDescent="0.25"/>
    <row r="25" spans="3:9" ht="16" thickBot="1" x14ac:dyDescent="0.25">
      <c r="E25" s="7" t="s">
        <v>19</v>
      </c>
      <c r="F25" s="4" t="s">
        <v>4</v>
      </c>
      <c r="G25" s="34" t="s">
        <v>14</v>
      </c>
      <c r="H25" s="3" t="s">
        <v>16</v>
      </c>
    </row>
    <row r="26" spans="3:9" x14ac:dyDescent="0.2">
      <c r="C26" s="70" t="s">
        <v>5</v>
      </c>
      <c r="D26" s="32" t="s">
        <v>12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 x14ac:dyDescent="0.2">
      <c r="C27" s="71"/>
      <c r="D27" s="33" t="s">
        <v>13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6" thickBot="1" x14ac:dyDescent="0.25">
      <c r="C28" s="72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7" x14ac:dyDescent="0.2">
      <c r="C33" t="s">
        <v>31</v>
      </c>
    </row>
    <row r="34" spans="3:7" x14ac:dyDescent="0.2">
      <c r="C34" s="76"/>
      <c r="D34" s="76" t="s">
        <v>7</v>
      </c>
      <c r="E34" s="76" t="s">
        <v>27</v>
      </c>
      <c r="F34" s="76" t="s">
        <v>28</v>
      </c>
      <c r="G34" s="76" t="s">
        <v>29</v>
      </c>
    </row>
    <row r="35" spans="3:7" x14ac:dyDescent="0.2">
      <c r="C35" s="76"/>
      <c r="D35" s="76"/>
      <c r="E35" s="76">
        <v>7</v>
      </c>
      <c r="F35" s="76">
        <v>6</v>
      </c>
      <c r="G35" s="76">
        <v>9</v>
      </c>
    </row>
    <row r="36" spans="3:7" x14ac:dyDescent="0.2">
      <c r="C36" s="77" t="s">
        <v>19</v>
      </c>
      <c r="D36" s="76">
        <v>0.95799999999999996</v>
      </c>
      <c r="E36" s="76">
        <f>E35*D36</f>
        <v>6.7059999999999995</v>
      </c>
      <c r="F36" s="76">
        <f>F35*D36</f>
        <v>5.7479999999999993</v>
      </c>
      <c r="G36" s="76">
        <f>G35*D36</f>
        <v>8.6219999999999999</v>
      </c>
    </row>
    <row r="37" spans="3:7" x14ac:dyDescent="0.2">
      <c r="C37" s="77" t="s">
        <v>4</v>
      </c>
      <c r="D37" s="76">
        <v>0.92100000000000004</v>
      </c>
      <c r="E37" s="76">
        <f>E35*D37</f>
        <v>6.4470000000000001</v>
      </c>
      <c r="F37" s="76">
        <f>F35*D37</f>
        <v>5.5259999999999998</v>
      </c>
      <c r="G37" s="76">
        <f>G35*D37</f>
        <v>8.2889999999999997</v>
      </c>
    </row>
    <row r="38" spans="3:7" x14ac:dyDescent="0.2">
      <c r="C38" s="77" t="s">
        <v>14</v>
      </c>
      <c r="D38" s="76">
        <v>0.91900000000000004</v>
      </c>
      <c r="E38" s="76">
        <f>E35*D38</f>
        <v>6.4329999999999998</v>
      </c>
      <c r="F38" s="76">
        <f>F35*D38</f>
        <v>5.5140000000000002</v>
      </c>
      <c r="G38" s="76">
        <f>G35*D38</f>
        <v>8.2710000000000008</v>
      </c>
    </row>
    <row r="39" spans="3:7" x14ac:dyDescent="0.2">
      <c r="C39" s="77" t="s">
        <v>16</v>
      </c>
      <c r="D39" s="76">
        <v>0.84</v>
      </c>
      <c r="E39" s="76">
        <f>E35*D39</f>
        <v>5.88</v>
      </c>
      <c r="F39" s="76">
        <f>F35*D39</f>
        <v>5.04</v>
      </c>
      <c r="G39" s="76">
        <f>G35*D39</f>
        <v>7.56</v>
      </c>
    </row>
    <row r="40" spans="3:7" x14ac:dyDescent="0.2">
      <c r="G40" t="s">
        <v>30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4"/>
  <sheetViews>
    <sheetView workbookViewId="0">
      <selection activeCell="C38" sqref="C38:E45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0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1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2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3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4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5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3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4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5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3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4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5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3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4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5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0" t="s">
        <v>18</v>
      </c>
      <c r="D25" s="32" t="s">
        <v>12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71"/>
      <c r="D26" s="33" t="s">
        <v>13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72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4</v>
      </c>
      <c r="G30" s="7" t="s">
        <v>19</v>
      </c>
      <c r="H30" s="3" t="s">
        <v>16</v>
      </c>
      <c r="I30" s="37" t="s">
        <v>20</v>
      </c>
    </row>
    <row r="31" spans="3:9" x14ac:dyDescent="0.2">
      <c r="C31" s="70" t="s">
        <v>18</v>
      </c>
      <c r="D31" s="32" t="s">
        <v>12</v>
      </c>
      <c r="E31" s="8">
        <v>0.92</v>
      </c>
      <c r="F31" s="12">
        <v>0.92300000000000004</v>
      </c>
      <c r="G31" s="54">
        <v>0.95369999999999999</v>
      </c>
      <c r="H31" s="11">
        <v>0.85780000000000001</v>
      </c>
      <c r="I31" s="51">
        <v>0.98</v>
      </c>
    </row>
    <row r="32" spans="3:9" x14ac:dyDescent="0.2">
      <c r="C32" s="71"/>
      <c r="D32" s="33" t="s">
        <v>13</v>
      </c>
      <c r="E32" s="10">
        <v>0.91900000000000004</v>
      </c>
      <c r="F32" s="12">
        <v>0.91900000000000004</v>
      </c>
      <c r="G32" s="55">
        <v>0.96140000000000003</v>
      </c>
      <c r="H32" s="12">
        <v>0.82379999999999998</v>
      </c>
      <c r="I32" s="51">
        <v>0.65</v>
      </c>
    </row>
    <row r="33" spans="3:9" ht="16" thickBot="1" x14ac:dyDescent="0.25">
      <c r="C33" s="72"/>
      <c r="D33" s="2" t="s">
        <v>7</v>
      </c>
      <c r="E33" s="35">
        <v>0.93</v>
      </c>
      <c r="F33" s="14">
        <v>0.92900000000000005</v>
      </c>
      <c r="G33" s="56">
        <v>0.876</v>
      </c>
      <c r="H33" s="41">
        <v>0.876</v>
      </c>
      <c r="I33" s="51">
        <f>(2*I31*I32)/(I31+I32)</f>
        <v>0.78159509202453992</v>
      </c>
    </row>
    <row r="38" spans="3:9" x14ac:dyDescent="0.2">
      <c r="C38" t="s">
        <v>31</v>
      </c>
    </row>
    <row r="39" spans="3:9" x14ac:dyDescent="0.2">
      <c r="C39" s="76"/>
      <c r="D39" s="76" t="s">
        <v>7</v>
      </c>
      <c r="E39" s="76"/>
      <c r="F39" s="78"/>
      <c r="G39" s="78"/>
    </row>
    <row r="40" spans="3:9" x14ac:dyDescent="0.2">
      <c r="C40" s="76"/>
      <c r="D40" s="76"/>
      <c r="E40" s="76"/>
      <c r="F40" s="78"/>
      <c r="G40" s="78"/>
    </row>
    <row r="41" spans="3:9" x14ac:dyDescent="0.2">
      <c r="C41" s="77" t="s">
        <v>19</v>
      </c>
      <c r="D41" s="76">
        <v>0.92900000000000005</v>
      </c>
      <c r="E41" s="76">
        <f>(D41*50)-50</f>
        <v>-3.5499999999999972</v>
      </c>
      <c r="F41" s="78"/>
      <c r="G41" s="78"/>
    </row>
    <row r="42" spans="3:9" x14ac:dyDescent="0.2">
      <c r="C42" s="77" t="s">
        <v>4</v>
      </c>
      <c r="D42" s="76">
        <v>0.92400000000000004</v>
      </c>
      <c r="E42" s="76">
        <f>(D42*50)-50</f>
        <v>-3.7999999999999972</v>
      </c>
      <c r="F42" s="78"/>
      <c r="G42" s="78"/>
    </row>
    <row r="43" spans="3:9" x14ac:dyDescent="0.2">
      <c r="C43" s="77" t="s">
        <v>14</v>
      </c>
      <c r="D43" s="76">
        <v>0.876</v>
      </c>
      <c r="E43" s="76">
        <f t="shared" ref="E42:E44" si="3">(D43*50)-50</f>
        <v>-6.2000000000000028</v>
      </c>
      <c r="F43" s="78"/>
      <c r="G43" s="78"/>
    </row>
    <row r="44" spans="3:9" x14ac:dyDescent="0.2">
      <c r="C44" s="77" t="s">
        <v>16</v>
      </c>
      <c r="D44" s="76">
        <v>0.877</v>
      </c>
      <c r="E44" s="76">
        <f t="shared" si="3"/>
        <v>-6.1499999999999986</v>
      </c>
      <c r="F44" s="78"/>
      <c r="G44" s="78"/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33"/>
  <sheetViews>
    <sheetView topLeftCell="A2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70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1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2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3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4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5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3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4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5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3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4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5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3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4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5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70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71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72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37" t="s">
        <v>20</v>
      </c>
      <c r="F30" s="3" t="s">
        <v>16</v>
      </c>
      <c r="G30" s="34" t="s">
        <v>14</v>
      </c>
      <c r="H30" s="7" t="s">
        <v>19</v>
      </c>
      <c r="I30" s="4" t="s">
        <v>4</v>
      </c>
      <c r="J30" s="37" t="s">
        <v>20</v>
      </c>
    </row>
    <row r="31" spans="3:10" x14ac:dyDescent="0.2">
      <c r="C31" s="70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71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72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B2:P52"/>
  <sheetViews>
    <sheetView workbookViewId="0">
      <selection activeCell="F53" sqref="F5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70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71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72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6" thickBot="1" x14ac:dyDescent="0.25">
      <c r="C7" s="73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4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5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3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4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5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3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4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5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3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74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5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73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 x14ac:dyDescent="0.2">
      <c r="C26" s="74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6" thickBot="1" x14ac:dyDescent="0.25">
      <c r="C27" s="75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4</v>
      </c>
    </row>
    <row r="31" spans="3:9" x14ac:dyDescent="0.2">
      <c r="C31" s="73" t="s">
        <v>11</v>
      </c>
      <c r="D31" s="32" t="s">
        <v>12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74"/>
      <c r="D32" s="33" t="s">
        <v>13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2:9" ht="16" thickBot="1" x14ac:dyDescent="0.25">
      <c r="C33" s="75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2:9" x14ac:dyDescent="0.2">
      <c r="D36" s="37"/>
    </row>
    <row r="38" spans="2:9" x14ac:dyDescent="0.2">
      <c r="F38" t="s">
        <v>20</v>
      </c>
    </row>
    <row r="39" spans="2:9" x14ac:dyDescent="0.2">
      <c r="F39">
        <v>0.55900000000000005</v>
      </c>
    </row>
    <row r="40" spans="2:9" x14ac:dyDescent="0.2">
      <c r="C40" s="51"/>
      <c r="D40" s="51"/>
      <c r="E40" s="51"/>
      <c r="F40">
        <v>0.5</v>
      </c>
    </row>
    <row r="41" spans="2:9" x14ac:dyDescent="0.2">
      <c r="F41" s="69">
        <f>(2*F39*F40)/(F39+F40)</f>
        <v>0.52785646836638334</v>
      </c>
    </row>
    <row r="43" spans="2:9" x14ac:dyDescent="0.2">
      <c r="B43" s="78"/>
      <c r="C43" s="79" t="s">
        <v>32</v>
      </c>
      <c r="D43" s="78"/>
      <c r="E43" s="78"/>
      <c r="F43" s="78"/>
    </row>
    <row r="44" spans="2:9" ht="16" thickBot="1" x14ac:dyDescent="0.25">
      <c r="B44" s="78"/>
      <c r="C44" s="78"/>
      <c r="D44" s="78"/>
      <c r="E44" s="78"/>
      <c r="F44" s="78"/>
    </row>
    <row r="45" spans="2:9" ht="16" thickBot="1" x14ac:dyDescent="0.25">
      <c r="B45" s="78"/>
      <c r="E45" s="3" t="s">
        <v>16</v>
      </c>
      <c r="F45" s="34" t="s">
        <v>14</v>
      </c>
      <c r="G45" s="7" t="s">
        <v>19</v>
      </c>
      <c r="H45" s="4" t="s">
        <v>4</v>
      </c>
    </row>
    <row r="46" spans="2:9" x14ac:dyDescent="0.2">
      <c r="B46" s="78"/>
      <c r="C46" s="73" t="s">
        <v>11</v>
      </c>
      <c r="D46" s="32" t="s">
        <v>12</v>
      </c>
      <c r="E46" s="57">
        <v>0.53</v>
      </c>
      <c r="F46" s="45">
        <v>0.51300000000000001</v>
      </c>
      <c r="G46" s="19">
        <v>0.622</v>
      </c>
      <c r="H46" s="11">
        <v>0.57299999999999995</v>
      </c>
    </row>
    <row r="47" spans="2:9" x14ac:dyDescent="0.2">
      <c r="B47" s="78"/>
      <c r="C47" s="74"/>
      <c r="D47" s="33" t="s">
        <v>13</v>
      </c>
      <c r="E47" s="58">
        <v>0.67</v>
      </c>
      <c r="F47" s="47">
        <v>0.622</v>
      </c>
      <c r="G47" s="20">
        <v>0.51300000000000001</v>
      </c>
      <c r="H47" s="12">
        <v>0.47499999999999998</v>
      </c>
    </row>
    <row r="48" spans="2:9" ht="16" thickBot="1" x14ac:dyDescent="0.25">
      <c r="B48" s="78"/>
      <c r="C48" s="75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49" spans="2:8" x14ac:dyDescent="0.2">
      <c r="B49" s="78"/>
      <c r="C49" s="78"/>
      <c r="D49" s="78"/>
      <c r="E49" s="78"/>
      <c r="F49" s="78"/>
    </row>
    <row r="50" spans="2:8" x14ac:dyDescent="0.2">
      <c r="B50" s="78"/>
      <c r="D50" s="78"/>
      <c r="E50" s="80">
        <f>(((E48+E46)-0.2)*150)-150</f>
        <v>-11.700000000000017</v>
      </c>
      <c r="F50" s="80">
        <f>(((F48+F46)-0.2)*150)-150</f>
        <v>-15.150000000000006</v>
      </c>
      <c r="G50" s="80">
        <f>(((G48+G47)-0.2)*150)-150</f>
        <v>-18.749999999999972</v>
      </c>
      <c r="H50" s="80">
        <f>(((H48+H47)-0.2)*150)-150</f>
        <v>-30.899999999999991</v>
      </c>
    </row>
    <row r="51" spans="2:8" x14ac:dyDescent="0.2">
      <c r="B51" s="78"/>
      <c r="C51" s="78"/>
      <c r="D51" s="78"/>
      <c r="E51" s="78"/>
      <c r="F51" s="78"/>
    </row>
    <row r="52" spans="2:8" x14ac:dyDescent="0.2">
      <c r="B52" s="78"/>
      <c r="C52" s="78"/>
      <c r="D52" s="78"/>
      <c r="E52" s="78"/>
      <c r="F52" s="78"/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2"/>
  <sheetViews>
    <sheetView workbookViewId="0">
      <selection activeCell="E51" sqref="E51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70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1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2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3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4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5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3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4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5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3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4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5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3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4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5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73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 x14ac:dyDescent="0.2">
      <c r="C26" s="74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6" thickBot="1" x14ac:dyDescent="0.25">
      <c r="C27" s="75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6" thickBot="1" x14ac:dyDescent="0.25"/>
    <row r="30" spans="3:10" ht="16" thickBot="1" x14ac:dyDescent="0.25">
      <c r="F30" s="4" t="s">
        <v>4</v>
      </c>
      <c r="G30" s="34" t="s">
        <v>14</v>
      </c>
      <c r="H30" s="3" t="s">
        <v>16</v>
      </c>
      <c r="I30" s="7" t="s">
        <v>19</v>
      </c>
      <c r="J30" s="37" t="s">
        <v>20</v>
      </c>
    </row>
    <row r="31" spans="3:10" x14ac:dyDescent="0.2">
      <c r="C31" s="73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 x14ac:dyDescent="0.2">
      <c r="C32" s="74"/>
      <c r="D32" s="33" t="s">
        <v>13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6" thickBot="1" x14ac:dyDescent="0.25">
      <c r="C33" s="75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 x14ac:dyDescent="0.2">
      <c r="C37" t="s">
        <v>21</v>
      </c>
      <c r="D37" s="37" t="s">
        <v>22</v>
      </c>
      <c r="E37" s="37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  <row r="46" spans="3:10" x14ac:dyDescent="0.2">
      <c r="C46" t="s">
        <v>31</v>
      </c>
    </row>
    <row r="47" spans="3:10" x14ac:dyDescent="0.2">
      <c r="C47" s="76"/>
      <c r="D47" s="76" t="s">
        <v>7</v>
      </c>
      <c r="E47" s="76"/>
    </row>
    <row r="48" spans="3:10" x14ac:dyDescent="0.2">
      <c r="C48" s="76"/>
      <c r="D48" s="76"/>
      <c r="E48" s="76"/>
    </row>
    <row r="49" spans="3:5" x14ac:dyDescent="0.2">
      <c r="C49" s="77" t="s">
        <v>19</v>
      </c>
      <c r="D49" s="76">
        <v>0.80800000000000005</v>
      </c>
      <c r="E49" s="76">
        <f>(D49*50)-50</f>
        <v>-9.5999999999999943</v>
      </c>
    </row>
    <row r="50" spans="3:5" x14ac:dyDescent="0.2">
      <c r="C50" s="77" t="s">
        <v>4</v>
      </c>
      <c r="D50" s="76">
        <v>0.92800000000000005</v>
      </c>
      <c r="E50" s="76">
        <f>(D50*50)-50</f>
        <v>-3.5999999999999943</v>
      </c>
    </row>
    <row r="51" spans="3:5" x14ac:dyDescent="0.2">
      <c r="C51" s="77" t="s">
        <v>14</v>
      </c>
      <c r="D51" s="76">
        <v>0.90700000000000003</v>
      </c>
      <c r="E51" s="76">
        <f t="shared" ref="E51:E52" si="4">(D51*50)-50</f>
        <v>-4.6499999999999986</v>
      </c>
    </row>
    <row r="52" spans="3:5" x14ac:dyDescent="0.2">
      <c r="C52" s="77" t="s">
        <v>16</v>
      </c>
      <c r="D52" s="76">
        <v>0.9</v>
      </c>
      <c r="E52" s="76">
        <f t="shared" si="4"/>
        <v>-5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44"/>
  <sheetViews>
    <sheetView tabSelected="1" workbookViewId="0">
      <selection activeCell="G44" sqref="G4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0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1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2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3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4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5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3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4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5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3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4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5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3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4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5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3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6" thickBot="1" x14ac:dyDescent="0.25">
      <c r="C26" s="74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6" thickBot="1" x14ac:dyDescent="0.25">
      <c r="C27" s="75"/>
      <c r="D27" s="3" t="s">
        <v>10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4</v>
      </c>
      <c r="I30" t="s">
        <v>20</v>
      </c>
    </row>
    <row r="31" spans="3:9" x14ac:dyDescent="0.2">
      <c r="C31" s="73" t="s">
        <v>2</v>
      </c>
      <c r="D31" s="32"/>
      <c r="E31" s="19"/>
      <c r="F31" s="45"/>
      <c r="G31" s="57"/>
      <c r="H31" s="11"/>
    </row>
    <row r="32" spans="3:9" ht="16" thickBot="1" x14ac:dyDescent="0.25">
      <c r="C32" s="74"/>
      <c r="D32" s="33"/>
      <c r="E32" s="20"/>
      <c r="F32" s="47"/>
      <c r="G32" s="58"/>
      <c r="H32" s="12"/>
    </row>
    <row r="33" spans="3:9" ht="16" thickBot="1" x14ac:dyDescent="0.25">
      <c r="C33" s="75"/>
      <c r="D33" s="3" t="s">
        <v>10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 x14ac:dyDescent="0.2">
      <c r="D38" t="s">
        <v>31</v>
      </c>
    </row>
    <row r="39" spans="3:9" x14ac:dyDescent="0.2">
      <c r="D39" s="76"/>
      <c r="E39" s="76" t="s">
        <v>7</v>
      </c>
      <c r="F39" s="76"/>
    </row>
    <row r="40" spans="3:9" x14ac:dyDescent="0.2">
      <c r="D40" s="76"/>
      <c r="E40" s="76"/>
      <c r="F40" s="76"/>
    </row>
    <row r="41" spans="3:9" ht="16" thickBot="1" x14ac:dyDescent="0.25">
      <c r="D41" s="77" t="s">
        <v>19</v>
      </c>
      <c r="E41" s="21">
        <v>0.98</v>
      </c>
      <c r="F41" s="76">
        <f>50-(E41*50)</f>
        <v>1</v>
      </c>
    </row>
    <row r="42" spans="3:9" x14ac:dyDescent="0.2">
      <c r="D42" s="77" t="s">
        <v>4</v>
      </c>
      <c r="E42" s="76">
        <v>0.92800000000000005</v>
      </c>
      <c r="F42" s="76">
        <f t="shared" ref="F42:F44" si="3">50-(E42*50)</f>
        <v>3.5999999999999943</v>
      </c>
    </row>
    <row r="43" spans="3:9" ht="16" thickBot="1" x14ac:dyDescent="0.25">
      <c r="D43" s="77" t="s">
        <v>14</v>
      </c>
      <c r="E43" s="22">
        <v>0.97699999999999998</v>
      </c>
      <c r="F43" s="76">
        <f t="shared" si="3"/>
        <v>1.1499999999999986</v>
      </c>
    </row>
    <row r="44" spans="3:9" ht="16" thickBot="1" x14ac:dyDescent="0.25">
      <c r="D44" s="77" t="s">
        <v>16</v>
      </c>
      <c r="E44" s="59">
        <v>0.96499999999999997</v>
      </c>
      <c r="F44" s="76">
        <f t="shared" si="3"/>
        <v>1.75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Sheet8</vt:lpstr>
      <vt:lpstr>object detection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Romana Grilj</cp:lastModifiedBy>
  <dcterms:created xsi:type="dcterms:W3CDTF">2023-06-26T13:40:18Z</dcterms:created>
  <dcterms:modified xsi:type="dcterms:W3CDTF">2023-09-13T17:46:23Z</dcterms:modified>
</cp:coreProperties>
</file>