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50" activeTab="3"/>
  </bookViews>
  <sheets>
    <sheet name="Q1" sheetId="1" r:id="rId1"/>
    <sheet name="1" sheetId="2" r:id="rId2"/>
    <sheet name="2" sheetId="3" r:id="rId3"/>
    <sheet name="4" sheetId="5" r:id="rId4"/>
    <sheet name="3" sheetId="4" r:id="rId5"/>
    <sheet name="GRAPH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5" i="6"/>
  <c r="D6" i="6"/>
  <c r="D7" i="6"/>
  <c r="D8" i="6"/>
  <c r="D9" i="6"/>
  <c r="D10" i="6"/>
  <c r="D11" i="6"/>
  <c r="D12" i="6"/>
  <c r="D3" i="6"/>
  <c r="F3" i="5"/>
  <c r="G3" i="5" s="1"/>
  <c r="F4" i="5"/>
  <c r="G4" i="5" s="1"/>
  <c r="F5" i="5"/>
  <c r="F6" i="5"/>
  <c r="F7" i="5"/>
  <c r="G7" i="5" s="1"/>
  <c r="F8" i="5"/>
  <c r="G8" i="5" s="1"/>
  <c r="F9" i="5"/>
  <c r="G9" i="5" s="1"/>
  <c r="F10" i="5"/>
  <c r="F12" i="5"/>
  <c r="G12" i="5" s="1"/>
  <c r="F13" i="5"/>
  <c r="G13" i="5" s="1"/>
  <c r="F14" i="5"/>
  <c r="G14" i="5" s="1"/>
  <c r="F15" i="5"/>
  <c r="G15" i="5" s="1"/>
  <c r="D3" i="5"/>
  <c r="D4" i="5"/>
  <c r="D5" i="5"/>
  <c r="G5" i="5" s="1"/>
  <c r="D6" i="5"/>
  <c r="D7" i="5"/>
  <c r="D8" i="5"/>
  <c r="D9" i="5"/>
  <c r="D10" i="5"/>
  <c r="D11" i="5"/>
  <c r="F11" i="5" s="1"/>
  <c r="G11" i="5" s="1"/>
  <c r="D12" i="5"/>
  <c r="D13" i="5"/>
  <c r="D14" i="5"/>
  <c r="D15" i="5"/>
  <c r="F2" i="5"/>
  <c r="G2" i="5" s="1"/>
  <c r="D2" i="5"/>
  <c r="G4" i="4"/>
  <c r="G5" i="4"/>
  <c r="G6" i="4"/>
  <c r="G7" i="4"/>
  <c r="G8" i="4"/>
  <c r="G9" i="4"/>
  <c r="G10" i="4"/>
  <c r="G3" i="4"/>
  <c r="C11" i="4"/>
  <c r="D11" i="4"/>
  <c r="E11" i="4"/>
  <c r="F11" i="4"/>
  <c r="B11" i="4"/>
  <c r="C10" i="3"/>
  <c r="B5" i="3"/>
  <c r="B10" i="3" s="1"/>
  <c r="B9" i="3"/>
  <c r="B8" i="3"/>
  <c r="C8" i="3"/>
  <c r="C9" i="3"/>
  <c r="C3" i="3"/>
  <c r="C4" i="3"/>
  <c r="C5" i="3"/>
  <c r="C6" i="3"/>
  <c r="C7" i="3"/>
  <c r="C2" i="3"/>
  <c r="C3" i="2"/>
  <c r="C2" i="2"/>
  <c r="B7" i="3"/>
  <c r="B6" i="3"/>
  <c r="B4" i="3"/>
  <c r="B3" i="3"/>
  <c r="B2" i="3"/>
  <c r="C4" i="2"/>
  <c r="C5" i="2"/>
  <c r="C6" i="2"/>
  <c r="B7" i="2"/>
  <c r="B6" i="2"/>
  <c r="B5" i="2"/>
  <c r="B4" i="2"/>
  <c r="B3" i="2"/>
  <c r="B2" i="2"/>
  <c r="G10" i="5" l="1"/>
  <c r="G6" i="5"/>
  <c r="G11" i="4"/>
  <c r="C7" i="2"/>
  <c r="G18" i="5" l="1"/>
  <c r="G20" i="5" s="1"/>
  <c r="G21" i="5" s="1"/>
</calcChain>
</file>

<file path=xl/sharedStrings.xml><?xml version="1.0" encoding="utf-8"?>
<sst xmlns="http://schemas.openxmlformats.org/spreadsheetml/2006/main" count="139" uniqueCount="54">
  <si>
    <t>Projet d'Excel</t>
  </si>
  <si>
    <t>Question 1 :</t>
  </si>
  <si>
    <t>Ivy League Applicants</t>
  </si>
  <si>
    <t>Students</t>
  </si>
  <si>
    <t>University</t>
  </si>
  <si>
    <t>Faculty</t>
  </si>
  <si>
    <t>Arts</t>
  </si>
  <si>
    <t>Physics</t>
  </si>
  <si>
    <t>Economics</t>
  </si>
  <si>
    <t>Mathematics</t>
  </si>
  <si>
    <t>Psychology</t>
  </si>
  <si>
    <t xml:space="preserve"> Yale</t>
  </si>
  <si>
    <t xml:space="preserve"> Brown</t>
  </si>
  <si>
    <t xml:space="preserve"> Dartmouth</t>
  </si>
  <si>
    <t xml:space="preserve"> Harvard</t>
  </si>
  <si>
    <t xml:space="preserve"> Columbia</t>
  </si>
  <si>
    <t xml:space="preserve"> Cornell</t>
  </si>
  <si>
    <t xml:space="preserve"> Princeton</t>
  </si>
  <si>
    <t xml:space="preserve"> Penn State</t>
  </si>
  <si>
    <t>Yale</t>
  </si>
  <si>
    <t>Brown</t>
  </si>
  <si>
    <t>Dartmouth</t>
  </si>
  <si>
    <t>Harvard</t>
  </si>
  <si>
    <t>Columbia</t>
  </si>
  <si>
    <t>Cornell</t>
  </si>
  <si>
    <t>Princeton</t>
  </si>
  <si>
    <t>Étiquettes de lignes</t>
  </si>
  <si>
    <t>Moyenne de Students2</t>
  </si>
  <si>
    <t>Psycology</t>
  </si>
  <si>
    <t>Somme de Students</t>
  </si>
  <si>
    <t>Economincs</t>
  </si>
  <si>
    <t xml:space="preserve">Total géneral </t>
  </si>
  <si>
    <t xml:space="preserve">Somme de Students </t>
  </si>
  <si>
    <t>Penn State</t>
  </si>
  <si>
    <t>Total général</t>
  </si>
  <si>
    <t>Total</t>
  </si>
  <si>
    <t>Somme de students</t>
  </si>
  <si>
    <t>Etiquettes de colonnes</t>
  </si>
  <si>
    <t>Etiquettes de lignes</t>
  </si>
  <si>
    <t>Total géneral</t>
  </si>
  <si>
    <t>ID</t>
  </si>
  <si>
    <t>PU</t>
  </si>
  <si>
    <t>QTE</t>
  </si>
  <si>
    <t>PT</t>
  </si>
  <si>
    <t>Remise</t>
  </si>
  <si>
    <t>Total a payer</t>
  </si>
  <si>
    <t>Val Remise</t>
  </si>
  <si>
    <t>Total facture:</t>
  </si>
  <si>
    <t>TVA :</t>
  </si>
  <si>
    <t>VAL TVA:</t>
  </si>
  <si>
    <t>TTC :</t>
  </si>
  <si>
    <t>Time (s)</t>
  </si>
  <si>
    <t>Distance (m)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</si>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</sst>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[$DZD]\ * #,##0.00_-;\-[$DZD]\ * #,##0.00_-;_-[$DZD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5"/>
      <color theme="0"/>
      <name val="Calibri"/>
      <family val="2"/>
      <scheme val="minor"/>
    </font>
    <font>
      <sz val="11"/>
      <color rgb="FFFFFFF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6" fillId="4" borderId="4" applyNumberFormat="0" applyAlignment="0" applyProtection="0"/>
    <xf numFmtId="0" fontId="7" fillId="5" borderId="0" applyNumberFormat="0" applyBorder="0" applyAlignment="0" applyProtection="0"/>
  </cellStyleXfs>
  <cellXfs count="26">
    <xf numFmtId="0" fontId="0" fillId="0" borderId="0" xfId="0"/>
    <xf numFmtId="0" fontId="5" fillId="3" borderId="2" xfId="5"/>
    <xf numFmtId="0" fontId="7" fillId="5" borderId="0" xfId="7" applyAlignment="1">
      <alignment horizontal="center"/>
    </xf>
    <xf numFmtId="0" fontId="8" fillId="5" borderId="0" xfId="7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9" fillId="0" borderId="0" xfId="0" applyFont="1" applyAlignment="1"/>
    <xf numFmtId="0" fontId="5" fillId="3" borderId="2" xfId="5" applyAlignment="1">
      <alignment horizontal="center" vertical="center"/>
    </xf>
    <xf numFmtId="0" fontId="5" fillId="3" borderId="2" xfId="5" applyAlignment="1"/>
    <xf numFmtId="0" fontId="5" fillId="3" borderId="2" xfId="5" applyAlignment="1">
      <alignment horizontal="center" vertical="center"/>
    </xf>
    <xf numFmtId="0" fontId="5" fillId="3" borderId="2" xfId="5" applyAlignment="1">
      <alignment horizontal="right" vertical="center"/>
    </xf>
    <xf numFmtId="0" fontId="6" fillId="4" borderId="4" xfId="6" applyAlignment="1">
      <alignment horizontal="right"/>
    </xf>
    <xf numFmtId="0" fontId="3" fillId="2" borderId="0" xfId="3"/>
    <xf numFmtId="0" fontId="4" fillId="3" borderId="3" xfId="4"/>
    <xf numFmtId="0" fontId="4" fillId="3" borderId="3" xfId="4" applyAlignment="1">
      <alignment horizontal="center"/>
    </xf>
    <xf numFmtId="0" fontId="4" fillId="3" borderId="3" xfId="4" applyAlignment="1">
      <alignment horizontal="center" vertical="center"/>
    </xf>
    <xf numFmtId="167" fontId="0" fillId="0" borderId="0" xfId="0" applyNumberFormat="1"/>
    <xf numFmtId="0" fontId="6" fillId="4" borderId="4" xfId="6" applyAlignment="1">
      <alignment horizontal="right"/>
    </xf>
    <xf numFmtId="167" fontId="6" fillId="4" borderId="4" xfId="6" applyNumberFormat="1" applyAlignment="1">
      <alignment horizontal="right"/>
    </xf>
    <xf numFmtId="9" fontId="6" fillId="4" borderId="4" xfId="6" applyNumberFormat="1" applyAlignment="1">
      <alignment horizontal="right"/>
    </xf>
    <xf numFmtId="167" fontId="4" fillId="3" borderId="3" xfId="4" applyNumberFormat="1" applyAlignment="1">
      <alignment horizontal="center"/>
    </xf>
    <xf numFmtId="0" fontId="4" fillId="3" borderId="3" xfId="4" applyNumberFormat="1" applyAlignment="1">
      <alignment horizontal="center"/>
    </xf>
    <xf numFmtId="0" fontId="4" fillId="3" borderId="3" xfId="1" applyNumberFormat="1" applyFont="1" applyFill="1" applyBorder="1" applyAlignment="1">
      <alignment horizontal="center"/>
    </xf>
    <xf numFmtId="167" fontId="2" fillId="0" borderId="1" xfId="2" applyNumberFormat="1"/>
  </cellXfs>
  <cellStyles count="8">
    <cellStyle name="60 % - Accent2" xfId="7" builtinId="36"/>
    <cellStyle name="Calcul" xfId="5" builtinId="22"/>
    <cellStyle name="Neutre" xfId="3" builtinId="28"/>
    <cellStyle name="Normal" xfId="0" builtinId="0"/>
    <cellStyle name="Pourcentage" xfId="1" builtinId="5"/>
    <cellStyle name="Sortie" xfId="4" builtinId="21"/>
    <cellStyle name="Titre 1" xfId="2" builtinId="16"/>
    <cellStyle name="Vérification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/ time</a:t>
            </a:r>
            <a:endParaRPr lang="en-US"/>
          </a:p>
        </c:rich>
      </c:tx>
      <c:layout>
        <c:manualLayout>
          <c:xMode val="edge"/>
          <c:yMode val="edge"/>
          <c:x val="0.3348401137357830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GRAPH!$D$2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GRAPH!$D$3:$D$12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550928"/>
        <c:axId val="460554064"/>
      </c:lineChart>
      <c:catAx>
        <c:axId val="46055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0554064"/>
        <c:crosses val="autoZero"/>
        <c:auto val="1"/>
        <c:lblAlgn val="ctr"/>
        <c:lblOffset val="100"/>
        <c:noMultiLvlLbl val="0"/>
      </c:catAx>
      <c:valAx>
        <c:axId val="460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055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GRAPH!$C$2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GRAPH!$C$3:$C$12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542632"/>
        <c:axId val="460543808"/>
      </c:lineChart>
      <c:catAx>
        <c:axId val="460542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0543808"/>
        <c:crosses val="autoZero"/>
        <c:auto val="1"/>
        <c:lblAlgn val="ctr"/>
        <c:lblOffset val="100"/>
        <c:noMultiLvlLbl val="0"/>
      </c:catAx>
      <c:valAx>
        <c:axId val="4605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054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5</xdr:col>
      <xdr:colOff>371475</xdr:colOff>
      <xdr:row>27</xdr:row>
      <xdr:rowOff>76200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12</xdr:row>
      <xdr:rowOff>180975</xdr:rowOff>
    </xdr:from>
    <xdr:to>
      <xdr:col>12</xdr:col>
      <xdr:colOff>9525</xdr:colOff>
      <xdr:row>27</xdr:row>
      <xdr:rowOff>66675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37" zoomScaleNormal="100" workbookViewId="0">
      <selection activeCell="A42" sqref="A42"/>
    </sheetView>
  </sheetViews>
  <sheetFormatPr baseColWidth="10" defaultRowHeight="15" x14ac:dyDescent="0.25"/>
  <cols>
    <col min="1" max="1" width="21.7109375" customWidth="1"/>
    <col min="2" max="2" width="31.7109375" customWidth="1"/>
    <col min="3" max="3" width="22.85546875" customWidth="1"/>
  </cols>
  <sheetData>
    <row r="1" spans="1:5" x14ac:dyDescent="0.25">
      <c r="A1" s="3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4" spans="1:5" x14ac:dyDescent="0.25">
      <c r="A4" s="4" t="s">
        <v>1</v>
      </c>
      <c r="B4" s="4"/>
      <c r="C4" s="4"/>
      <c r="D4" s="4"/>
      <c r="E4" s="4"/>
    </row>
    <row r="6" spans="1:5" x14ac:dyDescent="0.25">
      <c r="A6" s="9" t="s">
        <v>2</v>
      </c>
      <c r="B6" s="9"/>
      <c r="C6" s="9"/>
    </row>
    <row r="7" spans="1:5" x14ac:dyDescent="0.25">
      <c r="A7" s="9"/>
      <c r="B7" s="9"/>
      <c r="C7" s="9"/>
    </row>
    <row r="8" spans="1:5" x14ac:dyDescent="0.25">
      <c r="A8" s="1" t="s">
        <v>3</v>
      </c>
      <c r="B8" s="10" t="s">
        <v>5</v>
      </c>
      <c r="C8" s="10" t="s">
        <v>4</v>
      </c>
    </row>
    <row r="9" spans="1:5" ht="15.75" customHeight="1" x14ac:dyDescent="0.25">
      <c r="A9" s="11">
        <v>591</v>
      </c>
      <c r="B9" s="10" t="s">
        <v>6</v>
      </c>
      <c r="C9" s="10" t="s">
        <v>11</v>
      </c>
      <c r="D9" s="8"/>
    </row>
    <row r="10" spans="1:5" x14ac:dyDescent="0.25">
      <c r="A10" s="11">
        <v>9567</v>
      </c>
      <c r="B10" s="10" t="s">
        <v>7</v>
      </c>
      <c r="C10" s="10" t="s">
        <v>12</v>
      </c>
    </row>
    <row r="11" spans="1:5" x14ac:dyDescent="0.25">
      <c r="A11" s="11">
        <v>542</v>
      </c>
      <c r="B11" s="10" t="s">
        <v>8</v>
      </c>
      <c r="C11" s="10" t="s">
        <v>13</v>
      </c>
    </row>
    <row r="12" spans="1:5" x14ac:dyDescent="0.25">
      <c r="A12" s="11">
        <v>346</v>
      </c>
      <c r="B12" s="10" t="s">
        <v>8</v>
      </c>
      <c r="C12" s="10" t="s">
        <v>14</v>
      </c>
    </row>
    <row r="13" spans="1:5" x14ac:dyDescent="0.25">
      <c r="A13" s="11">
        <v>849</v>
      </c>
      <c r="B13" s="10" t="s">
        <v>6</v>
      </c>
      <c r="C13" s="10" t="s">
        <v>15</v>
      </c>
    </row>
    <row r="14" spans="1:5" x14ac:dyDescent="0.25">
      <c r="A14" s="11">
        <v>552</v>
      </c>
      <c r="B14" s="10" t="s">
        <v>8</v>
      </c>
      <c r="C14" s="10" t="s">
        <v>16</v>
      </c>
    </row>
    <row r="15" spans="1:5" x14ac:dyDescent="0.25">
      <c r="A15" s="11">
        <v>173</v>
      </c>
      <c r="B15" s="10" t="s">
        <v>6</v>
      </c>
      <c r="C15" s="10" t="s">
        <v>14</v>
      </c>
    </row>
    <row r="16" spans="1:5" x14ac:dyDescent="0.25">
      <c r="A16" s="11">
        <v>1355</v>
      </c>
      <c r="B16" s="10" t="s">
        <v>6</v>
      </c>
      <c r="C16" s="10" t="s">
        <v>16</v>
      </c>
    </row>
    <row r="17" spans="1:3" x14ac:dyDescent="0.25">
      <c r="A17" s="11">
        <v>193</v>
      </c>
      <c r="B17" s="10" t="s">
        <v>9</v>
      </c>
      <c r="C17" s="10" t="s">
        <v>17</v>
      </c>
    </row>
    <row r="18" spans="1:3" x14ac:dyDescent="0.25">
      <c r="A18" s="11">
        <v>615</v>
      </c>
      <c r="B18" s="10" t="s">
        <v>9</v>
      </c>
      <c r="C18" s="10" t="s">
        <v>14</v>
      </c>
    </row>
    <row r="19" spans="1:3" x14ac:dyDescent="0.25">
      <c r="A19" s="11">
        <v>1579</v>
      </c>
      <c r="B19" s="10" t="s">
        <v>9</v>
      </c>
      <c r="C19" s="10" t="s">
        <v>12</v>
      </c>
    </row>
    <row r="20" spans="1:3" x14ac:dyDescent="0.25">
      <c r="A20" s="11">
        <v>547</v>
      </c>
      <c r="B20" s="10" t="s">
        <v>7</v>
      </c>
      <c r="C20" s="10" t="s">
        <v>13</v>
      </c>
    </row>
    <row r="21" spans="1:3" x14ac:dyDescent="0.25">
      <c r="A21" s="11">
        <v>1687</v>
      </c>
      <c r="B21" s="10" t="s">
        <v>10</v>
      </c>
      <c r="C21" s="10" t="s">
        <v>13</v>
      </c>
    </row>
    <row r="22" spans="1:3" x14ac:dyDescent="0.25">
      <c r="A22" s="11">
        <v>972</v>
      </c>
      <c r="B22" s="10" t="s">
        <v>8</v>
      </c>
      <c r="C22" s="10" t="s">
        <v>12</v>
      </c>
    </row>
    <row r="23" spans="1:3" x14ac:dyDescent="0.25">
      <c r="A23" s="11">
        <v>234</v>
      </c>
      <c r="B23" s="10" t="s">
        <v>8</v>
      </c>
      <c r="C23" s="10" t="s">
        <v>18</v>
      </c>
    </row>
    <row r="24" spans="1:3" x14ac:dyDescent="0.25">
      <c r="A24" s="11">
        <v>151</v>
      </c>
      <c r="B24" s="10" t="s">
        <v>10</v>
      </c>
      <c r="C24" s="10" t="s">
        <v>17</v>
      </c>
    </row>
    <row r="25" spans="1:3" x14ac:dyDescent="0.25">
      <c r="A25" s="11">
        <v>1793</v>
      </c>
      <c r="B25" s="10" t="s">
        <v>7</v>
      </c>
      <c r="C25" s="10" t="s">
        <v>15</v>
      </c>
    </row>
    <row r="26" spans="1:3" x14ac:dyDescent="0.25">
      <c r="A26" s="11">
        <v>315</v>
      </c>
      <c r="B26" s="10" t="s">
        <v>10</v>
      </c>
      <c r="C26" s="10" t="s">
        <v>15</v>
      </c>
    </row>
    <row r="27" spans="1:3" x14ac:dyDescent="0.25">
      <c r="A27" s="11">
        <v>618</v>
      </c>
      <c r="B27" s="10" t="s">
        <v>7</v>
      </c>
      <c r="C27" s="10" t="s">
        <v>16</v>
      </c>
    </row>
    <row r="28" spans="1:3" x14ac:dyDescent="0.25">
      <c r="A28" s="11">
        <v>246</v>
      </c>
      <c r="B28" s="10" t="s">
        <v>7</v>
      </c>
      <c r="C28" s="10" t="s">
        <v>11</v>
      </c>
    </row>
    <row r="29" spans="1:3" x14ac:dyDescent="0.25">
      <c r="A29" s="11">
        <v>784</v>
      </c>
      <c r="B29" s="10" t="s">
        <v>7</v>
      </c>
      <c r="C29" s="10" t="s">
        <v>17</v>
      </c>
    </row>
    <row r="30" spans="1:3" x14ac:dyDescent="0.25">
      <c r="A30" s="11">
        <v>316</v>
      </c>
      <c r="B30" s="10" t="s">
        <v>9</v>
      </c>
      <c r="C30" s="10" t="s">
        <v>13</v>
      </c>
    </row>
    <row r="31" spans="1:3" x14ac:dyDescent="0.25">
      <c r="A31" s="11">
        <v>3155</v>
      </c>
      <c r="B31" s="10" t="s">
        <v>6</v>
      </c>
      <c r="C31" s="10" t="s">
        <v>13</v>
      </c>
    </row>
    <row r="32" spans="1:3" x14ac:dyDescent="0.25">
      <c r="A32" s="11">
        <v>318</v>
      </c>
      <c r="B32" s="10" t="s">
        <v>10</v>
      </c>
      <c r="C32" s="10" t="s">
        <v>18</v>
      </c>
    </row>
    <row r="33" spans="1:3" x14ac:dyDescent="0.25">
      <c r="A33" s="11">
        <v>608</v>
      </c>
      <c r="B33" s="10" t="s">
        <v>8</v>
      </c>
      <c r="C33" s="10" t="s">
        <v>15</v>
      </c>
    </row>
    <row r="34" spans="1:3" x14ac:dyDescent="0.25">
      <c r="A34" s="11">
        <v>561</v>
      </c>
      <c r="B34" s="10" t="s">
        <v>6</v>
      </c>
      <c r="C34" s="10" t="s">
        <v>17</v>
      </c>
    </row>
    <row r="35" spans="1:3" x14ac:dyDescent="0.25">
      <c r="A35" s="11">
        <v>357</v>
      </c>
      <c r="B35" s="10" t="s">
        <v>10</v>
      </c>
      <c r="C35" s="10" t="s">
        <v>11</v>
      </c>
    </row>
    <row r="36" spans="1:3" x14ac:dyDescent="0.25">
      <c r="A36" s="11">
        <v>1688</v>
      </c>
      <c r="B36" s="10" t="s">
        <v>9</v>
      </c>
      <c r="C36" s="10" t="s">
        <v>15</v>
      </c>
    </row>
    <row r="37" spans="1:3" x14ac:dyDescent="0.25">
      <c r="A37" s="11">
        <v>972</v>
      </c>
      <c r="B37" s="10" t="s">
        <v>8</v>
      </c>
      <c r="C37" s="10" t="s">
        <v>17</v>
      </c>
    </row>
    <row r="38" spans="1:3" x14ac:dyDescent="0.25">
      <c r="A38" s="11">
        <v>568</v>
      </c>
      <c r="B38" s="10" t="s">
        <v>7</v>
      </c>
      <c r="C38" s="10" t="s">
        <v>18</v>
      </c>
    </row>
    <row r="39" spans="1:3" x14ac:dyDescent="0.25">
      <c r="A39" s="11">
        <v>632</v>
      </c>
      <c r="B39" s="10" t="s">
        <v>9</v>
      </c>
      <c r="C39" s="10" t="s">
        <v>18</v>
      </c>
    </row>
    <row r="40" spans="1:3" x14ac:dyDescent="0.25">
      <c r="A40" s="11">
        <v>551</v>
      </c>
      <c r="B40" s="10" t="s">
        <v>10</v>
      </c>
      <c r="C40" s="10" t="s">
        <v>16</v>
      </c>
    </row>
    <row r="41" spans="1:3" x14ac:dyDescent="0.25">
      <c r="A41" s="11">
        <v>948</v>
      </c>
      <c r="B41" s="10" t="s">
        <v>7</v>
      </c>
      <c r="C41" s="10" t="s">
        <v>14</v>
      </c>
    </row>
    <row r="42" spans="1:3" x14ac:dyDescent="0.25">
      <c r="A42" s="11">
        <v>1358</v>
      </c>
      <c r="B42" s="10" t="s">
        <v>6</v>
      </c>
      <c r="C42" s="10" t="s">
        <v>12</v>
      </c>
    </row>
    <row r="43" spans="1:3" x14ac:dyDescent="0.25">
      <c r="A43" s="11">
        <v>135</v>
      </c>
      <c r="B43" s="10" t="s">
        <v>6</v>
      </c>
      <c r="C43" s="10" t="s">
        <v>18</v>
      </c>
    </row>
    <row r="44" spans="1:3" x14ac:dyDescent="0.25">
      <c r="A44" s="11">
        <v>849</v>
      </c>
      <c r="B44" s="10" t="s">
        <v>9</v>
      </c>
      <c r="C44" s="10" t="s">
        <v>11</v>
      </c>
    </row>
    <row r="45" spans="1:3" x14ac:dyDescent="0.25">
      <c r="A45" s="11">
        <v>158</v>
      </c>
      <c r="B45" s="10" t="s">
        <v>10</v>
      </c>
      <c r="C45" s="10" t="s">
        <v>14</v>
      </c>
    </row>
    <row r="46" spans="1:3" x14ac:dyDescent="0.25">
      <c r="A46" s="11">
        <v>1889</v>
      </c>
      <c r="B46" s="10" t="s">
        <v>9</v>
      </c>
      <c r="C46" s="10" t="s">
        <v>16</v>
      </c>
    </row>
    <row r="47" spans="1:3" x14ac:dyDescent="0.25">
      <c r="A47" s="11">
        <v>651</v>
      </c>
      <c r="B47" s="10" t="s">
        <v>10</v>
      </c>
      <c r="C47" s="10" t="s">
        <v>12</v>
      </c>
    </row>
    <row r="48" spans="1:3" x14ac:dyDescent="0.25">
      <c r="A48" s="11">
        <v>651</v>
      </c>
      <c r="B48" s="10" t="s">
        <v>8</v>
      </c>
      <c r="C48" s="10" t="s">
        <v>11</v>
      </c>
    </row>
    <row r="49" spans="1:6" x14ac:dyDescent="0.25">
      <c r="A49" s="5"/>
      <c r="B49" s="6"/>
      <c r="C49" s="6"/>
    </row>
    <row r="50" spans="1:6" x14ac:dyDescent="0.25">
      <c r="A50" s="5"/>
      <c r="B50" s="6"/>
      <c r="C50" s="6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5"/>
      <c r="B52" s="6"/>
      <c r="C52" s="6"/>
    </row>
    <row r="53" spans="1:6" x14ac:dyDescent="0.25">
      <c r="A53" s="5"/>
      <c r="B53" s="5"/>
      <c r="C53" s="5"/>
    </row>
    <row r="61" spans="1:6" x14ac:dyDescent="0.25">
      <c r="A61" s="5"/>
      <c r="B61" s="6"/>
      <c r="C61" s="6"/>
    </row>
    <row r="62" spans="1:6" x14ac:dyDescent="0.25">
      <c r="A62" s="5"/>
      <c r="B62" s="6"/>
      <c r="C62" s="6"/>
    </row>
    <row r="63" spans="1:6" x14ac:dyDescent="0.25">
      <c r="A63" s="5"/>
      <c r="B63" s="6"/>
      <c r="C63" s="6"/>
    </row>
    <row r="64" spans="1:6" x14ac:dyDescent="0.25">
      <c r="A64" s="5"/>
      <c r="B64" s="6"/>
      <c r="C64" s="6"/>
    </row>
    <row r="65" spans="1:3" x14ac:dyDescent="0.25">
      <c r="A65" s="5"/>
      <c r="B65" s="6"/>
      <c r="C65" s="6"/>
    </row>
    <row r="66" spans="1:3" x14ac:dyDescent="0.25">
      <c r="A66" s="5"/>
      <c r="B66" s="6"/>
      <c r="C66" s="6"/>
    </row>
    <row r="67" spans="1:3" x14ac:dyDescent="0.25">
      <c r="A67" s="5"/>
      <c r="B67" s="6"/>
      <c r="C67" s="6"/>
    </row>
    <row r="68" spans="1:3" x14ac:dyDescent="0.25">
      <c r="A68" s="5"/>
      <c r="B68" s="6"/>
      <c r="C68" s="6"/>
    </row>
    <row r="69" spans="1:3" x14ac:dyDescent="0.25">
      <c r="A69" s="5"/>
      <c r="B69" s="6"/>
      <c r="C69" s="6"/>
    </row>
    <row r="70" spans="1:3" x14ac:dyDescent="0.25">
      <c r="A70" s="5"/>
      <c r="B70" s="6"/>
      <c r="C70" s="6"/>
    </row>
    <row r="71" spans="1:3" x14ac:dyDescent="0.25">
      <c r="A71" s="5"/>
      <c r="B71" s="6"/>
      <c r="C71" s="6"/>
    </row>
    <row r="72" spans="1:3" x14ac:dyDescent="0.25">
      <c r="A72" s="5"/>
      <c r="B72" s="6"/>
      <c r="C72" s="6"/>
    </row>
    <row r="73" spans="1:3" x14ac:dyDescent="0.25">
      <c r="A73" s="5"/>
      <c r="B73" s="6"/>
      <c r="C73" s="6"/>
    </row>
    <row r="74" spans="1:3" x14ac:dyDescent="0.25">
      <c r="A74" s="5"/>
      <c r="B74" s="6"/>
      <c r="C74" s="6"/>
    </row>
    <row r="75" spans="1:3" x14ac:dyDescent="0.25">
      <c r="A75" s="5"/>
      <c r="B75" s="6"/>
      <c r="C75" s="6"/>
    </row>
    <row r="76" spans="1:3" x14ac:dyDescent="0.25">
      <c r="A76" s="5"/>
      <c r="B76" s="6"/>
      <c r="C76" s="6"/>
    </row>
    <row r="77" spans="1:3" x14ac:dyDescent="0.25">
      <c r="A77" s="5"/>
      <c r="B77" s="6"/>
      <c r="C77" s="6"/>
    </row>
    <row r="78" spans="1:3" x14ac:dyDescent="0.25">
      <c r="A78" s="5"/>
      <c r="B78" s="6"/>
      <c r="C78" s="6"/>
    </row>
    <row r="79" spans="1:3" x14ac:dyDescent="0.25">
      <c r="A79" s="5"/>
      <c r="B79" s="6"/>
      <c r="C79" s="6"/>
    </row>
    <row r="80" spans="1:3" x14ac:dyDescent="0.25">
      <c r="A80" s="5"/>
      <c r="B80" s="6"/>
      <c r="C80" s="6"/>
    </row>
    <row r="81" spans="1:3" x14ac:dyDescent="0.25">
      <c r="A81" s="5"/>
      <c r="B81" s="6"/>
      <c r="C81" s="6"/>
    </row>
    <row r="82" spans="1:3" x14ac:dyDescent="0.25">
      <c r="A82" s="5"/>
      <c r="B82" s="6"/>
      <c r="C82" s="6"/>
    </row>
    <row r="83" spans="1:3" x14ac:dyDescent="0.25">
      <c r="A83" s="5"/>
      <c r="B83" s="6"/>
      <c r="C83" s="6"/>
    </row>
    <row r="84" spans="1:3" x14ac:dyDescent="0.25">
      <c r="A84" s="5"/>
      <c r="B84" s="6"/>
      <c r="C84" s="6"/>
    </row>
    <row r="85" spans="1:3" x14ac:dyDescent="0.25">
      <c r="A85" s="5"/>
      <c r="B85" s="6"/>
      <c r="C85" s="6"/>
    </row>
    <row r="86" spans="1:3" x14ac:dyDescent="0.25">
      <c r="A86" s="5"/>
      <c r="B86" s="6"/>
      <c r="C86" s="6"/>
    </row>
    <row r="87" spans="1:3" x14ac:dyDescent="0.25">
      <c r="A87" s="5"/>
      <c r="B87" s="6"/>
      <c r="C87" s="6"/>
    </row>
    <row r="88" spans="1:3" x14ac:dyDescent="0.25">
      <c r="A88" s="5"/>
      <c r="B88" s="6"/>
      <c r="C88" s="6"/>
    </row>
    <row r="89" spans="1:3" x14ac:dyDescent="0.25">
      <c r="A89" s="5"/>
      <c r="B89" s="6"/>
      <c r="C89" s="6"/>
    </row>
    <row r="90" spans="1:3" x14ac:dyDescent="0.25">
      <c r="A90" s="5"/>
      <c r="B90" s="6"/>
      <c r="C90" s="6"/>
    </row>
    <row r="91" spans="1:3" x14ac:dyDescent="0.25">
      <c r="A91" s="5"/>
      <c r="B91" s="6"/>
      <c r="C91" s="6"/>
    </row>
    <row r="92" spans="1:3" x14ac:dyDescent="0.25">
      <c r="A92" s="5"/>
      <c r="B92" s="6"/>
      <c r="C92" s="6"/>
    </row>
    <row r="93" spans="1:3" x14ac:dyDescent="0.25">
      <c r="A93" s="5"/>
      <c r="B93" s="6"/>
      <c r="C93" s="6"/>
    </row>
    <row r="94" spans="1:3" x14ac:dyDescent="0.25">
      <c r="A94" s="5"/>
      <c r="B94" s="6"/>
      <c r="C94" s="6"/>
    </row>
    <row r="95" spans="1:3" x14ac:dyDescent="0.25">
      <c r="A95" s="5"/>
      <c r="B95" s="6"/>
      <c r="C95" s="6"/>
    </row>
    <row r="96" spans="1:3" x14ac:dyDescent="0.25">
      <c r="A96" s="5"/>
      <c r="B96" s="6"/>
      <c r="C96" s="6"/>
    </row>
    <row r="97" spans="1:3" x14ac:dyDescent="0.25">
      <c r="A97" s="5"/>
      <c r="B97" s="6"/>
      <c r="C97" s="6"/>
    </row>
    <row r="98" spans="1:3" x14ac:dyDescent="0.25">
      <c r="A98" s="5"/>
      <c r="B98" s="6"/>
      <c r="C98" s="6"/>
    </row>
    <row r="99" spans="1:3" x14ac:dyDescent="0.25">
      <c r="A99" s="5"/>
      <c r="B99" s="6"/>
      <c r="C99" s="6"/>
    </row>
    <row r="100" spans="1:3" x14ac:dyDescent="0.25">
      <c r="A100" s="5"/>
      <c r="B100" s="6"/>
      <c r="C100" s="6"/>
    </row>
    <row r="101" spans="1:3" x14ac:dyDescent="0.25">
      <c r="A101" s="5"/>
      <c r="B101" s="6"/>
      <c r="C101" s="6"/>
    </row>
    <row r="102" spans="1:3" x14ac:dyDescent="0.25">
      <c r="A102" s="5"/>
      <c r="B102" s="6"/>
      <c r="C102" s="6"/>
    </row>
    <row r="103" spans="1:3" x14ac:dyDescent="0.25">
      <c r="A103" s="5"/>
      <c r="B103" s="6"/>
      <c r="C103" s="6"/>
    </row>
    <row r="104" spans="1:3" x14ac:dyDescent="0.25">
      <c r="A104" s="5"/>
      <c r="B104" s="6"/>
      <c r="C104" s="6"/>
    </row>
    <row r="105" spans="1:3" x14ac:dyDescent="0.25">
      <c r="A105" s="5"/>
      <c r="B105" s="6"/>
      <c r="C105" s="6"/>
    </row>
    <row r="106" spans="1:3" x14ac:dyDescent="0.25">
      <c r="A106" s="5"/>
      <c r="B106" s="6"/>
      <c r="C106" s="6"/>
    </row>
    <row r="107" spans="1:3" x14ac:dyDescent="0.25">
      <c r="A107" s="5"/>
      <c r="B107" s="6"/>
      <c r="C107" s="6"/>
    </row>
    <row r="108" spans="1:3" x14ac:dyDescent="0.25">
      <c r="A108" s="5"/>
      <c r="B108" s="6"/>
      <c r="C108" s="6"/>
    </row>
    <row r="109" spans="1:3" x14ac:dyDescent="0.25">
      <c r="A109" s="5"/>
      <c r="B109" s="6"/>
      <c r="C109" s="6"/>
    </row>
    <row r="110" spans="1:3" x14ac:dyDescent="0.25">
      <c r="A110" s="5"/>
      <c r="B110" s="6"/>
      <c r="C110" s="6"/>
    </row>
    <row r="111" spans="1:3" x14ac:dyDescent="0.25">
      <c r="A111" s="5"/>
      <c r="B111" s="6"/>
      <c r="C111" s="6"/>
    </row>
    <row r="112" spans="1:3" x14ac:dyDescent="0.25">
      <c r="A112" s="5"/>
      <c r="B112" s="6"/>
      <c r="C112" s="6"/>
    </row>
    <row r="113" spans="1:3" x14ac:dyDescent="0.25">
      <c r="A113" s="5"/>
      <c r="B113" s="6"/>
      <c r="C113" s="6"/>
    </row>
    <row r="114" spans="1:3" x14ac:dyDescent="0.25">
      <c r="A114" s="5"/>
      <c r="B114" s="6"/>
      <c r="C114" s="6"/>
    </row>
    <row r="115" spans="1:3" x14ac:dyDescent="0.25">
      <c r="A115" s="5"/>
      <c r="B115" s="6"/>
      <c r="C115" s="6"/>
    </row>
    <row r="116" spans="1:3" x14ac:dyDescent="0.25">
      <c r="A116" s="5"/>
      <c r="B116" s="6"/>
      <c r="C116" s="6"/>
    </row>
    <row r="117" spans="1:3" x14ac:dyDescent="0.25">
      <c r="A117" s="5"/>
      <c r="B117" s="6"/>
      <c r="C117" s="6"/>
    </row>
    <row r="118" spans="1:3" x14ac:dyDescent="0.25">
      <c r="A118" s="5"/>
      <c r="B118" s="6"/>
      <c r="C118" s="6"/>
    </row>
    <row r="119" spans="1:3" x14ac:dyDescent="0.25">
      <c r="A119" s="5"/>
      <c r="B119" s="6"/>
      <c r="C119" s="6"/>
    </row>
    <row r="120" spans="1:3" x14ac:dyDescent="0.25">
      <c r="A120" s="5"/>
      <c r="B120" s="6"/>
      <c r="C120" s="6"/>
    </row>
    <row r="121" spans="1:3" x14ac:dyDescent="0.25">
      <c r="A121" s="5"/>
      <c r="B121" s="6"/>
      <c r="C121" s="6"/>
    </row>
    <row r="122" spans="1:3" x14ac:dyDescent="0.25">
      <c r="A122" s="5"/>
      <c r="B122" s="6"/>
      <c r="C122" s="6"/>
    </row>
    <row r="123" spans="1:3" x14ac:dyDescent="0.25">
      <c r="A123" s="5"/>
      <c r="B123" s="6"/>
      <c r="C123" s="6"/>
    </row>
    <row r="124" spans="1:3" x14ac:dyDescent="0.25">
      <c r="A124" s="5"/>
      <c r="B124" s="6"/>
      <c r="C124" s="6"/>
    </row>
    <row r="125" spans="1:3" x14ac:dyDescent="0.25">
      <c r="A125" s="5"/>
      <c r="B125" s="6"/>
      <c r="C125" s="6"/>
    </row>
    <row r="126" spans="1:3" x14ac:dyDescent="0.25">
      <c r="A126" s="5"/>
      <c r="B126" s="6"/>
      <c r="C126" s="6"/>
    </row>
    <row r="127" spans="1:3" x14ac:dyDescent="0.25">
      <c r="A127" s="5"/>
      <c r="B127" s="6"/>
      <c r="C127" s="6"/>
    </row>
    <row r="128" spans="1:3" x14ac:dyDescent="0.25">
      <c r="A128" s="5"/>
      <c r="B128" s="6"/>
      <c r="C128" s="6"/>
    </row>
    <row r="129" spans="1:3" x14ac:dyDescent="0.25">
      <c r="A129" s="5"/>
      <c r="B129" s="6"/>
      <c r="C129" s="6"/>
    </row>
    <row r="130" spans="1:3" x14ac:dyDescent="0.25">
      <c r="A130" s="5"/>
      <c r="B130" s="6"/>
      <c r="C130" s="6"/>
    </row>
    <row r="131" spans="1:3" x14ac:dyDescent="0.25">
      <c r="A131" s="5"/>
      <c r="B131" s="6"/>
      <c r="C131" s="6"/>
    </row>
    <row r="132" spans="1:3" x14ac:dyDescent="0.25">
      <c r="A132" s="5"/>
      <c r="B132" s="6"/>
      <c r="C132" s="6"/>
    </row>
    <row r="133" spans="1:3" x14ac:dyDescent="0.25">
      <c r="A133" s="5"/>
      <c r="B133" s="6"/>
      <c r="C133" s="6"/>
    </row>
    <row r="134" spans="1:3" x14ac:dyDescent="0.25">
      <c r="A134" s="5"/>
      <c r="B134" s="6"/>
      <c r="C134" s="6"/>
    </row>
    <row r="135" spans="1:3" x14ac:dyDescent="0.25">
      <c r="A135" s="5"/>
      <c r="B135" s="6"/>
      <c r="C135" s="6"/>
    </row>
    <row r="136" spans="1:3" x14ac:dyDescent="0.25">
      <c r="A136" s="5"/>
      <c r="B136" s="6"/>
      <c r="C136" s="6"/>
    </row>
    <row r="137" spans="1:3" x14ac:dyDescent="0.25">
      <c r="A137" s="5"/>
      <c r="B137" s="6"/>
      <c r="C137" s="6"/>
    </row>
    <row r="138" spans="1:3" x14ac:dyDescent="0.25">
      <c r="A138" s="5"/>
      <c r="B138" s="6"/>
      <c r="C138" s="6"/>
    </row>
    <row r="139" spans="1:3" x14ac:dyDescent="0.25">
      <c r="A139" s="5"/>
      <c r="B139" s="6"/>
      <c r="C139" s="6"/>
    </row>
    <row r="140" spans="1:3" x14ac:dyDescent="0.25">
      <c r="A140" s="5"/>
      <c r="B140" s="6"/>
      <c r="C140" s="6"/>
    </row>
    <row r="141" spans="1:3" x14ac:dyDescent="0.25">
      <c r="A141" s="5"/>
      <c r="B141" s="6"/>
      <c r="C141" s="6"/>
    </row>
    <row r="142" spans="1:3" x14ac:dyDescent="0.25">
      <c r="A142" s="5"/>
      <c r="B142" s="6"/>
      <c r="C142" s="6"/>
    </row>
    <row r="143" spans="1:3" x14ac:dyDescent="0.25">
      <c r="A143" s="5"/>
      <c r="B143" s="6"/>
      <c r="C143" s="6"/>
    </row>
    <row r="144" spans="1:3" x14ac:dyDescent="0.25">
      <c r="A144" s="5"/>
      <c r="B144" s="6"/>
      <c r="C144" s="6"/>
    </row>
    <row r="145" spans="1:3" x14ac:dyDescent="0.25">
      <c r="A145" s="5"/>
      <c r="B145" s="6"/>
      <c r="C145" s="6"/>
    </row>
    <row r="146" spans="1:3" x14ac:dyDescent="0.25">
      <c r="A146" s="5"/>
      <c r="B146" s="6"/>
      <c r="C146" s="6"/>
    </row>
    <row r="147" spans="1:3" x14ac:dyDescent="0.25">
      <c r="A147" s="5"/>
      <c r="B147" s="6"/>
      <c r="C147" s="6"/>
    </row>
    <row r="148" spans="1:3" x14ac:dyDescent="0.25">
      <c r="A148" s="5"/>
      <c r="B148" s="6"/>
      <c r="C148" s="6"/>
    </row>
    <row r="149" spans="1:3" x14ac:dyDescent="0.25">
      <c r="A149" s="5"/>
      <c r="B149" s="6"/>
      <c r="C149" s="6"/>
    </row>
    <row r="150" spans="1:3" x14ac:dyDescent="0.25">
      <c r="A150" s="5"/>
      <c r="B150" s="6"/>
      <c r="C150" s="6"/>
    </row>
    <row r="151" spans="1:3" x14ac:dyDescent="0.25">
      <c r="B151" s="6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</sheetData>
  <mergeCells count="4">
    <mergeCell ref="A51:F51"/>
    <mergeCell ref="A1:E2"/>
    <mergeCell ref="A4:E4"/>
    <mergeCell ref="A6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baseColWidth="10" defaultRowHeight="15" x14ac:dyDescent="0.25"/>
  <cols>
    <col min="1" max="1" width="22.85546875" customWidth="1"/>
    <col min="2" max="3" width="34.7109375" customWidth="1"/>
  </cols>
  <sheetData>
    <row r="1" spans="1:3" x14ac:dyDescent="0.25">
      <c r="A1" s="1" t="s">
        <v>26</v>
      </c>
      <c r="B1" s="12" t="s">
        <v>29</v>
      </c>
      <c r="C1" s="12" t="s">
        <v>27</v>
      </c>
    </row>
    <row r="2" spans="1:3" x14ac:dyDescent="0.25">
      <c r="A2" t="s">
        <v>6</v>
      </c>
      <c r="B2">
        <f>SUM('Q1'!A9,'Q1'!A13,'Q1'!A15,'Q1'!A16,'Q1'!A31,'Q1'!A34,'Q1'!A42,'Q1'!A43)</f>
        <v>8177</v>
      </c>
      <c r="C2">
        <f t="shared" ref="C2:C6" si="0">(B2/8)</f>
        <v>1022.125</v>
      </c>
    </row>
    <row r="3" spans="1:3" x14ac:dyDescent="0.25">
      <c r="A3" t="s">
        <v>30</v>
      </c>
      <c r="B3">
        <f>SUM('Q1'!A48,'Q1'!A37,'Q1'!A23,'Q1'!A22,'Q1'!A14,'Q1'!A12,'Q1'!A11,'Q1'!A33)</f>
        <v>4877</v>
      </c>
      <c r="C3">
        <f t="shared" si="0"/>
        <v>609.625</v>
      </c>
    </row>
    <row r="4" spans="1:3" x14ac:dyDescent="0.25">
      <c r="A4" t="s">
        <v>9</v>
      </c>
      <c r="B4">
        <f>SUM('Q1'!A46,'Q1'!A44,'Q1'!A39,'Q1'!A36,'Q1'!A30,'Q1'!A19,'Q1'!A18,'Q1'!A17)</f>
        <v>7761</v>
      </c>
      <c r="C4">
        <f t="shared" si="0"/>
        <v>970.125</v>
      </c>
    </row>
    <row r="5" spans="1:3" x14ac:dyDescent="0.25">
      <c r="A5" t="s">
        <v>7</v>
      </c>
      <c r="B5">
        <f>SUM('Q1'!A41,'Q1'!A38,'Q1'!A29,'Q1'!A28,'Q1'!A27,'Q1'!A25,'Q1'!A20,'Q1'!A10)</f>
        <v>15071</v>
      </c>
      <c r="C5">
        <f t="shared" si="0"/>
        <v>1883.875</v>
      </c>
    </row>
    <row r="6" spans="1:3" x14ac:dyDescent="0.25">
      <c r="A6" t="s">
        <v>28</v>
      </c>
      <c r="B6">
        <f>SUM('Q1'!A47,'Q1'!A40,'Q1'!A45,'Q1'!A35,'Q1'!A32,'Q1'!A26,'Q1'!A24,'Q1'!A21)</f>
        <v>4188</v>
      </c>
      <c r="C6">
        <f t="shared" si="0"/>
        <v>523.5</v>
      </c>
    </row>
    <row r="7" spans="1:3" x14ac:dyDescent="0.25">
      <c r="A7" s="1" t="s">
        <v>31</v>
      </c>
      <c r="B7" s="1">
        <f>SUM(B2:B6)</f>
        <v>40074</v>
      </c>
      <c r="C7" s="1">
        <f>AVERAGE(C2:C6)</f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8" sqref="D18"/>
    </sheetView>
  </sheetViews>
  <sheetFormatPr baseColWidth="10" defaultRowHeight="15" x14ac:dyDescent="0.25"/>
  <cols>
    <col min="1" max="3" width="28.5703125" customWidth="1"/>
  </cols>
  <sheetData>
    <row r="1" spans="1:3" x14ac:dyDescent="0.25">
      <c r="A1" s="14" t="s">
        <v>26</v>
      </c>
      <c r="B1" s="14" t="s">
        <v>32</v>
      </c>
      <c r="C1" s="14" t="s">
        <v>27</v>
      </c>
    </row>
    <row r="2" spans="1:3" x14ac:dyDescent="0.25">
      <c r="A2" t="s">
        <v>20</v>
      </c>
      <c r="B2">
        <f>SUM('Q1'!A47,'Q1'!A42,'Q1'!A22,'Q1'!A19,'Q1'!A10)</f>
        <v>14127</v>
      </c>
      <c r="C2">
        <f>(B2/5)</f>
        <v>2825.4</v>
      </c>
    </row>
    <row r="3" spans="1:3" x14ac:dyDescent="0.25">
      <c r="A3" t="s">
        <v>23</v>
      </c>
      <c r="B3">
        <f>SUM('Q1'!A36,'Q1'!A33,'Q1'!A26,'Q1'!A25,'Q1'!A13)</f>
        <v>5253</v>
      </c>
      <c r="C3">
        <f t="shared" ref="C3:C9" si="0">(B3/5)</f>
        <v>1050.5999999999999</v>
      </c>
    </row>
    <row r="4" spans="1:3" x14ac:dyDescent="0.25">
      <c r="A4" t="s">
        <v>24</v>
      </c>
      <c r="B4">
        <f>SUM('Q1'!A46,'Q1'!A40,'Q1'!A27,'Q1'!A14,'Q1'!A16)</f>
        <v>4965</v>
      </c>
      <c r="C4">
        <f t="shared" si="0"/>
        <v>993</v>
      </c>
    </row>
    <row r="5" spans="1:3" x14ac:dyDescent="0.25">
      <c r="A5" t="s">
        <v>21</v>
      </c>
      <c r="B5">
        <f>SUM('Q1'!A31,'Q1'!A30,'Q1'!A21,'Q1'!A20,'Q1'!A11)</f>
        <v>6247</v>
      </c>
      <c r="C5">
        <f t="shared" si="0"/>
        <v>1249.4000000000001</v>
      </c>
    </row>
    <row r="6" spans="1:3" x14ac:dyDescent="0.25">
      <c r="A6" t="s">
        <v>22</v>
      </c>
      <c r="B6">
        <f>SUM('Q1'!A45,'Q1'!A18,'Q1'!A12,'Q1'!A15,'Q1'!A41)</f>
        <v>2240</v>
      </c>
      <c r="C6">
        <f t="shared" si="0"/>
        <v>448</v>
      </c>
    </row>
    <row r="7" spans="1:3" x14ac:dyDescent="0.25">
      <c r="A7" t="s">
        <v>33</v>
      </c>
      <c r="B7">
        <f>SUM('Q1'!A43,'Q1'!A32,'Q1'!A23,'Q1'!A39,'Q1'!A38)</f>
        <v>1887</v>
      </c>
      <c r="C7">
        <f t="shared" si="0"/>
        <v>377.4</v>
      </c>
    </row>
    <row r="8" spans="1:3" x14ac:dyDescent="0.25">
      <c r="A8" t="s">
        <v>25</v>
      </c>
      <c r="B8">
        <f>SUM('Q1'!A37,'Q1'!A34,'Q1'!A29,'Q1'!A24,'Q1'!A17)</f>
        <v>2661</v>
      </c>
      <c r="C8">
        <f>(B8/5)</f>
        <v>532.20000000000005</v>
      </c>
    </row>
    <row r="9" spans="1:3" x14ac:dyDescent="0.25">
      <c r="A9" t="s">
        <v>19</v>
      </c>
      <c r="B9">
        <f>SUM('Q1'!A9,'Q1'!A28,'Q1'!A35,'Q1'!A44,'Q1'!A48)</f>
        <v>2694</v>
      </c>
      <c r="C9">
        <f t="shared" si="0"/>
        <v>538.79999999999995</v>
      </c>
    </row>
    <row r="10" spans="1:3" x14ac:dyDescent="0.25">
      <c r="A10" s="14" t="s">
        <v>34</v>
      </c>
      <c r="B10" s="14">
        <f>SUM(B2:B9)</f>
        <v>40074</v>
      </c>
      <c r="C10" s="14">
        <f>AVERAGE(C2:C9)</f>
        <v>1001.8499999999999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2" sqref="K2"/>
    </sheetView>
  </sheetViews>
  <sheetFormatPr baseColWidth="10" defaultRowHeight="15" x14ac:dyDescent="0.25"/>
  <cols>
    <col min="2" max="2" width="13.5703125" bestFit="1" customWidth="1"/>
    <col min="4" max="4" width="19" style="18" customWidth="1"/>
    <col min="5" max="5" width="14.28515625" customWidth="1"/>
    <col min="6" max="6" width="17.5703125" customWidth="1"/>
    <col min="7" max="7" width="22.85546875" customWidth="1"/>
  </cols>
  <sheetData>
    <row r="1" spans="1:7" x14ac:dyDescent="0.25">
      <c r="A1" s="16" t="s">
        <v>40</v>
      </c>
      <c r="B1" s="16" t="s">
        <v>41</v>
      </c>
      <c r="C1" s="16" t="s">
        <v>42</v>
      </c>
      <c r="D1" s="22" t="s">
        <v>43</v>
      </c>
      <c r="E1" s="16" t="s">
        <v>44</v>
      </c>
      <c r="F1" s="16" t="s">
        <v>46</v>
      </c>
      <c r="G1" s="16" t="s">
        <v>45</v>
      </c>
    </row>
    <row r="2" spans="1:7" x14ac:dyDescent="0.25">
      <c r="A2" s="16">
        <v>1</v>
      </c>
      <c r="B2" s="22">
        <v>120</v>
      </c>
      <c r="C2" s="16">
        <v>3</v>
      </c>
      <c r="D2" s="22">
        <f>(B2*C2)</f>
        <v>360</v>
      </c>
      <c r="E2" s="23">
        <v>5</v>
      </c>
      <c r="F2" s="22">
        <f>(D2*E2/100)</f>
        <v>18</v>
      </c>
      <c r="G2" s="22">
        <f t="shared" ref="G2:G15" si="0">(D2-F2)</f>
        <v>342</v>
      </c>
    </row>
    <row r="3" spans="1:7" x14ac:dyDescent="0.25">
      <c r="A3" s="16">
        <v>2</v>
      </c>
      <c r="B3" s="22">
        <v>56</v>
      </c>
      <c r="C3" s="16">
        <v>5</v>
      </c>
      <c r="D3" s="22">
        <f t="shared" ref="D3:D15" si="1">(B3*C3)</f>
        <v>280</v>
      </c>
      <c r="E3" s="24">
        <v>5</v>
      </c>
      <c r="F3" s="22">
        <f t="shared" ref="F3:F15" si="2">(D3*E3/100)</f>
        <v>14</v>
      </c>
      <c r="G3" s="22">
        <f t="shared" si="0"/>
        <v>266</v>
      </c>
    </row>
    <row r="4" spans="1:7" x14ac:dyDescent="0.25">
      <c r="A4" s="16">
        <v>3</v>
      </c>
      <c r="B4" s="22">
        <v>70</v>
      </c>
      <c r="C4" s="16">
        <v>2</v>
      </c>
      <c r="D4" s="22">
        <f t="shared" si="1"/>
        <v>140</v>
      </c>
      <c r="E4" s="24">
        <v>5</v>
      </c>
      <c r="F4" s="22">
        <f t="shared" si="2"/>
        <v>7</v>
      </c>
      <c r="G4" s="22">
        <f t="shared" si="0"/>
        <v>133</v>
      </c>
    </row>
    <row r="5" spans="1:7" x14ac:dyDescent="0.25">
      <c r="A5" s="16">
        <v>4</v>
      </c>
      <c r="B5" s="22">
        <v>430</v>
      </c>
      <c r="C5" s="16">
        <v>7</v>
      </c>
      <c r="D5" s="22">
        <f t="shared" si="1"/>
        <v>3010</v>
      </c>
      <c r="E5" s="24">
        <v>10</v>
      </c>
      <c r="F5" s="22">
        <f t="shared" si="2"/>
        <v>301</v>
      </c>
      <c r="G5" s="22">
        <f t="shared" si="0"/>
        <v>2709</v>
      </c>
    </row>
    <row r="6" spans="1:7" x14ac:dyDescent="0.25">
      <c r="A6" s="16">
        <v>5</v>
      </c>
      <c r="B6" s="22">
        <v>230</v>
      </c>
      <c r="C6" s="16">
        <v>23</v>
      </c>
      <c r="D6" s="22">
        <f t="shared" si="1"/>
        <v>5290</v>
      </c>
      <c r="E6" s="24">
        <v>10</v>
      </c>
      <c r="F6" s="22">
        <f t="shared" si="2"/>
        <v>529</v>
      </c>
      <c r="G6" s="22">
        <f t="shared" si="0"/>
        <v>4761</v>
      </c>
    </row>
    <row r="7" spans="1:7" x14ac:dyDescent="0.25">
      <c r="A7" s="16">
        <v>6</v>
      </c>
      <c r="B7" s="22">
        <v>10</v>
      </c>
      <c r="C7" s="16">
        <v>2</v>
      </c>
      <c r="D7" s="22">
        <f t="shared" si="1"/>
        <v>20</v>
      </c>
      <c r="E7" s="24">
        <v>0</v>
      </c>
      <c r="F7" s="22">
        <f t="shared" si="2"/>
        <v>0</v>
      </c>
      <c r="G7" s="22">
        <f t="shared" si="0"/>
        <v>20</v>
      </c>
    </row>
    <row r="8" spans="1:7" x14ac:dyDescent="0.25">
      <c r="A8" s="16">
        <v>7</v>
      </c>
      <c r="B8" s="22">
        <v>5</v>
      </c>
      <c r="C8" s="16">
        <v>8</v>
      </c>
      <c r="D8" s="22">
        <f t="shared" si="1"/>
        <v>40</v>
      </c>
      <c r="E8" s="24">
        <v>0</v>
      </c>
      <c r="F8" s="22">
        <f t="shared" si="2"/>
        <v>0</v>
      </c>
      <c r="G8" s="22">
        <f t="shared" si="0"/>
        <v>40</v>
      </c>
    </row>
    <row r="9" spans="1:7" x14ac:dyDescent="0.25">
      <c r="A9" s="16">
        <v>8</v>
      </c>
      <c r="B9" s="22">
        <v>5040</v>
      </c>
      <c r="C9" s="16">
        <v>1</v>
      </c>
      <c r="D9" s="22">
        <f t="shared" si="1"/>
        <v>5040</v>
      </c>
      <c r="E9" s="24">
        <v>10</v>
      </c>
      <c r="F9" s="22">
        <f t="shared" si="2"/>
        <v>504</v>
      </c>
      <c r="G9" s="22">
        <f t="shared" si="0"/>
        <v>4536</v>
      </c>
    </row>
    <row r="10" spans="1:7" x14ac:dyDescent="0.25">
      <c r="A10" s="16">
        <v>9</v>
      </c>
      <c r="B10" s="22">
        <v>1200</v>
      </c>
      <c r="C10" s="16">
        <v>3</v>
      </c>
      <c r="D10" s="22">
        <f t="shared" si="1"/>
        <v>3600</v>
      </c>
      <c r="E10" s="24">
        <v>10</v>
      </c>
      <c r="F10" s="22">
        <f t="shared" si="2"/>
        <v>360</v>
      </c>
      <c r="G10" s="22">
        <f t="shared" si="0"/>
        <v>3240</v>
      </c>
    </row>
    <row r="11" spans="1:7" x14ac:dyDescent="0.25">
      <c r="A11" s="16">
        <v>10</v>
      </c>
      <c r="B11" s="22">
        <v>480</v>
      </c>
      <c r="C11" s="16">
        <v>4</v>
      </c>
      <c r="D11" s="22">
        <f t="shared" si="1"/>
        <v>1920</v>
      </c>
      <c r="E11" s="24">
        <v>10</v>
      </c>
      <c r="F11" s="22">
        <f t="shared" si="2"/>
        <v>192</v>
      </c>
      <c r="G11" s="22">
        <f t="shared" si="0"/>
        <v>1728</v>
      </c>
    </row>
    <row r="12" spans="1:7" x14ac:dyDescent="0.25">
      <c r="A12" s="16">
        <v>11</v>
      </c>
      <c r="B12" s="22">
        <v>33</v>
      </c>
      <c r="C12" s="16">
        <v>5</v>
      </c>
      <c r="D12" s="22">
        <f t="shared" si="1"/>
        <v>165</v>
      </c>
      <c r="E12" s="24">
        <v>5</v>
      </c>
      <c r="F12" s="22">
        <f t="shared" si="2"/>
        <v>8.25</v>
      </c>
      <c r="G12" s="22">
        <f t="shared" si="0"/>
        <v>156.75</v>
      </c>
    </row>
    <row r="13" spans="1:7" x14ac:dyDescent="0.25">
      <c r="A13" s="16">
        <v>12</v>
      </c>
      <c r="B13" s="22">
        <v>1200</v>
      </c>
      <c r="C13" s="16">
        <v>2</v>
      </c>
      <c r="D13" s="22">
        <f t="shared" si="1"/>
        <v>2400</v>
      </c>
      <c r="E13" s="24">
        <v>10</v>
      </c>
      <c r="F13" s="22">
        <f t="shared" si="2"/>
        <v>240</v>
      </c>
      <c r="G13" s="22">
        <f t="shared" si="0"/>
        <v>2160</v>
      </c>
    </row>
    <row r="14" spans="1:7" x14ac:dyDescent="0.25">
      <c r="A14" s="16">
        <v>13</v>
      </c>
      <c r="B14" s="22">
        <v>15</v>
      </c>
      <c r="C14" s="16">
        <v>10</v>
      </c>
      <c r="D14" s="22">
        <f t="shared" si="1"/>
        <v>150</v>
      </c>
      <c r="E14" s="24">
        <v>5</v>
      </c>
      <c r="F14" s="22">
        <f t="shared" si="2"/>
        <v>7.5</v>
      </c>
      <c r="G14" s="22">
        <f t="shared" si="0"/>
        <v>142.5</v>
      </c>
    </row>
    <row r="15" spans="1:7" x14ac:dyDescent="0.25">
      <c r="A15" s="16">
        <v>14</v>
      </c>
      <c r="B15" s="22">
        <v>24</v>
      </c>
      <c r="C15" s="16">
        <v>5</v>
      </c>
      <c r="D15" s="22">
        <f t="shared" si="1"/>
        <v>120</v>
      </c>
      <c r="E15" s="24">
        <v>5</v>
      </c>
      <c r="F15" s="22">
        <f t="shared" si="2"/>
        <v>6</v>
      </c>
      <c r="G15" s="22">
        <f t="shared" si="0"/>
        <v>114</v>
      </c>
    </row>
    <row r="17" spans="4:7" ht="15.75" thickBot="1" x14ac:dyDescent="0.3"/>
    <row r="18" spans="4:7" ht="16.5" thickTop="1" thickBot="1" x14ac:dyDescent="0.3">
      <c r="D18"/>
      <c r="E18" s="19" t="s">
        <v>47</v>
      </c>
      <c r="F18" s="19"/>
      <c r="G18" s="20">
        <f>SUM(G2:G15)</f>
        <v>20348.25</v>
      </c>
    </row>
    <row r="19" spans="4:7" ht="16.5" thickTop="1" thickBot="1" x14ac:dyDescent="0.3">
      <c r="E19" s="19" t="s">
        <v>48</v>
      </c>
      <c r="F19" s="19"/>
      <c r="G19" s="21">
        <v>0.19</v>
      </c>
    </row>
    <row r="20" spans="4:7" ht="16.5" thickTop="1" thickBot="1" x14ac:dyDescent="0.3">
      <c r="E20" s="19" t="s">
        <v>49</v>
      </c>
      <c r="F20" s="19"/>
      <c r="G20" s="13">
        <f>(G18*19/100)</f>
        <v>3866.1675</v>
      </c>
    </row>
    <row r="21" spans="4:7" ht="21" thickTop="1" thickBot="1" x14ac:dyDescent="0.35">
      <c r="E21" s="19" t="s">
        <v>50</v>
      </c>
      <c r="F21" s="19"/>
      <c r="G21" s="25">
        <f>(G18+G20)</f>
        <v>24214.4175</v>
      </c>
    </row>
    <row r="22" spans="4:7" ht="15.75" thickTop="1" x14ac:dyDescent="0.25"/>
  </sheetData>
  <mergeCells count="4">
    <mergeCell ref="E21:F21"/>
    <mergeCell ref="E18:F18"/>
    <mergeCell ref="E19:F19"/>
    <mergeCell ref="E20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4" sqref="A14"/>
    </sheetView>
  </sheetViews>
  <sheetFormatPr baseColWidth="10" defaultRowHeight="15" x14ac:dyDescent="0.25"/>
  <cols>
    <col min="1" max="2" width="34.28515625" customWidth="1"/>
    <col min="3" max="3" width="22.85546875" customWidth="1"/>
    <col min="4" max="4" width="23" customWidth="1"/>
    <col min="5" max="7" width="22.85546875" customWidth="1"/>
  </cols>
  <sheetData>
    <row r="1" spans="1:7" x14ac:dyDescent="0.25">
      <c r="A1" s="14" t="s">
        <v>36</v>
      </c>
      <c r="B1" s="14" t="s">
        <v>37</v>
      </c>
      <c r="C1" s="14"/>
      <c r="D1" s="14"/>
      <c r="E1" s="14"/>
      <c r="F1" s="14"/>
      <c r="G1" s="14"/>
    </row>
    <row r="2" spans="1:7" x14ac:dyDescent="0.25">
      <c r="A2" s="14" t="s">
        <v>38</v>
      </c>
      <c r="B2" s="14" t="s">
        <v>6</v>
      </c>
      <c r="C2" s="14" t="s">
        <v>8</v>
      </c>
      <c r="D2" s="14" t="s">
        <v>9</v>
      </c>
      <c r="E2" s="14" t="s">
        <v>7</v>
      </c>
      <c r="F2" s="14" t="s">
        <v>10</v>
      </c>
      <c r="G2" s="14" t="s">
        <v>39</v>
      </c>
    </row>
    <row r="3" spans="1:7" x14ac:dyDescent="0.25">
      <c r="A3" t="s">
        <v>20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f>SUM(B3:F3)</f>
        <v>14127</v>
      </c>
    </row>
    <row r="4" spans="1:7" x14ac:dyDescent="0.25">
      <c r="A4" t="s">
        <v>23</v>
      </c>
      <c r="B4">
        <v>849</v>
      </c>
      <c r="C4">
        <v>608</v>
      </c>
      <c r="D4">
        <v>1688</v>
      </c>
      <c r="E4">
        <v>1793</v>
      </c>
      <c r="F4">
        <v>315</v>
      </c>
      <c r="G4">
        <f t="shared" ref="G4:G10" si="0">SUM(B4:F4)</f>
        <v>5253</v>
      </c>
    </row>
    <row r="5" spans="1:7" x14ac:dyDescent="0.25">
      <c r="A5" t="s">
        <v>24</v>
      </c>
      <c r="B5">
        <v>1355</v>
      </c>
      <c r="C5">
        <v>552</v>
      </c>
      <c r="D5">
        <v>1889</v>
      </c>
      <c r="E5">
        <v>618</v>
      </c>
      <c r="F5">
        <v>551</v>
      </c>
      <c r="G5">
        <f t="shared" si="0"/>
        <v>4965</v>
      </c>
    </row>
    <row r="6" spans="1:7" x14ac:dyDescent="0.25">
      <c r="A6" t="s">
        <v>21</v>
      </c>
      <c r="B6">
        <v>3155</v>
      </c>
      <c r="C6">
        <v>542</v>
      </c>
      <c r="D6">
        <v>316</v>
      </c>
      <c r="E6">
        <v>547</v>
      </c>
      <c r="F6">
        <v>1687</v>
      </c>
      <c r="G6">
        <f t="shared" si="0"/>
        <v>6247</v>
      </c>
    </row>
    <row r="7" spans="1:7" x14ac:dyDescent="0.25">
      <c r="A7" t="s">
        <v>22</v>
      </c>
      <c r="B7">
        <v>173</v>
      </c>
      <c r="C7">
        <v>346</v>
      </c>
      <c r="D7">
        <v>615</v>
      </c>
      <c r="E7">
        <v>948</v>
      </c>
      <c r="F7">
        <v>158</v>
      </c>
      <c r="G7">
        <f t="shared" si="0"/>
        <v>2240</v>
      </c>
    </row>
    <row r="8" spans="1:7" x14ac:dyDescent="0.25">
      <c r="A8" t="s">
        <v>33</v>
      </c>
      <c r="B8">
        <v>135</v>
      </c>
      <c r="C8">
        <v>234</v>
      </c>
      <c r="D8">
        <v>632</v>
      </c>
      <c r="E8">
        <v>568</v>
      </c>
      <c r="F8">
        <v>318</v>
      </c>
      <c r="G8">
        <f t="shared" si="0"/>
        <v>1887</v>
      </c>
    </row>
    <row r="9" spans="1:7" x14ac:dyDescent="0.25">
      <c r="A9" t="s">
        <v>25</v>
      </c>
      <c r="B9">
        <v>561</v>
      </c>
      <c r="C9">
        <v>972</v>
      </c>
      <c r="D9">
        <v>193</v>
      </c>
      <c r="E9">
        <v>784</v>
      </c>
      <c r="F9">
        <v>151</v>
      </c>
      <c r="G9">
        <f t="shared" si="0"/>
        <v>2661</v>
      </c>
    </row>
    <row r="10" spans="1:7" x14ac:dyDescent="0.25">
      <c r="A10" t="s">
        <v>19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f t="shared" si="0"/>
        <v>2694</v>
      </c>
    </row>
    <row r="11" spans="1:7" x14ac:dyDescent="0.25">
      <c r="A11" s="14" t="s">
        <v>35</v>
      </c>
      <c r="B11" s="14">
        <f>SUM(B3:B10)</f>
        <v>8177</v>
      </c>
      <c r="C11" s="14">
        <f t="shared" ref="C11:G11" si="1">SUM(C3:C10)</f>
        <v>4877</v>
      </c>
      <c r="D11" s="14">
        <f t="shared" si="1"/>
        <v>7761</v>
      </c>
      <c r="E11" s="14">
        <f t="shared" si="1"/>
        <v>15071</v>
      </c>
      <c r="F11" s="14">
        <f t="shared" si="1"/>
        <v>4188</v>
      </c>
      <c r="G11" s="14">
        <f t="shared" si="1"/>
        <v>40074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A11" sqref="A11"/>
    </sheetView>
  </sheetViews>
  <sheetFormatPr baseColWidth="10" defaultRowHeight="15" x14ac:dyDescent="0.25"/>
  <cols>
    <col min="2" max="2" width="17.140625" customWidth="1"/>
    <col min="3" max="3" width="17.28515625" customWidth="1"/>
    <col min="4" max="4" width="17.140625" customWidth="1"/>
  </cols>
  <sheetData>
    <row r="2" spans="2:4" x14ac:dyDescent="0.25">
      <c r="B2" s="17" t="s">
        <v>51</v>
      </c>
      <c r="C2" s="17" t="s">
        <v>52</v>
      </c>
      <c r="D2" s="17" t="s">
        <v>53</v>
      </c>
    </row>
    <row r="3" spans="2:4" x14ac:dyDescent="0.25">
      <c r="B3" s="15">
        <v>1</v>
      </c>
      <c r="C3" s="15">
        <v>5</v>
      </c>
      <c r="D3" s="15">
        <f>(C3/B3)</f>
        <v>5</v>
      </c>
    </row>
    <row r="4" spans="2:4" x14ac:dyDescent="0.25">
      <c r="B4" s="15">
        <v>2</v>
      </c>
      <c r="C4" s="15">
        <v>10</v>
      </c>
      <c r="D4" s="15">
        <f t="shared" ref="D4:D12" si="0">(C4/B4)</f>
        <v>5</v>
      </c>
    </row>
    <row r="5" spans="2:4" x14ac:dyDescent="0.25">
      <c r="B5" s="15">
        <v>3</v>
      </c>
      <c r="C5" s="15">
        <v>17</v>
      </c>
      <c r="D5" s="15">
        <f t="shared" si="0"/>
        <v>5.666666666666667</v>
      </c>
    </row>
    <row r="6" spans="2:4" x14ac:dyDescent="0.25">
      <c r="B6" s="15">
        <v>4</v>
      </c>
      <c r="C6" s="15">
        <v>27</v>
      </c>
      <c r="D6" s="15">
        <f t="shared" si="0"/>
        <v>6.75</v>
      </c>
    </row>
    <row r="7" spans="2:4" x14ac:dyDescent="0.25">
      <c r="B7" s="15">
        <v>5</v>
      </c>
      <c r="C7" s="15">
        <v>37</v>
      </c>
      <c r="D7" s="15">
        <f t="shared" si="0"/>
        <v>7.4</v>
      </c>
    </row>
    <row r="8" spans="2:4" x14ac:dyDescent="0.25">
      <c r="B8" s="15">
        <v>6</v>
      </c>
      <c r="C8" s="15">
        <v>49</v>
      </c>
      <c r="D8" s="15">
        <f t="shared" si="0"/>
        <v>8.1666666666666661</v>
      </c>
    </row>
    <row r="9" spans="2:4" x14ac:dyDescent="0.25">
      <c r="B9" s="15">
        <v>7</v>
      </c>
      <c r="C9" s="15">
        <v>63</v>
      </c>
      <c r="D9" s="15">
        <f t="shared" si="0"/>
        <v>9</v>
      </c>
    </row>
    <row r="10" spans="2:4" x14ac:dyDescent="0.25">
      <c r="B10" s="15">
        <v>8</v>
      </c>
      <c r="C10" s="15">
        <v>75</v>
      </c>
      <c r="D10" s="15">
        <f t="shared" si="0"/>
        <v>9.375</v>
      </c>
    </row>
    <row r="11" spans="2:4" x14ac:dyDescent="0.25">
      <c r="B11" s="15">
        <v>9</v>
      </c>
      <c r="C11" s="15">
        <v>83</v>
      </c>
      <c r="D11" s="15">
        <f t="shared" si="0"/>
        <v>9.2222222222222214</v>
      </c>
    </row>
    <row r="12" spans="2:4" x14ac:dyDescent="0.25">
      <c r="B12" s="15">
        <v>10</v>
      </c>
      <c r="C12" s="15">
        <v>91</v>
      </c>
      <c r="D12" s="15">
        <f t="shared" si="0"/>
        <v>9.1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Q1</vt:lpstr>
      <vt:lpstr>1</vt:lpstr>
      <vt:lpstr>2</vt:lpstr>
      <vt:lpstr>4</vt:lpstr>
      <vt:lpstr>3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2024-01-01T10:05:51Z</dcterms:created>
  <dcterms:modified xsi:type="dcterms:W3CDTF">2024-01-01T15:55:25Z</dcterms:modified>
</cp:coreProperties>
</file>