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hidePivotFieldList="1" defaultThemeVersion="166925"/>
  <mc:AlternateContent xmlns:mc="http://schemas.openxmlformats.org/markup-compatibility/2006">
    <mc:Choice Requires="x15">
      <x15ac:absPath xmlns:x15ac="http://schemas.microsoft.com/office/spreadsheetml/2010/11/ac" url="https://d.docs.live.net/754551c5ea67c374/Desktop/"/>
    </mc:Choice>
  </mc:AlternateContent>
  <xr:revisionPtr revIDLastSave="0" documentId="11_CBA2B4964EB3F2804DE907D688449C7405EC992B" xr6:coauthVersionLast="47" xr6:coauthVersionMax="47" xr10:uidLastSave="{00000000-0000-0000-0000-000000000000}"/>
  <bookViews>
    <workbookView xWindow="240" yWindow="0" windowWidth="19070" windowHeight="10080" activeTab="8" xr2:uid="{00000000-000D-0000-FFFF-FFFF00000000}"/>
  </bookViews>
  <sheets>
    <sheet name="A1" sheetId="22" r:id="rId1"/>
    <sheet name="A1-O" sheetId="27" r:id="rId2"/>
    <sheet name="A2" sheetId="2" r:id="rId3"/>
    <sheet name="A3" sheetId="6" r:id="rId4"/>
    <sheet name="A4" sheetId="9" r:id="rId5"/>
    <sheet name="A5" sheetId="19" r:id="rId6"/>
    <sheet name="A6" sheetId="30" r:id="rId7"/>
    <sheet name="A7" sheetId="29" r:id="rId8"/>
    <sheet name="DASHBOARD" sheetId="1" r:id="rId9"/>
  </sheets>
  <definedNames>
    <definedName name="ExternalData_1" localSheetId="1" hidden="1">'A1-O'!$A$1:$H$21</definedName>
    <definedName name="ExternalData_1" localSheetId="2" hidden="1">'A2'!$A$1:$B$45</definedName>
    <definedName name="ExternalData_1" localSheetId="3" hidden="1">'A3'!$A$1:$I$4</definedName>
    <definedName name="ExternalData_1" localSheetId="4" hidden="1">'A4'!$A$1:$B$12</definedName>
    <definedName name="ExternalData_1" localSheetId="6" hidden="1">'A6'!$A$1:$C$51</definedName>
    <definedName name="ExternalData_1" localSheetId="7" hidden="1">'A7'!$A$1:$E$24</definedName>
    <definedName name="ExternalData_2" localSheetId="1" hidden="1">'A1-O'!$K$1:$P$51</definedName>
    <definedName name="ExternalData_2" localSheetId="2" hidden="1">'A2'!$C$1:$D$46</definedName>
    <definedName name="ExternalData_2" localSheetId="4" hidden="1">'A4'!$C$1:$D$13</definedName>
    <definedName name="ExternalData_2" localSheetId="6" hidden="1">'A6'!$F$1:$H$25</definedName>
    <definedName name="ExternalData_3" localSheetId="5" hidden="1">'A5'!$A$1:$D$5</definedName>
    <definedName name="Slicer_acquiree_region">#N/A</definedName>
    <definedName name="Slicer_acquirer_region">#N/A</definedName>
    <definedName name="Slicer_acquisition_type">#N/A</definedName>
  </definedNames>
  <calcPr calcId="191029"/>
  <pivotCaches>
    <pivotCache cacheId="10" r:id="rId10"/>
    <pivotCache cacheId="11" r:id="rId11"/>
    <pivotCache cacheId="12" r:id="rId12"/>
    <pivotCache cacheId="13" r:id="rId13"/>
    <pivotCache cacheId="14" r:id="rId14"/>
    <pivotCache cacheId="15" r:id="rId15"/>
    <pivotCache cacheId="16" r:id="rId16"/>
    <pivotCache cacheId="17" r:id="rId17"/>
    <pivotCache cacheId="18" r:id="rId18"/>
    <pivotCache cacheId="19"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2" l="1"/>
  <c r="B2" i="22"/>
  <c r="B22" i="22"/>
  <c r="B21" i="22"/>
  <c r="C22" i="22" l="1"/>
  <c r="C21"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00000000-0015-0000-FFFF-FFFF01000000}" keepAlive="1" name="Query - Query10" description="Connection to the 'Query10' query in the workbook." type="5" refreshedVersion="0" background="1">
    <dbPr connection="Provider=Microsoft.Mashup.OleDb.1;Data Source=$Workbook$;Location=Query10;Extended Properties=&quot;&quot;" command="SELECT * FROM [Query10]"/>
  </connection>
  <connection id="3" xr16:uid="{00000000-0015-0000-FFFF-FFFF02000000}" keepAlive="1" name="Query - Query10 (2)" description="Connection to the 'Query10 (2)' query in the workbook." type="5" refreshedVersion="8" background="1" saveData="1">
    <dbPr connection="Provider=Microsoft.Mashup.OleDb.1;Data Source=$Workbook$;Location=&quot;Query10 (2)&quot;;Extended Properties=&quot;&quot;" command="SELECT * FROM [Query10 (2)]"/>
  </connection>
  <connection id="4" xr16:uid="{00000000-0015-0000-FFFF-FFFF03000000}" keepAlive="1" name="Query - Query11" description="Connection to the 'Query11' query in the workbook." type="5" refreshedVersion="8" background="1" saveData="1">
    <dbPr connection="Provider=Microsoft.Mashup.OleDb.1;Data Source=$Workbook$;Location=Query11;Extended Properties=&quot;&quot;" command="SELECT * FROM [Query11]"/>
  </connection>
  <connection id="5" xr16:uid="{00000000-0015-0000-FFFF-FFFF04000000}" keepAlive="1" name="Query - Query12" description="Connection to the 'Query12' query in the workbook." type="5" refreshedVersion="0" background="1">
    <dbPr connection="Provider=Microsoft.Mashup.OleDb.1;Data Source=$Workbook$;Location=Query12;Extended Properties=&quot;&quot;" command="SELECT * FROM [Query12]"/>
  </connection>
  <connection id="6" xr16:uid="{00000000-0015-0000-FFFF-FFFF05000000}" keepAlive="1" name="Query - Query13" description="Connection to the 'Query13' query in the workbook." type="5" refreshedVersion="0" background="1">
    <dbPr connection="Provider=Microsoft.Mashup.OleDb.1;Data Source=$Workbook$;Location=Query13;Extended Properties=&quot;&quot;" command="SELECT * FROM [Query13]"/>
  </connection>
  <connection id="7" xr16:uid="{00000000-0015-0000-FFFF-FFFF06000000}" keepAlive="1" name="Query - Query13 (2)" description="Connection to the 'Query13 (2)' query in the workbook." type="5" refreshedVersion="8" background="1" saveData="1">
    <dbPr connection="Provider=Microsoft.Mashup.OleDb.1;Data Source=$Workbook$;Location=&quot;Query13 (2)&quot;;Extended Properties=&quot;&quot;" command="SELECT * FROM [Query13 (2)]"/>
  </connection>
  <connection id="8" xr16:uid="{00000000-0015-0000-FFFF-FFFF07000000}" keepAlive="1" name="Query - Query14" description="Connection to the 'Query14' query in the workbook." type="5" refreshedVersion="8" background="1" saveData="1">
    <dbPr connection="Provider=Microsoft.Mashup.OleDb.1;Data Source=$Workbook$;Location=Query14;Extended Properties=&quot;&quot;" command="SELECT * FROM [Query14]"/>
  </connection>
  <connection id="9" xr16:uid="{00000000-0015-0000-FFFF-FFFF08000000}" keepAlive="1" name="Query - Query15" description="Connection to the 'Query15' query in the workbook." type="5" refreshedVersion="0" background="1">
    <dbPr connection="Provider=Microsoft.Mashup.OleDb.1;Data Source=$Workbook$;Location=Query15;Extended Properties=&quot;&quot;" command="SELECT * FROM [Query15]"/>
  </connection>
  <connection id="10" xr16:uid="{00000000-0015-0000-FFFF-FFFF09000000}" keepAlive="1" name="Query - Query16" description="Connection to the 'Query16' query in the workbook." type="5" refreshedVersion="0" background="1">
    <dbPr connection="Provider=Microsoft.Mashup.OleDb.1;Data Source=$Workbook$;Location=Query16;Extended Properties=&quot;&quot;" command="SELECT * FROM [Query16]"/>
  </connection>
  <connection id="11" xr16:uid="{00000000-0015-0000-FFFF-FFFF0A000000}" keepAlive="1" name="Query - Query16 (2)" description="Connection to the 'Query16 (2)' query in the workbook." type="5" refreshedVersion="8" background="1" saveData="1">
    <dbPr connection="Provider=Microsoft.Mashup.OleDb.1;Data Source=$Workbook$;Location=&quot;Query16 (2)&quot;;Extended Properties=&quot;&quot;" command="SELECT * FROM [Query16 (2)]"/>
  </connection>
  <connection id="12" xr16:uid="{00000000-0015-0000-FFFF-FFFF0B000000}" keepAlive="1" name="Query - Query17" description="Connection to the 'Query17' query in the workbook." type="5" refreshedVersion="8" background="1" saveData="1">
    <dbPr connection="Provider=Microsoft.Mashup.OleDb.1;Data Source=$Workbook$;Location=Query17;Extended Properties=&quot;&quot;" command="SELECT * FROM [Query17]"/>
  </connection>
  <connection id="13" xr16:uid="{00000000-0015-0000-FFFF-FFFF0C000000}" keepAlive="1" name="Query - Query18" description="Connection to the 'Query18' query in the workbook." type="5" refreshedVersion="8" background="1" saveData="1">
    <dbPr connection="Provider=Microsoft.Mashup.OleDb.1;Data Source=$Workbook$;Location=Query18;Extended Properties=&quot;&quot;" command="SELECT * FROM [Query18]"/>
  </connection>
  <connection id="14" xr16:uid="{00000000-0015-0000-FFFF-FFFF0D000000}" keepAlive="1" name="Query - Query19" description="Connection to the 'Query19' query in the workbook." type="5" refreshedVersion="8" background="1" saveData="1">
    <dbPr connection="Provider=Microsoft.Mashup.OleDb.1;Data Source=$Workbook$;Location=Query19;Extended Properties=&quot;&quot;" command="SELECT * FROM [Query19]"/>
  </connection>
  <connection id="15" xr16:uid="{00000000-0015-0000-FFFF-FFFF0E000000}" keepAlive="1" name="Query - Query2" description="Connection to the 'Query2' query in the workbook." type="5" refreshedVersion="0" background="1">
    <dbPr connection="Provider=Microsoft.Mashup.OleDb.1;Data Source=$Workbook$;Location=Query2;Extended Properties=&quot;&quot;" command="SELECT * FROM [Query2]"/>
  </connection>
  <connection id="16" xr16:uid="{00000000-0015-0000-FFFF-FFFF0F000000}" keepAlive="1" name="Query - Query2 (2)" description="Connection to the 'Query2 (2)' query in the workbook." type="5" refreshedVersion="8" background="1" saveData="1">
    <dbPr connection="Provider=Microsoft.Mashup.OleDb.1;Data Source=$Workbook$;Location=&quot;Query2 (2)&quot;;Extended Properties=&quot;&quot;" command="SELECT * FROM [Query2 (2)]"/>
  </connection>
  <connection id="17" xr16:uid="{00000000-0015-0000-FFFF-FFFF10000000}" keepAlive="1" name="Query - Query20" description="Connection to the 'Query20' query in the workbook." type="5" refreshedVersion="8" background="1" saveData="1">
    <dbPr connection="Provider=Microsoft.Mashup.OleDb.1;Data Source=$Workbook$;Location=Query20;Extended Properties=&quot;&quot;" command="SELECT * FROM [Query20]"/>
  </connection>
  <connection id="18" xr16:uid="{00000000-0015-0000-FFFF-FFFF11000000}" keepAlive="1" name="Query - Query21" description="Connection to the 'Query21' query in the workbook." type="5" refreshedVersion="8" background="1" saveData="1">
    <dbPr connection="Provider=Microsoft.Mashup.OleDb.1;Data Source=$Workbook$;Location=Query21;Extended Properties=&quot;&quot;" command="SELECT * FROM [Query21]"/>
  </connection>
  <connection id="19" xr16:uid="{00000000-0015-0000-FFFF-FFFF12000000}" keepAlive="1" name="Query - Query22" description="Connection to the 'Query22' query in the workbook." type="5" refreshedVersion="0" background="1">
    <dbPr connection="Provider=Microsoft.Mashup.OleDb.1;Data Source=$Workbook$;Location=Query22;Extended Properties=&quot;&quot;" command="SELECT * FROM [Query22]"/>
  </connection>
  <connection id="20" xr16:uid="{00000000-0015-0000-FFFF-FFFF13000000}" keepAlive="1" name="Query - Query22 (2)" description="Connection to the 'Query22 (2)' query in the workbook." type="5" refreshedVersion="8" background="1" saveData="1">
    <dbPr connection="Provider=Microsoft.Mashup.OleDb.1;Data Source=$Workbook$;Location=&quot;Query22 (2)&quot;;Extended Properties=&quot;&quot;" command="SELECT * FROM [Query22 (2)]"/>
  </connection>
  <connection id="21" xr16:uid="{00000000-0015-0000-FFFF-FFFF14000000}" keepAlive="1" name="Query - Query3" description="Connection to the 'Query3' query in the workbook." type="5" refreshedVersion="8" background="1" saveData="1">
    <dbPr connection="Provider=Microsoft.Mashup.OleDb.1;Data Source=$Workbook$;Location=Query3;Extended Properties=&quot;&quot;" command="SELECT * FROM [Query3]"/>
  </connection>
  <connection id="22" xr16:uid="{00000000-0015-0000-FFFF-FFFF15000000}" keepAlive="1" name="Query - Query4" description="Connection to the 'Query4' query in the workbook." type="5" refreshedVersion="8" background="1" saveData="1">
    <dbPr connection="Provider=Microsoft.Mashup.OleDb.1;Data Source=$Workbook$;Location=Query4;Extended Properties=&quot;&quot;" command="SELECT * FROM [Query4]"/>
  </connection>
  <connection id="23" xr16:uid="{00000000-0015-0000-FFFF-FFFF16000000}" keepAlive="1" name="Query - Query5" description="Connection to the 'Query5' query in the workbook." type="5" refreshedVersion="8" background="1" saveData="1">
    <dbPr connection="Provider=Microsoft.Mashup.OleDb.1;Data Source=$Workbook$;Location=Query5;Extended Properties=&quot;&quot;" command="SELECT * FROM [Query5]"/>
  </connection>
  <connection id="24" xr16:uid="{00000000-0015-0000-FFFF-FFFF17000000}" keepAlive="1" name="Query - Query5 (2)" description="Connection to the 'Query5 (2)' query in the workbook." type="5" refreshedVersion="8" background="1" saveData="1">
    <dbPr connection="Provider=Microsoft.Mashup.OleDb.1;Data Source=$Workbook$;Location=&quot;Query5 (2)&quot;;Extended Properties=&quot;&quot;" command="SELECT * FROM [Query5 (2)]"/>
  </connection>
  <connection id="25" xr16:uid="{00000000-0015-0000-FFFF-FFFF18000000}" keepAlive="1" name="Query - Query6" description="Connection to the 'Query6' query in the workbook." type="5" refreshedVersion="8" background="1" saveData="1">
    <dbPr connection="Provider=Microsoft.Mashup.OleDb.1;Data Source=$Workbook$;Location=Query6;Extended Properties=&quot;&quot;" command="SELECT * FROM [Query6]"/>
  </connection>
  <connection id="26" xr16:uid="{00000000-0015-0000-FFFF-FFFF19000000}" keepAlive="1" name="Query - Query7" description="Connection to the 'Query7' query in the workbook." type="5" refreshedVersion="8" background="1" saveData="1">
    <dbPr connection="Provider=Microsoft.Mashup.OleDb.1;Data Source=$Workbook$;Location=Query7;Extended Properties=&quot;&quot;" command="SELECT * FROM [Query7]"/>
  </connection>
  <connection id="27" xr16:uid="{00000000-0015-0000-FFFF-FFFF1A000000}" keepAlive="1" name="Query - Query8" description="Connection to the 'Query8' query in the workbook." type="5" refreshedVersion="0" background="1" saveData="1">
    <dbPr connection="Provider=Microsoft.Mashup.OleDb.1;Data Source=$Workbook$;Location=Query8;Extended Properties=&quot;&quot;" command="SELECT * FROM [Query8]"/>
  </connection>
  <connection id="28" xr16:uid="{00000000-0015-0000-FFFF-FFFF1B000000}" keepAlive="1" name="Query - Query8 (2)" description="Connection to the 'Query8 (2)' query in the workbook." type="5" refreshedVersion="8" background="1" saveData="1">
    <dbPr connection="Provider=Microsoft.Mashup.OleDb.1;Data Source=$Workbook$;Location=&quot;Query8 (2)&quot;;Extended Properties=&quot;&quot;" command="SELECT * FROM [Query8 (2)]"/>
  </connection>
  <connection id="29" xr16:uid="{00000000-0015-0000-FFFF-FFFF1C000000}" keepAlive="1" name="Query - Query9" description="Connection to the 'Query9' query in the workbook." type="5" refreshedVersion="0" background="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<sst xmlns="http://schemas.openxmlformats.org/spreadsheetml/2006/main" count="1226" uniqueCount="501">
  <si>
    <t>acquirer_region</t>
  </si>
  <si>
    <t>No. of Acquirer belongs</t>
  </si>
  <si>
    <t>Arkansas</t>
  </si>
  <si>
    <t>Baden-Wurttemberg</t>
  </si>
  <si>
    <t>Beijing</t>
  </si>
  <si>
    <t>Bristol, City of</t>
  </si>
  <si>
    <t>California</t>
  </si>
  <si>
    <t>Catalonia</t>
  </si>
  <si>
    <t>Central Region</t>
  </si>
  <si>
    <t>Colorado</t>
  </si>
  <si>
    <t>Delaware</t>
  </si>
  <si>
    <t>England</t>
  </si>
  <si>
    <t>Florida</t>
  </si>
  <si>
    <t>Georgia</t>
  </si>
  <si>
    <t>HaMerkaz</t>
  </si>
  <si>
    <t>Hampshire</t>
  </si>
  <si>
    <t>Hong Kong Island</t>
  </si>
  <si>
    <t>Ile-de-France</t>
  </si>
  <si>
    <t>Illinois</t>
  </si>
  <si>
    <t>Krung Thep</t>
  </si>
  <si>
    <t>Luxembourg</t>
  </si>
  <si>
    <t>Maharashtra</t>
  </si>
  <si>
    <t>Massachusetts</t>
  </si>
  <si>
    <t>Michigan</t>
  </si>
  <si>
    <t>Minas Gerais</t>
  </si>
  <si>
    <t>NA - South Africa</t>
  </si>
  <si>
    <t>New Hampshire</t>
  </si>
  <si>
    <t>New Jersey</t>
  </si>
  <si>
    <t>New Territories</t>
  </si>
  <si>
    <t>New York</t>
  </si>
  <si>
    <t>Noord-Holland</t>
  </si>
  <si>
    <t>Ohio</t>
  </si>
  <si>
    <t>Ontario</t>
  </si>
  <si>
    <t>Oxfordshire</t>
  </si>
  <si>
    <t>Pennsylvania</t>
  </si>
  <si>
    <t>Quebec</t>
  </si>
  <si>
    <t>Seoul-t'ukpyolsi</t>
  </si>
  <si>
    <t>Surrey</t>
  </si>
  <si>
    <t>Tartumaa</t>
  </si>
  <si>
    <t>Tennessee</t>
  </si>
  <si>
    <t>Texas</t>
  </si>
  <si>
    <t>Utah</t>
  </si>
  <si>
    <t>Victoria</t>
  </si>
  <si>
    <t>Wakefield</t>
  </si>
  <si>
    <t>Washington</t>
  </si>
  <si>
    <t>Western Australia</t>
  </si>
  <si>
    <t>acquiree_region</t>
  </si>
  <si>
    <t>No. of Acquiree belongs</t>
  </si>
  <si>
    <t>Alberta</t>
  </si>
  <si>
    <t>Berlin</t>
  </si>
  <si>
    <t>Birmingham</t>
  </si>
  <si>
    <t>British Columbia</t>
  </si>
  <si>
    <t>Cheshire</t>
  </si>
  <si>
    <t>Connecticut</t>
  </si>
  <si>
    <t>Hamburg</t>
  </si>
  <si>
    <t>Hessen</t>
  </si>
  <si>
    <t>Indiana</t>
  </si>
  <si>
    <t>Jalisco</t>
  </si>
  <si>
    <t>Kansas</t>
  </si>
  <si>
    <t>Kent</t>
  </si>
  <si>
    <t>Lancashire</t>
  </si>
  <si>
    <t>Manila</t>
  </si>
  <si>
    <t>Maryland</t>
  </si>
  <si>
    <t>Minnesota</t>
  </si>
  <si>
    <t>North Carolina</t>
  </si>
  <si>
    <t>North Dakota</t>
  </si>
  <si>
    <t>Overijssel</t>
  </si>
  <si>
    <t>Pasay</t>
  </si>
  <si>
    <t>Pest</t>
  </si>
  <si>
    <t>Rio de Janeiro</t>
  </si>
  <si>
    <t>Schaffhausen</t>
  </si>
  <si>
    <t>Shanghai</t>
  </si>
  <si>
    <t>Vilniaus Apskritis</t>
  </si>
  <si>
    <t>Wisconsin</t>
  </si>
  <si>
    <t>Row Labels</t>
  </si>
  <si>
    <t>(blank)</t>
  </si>
  <si>
    <t>Grand Total</t>
  </si>
  <si>
    <t>Sum of No. of Acquirer belongs</t>
  </si>
  <si>
    <t>Sum of No. of Acquiree belongs</t>
  </si>
  <si>
    <t xml:space="preserve">0.1M - 100M </t>
  </si>
  <si>
    <t>100M - 200M</t>
  </si>
  <si>
    <t>200M - 300M</t>
  </si>
  <si>
    <t>300M - 400M</t>
  </si>
  <si>
    <t>400M - 500M</t>
  </si>
  <si>
    <t>500M - 600M</t>
  </si>
  <si>
    <t>600M - 700M</t>
  </si>
  <si>
    <t>700M - 800M</t>
  </si>
  <si>
    <t xml:space="preserve">Sum of 0.1M - 100M </t>
  </si>
  <si>
    <t>Sum of 100M - 200M</t>
  </si>
  <si>
    <t>Sum of 200M - 300M</t>
  </si>
  <si>
    <t>Sum of 300M - 400M</t>
  </si>
  <si>
    <t>Sum of 400M - 500M</t>
  </si>
  <si>
    <t>Sum of 500M - 600M</t>
  </si>
  <si>
    <t>Sum of 600M - 700M</t>
  </si>
  <si>
    <t>Sum of 700M - 800M</t>
  </si>
  <si>
    <t>acquisition_type</t>
  </si>
  <si>
    <t>acquisition</t>
  </si>
  <si>
    <t>lbo</t>
  </si>
  <si>
    <t>MONTHLY ACQUISITIONS</t>
  </si>
  <si>
    <t>MONTHLY IPO'S</t>
  </si>
  <si>
    <t>COUNT OF IPO'S</t>
  </si>
  <si>
    <t>COUNT  ACQUISITIONS</t>
  </si>
  <si>
    <t>Sum of COUNT  ACQUISITIONS</t>
  </si>
  <si>
    <t>Sum of COUNT OF IPO'S</t>
  </si>
  <si>
    <t>acquirer_director_name</t>
  </si>
  <si>
    <t>degree_type</t>
  </si>
  <si>
    <t>James Alexander</t>
  </si>
  <si>
    <t>MBA</t>
  </si>
  <si>
    <t>Maurizio Paolo Grassi</t>
  </si>
  <si>
    <t>Laurea</t>
  </si>
  <si>
    <t>Andreas Espersen</t>
  </si>
  <si>
    <t>Master</t>
  </si>
  <si>
    <t>Stuart Pook</t>
  </si>
  <si>
    <t>Bachelor of Economics</t>
  </si>
  <si>
    <t>Fraser Bennett</t>
  </si>
  <si>
    <t>PhD</t>
  </si>
  <si>
    <t>Fernanda Mercante</t>
  </si>
  <si>
    <t>BS</t>
  </si>
  <si>
    <t>Marco Rodzynek</t>
  </si>
  <si>
    <t>unknown</t>
  </si>
  <si>
    <t>Nga Nguyen</t>
  </si>
  <si>
    <t>Double BS</t>
  </si>
  <si>
    <t>Sylvain Celanire</t>
  </si>
  <si>
    <t>Post-Doc</t>
  </si>
  <si>
    <t>Thomas Patchin</t>
  </si>
  <si>
    <t>Alex Odom</t>
  </si>
  <si>
    <t>Bachelor</t>
  </si>
  <si>
    <t>Varun Dua</t>
  </si>
  <si>
    <t>Michael Cohn</t>
  </si>
  <si>
    <t>Greg Sigel</t>
  </si>
  <si>
    <t>Chris Rouland</t>
  </si>
  <si>
    <t>BBA</t>
  </si>
  <si>
    <t>Ed Bierdeman</t>
  </si>
  <si>
    <t>Ramesh Jain</t>
  </si>
  <si>
    <t>Ph.D</t>
  </si>
  <si>
    <t>Michael Munz</t>
  </si>
  <si>
    <t>M.A.</t>
  </si>
  <si>
    <t>Roseann Bennett</t>
  </si>
  <si>
    <t>EdS</t>
  </si>
  <si>
    <t>Stephanie Margossian</t>
  </si>
  <si>
    <t>BA</t>
  </si>
  <si>
    <t>Lynne Russell</t>
  </si>
  <si>
    <t>MSc</t>
  </si>
  <si>
    <t>Adam Sager</t>
  </si>
  <si>
    <t>Gottfried Langenstein</t>
  </si>
  <si>
    <t>Doctor</t>
  </si>
  <si>
    <t>Micheal Jacobson</t>
  </si>
  <si>
    <t>JD</t>
  </si>
  <si>
    <t>acquiree_Director_nanme</t>
  </si>
  <si>
    <t>David Riley</t>
  </si>
  <si>
    <t>Rick Bullotta</t>
  </si>
  <si>
    <t>Master's degree</t>
  </si>
  <si>
    <t>Adam Block</t>
  </si>
  <si>
    <t>Joseph Schlessinger</t>
  </si>
  <si>
    <t>M.Sc.</t>
  </si>
  <si>
    <t>Jim Lally</t>
  </si>
  <si>
    <t>Yuvraj Yadav</t>
  </si>
  <si>
    <t>B.Tech</t>
  </si>
  <si>
    <t>Alexander Ebadirad</t>
  </si>
  <si>
    <t>B.A. Economics</t>
  </si>
  <si>
    <t>Mario Stumpo</t>
  </si>
  <si>
    <t>Rich Kaufman</t>
  </si>
  <si>
    <t>BE</t>
  </si>
  <si>
    <t>Geoffrey Cross</t>
  </si>
  <si>
    <t>SARDORBEK IMOMALIEV</t>
  </si>
  <si>
    <t>Luca Bortolami</t>
  </si>
  <si>
    <t>Jennifer Daothong</t>
  </si>
  <si>
    <t>Jonathan Henry</t>
  </si>
  <si>
    <t>Bachelor Degree</t>
  </si>
  <si>
    <t>Justyna Miziolek</t>
  </si>
  <si>
    <t>M.A</t>
  </si>
  <si>
    <t>Saransh Sharma</t>
  </si>
  <si>
    <t>Yariv Geller</t>
  </si>
  <si>
    <t>Madhulika S</t>
  </si>
  <si>
    <t>MS</t>
  </si>
  <si>
    <t>Jorrit Vervoordeldonk</t>
  </si>
  <si>
    <t>Master of Science (MSc)</t>
  </si>
  <si>
    <t>Hugo Mahieu</t>
  </si>
  <si>
    <t>Gaspard Breton</t>
  </si>
  <si>
    <t>Art Reidel</t>
  </si>
  <si>
    <t>James Wells</t>
  </si>
  <si>
    <t>Scott MacDonald</t>
  </si>
  <si>
    <t>Unknown</t>
  </si>
  <si>
    <t>Chris Winter</t>
  </si>
  <si>
    <t>LLB</t>
  </si>
  <si>
    <t>Dave Wilhite</t>
  </si>
  <si>
    <t>Patrick Dewar</t>
  </si>
  <si>
    <t>Vineet Chadha</t>
  </si>
  <si>
    <t>Mark Tan</t>
  </si>
  <si>
    <t>Gray Mull</t>
  </si>
  <si>
    <t>PhD.</t>
  </si>
  <si>
    <t>Ryan Riley</t>
  </si>
  <si>
    <t>Tom Freston</t>
  </si>
  <si>
    <t>Doctor of law</t>
  </si>
  <si>
    <t>Matt Moran</t>
  </si>
  <si>
    <t>Jun Lei</t>
  </si>
  <si>
    <t>Alberto Pamias</t>
  </si>
  <si>
    <t>Dustin Smith</t>
  </si>
  <si>
    <t>Constance Freedman</t>
  </si>
  <si>
    <t>Leigh J. Randall</t>
  </si>
  <si>
    <t>Juris Doctorate</t>
  </si>
  <si>
    <t>Northwestern University</t>
  </si>
  <si>
    <t>LUISS Guido Carli University</t>
  </si>
  <si>
    <t>Stanford University</t>
  </si>
  <si>
    <t>Hebrew University of Jerusalem</t>
  </si>
  <si>
    <t>Gordon College</t>
  </si>
  <si>
    <t>Rajasthan Technical University</t>
  </si>
  <si>
    <t>University of Arizona</t>
  </si>
  <si>
    <t>Arizona State University</t>
  </si>
  <si>
    <t>Wharton School of the University of Pennsylvania</t>
  </si>
  <si>
    <t>Cornell University</t>
  </si>
  <si>
    <t>Birkbeck, University of London</t>
  </si>
  <si>
    <t>Northern Arizona University</t>
  </si>
  <si>
    <t>University of Warsaw</t>
  </si>
  <si>
    <t>University of Illinois at Urbana-Champaign (UIUC)</t>
  </si>
  <si>
    <t>MIT - Sloan School of Management</t>
  </si>
  <si>
    <t>Texas A&amp;M University</t>
  </si>
  <si>
    <t>Delft University of Technology</t>
  </si>
  <si>
    <t>University of Rennes 1</t>
  </si>
  <si>
    <t>University of Sydney</t>
  </si>
  <si>
    <t>Macomb Community College</t>
  </si>
  <si>
    <t>University of Nottingham</t>
  </si>
  <si>
    <t>Purdue University</t>
  </si>
  <si>
    <t>Drexel University</t>
  </si>
  <si>
    <t>National Institute of Technology Rourkela</t>
  </si>
  <si>
    <t>University of North Carolina at Chapel Hill</t>
  </si>
  <si>
    <t>St. Thomas University School of Law</t>
  </si>
  <si>
    <t>University of Florence</t>
  </si>
  <si>
    <t>University of North Texas</t>
  </si>
  <si>
    <t>Queens College</t>
  </si>
  <si>
    <t>Emory University</t>
  </si>
  <si>
    <t>Loyola Law School</t>
  </si>
  <si>
    <t>University of Virginia Darden School of Business</t>
  </si>
  <si>
    <t>Aalborg University</t>
  </si>
  <si>
    <t>Northeastern University</t>
  </si>
  <si>
    <t>The University of Texas at Austin</t>
  </si>
  <si>
    <t>University of Oxford</t>
  </si>
  <si>
    <t>Kellogg School of Management</t>
  </si>
  <si>
    <t>University of California, Berkeley</t>
  </si>
  <si>
    <t>Indian Institute of Technology Kharagpur</t>
  </si>
  <si>
    <t>Seton Hall University</t>
  </si>
  <si>
    <t>University of California, Santa Cruz</t>
  </si>
  <si>
    <t>Technical University of Munich</t>
  </si>
  <si>
    <t>Stanford Law School</t>
  </si>
  <si>
    <t>acquirer_social_media</t>
  </si>
  <si>
    <t>no_of_social_acquirers</t>
  </si>
  <si>
    <t>acquiree_social_media</t>
  </si>
  <si>
    <t>no_of_social_acquirees</t>
  </si>
  <si>
    <t>TRUE</t>
  </si>
  <si>
    <t>Sum of no_of_social_acquirers</t>
  </si>
  <si>
    <t>Sum of no_of_social_acquirees</t>
  </si>
  <si>
    <t>institution_name</t>
  </si>
  <si>
    <t>acquirer_uuid</t>
  </si>
  <si>
    <t>org_uuid</t>
  </si>
  <si>
    <t>acquiree_name</t>
  </si>
  <si>
    <t>acquirer_name</t>
  </si>
  <si>
    <t>acquirer_country_code</t>
  </si>
  <si>
    <t>type</t>
  </si>
  <si>
    <t>price_usd</t>
  </si>
  <si>
    <t>money_raised</t>
  </si>
  <si>
    <t>b378e1c2-f054-48c1-a03c-26830f2e9be1</t>
  </si>
  <si>
    <t>ONGC Videsh Limited</t>
  </si>
  <si>
    <t>Shurgard Self-Storage</t>
  </si>
  <si>
    <t>LUX</t>
  </si>
  <si>
    <t>ipo</t>
  </si>
  <si>
    <t>8352afde-4494-42ae-89b9-b60ca732c547</t>
  </si>
  <si>
    <t>Innovations New Ventures</t>
  </si>
  <si>
    <t>CGG SA</t>
  </si>
  <si>
    <t>FRA</t>
  </si>
  <si>
    <t>2b50ae12-fac7-3b05-42f9-e91adb29905b</t>
  </si>
  <si>
    <t>East Africa Data Centre</t>
  </si>
  <si>
    <t>PlanetOut, Inc.</t>
  </si>
  <si>
    <t>USA</t>
  </si>
  <si>
    <t>9acdc1c4-052b-c39f-5345-d94f6ab179c8</t>
  </si>
  <si>
    <t>Gulfstream Aerospace</t>
  </si>
  <si>
    <t>Avanti Communications</t>
  </si>
  <si>
    <t>GBR</t>
  </si>
  <si>
    <t>d0e9c78e-e36a-feb8-3332-9cd78a012910</t>
  </si>
  <si>
    <t>Therm-O-Disc</t>
  </si>
  <si>
    <t>Thyrocare Technologies</t>
  </si>
  <si>
    <t>IND</t>
  </si>
  <si>
    <t>cb7016e8-3517-0259-7c9b-0e092b78d743</t>
  </si>
  <si>
    <t>OUTER Gen</t>
  </si>
  <si>
    <t>Bechtle</t>
  </si>
  <si>
    <t>DEU</t>
  </si>
  <si>
    <t>c68a5d13-a92d-d69f-cbd5-36672cdc3ab7</t>
  </si>
  <si>
    <t>Brown &amp; Brown of Central Michigan</t>
  </si>
  <si>
    <t>China Longyuan Power Group</t>
  </si>
  <si>
    <t>CHN</t>
  </si>
  <si>
    <t>945f6efc-8497-df02-845a-7330a78ece38</t>
  </si>
  <si>
    <t>Liberty International Underwriters</t>
  </si>
  <si>
    <t>Graphic Packaging</t>
  </si>
  <si>
    <t>ad9901cf-f9a0-768e-a6e6-9592742c38ff</t>
  </si>
  <si>
    <t>MIT Energy Initiative</t>
  </si>
  <si>
    <t>Cellnex Telecom</t>
  </si>
  <si>
    <t>ESP</t>
  </si>
  <si>
    <t>68dd3433-e24d-1885-e987-d769d8ab9b21</t>
  </si>
  <si>
    <t>Future Shop</t>
  </si>
  <si>
    <t>Starbucks</t>
  </si>
  <si>
    <t>9bb55818-8c03-fbd5-0836-6f7c56fae9fb</t>
  </si>
  <si>
    <t>Lumni Per�</t>
  </si>
  <si>
    <t>Quotient Biodiagnostics</t>
  </si>
  <si>
    <t>998d3d4a-b4b0-41a2-a9e5-411f6ae52706</t>
  </si>
  <si>
    <t>Moynat</t>
  </si>
  <si>
    <t>NTELS</t>
  </si>
  <si>
    <t>KOR</t>
  </si>
  <si>
    <t>3d61378c-2d1d-da9a-e0c1-bff0071483b9</t>
  </si>
  <si>
    <t>Interamerican University School of Law</t>
  </si>
  <si>
    <t>Fugro</t>
  </si>
  <si>
    <t>AUS</t>
  </si>
  <si>
    <t>155c2927-99d5-41aa-9916-01cf02362893</t>
  </si>
  <si>
    <t>Founders Toolkit</t>
  </si>
  <si>
    <t>Carclo plc</t>
  </si>
  <si>
    <t>4237f6a4-40ec-b5e1-835c-640e965e1011</t>
  </si>
  <si>
    <t>ES Track</t>
  </si>
  <si>
    <t>Braemar Hotel &amp; Resorts Inc</t>
  </si>
  <si>
    <t>e7ecd2ba-be08-29d4-9d01-88672e0eab73</t>
  </si>
  <si>
    <t>Union de Pharmacologie Scientifique Appliqu�e</t>
  </si>
  <si>
    <t>elf Cosmetics</t>
  </si>
  <si>
    <t>e7119296-11de-781c-e322-70f95266b068</t>
  </si>
  <si>
    <t>Numbers</t>
  </si>
  <si>
    <t>NetPlayTV plc</t>
  </si>
  <si>
    <t>74f124c9-6008-4df2-b9a9-0c6cae1e6cd8</t>
  </si>
  <si>
    <t>Gru Comedil S.r.l</t>
  </si>
  <si>
    <t>Hung Hing Printing Group</t>
  </si>
  <si>
    <t>HKG</t>
  </si>
  <si>
    <t>02901172-b566-1048-781c-5947243df42c</t>
  </si>
  <si>
    <t>Navistar Defense</t>
  </si>
  <si>
    <t>Wendy's</t>
  </si>
  <si>
    <t>db0276d5-4db8-a6fb-79bf-06ef38151844</t>
  </si>
  <si>
    <t>HDI Plastics</t>
  </si>
  <si>
    <t>Shield Therapeutics</t>
  </si>
  <si>
    <t>b853819f-8a12-0858-1361-d81d98f64edd</t>
  </si>
  <si>
    <t>bomnegócio.com</t>
  </si>
  <si>
    <t>OLX Brazil</t>
  </si>
  <si>
    <t>BRA</t>
  </si>
  <si>
    <t>a291c402-3240-562f-f0ea-c0d0762a2edf</t>
  </si>
  <si>
    <t>AeroCision</t>
  </si>
  <si>
    <t>Liberty Hall Capital Partners</t>
  </si>
  <si>
    <t>9789cfba-615c-10ce-ab1a-8ec091852bd5</t>
  </si>
  <si>
    <t>Augmentis Plc</t>
  </si>
  <si>
    <t>Navigant Consulting</t>
  </si>
  <si>
    <t>6c454133-a62b-a8af-e537-9b93828c00e8</t>
  </si>
  <si>
    <t>Admiral Taverns</t>
  </si>
  <si>
    <t>Cerberus Capital Management</t>
  </si>
  <si>
    <t>2d4e7401-a132-2972-87fc-edfbc9d3d868</t>
  </si>
  <si>
    <t>Wind Lake Solutions</t>
  </si>
  <si>
    <t>SSP Innovations</t>
  </si>
  <si>
    <t>21cd4b72-f9cd-6983-66c2-1b5b11816490</t>
  </si>
  <si>
    <t>Ag-Chem Equipment</t>
  </si>
  <si>
    <t>AGCO Corporation</t>
  </si>
  <si>
    <t>6a14f648-0dd4-c1f4-e732-c75ec7846bba</t>
  </si>
  <si>
    <t>LeisureLink</t>
  </si>
  <si>
    <t>VacationRoost</t>
  </si>
  <si>
    <t>8f2632c7-d4fb-37d5-de36-78506de421e2</t>
  </si>
  <si>
    <t>Karan Beef</t>
  </si>
  <si>
    <t>Public Investment Corporation</t>
  </si>
  <si>
    <t>ZAF</t>
  </si>
  <si>
    <t>63a36d8e-3cc5-be31-4feb-da97d6553b81</t>
  </si>
  <si>
    <t>University Netcasting</t>
  </si>
  <si>
    <t>Student Advantage</t>
  </si>
  <si>
    <t>ffaeb9bb-e4a1-1d43-a58b-c9b85be40915</t>
  </si>
  <si>
    <t>SemEquip</t>
  </si>
  <si>
    <t>Ceradyne</t>
  </si>
  <si>
    <t>e22ddf76-d5e9-d16d-cc83-2c36a4d410b8</t>
  </si>
  <si>
    <t>Surfright</t>
  </si>
  <si>
    <t>Sophos</t>
  </si>
  <si>
    <t>0bda9212-cddb-4b0a-109e-937a9b2c128f</t>
  </si>
  <si>
    <t>Smart Technology Rentals</t>
  </si>
  <si>
    <t>ABCOMRENTS</t>
  </si>
  <si>
    <t>c5362379-750d-292c-8a20-e0a8be7dd9e2</t>
  </si>
  <si>
    <t>Aquto</t>
  </si>
  <si>
    <t>Mavenir Systems</t>
  </si>
  <si>
    <t>742444d4-cae6-d8dc-cb4a-ccc933b23874</t>
  </si>
  <si>
    <t>Innovative Mechanical Solutions Ltd.</t>
  </si>
  <si>
    <t>H-D Advanced Manufacturing</t>
  </si>
  <si>
    <t>12da71c7-75f6-f7b4-c2d6-d64776da1cd3</t>
  </si>
  <si>
    <t>Mallinson Denny Group</t>
  </si>
  <si>
    <t>CVC Capital Partners</t>
  </si>
  <si>
    <t>77007b1b-f940-47da-ad45-d61411b48034</t>
  </si>
  <si>
    <t>ACH Group Management</t>
  </si>
  <si>
    <t>Watchstone</t>
  </si>
  <si>
    <t>ba10c9d2-4d66-da23-60f7-d7515da16987</t>
  </si>
  <si>
    <t>Spotzot</t>
  </si>
  <si>
    <t>Valassis</t>
  </si>
  <si>
    <t>Hong Kong Broadband Network</t>
  </si>
  <si>
    <t>c8f0ec34-569a-a162-387a-b69c2c74c818</t>
  </si>
  <si>
    <t>Casteel</t>
  </si>
  <si>
    <t>Horizon Services</t>
  </si>
  <si>
    <t>5216f574-043b-52cd-a7e6-4ffd015012c3</t>
  </si>
  <si>
    <t>Optranet</t>
  </si>
  <si>
    <t>Extreme Networks</t>
  </si>
  <si>
    <t>5db38c5c-f8ec-d83a-9557-fcedb3d0d263</t>
  </si>
  <si>
    <t>IBP</t>
  </si>
  <si>
    <t>Tyson Foods</t>
  </si>
  <si>
    <t>68e13207-c385-5f18-b488-e47689ee44a2</t>
  </si>
  <si>
    <t>audibene</t>
  </si>
  <si>
    <t>Sivantos</t>
  </si>
  <si>
    <t>SGP</t>
  </si>
  <si>
    <t>a95729eb-c94f-a85f-d38d-9ea4b082ac42</t>
  </si>
  <si>
    <t>Landmark Home Warranty</t>
  </si>
  <si>
    <t>American Home Shield</t>
  </si>
  <si>
    <t>c65dbead-dbea-ec83-20ad-653057802df2</t>
  </si>
  <si>
    <t>Netmums</t>
  </si>
  <si>
    <t>auFeminin.com</t>
  </si>
  <si>
    <t>8f98aae4-4f24-47e3-a123-006ea6acc40e</t>
  </si>
  <si>
    <t>LOMOSOFT</t>
  </si>
  <si>
    <t>PDI Software</t>
  </si>
  <si>
    <t>7ea516b6-9929-5fa5-de3e-269ac671cb70</t>
  </si>
  <si>
    <t>Patak's Foods Ltd</t>
  </si>
  <si>
    <t>Associated British Foods</t>
  </si>
  <si>
    <t>b578f0f6-aaec-093e-701a-d1782e764eca</t>
  </si>
  <si>
    <t>Alexander Gallo Holdings</t>
  </si>
  <si>
    <t>Bayside Capital</t>
  </si>
  <si>
    <t>8f1b5d66-55a1-a080-03f3-d8cdab690f0d</t>
  </si>
  <si>
    <t>Stryking Entertainment</t>
  </si>
  <si>
    <t>Animoca Brands</t>
  </si>
  <si>
    <t>cb5409bb-d352-5238-8b04-3c3ea8a9b920</t>
  </si>
  <si>
    <t>Partner in Pet Food Hungária</t>
  </si>
  <si>
    <t>Pamplona Capital Management</t>
  </si>
  <si>
    <t>72099790-f25f-7d86-d040-407c812b5dd1</t>
  </si>
  <si>
    <t>York Risk Services Group</t>
  </si>
  <si>
    <t>Onex</t>
  </si>
  <si>
    <t>CAN</t>
  </si>
  <si>
    <t>d25b9090-3718-70aa-16c0-a297fce8962a</t>
  </si>
  <si>
    <t>Master of Malt</t>
  </si>
  <si>
    <t>Anheuser-Busch InBev</t>
  </si>
  <si>
    <t>52ee6afb-597d-4518-4c13-67d6f544553a</t>
  </si>
  <si>
    <t>WineBid.com</t>
  </si>
  <si>
    <t>Third Leaf Partners</t>
  </si>
  <si>
    <t>3b3e1125-a3ff-fd5a-cff0-9ecc1ec3a896</t>
  </si>
  <si>
    <t>Safelogic</t>
  </si>
  <si>
    <t>Jasper Design Automation</t>
  </si>
  <si>
    <t>b26b6afb-e646-421f-9e64-f8a604e81860</t>
  </si>
  <si>
    <t>Thailand YellowPages</t>
  </si>
  <si>
    <t>Teleinfo Media Public Co.</t>
  </si>
  <si>
    <t>THA</t>
  </si>
  <si>
    <t>71296aee-5334-2a6e-0a9d-f0c7ee94aae4</t>
  </si>
  <si>
    <t>Initial Security Ltd.</t>
  </si>
  <si>
    <t>Mitie</t>
  </si>
  <si>
    <t>Advantage Solutions</t>
  </si>
  <si>
    <t>e050807e-57b8-d024-1983-0921ef8e272c</t>
  </si>
  <si>
    <t>Atos Klinik Heidelberg</t>
  </si>
  <si>
    <t>Waterland Private Equity</t>
  </si>
  <si>
    <t>NLD</t>
  </si>
  <si>
    <t>bbf8e157-0050-88cc-fc8f-73eaa073be30</t>
  </si>
  <si>
    <t>Steel Wars</t>
  </si>
  <si>
    <t>Groove Club</t>
  </si>
  <si>
    <t>1f79a553-65c8-456c-83c0-88be1789cfd4</t>
  </si>
  <si>
    <t>UAB SORPO</t>
  </si>
  <si>
    <t>Medicap Holding</t>
  </si>
  <si>
    <t>EST</t>
  </si>
  <si>
    <t>1266b85b-8528-fc8f-0345-3a8cfc9a3cf5</t>
  </si>
  <si>
    <t>The Pantry</t>
  </si>
  <si>
    <t>Alimentation Couche-Tard, Inc.</t>
  </si>
  <si>
    <t>6ae49576-1dcb-e503-7cad-c0e2e3313a5d</t>
  </si>
  <si>
    <t>EMSystems</t>
  </si>
  <si>
    <t>Intermedix</t>
  </si>
  <si>
    <t>56012331-9a12-fe2d-9120-0409b2b3236f</t>
  </si>
  <si>
    <t>SemiNuevos</t>
  </si>
  <si>
    <t>LatAm Autos</t>
  </si>
  <si>
    <t>22251a76-5b5f-0ca8-a41a-23d313d1c644</t>
  </si>
  <si>
    <t>AthleteTrax</t>
  </si>
  <si>
    <t>Pineapple Payments</t>
  </si>
  <si>
    <t>1e285a89-5ae9-5dd1-7d57-56a6ee4fce9e</t>
  </si>
  <si>
    <t>Mondo Minerals</t>
  </si>
  <si>
    <t>Elementis</t>
  </si>
  <si>
    <t>44d4bb7f-b2fe-e71e-01c3-c80bcffd2475</t>
  </si>
  <si>
    <t>Allegheny Pellet Corp.</t>
  </si>
  <si>
    <t>New England Wood Pellet</t>
  </si>
  <si>
    <t>69346d6d-8843-8fde-4654-f45bdd532827</t>
  </si>
  <si>
    <t>Tonomi, Inc.</t>
  </si>
  <si>
    <t>Grid Dynamics</t>
  </si>
  <si>
    <t>1b8a007d-8808-f9fc-e96e-fce34601faae</t>
  </si>
  <si>
    <t>Staminus</t>
  </si>
  <si>
    <t>StackPath</t>
  </si>
  <si>
    <t>cc70b2f2-cc18-ae08-3848-206599ad6797</t>
  </si>
  <si>
    <t>Labrys Biologics</t>
  </si>
  <si>
    <t>Teva Pharmaceutical Industries</t>
  </si>
  <si>
    <t>ISR</t>
  </si>
  <si>
    <t>e4943b88-5bab-2b85-1f89-c76ab582cee5</t>
  </si>
  <si>
    <t>Summit Marketing</t>
  </si>
  <si>
    <t>Acosta</t>
  </si>
  <si>
    <t>e0906c05-fae5-9591-ba5f-2142d8b0065a</t>
  </si>
  <si>
    <t>Pari Networks</t>
  </si>
  <si>
    <t>Cisco</t>
  </si>
  <si>
    <t>Sum of money_raised</t>
  </si>
  <si>
    <t>YES</t>
  </si>
  <si>
    <t>NO</t>
  </si>
  <si>
    <t>Sum of price_usd</t>
  </si>
  <si>
    <t>ACQUIRER WHO DID IPO</t>
  </si>
  <si>
    <t>ACQUIRER WHO DID NOT DONE IPO</t>
  </si>
  <si>
    <t>Count of acquirer_name</t>
  </si>
  <si>
    <t>acquirer_Director_name</t>
  </si>
  <si>
    <t>degree_type2</t>
  </si>
  <si>
    <t>Count of acquirer_Director_name</t>
  </si>
  <si>
    <t>Count of acquiree_Director_nanme</t>
  </si>
  <si>
    <t>Count of acquirer_director_name</t>
  </si>
  <si>
    <t>ACQUISITION's and IPO's</t>
  </si>
  <si>
    <t>IPOs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</si>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</sst>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4" x14ac:knownFonts="1">
    <font>
      <sz val="11"/>
      <color theme="1"/>
      <name val="Calibri"/>
      <family val="2"/>
      <scheme val="minor"/>
    </font>
    <font>
      <sz val="36"/>
      <color theme="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1" applyNumberFormat="1" applyFont="1"/>
    <xf numFmtId="0" fontId="0" fillId="0" borderId="0" xfId="0" applyAlignment="1">
      <alignment horizontal="center"/>
    </xf>
    <xf numFmtId="0" fontId="3" fillId="2" borderId="1" xfId="0" applyFont="1" applyFill="1" applyBorder="1" applyAlignment="1">
      <alignment horizontal="left"/>
    </xf>
    <xf numFmtId="0" fontId="3" fillId="2" borderId="1" xfId="0" applyNumberFormat="1" applyFont="1" applyFill="1" applyBorder="1"/>
    <xf numFmtId="0" fontId="0" fillId="3" borderId="0" xfId="0" applyFill="1" applyAlignment="1">
      <alignment horizontal="center"/>
    </xf>
    <xf numFmtId="0" fontId="1"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Acquirers</a:t>
            </a:r>
            <a:r>
              <a:rPr lang="en-IN" baseline="0"/>
              <a:t> who did IPO's</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6571-4E1E-8B04-170114A12B88}"/>
            </c:ext>
          </c:extLst>
        </c:ser>
        <c:dLbls>
          <c:dLblPos val="inEnd"/>
          <c:showLegendKey val="0"/>
          <c:showVal val="1"/>
          <c:showCatName val="0"/>
          <c:showSerName val="0"/>
          <c:showPercent val="0"/>
          <c:showBubbleSize val="0"/>
        </c:dLbls>
        <c:gapWidth val="41"/>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1"/>
        <c:axPos val="l"/>
        <c:numFmt formatCode="General" sourceLinked="1"/>
        <c:majorTickMark val="none"/>
        <c:minorTickMark val="none"/>
        <c:tickLblPos val="nextTo"/>
        <c:crossAx val="212371828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Analysis of Acquisitions &amp; Ipo's</a:t>
            </a:r>
          </a:p>
        </c:rich>
      </c:tx>
      <c:layout>
        <c:manualLayout>
          <c:xMode val="edge"/>
          <c:yMode val="edge"/>
          <c:x val="3.4444444444444437E-2"/>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04A6-4EF3-829F-E8E371D9C5E8}"/>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04A6-4EF3-829F-E8E371D9C5E8}"/>
            </c:ext>
          </c:extLst>
        </c:ser>
        <c:dLbls>
          <c:showLegendKey val="0"/>
          <c:showVal val="1"/>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layout>
        <c:manualLayout>
          <c:xMode val="edge"/>
          <c:yMode val="edge"/>
          <c:x val="0.68904442692928991"/>
          <c:y val="9.0813728953020659E-2"/>
          <c:w val="0.27329452252561587"/>
          <c:h val="0.19547940184772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002D-4C5E-97F4-52DEA85D8398}"/>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7D3-4C53-9582-B3572662006B}"/>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'A6'!$C$54</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02-5E84-4504-B86E-FBDC9BAC0F85}"/>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04-5E84-4504-B86E-FBDC9BAC0F85}"/>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03-5E84-4504-B86E-FBDC9BAC0F85}"/>
              </c:ext>
            </c:extLst>
          </c:dPt>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E84-4504-B86E-FBDC9BAC0F85}"/>
                </c:ext>
              </c:extLst>
            </c:dLbl>
            <c:dLbl>
              <c:idx val="2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5E84-4504-B86E-FBDC9BAC0F85}"/>
                </c:ext>
              </c:extLst>
            </c:dLbl>
            <c:dLbl>
              <c:idx val="2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E84-4504-B86E-FBDC9BAC0F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'A6'!$B$55:$B$78</c:f>
              <c:strCache>
                <c:ptCount val="23"/>
                <c:pt idx="0">
                  <c:v>B.A. Economics</c:v>
                </c:pt>
                <c:pt idx="1">
                  <c:v>B.Tech</c:v>
                </c:pt>
                <c:pt idx="2">
                  <c:v>Bachelor</c:v>
                </c:pt>
                <c:pt idx="3">
                  <c:v>Bachelor Degree</c:v>
                </c:pt>
                <c:pt idx="4">
                  <c:v>Bachelor of Economics</c:v>
                </c:pt>
                <c:pt idx="5">
                  <c:v>BBA</c:v>
                </c:pt>
                <c:pt idx="6">
                  <c:v>BE</c:v>
                </c:pt>
                <c:pt idx="7">
                  <c:v>BS</c:v>
                </c:pt>
                <c:pt idx="8">
                  <c:v>Doctor of law</c:v>
                </c:pt>
                <c:pt idx="9">
                  <c:v>Juris Doctorate</c:v>
                </c:pt>
                <c:pt idx="10">
                  <c:v>Laurea</c:v>
                </c:pt>
                <c:pt idx="11">
                  <c:v>LLB</c:v>
                </c:pt>
                <c:pt idx="12">
                  <c:v>M.A</c:v>
                </c:pt>
                <c:pt idx="13">
                  <c:v>M.A.</c:v>
                </c:pt>
                <c:pt idx="14">
                  <c:v>M.Sc.</c:v>
                </c:pt>
                <c:pt idx="15">
                  <c:v>Master of Science (MSc)</c:v>
                </c:pt>
                <c:pt idx="16">
                  <c:v>Master's degree</c:v>
                </c:pt>
                <c:pt idx="17">
                  <c:v>MBA</c:v>
                </c:pt>
                <c:pt idx="18">
                  <c:v>MS</c:v>
                </c:pt>
                <c:pt idx="19">
                  <c:v>MSc</c:v>
                </c:pt>
                <c:pt idx="20">
                  <c:v>PhD</c:v>
                </c:pt>
                <c:pt idx="21">
                  <c:v>PhD.</c:v>
                </c:pt>
                <c:pt idx="22">
                  <c:v>unknown</c:v>
                </c:pt>
              </c:strCache>
            </c:strRef>
          </c:cat>
          <c:val>
            <c:numRef>
              <c:f>'A6'!$C$55:$C$78</c:f>
              <c:numCache>
                <c:formatCode>General</c:formatCode>
                <c:ptCount val="23"/>
                <c:pt idx="0">
                  <c:v>1</c:v>
                </c:pt>
                <c:pt idx="1">
                  <c:v>1</c:v>
                </c:pt>
                <c:pt idx="2">
                  <c:v>2</c:v>
                </c:pt>
                <c:pt idx="3">
                  <c:v>1</c:v>
                </c:pt>
                <c:pt idx="4">
                  <c:v>2</c:v>
                </c:pt>
                <c:pt idx="5">
                  <c:v>1</c:v>
                </c:pt>
                <c:pt idx="6">
                  <c:v>2</c:v>
                </c:pt>
                <c:pt idx="7">
                  <c:v>2</c:v>
                </c:pt>
                <c:pt idx="8">
                  <c:v>1</c:v>
                </c:pt>
                <c:pt idx="9">
                  <c:v>1</c:v>
                </c:pt>
                <c:pt idx="10">
                  <c:v>2</c:v>
                </c:pt>
                <c:pt idx="11">
                  <c:v>2</c:v>
                </c:pt>
                <c:pt idx="12">
                  <c:v>1</c:v>
                </c:pt>
                <c:pt idx="13">
                  <c:v>1</c:v>
                </c:pt>
                <c:pt idx="14">
                  <c:v>1</c:v>
                </c:pt>
                <c:pt idx="15">
                  <c:v>2</c:v>
                </c:pt>
                <c:pt idx="16">
                  <c:v>2</c:v>
                </c:pt>
                <c:pt idx="17">
                  <c:v>10</c:v>
                </c:pt>
                <c:pt idx="18">
                  <c:v>2</c:v>
                </c:pt>
                <c:pt idx="19">
                  <c:v>1</c:v>
                </c:pt>
                <c:pt idx="20">
                  <c:v>4</c:v>
                </c:pt>
                <c:pt idx="21">
                  <c:v>2</c:v>
                </c:pt>
                <c:pt idx="22">
                  <c:v>6</c:v>
                </c:pt>
              </c:numCache>
            </c:numRef>
          </c:val>
          <c:extLst>
            <c:ext xmlns:c16="http://schemas.microsoft.com/office/drawing/2014/chart" uri="{C3380CC4-5D6E-409C-BE32-E72D297353CC}">
              <c16:uniqueId val="{00000000-5E84-4504-B86E-FBDC9BAC0F85}"/>
            </c:ext>
          </c:extLst>
        </c:ser>
        <c:dLbls>
          <c:showLegendKey val="0"/>
          <c:showVal val="0"/>
          <c:showCatName val="0"/>
          <c:showSerName val="0"/>
          <c:showPercent val="0"/>
          <c:showBubbleSize val="0"/>
        </c:dLbls>
        <c:gapWidth val="182"/>
        <c:axId val="2123665872"/>
        <c:axId val="2123671280"/>
      </c:barChart>
      <c:catAx>
        <c:axId val="212366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71280"/>
        <c:crosses val="autoZero"/>
        <c:auto val="1"/>
        <c:lblAlgn val="ctr"/>
        <c:lblOffset val="100"/>
        <c:noMultiLvlLbl val="0"/>
      </c:catAx>
      <c:valAx>
        <c:axId val="2123671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Aqcuirer director </a:t>
            </a:r>
            <a:r>
              <a:rPr lang="en-US" baseline="0"/>
              <a:t>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'A6'!$K$11</c:f>
              <c:strCache>
                <c:ptCount val="1"/>
                <c:pt idx="0">
                  <c:v>Total</c:v>
                </c:pt>
              </c:strCache>
            </c:strRef>
          </c:tx>
          <c:spPr>
            <a:solidFill>
              <a:schemeClr val="accent1"/>
            </a:solidFill>
            <a:ln>
              <a:noFill/>
            </a:ln>
            <a:effectLst/>
          </c:spPr>
          <c:invertIfNegative val="0"/>
          <c:dPt>
            <c:idx val="12"/>
            <c:invertIfNegative val="0"/>
            <c:bubble3D val="0"/>
            <c:spPr>
              <a:solidFill>
                <a:schemeClr val="accent1"/>
              </a:solidFill>
              <a:ln>
                <a:noFill/>
              </a:ln>
              <a:effectLst/>
            </c:spPr>
            <c:extLst>
              <c:ext xmlns:c16="http://schemas.microsoft.com/office/drawing/2014/chart" uri="{C3380CC4-5D6E-409C-BE32-E72D297353CC}">
                <c16:uniqueId val="{00000002-F7EE-480B-80A1-38538C4E2E7F}"/>
              </c:ext>
            </c:extLst>
          </c:dPt>
          <c:dLbls>
            <c:dLbl>
              <c:idx val="1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7EE-480B-80A1-38538C4E2E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'A6'!$J$12:$J$30</c:f>
              <c:strCache>
                <c:ptCount val="18"/>
                <c:pt idx="0">
                  <c:v>BA</c:v>
                </c:pt>
                <c:pt idx="1">
                  <c:v>Bachelor</c:v>
                </c:pt>
                <c:pt idx="2">
                  <c:v>Bachelor of Economics</c:v>
                </c:pt>
                <c:pt idx="3">
                  <c:v>BBA</c:v>
                </c:pt>
                <c:pt idx="4">
                  <c:v>BS</c:v>
                </c:pt>
                <c:pt idx="5">
                  <c:v>Doctor</c:v>
                </c:pt>
                <c:pt idx="6">
                  <c:v>Double BS</c:v>
                </c:pt>
                <c:pt idx="7">
                  <c:v>EdS</c:v>
                </c:pt>
                <c:pt idx="8">
                  <c:v>JD</c:v>
                </c:pt>
                <c:pt idx="9">
                  <c:v>Laurea</c:v>
                </c:pt>
                <c:pt idx="10">
                  <c:v>M.A.</c:v>
                </c:pt>
                <c:pt idx="11">
                  <c:v>Master</c:v>
                </c:pt>
                <c:pt idx="12">
                  <c:v>MBA</c:v>
                </c:pt>
                <c:pt idx="13">
                  <c:v>MSc</c:v>
                </c:pt>
                <c:pt idx="14">
                  <c:v>Ph.D</c:v>
                </c:pt>
                <c:pt idx="15">
                  <c:v>PhD</c:v>
                </c:pt>
                <c:pt idx="16">
                  <c:v>Post-Doc</c:v>
                </c:pt>
                <c:pt idx="17">
                  <c:v>unknown</c:v>
                </c:pt>
              </c:strCache>
            </c:strRef>
          </c:cat>
          <c:val>
            <c:numRef>
              <c:f>'A6'!$K$12:$K$30</c:f>
              <c:numCache>
                <c:formatCode>General</c:formatCode>
                <c:ptCount val="18"/>
                <c:pt idx="0">
                  <c:v>2</c:v>
                </c:pt>
                <c:pt idx="1">
                  <c:v>1</c:v>
                </c:pt>
                <c:pt idx="2">
                  <c:v>1</c:v>
                </c:pt>
                <c:pt idx="3">
                  <c:v>1</c:v>
                </c:pt>
                <c:pt idx="4">
                  <c:v>2</c:v>
                </c:pt>
                <c:pt idx="5">
                  <c:v>1</c:v>
                </c:pt>
                <c:pt idx="6">
                  <c:v>1</c:v>
                </c:pt>
                <c:pt idx="7">
                  <c:v>1</c:v>
                </c:pt>
                <c:pt idx="8">
                  <c:v>1</c:v>
                </c:pt>
                <c:pt idx="9">
                  <c:v>1</c:v>
                </c:pt>
                <c:pt idx="10">
                  <c:v>1</c:v>
                </c:pt>
                <c:pt idx="11">
                  <c:v>1</c:v>
                </c:pt>
                <c:pt idx="12">
                  <c:v>3</c:v>
                </c:pt>
                <c:pt idx="13">
                  <c:v>1</c:v>
                </c:pt>
                <c:pt idx="14">
                  <c:v>1</c:v>
                </c:pt>
                <c:pt idx="15">
                  <c:v>2</c:v>
                </c:pt>
                <c:pt idx="16">
                  <c:v>1</c:v>
                </c:pt>
                <c:pt idx="17">
                  <c:v>2</c:v>
                </c:pt>
              </c:numCache>
            </c:numRef>
          </c:val>
          <c:extLst>
            <c:ext xmlns:c16="http://schemas.microsoft.com/office/drawing/2014/chart" uri="{C3380CC4-5D6E-409C-BE32-E72D297353CC}">
              <c16:uniqueId val="{00000000-F7EE-480B-80A1-38538C4E2E7F}"/>
            </c:ext>
          </c:extLst>
        </c:ser>
        <c:dLbls>
          <c:showLegendKey val="0"/>
          <c:showVal val="0"/>
          <c:showCatName val="0"/>
          <c:showSerName val="0"/>
          <c:showPercent val="0"/>
          <c:showBubbleSize val="0"/>
        </c:dLbls>
        <c:gapWidth val="182"/>
        <c:axId val="2123669200"/>
        <c:axId val="2123657968"/>
      </c:barChart>
      <c:catAx>
        <c:axId val="21236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7968"/>
        <c:crosses val="autoZero"/>
        <c:auto val="1"/>
        <c:lblAlgn val="ctr"/>
        <c:lblOffset val="100"/>
        <c:noMultiLvlLbl val="0"/>
      </c:catAx>
      <c:valAx>
        <c:axId val="212365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Director's Institute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'A6'!$B$81</c:f>
              <c:strCache>
                <c:ptCount val="1"/>
                <c:pt idx="0">
                  <c:v>Total</c:v>
                </c:pt>
              </c:strCache>
            </c:strRef>
          </c:tx>
          <c:spPr>
            <a:solidFill>
              <a:schemeClr val="accent1"/>
            </a:solidFill>
            <a:ln>
              <a:noFill/>
            </a:ln>
            <a:effectLst/>
          </c:spPr>
          <c:invertIfNegative val="0"/>
          <c:dPt>
            <c:idx val="19"/>
            <c:invertIfNegative val="0"/>
            <c:bubble3D val="0"/>
            <c:spPr>
              <a:solidFill>
                <a:schemeClr val="accent1"/>
              </a:solidFill>
              <a:ln>
                <a:noFill/>
              </a:ln>
              <a:effectLst/>
            </c:spPr>
            <c:extLst>
              <c:ext xmlns:c16="http://schemas.microsoft.com/office/drawing/2014/chart" uri="{C3380CC4-5D6E-409C-BE32-E72D297353CC}">
                <c16:uniqueId val="{00000002-9577-4C4C-A54C-9A5DB66AB59D}"/>
              </c:ext>
            </c:extLst>
          </c:dPt>
          <c:dLbls>
            <c:dLbl>
              <c:idx val="19"/>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577-4C4C-A54C-9A5DB66AB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'A6'!$A$82:$A$113</c:f>
              <c:strCache>
                <c:ptCount val="31"/>
                <c:pt idx="0">
                  <c:v>Arizona State University</c:v>
                </c:pt>
                <c:pt idx="1">
                  <c:v>Birkbeck, University of London</c:v>
                </c:pt>
                <c:pt idx="2">
                  <c:v>Cornell University</c:v>
                </c:pt>
                <c:pt idx="3">
                  <c:v>Delft University of Technology</c:v>
                </c:pt>
                <c:pt idx="4">
                  <c:v>Drexel University</c:v>
                </c:pt>
                <c:pt idx="5">
                  <c:v>Emory University</c:v>
                </c:pt>
                <c:pt idx="6">
                  <c:v>Gordon College</c:v>
                </c:pt>
                <c:pt idx="7">
                  <c:v>Hebrew University of Jerusalem</c:v>
                </c:pt>
                <c:pt idx="8">
                  <c:v>Loyola Law School</c:v>
                </c:pt>
                <c:pt idx="9">
                  <c:v>LUISS Guido Carli University</c:v>
                </c:pt>
                <c:pt idx="10">
                  <c:v>Macomb Community College</c:v>
                </c:pt>
                <c:pt idx="11">
                  <c:v>MIT - Sloan School of Management</c:v>
                </c:pt>
                <c:pt idx="12">
                  <c:v>National Institute of Technology Rourkela</c:v>
                </c:pt>
                <c:pt idx="13">
                  <c:v>Northern Arizona University</c:v>
                </c:pt>
                <c:pt idx="14">
                  <c:v>Northwestern University</c:v>
                </c:pt>
                <c:pt idx="15">
                  <c:v>Purdue University</c:v>
                </c:pt>
                <c:pt idx="16">
                  <c:v>Queens College</c:v>
                </c:pt>
                <c:pt idx="17">
                  <c:v>Rajasthan Technical University</c:v>
                </c:pt>
                <c:pt idx="18">
                  <c:v>St. Thomas University School of Law</c:v>
                </c:pt>
                <c:pt idx="19">
                  <c:v>Stanford University</c:v>
                </c:pt>
                <c:pt idx="20">
                  <c:v>Texas A&amp;M University</c:v>
                </c:pt>
                <c:pt idx="21">
                  <c:v>University of Arizona</c:v>
                </c:pt>
                <c:pt idx="22">
                  <c:v>University of Florence</c:v>
                </c:pt>
                <c:pt idx="23">
                  <c:v>University of Illinois at Urbana-Champaign (UIUC)</c:v>
                </c:pt>
                <c:pt idx="24">
                  <c:v>University of North Carolina at Chapel Hill</c:v>
                </c:pt>
                <c:pt idx="25">
                  <c:v>University of North Texas</c:v>
                </c:pt>
                <c:pt idx="26">
                  <c:v>University of Nottingham</c:v>
                </c:pt>
                <c:pt idx="27">
                  <c:v>University of Rennes 1</c:v>
                </c:pt>
                <c:pt idx="28">
                  <c:v>University of Sydney</c:v>
                </c:pt>
                <c:pt idx="29">
                  <c:v>University of Warsaw</c:v>
                </c:pt>
                <c:pt idx="30">
                  <c:v>Wharton School of the University of Pennsylvania</c:v>
                </c:pt>
              </c:strCache>
            </c:strRef>
          </c:cat>
          <c:val>
            <c:numRef>
              <c:f>'A6'!$B$82:$B$113</c:f>
              <c:numCache>
                <c:formatCode>General</c:formatCode>
                <c:ptCount val="31"/>
                <c:pt idx="0">
                  <c:v>1</c:v>
                </c:pt>
                <c:pt idx="1">
                  <c:v>2</c:v>
                </c:pt>
                <c:pt idx="2">
                  <c:v>2</c:v>
                </c:pt>
                <c:pt idx="3">
                  <c:v>2</c:v>
                </c:pt>
                <c:pt idx="4">
                  <c:v>1</c:v>
                </c:pt>
                <c:pt idx="5">
                  <c:v>1</c:v>
                </c:pt>
                <c:pt idx="6">
                  <c:v>1</c:v>
                </c:pt>
                <c:pt idx="7">
                  <c:v>1</c:v>
                </c:pt>
                <c:pt idx="8">
                  <c:v>1</c:v>
                </c:pt>
                <c:pt idx="9">
                  <c:v>2</c:v>
                </c:pt>
                <c:pt idx="10">
                  <c:v>3</c:v>
                </c:pt>
                <c:pt idx="11">
                  <c:v>1</c:v>
                </c:pt>
                <c:pt idx="12">
                  <c:v>1</c:v>
                </c:pt>
                <c:pt idx="13">
                  <c:v>1</c:v>
                </c:pt>
                <c:pt idx="14">
                  <c:v>2</c:v>
                </c:pt>
                <c:pt idx="15">
                  <c:v>1</c:v>
                </c:pt>
                <c:pt idx="16">
                  <c:v>1</c:v>
                </c:pt>
                <c:pt idx="17">
                  <c:v>1</c:v>
                </c:pt>
                <c:pt idx="18">
                  <c:v>1</c:v>
                </c:pt>
                <c:pt idx="19">
                  <c:v>4</c:v>
                </c:pt>
                <c:pt idx="20">
                  <c:v>2</c:v>
                </c:pt>
                <c:pt idx="21">
                  <c:v>1</c:v>
                </c:pt>
                <c:pt idx="22">
                  <c:v>2</c:v>
                </c:pt>
                <c:pt idx="23">
                  <c:v>2</c:v>
                </c:pt>
                <c:pt idx="24">
                  <c:v>2</c:v>
                </c:pt>
                <c:pt idx="25">
                  <c:v>2</c:v>
                </c:pt>
                <c:pt idx="26">
                  <c:v>2</c:v>
                </c:pt>
                <c:pt idx="27">
                  <c:v>2</c:v>
                </c:pt>
                <c:pt idx="28">
                  <c:v>2</c:v>
                </c:pt>
                <c:pt idx="29">
                  <c:v>1</c:v>
                </c:pt>
                <c:pt idx="30">
                  <c:v>2</c:v>
                </c:pt>
              </c:numCache>
            </c:numRef>
          </c:val>
          <c:extLst>
            <c:ext xmlns:c16="http://schemas.microsoft.com/office/drawing/2014/chart" uri="{C3380CC4-5D6E-409C-BE32-E72D297353CC}">
              <c16:uniqueId val="{00000000-9577-4C4C-A54C-9A5DB66AB59D}"/>
            </c:ext>
          </c:extLst>
        </c:ser>
        <c:dLbls>
          <c:showLegendKey val="0"/>
          <c:showVal val="0"/>
          <c:showCatName val="0"/>
          <c:showSerName val="0"/>
          <c:showPercent val="0"/>
          <c:showBubbleSize val="0"/>
        </c:dLbls>
        <c:gapWidth val="182"/>
        <c:axId val="2123762384"/>
        <c:axId val="2123743664"/>
      </c:barChart>
      <c:catAx>
        <c:axId val="21237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3664"/>
        <c:crosses val="autoZero"/>
        <c:auto val="1"/>
        <c:lblAlgn val="ctr"/>
        <c:lblOffset val="100"/>
        <c:noMultiLvlLbl val="0"/>
      </c:catAx>
      <c:valAx>
        <c:axId val="212374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IPOs_Pankaj_Fathima.xlsx]A6!PivotTable14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Acquirers</a:t>
            </a:r>
            <a:r>
              <a:rPr lang="en-US" baseline="0"/>
              <a:t> Director's Institute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'A6'!$H$32</c:f>
              <c:strCache>
                <c:ptCount val="1"/>
                <c:pt idx="0">
                  <c:v>Total</c:v>
                </c:pt>
              </c:strCache>
            </c:strRef>
          </c:tx>
          <c:spPr>
            <a:solidFill>
              <a:schemeClr val="accent1"/>
            </a:solidFill>
            <a:ln>
              <a:noFill/>
            </a:ln>
            <a:effectLst/>
          </c:spPr>
          <c:invertIfNegative val="0"/>
          <c:dPt>
            <c:idx val="17"/>
            <c:invertIfNegative val="0"/>
            <c:bubble3D val="0"/>
            <c:spPr>
              <a:solidFill>
                <a:schemeClr val="accent1"/>
              </a:solidFill>
              <a:ln>
                <a:noFill/>
              </a:ln>
              <a:effectLst/>
            </c:spPr>
            <c:extLst>
              <c:ext xmlns:c16="http://schemas.microsoft.com/office/drawing/2014/chart" uri="{C3380CC4-5D6E-409C-BE32-E72D297353CC}">
                <c16:uniqueId val="{00000002-173C-4B2C-A2A9-67D642E1072A}"/>
              </c:ext>
            </c:extLst>
          </c:dPt>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73C-4B2C-A2A9-67D642E10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'A6'!$G$33:$G$56</c:f>
              <c:strCache>
                <c:ptCount val="23"/>
                <c:pt idx="0">
                  <c:v>Aalborg University</c:v>
                </c:pt>
                <c:pt idx="1">
                  <c:v>Birkbeck, University of London</c:v>
                </c:pt>
                <c:pt idx="2">
                  <c:v>Gordon College</c:v>
                </c:pt>
                <c:pt idx="3">
                  <c:v>Hebrew University of Jerusalem</c:v>
                </c:pt>
                <c:pt idx="4">
                  <c:v>Indian Institute of Technology Kharagpur</c:v>
                </c:pt>
                <c:pt idx="5">
                  <c:v>Kellogg School of Management</c:v>
                </c:pt>
                <c:pt idx="6">
                  <c:v>Northeastern University</c:v>
                </c:pt>
                <c:pt idx="7">
                  <c:v>Queens College</c:v>
                </c:pt>
                <c:pt idx="8">
                  <c:v>Seton Hall University</c:v>
                </c:pt>
                <c:pt idx="9">
                  <c:v>Stanford Law School</c:v>
                </c:pt>
                <c:pt idx="10">
                  <c:v>Stanford University</c:v>
                </c:pt>
                <c:pt idx="11">
                  <c:v>Technical University of Munich</c:v>
                </c:pt>
                <c:pt idx="12">
                  <c:v>The University of Texas at Austin</c:v>
                </c:pt>
                <c:pt idx="13">
                  <c:v>University of California, Berkeley</c:v>
                </c:pt>
                <c:pt idx="14">
                  <c:v>University of California, Santa Cruz</c:v>
                </c:pt>
                <c:pt idx="15">
                  <c:v>University of Florence</c:v>
                </c:pt>
                <c:pt idx="16">
                  <c:v>University of Illinois at Urbana-Champaign (UIUC)</c:v>
                </c:pt>
                <c:pt idx="17">
                  <c:v>University of North Texas</c:v>
                </c:pt>
                <c:pt idx="18">
                  <c:v>University of Oxford</c:v>
                </c:pt>
                <c:pt idx="19">
                  <c:v>University of Rennes 1</c:v>
                </c:pt>
                <c:pt idx="20">
                  <c:v>University of Sydney</c:v>
                </c:pt>
                <c:pt idx="21">
                  <c:v>University of Virginia Darden School of Business</c:v>
                </c:pt>
                <c:pt idx="22">
                  <c:v>Wharton School of the University of Pennsylvania</c:v>
                </c:pt>
              </c:strCache>
            </c:strRef>
          </c:cat>
          <c:val>
            <c:numRef>
              <c:f>'A6'!$H$33:$H$56</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2</c:v>
                </c:pt>
                <c:pt idx="18">
                  <c:v>1</c:v>
                </c:pt>
                <c:pt idx="19">
                  <c:v>1</c:v>
                </c:pt>
                <c:pt idx="20">
                  <c:v>1</c:v>
                </c:pt>
                <c:pt idx="21">
                  <c:v>1</c:v>
                </c:pt>
                <c:pt idx="22">
                  <c:v>1</c:v>
                </c:pt>
              </c:numCache>
            </c:numRef>
          </c:val>
          <c:extLst>
            <c:ext xmlns:c16="http://schemas.microsoft.com/office/drawing/2014/chart" uri="{C3380CC4-5D6E-409C-BE32-E72D297353CC}">
              <c16:uniqueId val="{00000000-173C-4B2C-A2A9-67D642E1072A}"/>
            </c:ext>
          </c:extLst>
        </c:ser>
        <c:dLbls>
          <c:showLegendKey val="0"/>
          <c:showVal val="0"/>
          <c:showCatName val="0"/>
          <c:showSerName val="0"/>
          <c:showPercent val="0"/>
          <c:showBubbleSize val="0"/>
        </c:dLbls>
        <c:gapWidth val="182"/>
        <c:axId val="2123748656"/>
        <c:axId val="2123760304"/>
      </c:barChart>
      <c:catAx>
        <c:axId val="212374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0304"/>
        <c:crosses val="autoZero"/>
        <c:auto val="1"/>
        <c:lblAlgn val="ctr"/>
        <c:lblOffset val="100"/>
        <c:noMultiLvlLbl val="0"/>
      </c:catAx>
      <c:valAx>
        <c:axId val="212376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IPOs_Pankaj_Fathima.xlsx]A7!PivotTable10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Common Institute of Acquiree and Aquirer Directors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'A7'!$I$11</c:f>
              <c:strCache>
                <c:ptCount val="1"/>
                <c:pt idx="0">
                  <c:v>Count of acquirer_Director_name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'A7'!$I$12:$I$23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0-894A-4B9D-8BED-DAFDFFC863BB}"/>
            </c:ext>
          </c:extLst>
        </c:ser>
        <c:ser>
          <c:idx val="1"/>
          <c:order val="1"/>
          <c:tx>
            <c:strRef>
              <c:f>'A7'!$J$11</c:f>
              <c:strCache>
                <c:ptCount val="1"/>
                <c:pt idx="0">
                  <c:v>Count of acquiree_Director_nanme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'A7'!$J$12:$J$23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1-894A-4B9D-8BED-DAFDFFC863BB}"/>
            </c:ext>
          </c:extLst>
        </c:ser>
        <c:dLbls>
          <c:dLblPos val="ctr"/>
          <c:showLegendKey val="0"/>
          <c:showVal val="1"/>
          <c:showCatName val="0"/>
          <c:showSerName val="0"/>
          <c:showPercent val="0"/>
          <c:showBubbleSize val="0"/>
        </c:dLbls>
        <c:gapWidth val="150"/>
        <c:overlap val="100"/>
        <c:axId val="1858742080"/>
        <c:axId val="1858736256"/>
      </c:barChart>
      <c:catAx>
        <c:axId val="18587420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36256"/>
        <c:crosses val="autoZero"/>
        <c:auto val="1"/>
        <c:lblAlgn val="ctr"/>
        <c:lblOffset val="100"/>
        <c:noMultiLvlLbl val="0"/>
      </c:catAx>
      <c:valAx>
        <c:axId val="18587362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IPOs_Pankaj_Fathima.xlsx]A2!Acquirers n acquirees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31842373869932927"/>
          <c:w val="0.90238757655293078"/>
          <c:h val="0.62704141149023052"/>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B574-4A73-BAFF-CFC0E9F25F3D}"/>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0BC2-4AB2-BEBA-55E5837CD255}"/>
              </c:ext>
            </c:extLst>
          </c:dPt>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C2-4AB2-BEBA-55E5837CD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B574-4A73-BAFF-CFC0E9F25F3D}"/>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1"/>
        <c:axPos val="b"/>
        <c:numFmt formatCode="General" sourceLinked="1"/>
        <c:majorTickMark val="out"/>
        <c:minorTickMark val="none"/>
        <c:tickLblPos val="nextTo"/>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A65-4706-BCD9-6AC39F640866}"/>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A65-4706-BCD9-6AC39F640866}"/>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A65-4706-BCD9-6AC39F640866}"/>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A65-4706-BCD9-6AC39F640866}"/>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A65-4706-BCD9-6AC39F640866}"/>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A65-4706-BCD9-6AC39F640866}"/>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A65-4706-BCD9-6AC39F640866}"/>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A65-4706-BCD9-6AC39F640866}"/>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aseline="0"/>
              <a:t>Money Spent on Acquisition(in $Bn) </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33BB-47CC-ABE8-62E0085FA9B0}"/>
            </c:ext>
          </c:extLst>
        </c:ser>
        <c:dLbls>
          <c:dLblPos val="inEnd"/>
          <c:showLegendKey val="0"/>
          <c:showVal val="1"/>
          <c:showCatName val="0"/>
          <c:showSerName val="0"/>
          <c:showPercent val="0"/>
          <c:showBubbleSize val="0"/>
        </c:dLbls>
        <c:gapWidth val="41"/>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1"/>
        <c:axPos val="l"/>
        <c:numFmt formatCode="_-[$$-409]* #,##0.00_ ;_-[$$-409]* \-#,##0.00\ ;_-[$$-409]* &quot;-&quot;??_ ;_-@_ " sourceLinked="1"/>
        <c:majorTickMark val="none"/>
        <c:minorTickMark val="none"/>
        <c:tickLblPos val="nextTo"/>
        <c:crossAx val="21237266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692038495188102E-2"/>
          <c:y val="0.38930118110236223"/>
          <c:w val="0.59481627296587924"/>
          <c:h val="0.45978091280256633"/>
        </c:manualLayout>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B6E2-4B45-8CB8-7CD238987C15}"/>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B6E2-4B45-8CB8-7CD238987C15}"/>
            </c:ext>
          </c:extLst>
        </c:ser>
        <c:dLbls>
          <c:showLegendKey val="0"/>
          <c:showVal val="0"/>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196733103580382E-3"/>
              <c:y val="0.25289021657358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BEA7-43EA-BB58-E7EC19355E4C}"/>
              </c:ext>
            </c:extLst>
          </c:dPt>
          <c:dLbls>
            <c:dLbl>
              <c:idx val="0"/>
              <c:layout>
                <c:manualLayout>
                  <c:x val="-7.9196733103580382E-3"/>
                  <c:y val="0.252890216573588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A7-43EA-BB58-E7EC19355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CCD4-42B0-A21C-9F09E65D406E}"/>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IPOs_Pankaj_Fathima.xlsx]A5!PivotTable10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353822448634016E-3"/>
              <c:y val="0.21374045801526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988D-479D-9B1C-C9096C690487}"/>
              </c:ext>
            </c:extLst>
          </c:dPt>
          <c:dLbls>
            <c:dLbl>
              <c:idx val="0"/>
              <c:layout>
                <c:manualLayout>
                  <c:x val="-7.9353822448634016E-3"/>
                  <c:y val="0.213740458015267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8D-479D-9B1C-C9096C690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9D2-4E96-ADFC-DBDD3AAC886D}"/>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Acquirers who did IPO's</a:t>
            </a:r>
          </a:p>
        </c:rich>
      </c:tx>
      <c:layout>
        <c:manualLayout>
          <c:xMode val="edge"/>
          <c:yMode val="edge"/>
          <c:x val="7.9312335958005256E-2"/>
          <c:y val="0.115740740740740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5316-4B33-BDF9-22189A14B568}"/>
            </c:ext>
          </c:extLst>
        </c:ser>
        <c:dLbls>
          <c:dLblPos val="inEnd"/>
          <c:showLegendKey val="0"/>
          <c:showVal val="1"/>
          <c:showCatName val="0"/>
          <c:showSerName val="0"/>
          <c:showPercent val="0"/>
          <c:showBubbleSize val="0"/>
        </c:dLbls>
        <c:gapWidth val="315"/>
        <c:overlap val="-40"/>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1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Money Spent on Acquisition(in $Bn) </a:t>
            </a:r>
          </a:p>
        </c:rich>
      </c:tx>
      <c:layout>
        <c:manualLayout>
          <c:xMode val="edge"/>
          <c:yMode val="edge"/>
          <c:x val="8.7833333333333347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41C0-43D9-A87C-126BCF576595}"/>
            </c:ext>
          </c:extLst>
        </c:ser>
        <c:dLbls>
          <c:dLblPos val="outEnd"/>
          <c:showLegendKey val="0"/>
          <c:showVal val="1"/>
          <c:showCatName val="0"/>
          <c:showSerName val="0"/>
          <c:showPercent val="0"/>
          <c:showBubbleSize val="0"/>
        </c:dLbls>
        <c:gapWidth val="315"/>
        <c:overlap val="-40"/>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6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600" b="1" i="0" u="none" strike="noStrike" cap="all" baseline="0">
                <a:effectLst/>
              </a:rPr>
              <a:t>Money Spent on Acquisition(in %)</a:t>
            </a: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BAA-4527-A3EC-7000C58B1EA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BAA-4527-A3EC-7000C58B1EA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BAA-4527-A3EC-7000C58B1EA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AA-4527-A3EC-7000C58B1EA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EBAA-4527-A3EC-7000C58B1EA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b="0" i="0" cap="small" normalizeH="0" baseline="0">
                <a:effectLst/>
              </a:rPr>
              <a:t>Acquirers who did IPO's</a:t>
            </a:r>
            <a:endParaRPr lang="en-IN" cap="small" normalizeH="0" baseline="0">
              <a:effectLst/>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21E-4BCD-A677-3F61E2E8C0F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521E-4BCD-A677-3F61E2E8C0F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21E-4BCD-A677-3F61E2E8C0F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521E-4BCD-A677-3F61E2E8C0F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521E-4BCD-A677-3F61E2E8C0F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IPOs_Pankaj_Fathima.xlsx]A1-O!PivotTable1</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Money Raised from ipo</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565110429707166E-2"/>
              <c:y val="-2.8690331060326746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9445068361247294E-2"/>
              <c:y val="-9.38967136150234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6609846684388612E-16"/>
              <c:y val="2.503912363067292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'A1-O'!$B$24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5BC-4090-AD96-CDEB231006C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5BC-4090-AD96-CDEB231006C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5BC-4090-AD96-CDEB231006C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5BC-4090-AD96-CDEB231006C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5BC-4090-AD96-CDEB231006C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5BC-4090-AD96-CDEB231006C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5BC-4090-AD96-CDEB231006C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5BC-4090-AD96-CDEB231006C4}"/>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5BC-4090-AD96-CDEB231006C4}"/>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5BC-4090-AD96-CDEB231006C4}"/>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5BC-4090-AD96-CDEB231006C4}"/>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5BC-4090-AD96-CDEB231006C4}"/>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D5BC-4090-AD96-CDEB231006C4}"/>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D5BC-4090-AD96-CDEB231006C4}"/>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D5BC-4090-AD96-CDEB231006C4}"/>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D5BC-4090-AD96-CDEB231006C4}"/>
              </c:ext>
            </c:extLst>
          </c:dPt>
          <c:dPt>
            <c:idx val="16"/>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D5BC-4090-AD96-CDEB231006C4}"/>
              </c:ext>
            </c:extLst>
          </c:dPt>
          <c:dPt>
            <c:idx val="17"/>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D5BC-4090-AD96-CDEB231006C4}"/>
              </c:ext>
            </c:extLst>
          </c:dPt>
          <c:dPt>
            <c:idx val="18"/>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D5BC-4090-AD96-CDEB231006C4}"/>
              </c:ext>
            </c:extLst>
          </c:dPt>
          <c:dPt>
            <c:idx val="1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D5BC-4090-AD96-CDEB231006C4}"/>
              </c:ext>
            </c:extLst>
          </c:dPt>
          <c:dLbls>
            <c:dLbl>
              <c:idx val="7"/>
              <c:layout>
                <c:manualLayout>
                  <c:x val="-4.7565110429707166E-2"/>
                  <c:y val="-2.8690331060326746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5BC-4090-AD96-CDEB231006C4}"/>
                </c:ext>
              </c:extLst>
            </c:dLbl>
            <c:dLbl>
              <c:idx val="13"/>
              <c:layout>
                <c:manualLayout>
                  <c:x val="-2.9445068361247294E-2"/>
                  <c:y val="-9.389671361502347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5BC-4090-AD96-CDEB231006C4}"/>
                </c:ext>
              </c:extLst>
            </c:dLbl>
            <c:dLbl>
              <c:idx val="15"/>
              <c:layout>
                <c:manualLayout>
                  <c:x val="-1.6609846684388612E-16"/>
                  <c:y val="2.503912363067292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5BC-4090-AD96-CDEB231006C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'A1-O'!$A$25:$A$45</c:f>
              <c:strCache>
                <c:ptCount val="20"/>
                <c:pt idx="0">
                  <c:v>Avanti Communications</c:v>
                </c:pt>
                <c:pt idx="1">
                  <c:v>Bechtle</c:v>
                </c:pt>
                <c:pt idx="2">
                  <c:v>Braemar Hotel &amp; Resorts Inc</c:v>
                </c:pt>
                <c:pt idx="3">
                  <c:v>Carclo plc</c:v>
                </c:pt>
                <c:pt idx="4">
                  <c:v>Cellnex Telecom</c:v>
                </c:pt>
                <c:pt idx="5">
                  <c:v>CGG SA</c:v>
                </c:pt>
                <c:pt idx="6">
                  <c:v>China Longyuan Power Group</c:v>
                </c:pt>
                <c:pt idx="7">
                  <c:v>elf Cosmetics</c:v>
                </c:pt>
                <c:pt idx="8">
                  <c:v>Fugro</c:v>
                </c:pt>
                <c:pt idx="9">
                  <c:v>Graphic Packaging</c:v>
                </c:pt>
                <c:pt idx="10">
                  <c:v>Hung Hing Printing Group</c:v>
                </c:pt>
                <c:pt idx="11">
                  <c:v>NetPlayTV plc</c:v>
                </c:pt>
                <c:pt idx="12">
                  <c:v>NTELS</c:v>
                </c:pt>
                <c:pt idx="13">
                  <c:v>PlanetOut, Inc.</c:v>
                </c:pt>
                <c:pt idx="14">
                  <c:v>Quotient Biodiagnostics</c:v>
                </c:pt>
                <c:pt idx="15">
                  <c:v>Shield Therapeutics</c:v>
                </c:pt>
                <c:pt idx="16">
                  <c:v>Shurgard Self-Storage</c:v>
                </c:pt>
                <c:pt idx="17">
                  <c:v>Starbucks</c:v>
                </c:pt>
                <c:pt idx="18">
                  <c:v>Thyrocare Technologies</c:v>
                </c:pt>
                <c:pt idx="19">
                  <c:v>Wendy's</c:v>
                </c:pt>
              </c:strCache>
            </c:strRef>
          </c:cat>
          <c:val>
            <c:numRef>
              <c:f>'A1-O'!$B$25:$B$45</c:f>
              <c:numCache>
                <c:formatCode>General</c:formatCode>
                <c:ptCount val="20"/>
                <c:pt idx="7">
                  <c:v>63000000</c:v>
                </c:pt>
                <c:pt idx="13">
                  <c:v>41850000</c:v>
                </c:pt>
                <c:pt idx="14">
                  <c:v>40000000</c:v>
                </c:pt>
                <c:pt idx="15">
                  <c:v>32500000</c:v>
                </c:pt>
                <c:pt idx="16">
                  <c:v>575000000</c:v>
                </c:pt>
                <c:pt idx="18">
                  <c:v>72000000</c:v>
                </c:pt>
              </c:numCache>
            </c:numRef>
          </c:val>
          <c:extLst>
            <c:ext xmlns:c16="http://schemas.microsoft.com/office/drawing/2014/chart" uri="{C3380CC4-5D6E-409C-BE32-E72D297353CC}">
              <c16:uniqueId val="{00000000-D5BC-4090-AD96-CDEB231006C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IPOs_Pankaj_Fathima.xlsx]A1-O!no. of companies who did ipo from same country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Acquire Country who did IPOs</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222222222222223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611111111111111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'A1-O'!$E$50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6A-41B6-8C43-5EB9DA98FA60}"/>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36A-41B6-8C43-5EB9DA98FA60}"/>
              </c:ext>
            </c:extLst>
          </c:dPt>
          <c:dLbls>
            <c:dLbl>
              <c:idx val="5"/>
              <c:layout>
                <c:manualLayout>
                  <c:x val="0.26111111111111113"/>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6A-41B6-8C43-5EB9DA98FA60}"/>
                </c:ext>
              </c:extLst>
            </c:dLbl>
            <c:dLbl>
              <c:idx val="10"/>
              <c:layout>
                <c:manualLayout>
                  <c:x val="0.42222222222222233"/>
                  <c:y val="-9.2592592592592587E-3"/>
                </c:manualLayout>
              </c:layout>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6A-41B6-8C43-5EB9DA98FA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'A1-O'!$D$51:$D$62</c:f>
              <c:strCache>
                <c:ptCount val="11"/>
                <c:pt idx="0">
                  <c:v>AUS</c:v>
                </c:pt>
                <c:pt idx="1">
                  <c:v>CHN</c:v>
                </c:pt>
                <c:pt idx="2">
                  <c:v>DEU</c:v>
                </c:pt>
                <c:pt idx="3">
                  <c:v>ESP</c:v>
                </c:pt>
                <c:pt idx="4">
                  <c:v>FRA</c:v>
                </c:pt>
                <c:pt idx="5">
                  <c:v>GBR</c:v>
                </c:pt>
                <c:pt idx="6">
                  <c:v>HKG</c:v>
                </c:pt>
                <c:pt idx="7">
                  <c:v>IND</c:v>
                </c:pt>
                <c:pt idx="8">
                  <c:v>KOR</c:v>
                </c:pt>
                <c:pt idx="9">
                  <c:v>LUX</c:v>
                </c:pt>
                <c:pt idx="10">
                  <c:v>USA</c:v>
                </c:pt>
              </c:strCache>
            </c:strRef>
          </c:cat>
          <c:val>
            <c:numRef>
              <c:f>'A1-O'!$E$51:$E$62</c:f>
              <c:numCache>
                <c:formatCode>General</c:formatCode>
                <c:ptCount val="11"/>
                <c:pt idx="0">
                  <c:v>1</c:v>
                </c:pt>
                <c:pt idx="1">
                  <c:v>1</c:v>
                </c:pt>
                <c:pt idx="2">
                  <c:v>1</c:v>
                </c:pt>
                <c:pt idx="3">
                  <c:v>1</c:v>
                </c:pt>
                <c:pt idx="4">
                  <c:v>1</c:v>
                </c:pt>
                <c:pt idx="5">
                  <c:v>4</c:v>
                </c:pt>
                <c:pt idx="6">
                  <c:v>1</c:v>
                </c:pt>
                <c:pt idx="7">
                  <c:v>1</c:v>
                </c:pt>
                <c:pt idx="8">
                  <c:v>1</c:v>
                </c:pt>
                <c:pt idx="9">
                  <c:v>1</c:v>
                </c:pt>
                <c:pt idx="10">
                  <c:v>7</c:v>
                </c:pt>
              </c:numCache>
            </c:numRef>
          </c:val>
          <c:extLst>
            <c:ext xmlns:c16="http://schemas.microsoft.com/office/drawing/2014/chart" uri="{C3380CC4-5D6E-409C-BE32-E72D297353CC}">
              <c16:uniqueId val="{00000000-136A-41B6-8C43-5EB9DA98FA60}"/>
            </c:ext>
          </c:extLst>
        </c:ser>
        <c:dLbls>
          <c:showLegendKey val="0"/>
          <c:showVal val="0"/>
          <c:showCatName val="0"/>
          <c:showSerName val="0"/>
          <c:showPercent val="0"/>
          <c:showBubbleSize val="0"/>
        </c:dLbls>
        <c:gapWidth val="150"/>
        <c:overlap val="100"/>
        <c:axId val="2123771120"/>
        <c:axId val="2123766128"/>
      </c:barChart>
      <c:catAx>
        <c:axId val="2123771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66128"/>
        <c:crosses val="autoZero"/>
        <c:auto val="1"/>
        <c:lblAlgn val="ctr"/>
        <c:lblOffset val="100"/>
        <c:noMultiLvlLbl val="0"/>
      </c:catAx>
      <c:valAx>
        <c:axId val="212376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7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IPOs_Pankaj_Fathima.xlsx]A1-O!no of companies who did not done of same country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Acquire Country who didn't IPOs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'A1-O'!$O$59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D2-4612-B3FC-A4C043CC5018}"/>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CD2-4612-B3FC-A4C043CC5018}"/>
              </c:ext>
            </c:extLst>
          </c:dPt>
          <c:dLbls>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D2-4612-B3FC-A4C043CC5018}"/>
                </c:ext>
              </c:extLst>
            </c:dLbl>
            <c:dLbl>
              <c:idx val="1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D2-4612-B3FC-A4C043CC50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'A1-O'!$N$60:$N$73</c:f>
              <c:strCache>
                <c:ptCount val="13"/>
                <c:pt idx="0">
                  <c:v>AUS</c:v>
                </c:pt>
                <c:pt idx="1">
                  <c:v>BRA</c:v>
                </c:pt>
                <c:pt idx="2">
                  <c:v>CAN</c:v>
                </c:pt>
                <c:pt idx="3">
                  <c:v>EST</c:v>
                </c:pt>
                <c:pt idx="4">
                  <c:v>FRA</c:v>
                </c:pt>
                <c:pt idx="5">
                  <c:v>GBR</c:v>
                </c:pt>
                <c:pt idx="6">
                  <c:v>HKG</c:v>
                </c:pt>
                <c:pt idx="7">
                  <c:v>ISR</c:v>
                </c:pt>
                <c:pt idx="8">
                  <c:v>NLD</c:v>
                </c:pt>
                <c:pt idx="9">
                  <c:v>SGP</c:v>
                </c:pt>
                <c:pt idx="10">
                  <c:v>THA</c:v>
                </c:pt>
                <c:pt idx="11">
                  <c:v>USA</c:v>
                </c:pt>
                <c:pt idx="12">
                  <c:v>ZAF</c:v>
                </c:pt>
              </c:strCache>
            </c:strRef>
          </c:cat>
          <c:val>
            <c:numRef>
              <c:f>'A1-O'!$O$60:$O$73</c:f>
              <c:numCache>
                <c:formatCode>General</c:formatCode>
                <c:ptCount val="13"/>
                <c:pt idx="0">
                  <c:v>1</c:v>
                </c:pt>
                <c:pt idx="1">
                  <c:v>1</c:v>
                </c:pt>
                <c:pt idx="2">
                  <c:v>2</c:v>
                </c:pt>
                <c:pt idx="3">
                  <c:v>1</c:v>
                </c:pt>
                <c:pt idx="4">
                  <c:v>1</c:v>
                </c:pt>
                <c:pt idx="5">
                  <c:v>8</c:v>
                </c:pt>
                <c:pt idx="6">
                  <c:v>1</c:v>
                </c:pt>
                <c:pt idx="7">
                  <c:v>1</c:v>
                </c:pt>
                <c:pt idx="8">
                  <c:v>1</c:v>
                </c:pt>
                <c:pt idx="9">
                  <c:v>1</c:v>
                </c:pt>
                <c:pt idx="10">
                  <c:v>1</c:v>
                </c:pt>
                <c:pt idx="11">
                  <c:v>30</c:v>
                </c:pt>
                <c:pt idx="12">
                  <c:v>1</c:v>
                </c:pt>
              </c:numCache>
            </c:numRef>
          </c:val>
          <c:extLst>
            <c:ext xmlns:c16="http://schemas.microsoft.com/office/drawing/2014/chart" uri="{C3380CC4-5D6E-409C-BE32-E72D297353CC}">
              <c16:uniqueId val="{00000000-BCD2-4612-B3FC-A4C043CC5018}"/>
            </c:ext>
          </c:extLst>
        </c:ser>
        <c:dLbls>
          <c:showLegendKey val="0"/>
          <c:showVal val="0"/>
          <c:showCatName val="0"/>
          <c:showSerName val="0"/>
          <c:showPercent val="0"/>
          <c:showBubbleSize val="0"/>
        </c:dLbls>
        <c:gapWidth val="115"/>
        <c:overlap val="-20"/>
        <c:axId val="2123670864"/>
        <c:axId val="2123675024"/>
      </c:barChart>
      <c:catAx>
        <c:axId val="2123670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5024"/>
        <c:crosses val="autoZero"/>
        <c:auto val="1"/>
        <c:lblAlgn val="ctr"/>
        <c:lblOffset val="100"/>
        <c:noMultiLvlLbl val="0"/>
      </c:catAx>
      <c:valAx>
        <c:axId val="212367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IPOs_Pankaj_Fathima.xlsx]A2!Acquirers n acquirees</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0.12060301507537688"/>
              <c:y val="-9.338521400778210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555555555555555E-2"/>
          <c:y val="0.26749781277340334"/>
          <c:w val="0.90238757655293078"/>
          <c:h val="0.59000437445319331"/>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53D5-4FB6-8B2D-743DDE7BFB43}"/>
              </c:ext>
            </c:extLst>
          </c:dPt>
          <c:dPt>
            <c:idx val="9"/>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53D5-4FB6-8B2D-743DDE7BFB43}"/>
              </c:ext>
            </c:extLst>
          </c:dPt>
          <c:dLbls>
            <c:dLbl>
              <c:idx val="4"/>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 xmlns:c16="http://schemas.microsoft.com/office/drawing/2014/chart" uri="{C3380CC4-5D6E-409C-BE32-E72D297353CC}">
                  <c16:uniqueId val="{00000000-53D5-4FB6-8B2D-743DDE7BFB43}"/>
                </c:ext>
              </c:extLst>
            </c:dLbl>
            <c:dLbl>
              <c:idx val="9"/>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3D5-4FB6-8B2D-743DDE7BF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A6E6-4CFB-91FF-0813F3364F89}"/>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82C-4689-B669-B18D7D83E0B2}"/>
              </c:ext>
            </c:extLst>
          </c:dPt>
          <c:dLbls>
            <c:dLbl>
              <c:idx val="6"/>
              <c:layout>
                <c:manualLayout>
                  <c:x val="-0.12060301507537688"/>
                  <c:y val="-9.33852140077821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2C-4689-B669-B18D7D83E0B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A6E6-4CFB-91FF-0813F3364F89}"/>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1"/>
        <c:axPos val="b"/>
        <c:numFmt formatCode="General" sourceLinked="1"/>
        <c:majorTickMark val="out"/>
        <c:minorTickMark val="none"/>
        <c:tickLblPos val="nextTo"/>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[Project_Acquisitions and IPOs_Pankaj_Fathima.xlsx]A3!PivotTable3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B2F-4D6E-862B-F745AFA71A0C}"/>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B2F-4D6E-862B-F745AFA71A0C}"/>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B2F-4D6E-862B-F745AFA71A0C}"/>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B2F-4D6E-862B-F745AFA71A0C}"/>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B2F-4D6E-862B-F745AFA71A0C}"/>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B2F-4D6E-862B-F745AFA71A0C}"/>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B2F-4D6E-862B-F745AFA71A0C}"/>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B2F-4D6E-862B-F745AFA71A0C}"/>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127000</xdr:colOff>
      <xdr:row>1</xdr:row>
      <xdr:rowOff>146050</xdr:rowOff>
    </xdr:from>
    <xdr:to>
      <xdr:col>10</xdr:col>
      <xdr:colOff>431800</xdr:colOff>
      <xdr:row>16</xdr:row>
      <xdr:rowOff>127000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17</xdr:row>
      <xdr:rowOff>177800</xdr:rowOff>
    </xdr:from>
    <xdr:to>
      <xdr:col>10</xdr:col>
      <xdr:colOff>425450</xdr:colOff>
      <xdr:row>32</xdr:row>
      <xdr:rowOff>158750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17</xdr:row>
      <xdr:rowOff>157162</xdr:rowOff>
    </xdr:from>
    <xdr:to>
      <xdr:col>18</xdr:col>
      <xdr:colOff>238125</xdr:colOff>
      <xdr:row>32</xdr:row>
      <xdr:rowOff>42862</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42862</xdr:colOff>
      <xdr:row>1</xdr:row>
      <xdr:rowOff>80962</xdr:rowOff>
    </xdr:from>
    <xdr:to>
      <xdr:col>18</xdr:col>
      <xdr:colOff>347662</xdr:colOff>
      <xdr:row>15</xdr:row>
      <xdr:rowOff>157162</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136524</xdr:colOff>
      <xdr:row>23</xdr:row>
      <xdr:rowOff>76200</xdr:rowOff>
    </xdr:from>
    <xdr:to>
      <xdr:col>6</xdr:col>
      <xdr:colOff>247650</xdr:colOff>
      <xdr:row>44</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2286000</xdr:colOff>
      <xdr:row>62</xdr:row>
      <xdr:rowOff>101600</xdr:rowOff>
    </xdr:from>
    <xdr:to>
      <xdr:col>7</xdr:col>
      <xdr:colOff>828675</xdr:colOff>
      <xdr:row>77</xdr:row>
      <xdr:rowOff>82550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241300</xdr:colOff>
      <xdr:row>57</xdr:row>
      <xdr:rowOff>171450</xdr:rowOff>
    </xdr:from>
    <xdr:to>
      <xdr:col>22</xdr:col>
      <xdr:colOff>374650</xdr:colOff>
      <xdr:row>73</xdr:row>
      <xdr:rowOff>19050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2</xdr:row>
      <xdr:rowOff>171451</xdr:rowOff>
    </xdr:from>
    <xdr:to>
      <xdr:col>19</xdr:col>
      <xdr:colOff>393700</xdr:colOff>
      <xdr:row>20</xdr:row>
      <xdr:rowOff>120651</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381000</xdr:colOff>
      <xdr:row>4</xdr:row>
      <xdr:rowOff>133350</xdr:rowOff>
    </xdr:from>
    <xdr:to>
      <xdr:col>25</xdr:col>
      <xdr:colOff>19050</xdr:colOff>
      <xdr:row>18</xdr:row>
      <xdr:rowOff>79375</xdr:rowOff>
    </xdr:to>
    <mc:AlternateContent xmlns:mc="http://schemas.openxmlformats.org/markup-compatibility/2006" xmlns:a14="http://schemas.microsoft.com/office/drawing/2010/main">
      <mc:Choice Requires="a14">
        <xdr:graphicFrame macro="">
          <xdr:nvGraphicFramePr>
            <xdr:cNvPr id="4" name="acquirer_region">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acquirer_region"/>
            </a:graphicData>
          </a:graphic>
        </xdr:graphicFrame>
      </mc:Choice>
      <mc:Fallback xmlns="">
        <xdr:sp macro="" textlink="">
          <xdr:nvSpPr>
            <xdr:cNvPr id="0" name=""/>
            <xdr:cNvSpPr>
              <a:spLocks noTextEdit="1"/>
            </xdr:cNvSpPr>
          </xdr:nvSpPr>
          <xdr:spPr>
            <a:xfrm>
              <a:off x="20256500" y="869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355600</xdr:colOff>
      <xdr:row>4</xdr:row>
      <xdr:rowOff>107950</xdr:rowOff>
    </xdr:from>
    <xdr:to>
      <xdr:col>28</xdr:col>
      <xdr:colOff>177800</xdr:colOff>
      <xdr:row>18</xdr:row>
      <xdr:rowOff>53975</xdr:rowOff>
    </xdr:to>
    <mc:AlternateContent xmlns:mc="http://schemas.openxmlformats.org/markup-compatibility/2006" xmlns:a14="http://schemas.microsoft.com/office/drawing/2010/main">
      <mc:Choice Requires="a14">
        <xdr:graphicFrame macro="">
          <xdr:nvGraphicFramePr>
            <xdr:cNvPr id="5" name="acquiree_region">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acquiree_region"/>
            </a:graphicData>
          </a:graphic>
        </xdr:graphicFrame>
      </mc:Choice>
      <mc:Fallback xmlns="">
        <xdr:sp macro="" textlink="">
          <xdr:nvSpPr>
            <xdr:cNvPr id="0" name=""/>
            <xdr:cNvSpPr>
              <a:spLocks noTextEdit="1"/>
            </xdr:cNvSpPr>
          </xdr:nvSpPr>
          <xdr:spPr>
            <a:xfrm>
              <a:off x="22421850" y="84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10</xdr:row>
      <xdr:rowOff>142875</xdr:rowOff>
    </xdr:from>
    <xdr:to>
      <xdr:col>5</xdr:col>
      <xdr:colOff>914400</xdr:colOff>
      <xdr:row>25</xdr:row>
      <xdr:rowOff>123825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1212850</xdr:colOff>
      <xdr:row>10</xdr:row>
      <xdr:rowOff>76200</xdr:rowOff>
    </xdr:from>
    <xdr:to>
      <xdr:col>7</xdr:col>
      <xdr:colOff>476250</xdr:colOff>
      <xdr:row>24</xdr:row>
      <xdr:rowOff>22225</xdr:rowOff>
    </xdr:to>
    <mc:AlternateContent xmlns:mc="http://schemas.openxmlformats.org/markup-compatibility/2006" xmlns:a14="http://schemas.microsoft.com/office/drawing/2010/main">
      <mc:Choice Requires="a14">
        <xdr:graphicFrame macro="">
          <xdr:nvGraphicFramePr>
            <xdr:cNvPr id="4" name="acquisition_typ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acquisition_type"/>
            </a:graphicData>
          </a:graphic>
        </xdr:graphicFrame>
      </mc:Choice>
      <mc:Fallback xmlns="">
        <xdr:sp macro="" textlink="">
          <xdr:nvSpPr>
            <xdr:cNvPr id="0" name=""/>
            <xdr:cNvSpPr>
              <a:spLocks noTextEdit="1"/>
            </xdr:cNvSpPr>
          </xdr:nvSpPr>
          <xdr:spPr>
            <a:xfrm>
              <a:off x="6889750" y="191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241300</xdr:colOff>
      <xdr:row>14</xdr:row>
      <xdr:rowOff>79375</xdr:rowOff>
    </xdr:from>
    <xdr:to>
      <xdr:col>7</xdr:col>
      <xdr:colOff>50800</xdr:colOff>
      <xdr:row>30</xdr:row>
      <xdr:rowOff>139701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10</xdr:row>
      <xdr:rowOff>101600</xdr:rowOff>
    </xdr:from>
    <xdr:to>
      <xdr:col>2</xdr:col>
      <xdr:colOff>495300</xdr:colOff>
      <xdr:row>21</xdr:row>
      <xdr:rowOff>6350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10</xdr:row>
      <xdr:rowOff>82550</xdr:rowOff>
    </xdr:from>
    <xdr:to>
      <xdr:col>6</xdr:col>
      <xdr:colOff>190500</xdr:colOff>
      <xdr:row>20</xdr:row>
      <xdr:rowOff>171450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307975</xdr:colOff>
      <xdr:row>57</xdr:row>
      <xdr:rowOff>180975</xdr:rowOff>
    </xdr:from>
    <xdr:to>
      <xdr:col>7</xdr:col>
      <xdr:colOff>625475</xdr:colOff>
      <xdr:row>72</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241300</xdr:colOff>
      <xdr:row>10</xdr:row>
      <xdr:rowOff>107950</xdr:rowOff>
    </xdr:from>
    <xdr:to>
      <xdr:col>20</xdr:col>
      <xdr:colOff>57150</xdr:colOff>
      <xdr:row>30</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80</xdr:row>
      <xdr:rowOff>50800</xdr:rowOff>
    </xdr:from>
    <xdr:to>
      <xdr:col>5</xdr:col>
      <xdr:colOff>1416050</xdr:colOff>
      <xdr:row>95</xdr:row>
      <xdr:rowOff>31750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31</xdr:row>
      <xdr:rowOff>63500</xdr:rowOff>
    </xdr:from>
    <xdr:to>
      <xdr:col>12</xdr:col>
      <xdr:colOff>361950</xdr:colOff>
      <xdr:row>46</xdr:row>
      <xdr:rowOff>44450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355600</xdr:colOff>
      <xdr:row>23</xdr:row>
      <xdr:rowOff>139700</xdr:rowOff>
    </xdr:from>
    <xdr:to>
      <xdr:col>9</xdr:col>
      <xdr:colOff>844550</xdr:colOff>
      <xdr:row>42</xdr:row>
      <xdr:rowOff>120650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5</xdr:row>
      <xdr:rowOff>107950</xdr:rowOff>
    </xdr:from>
    <xdr:to>
      <xdr:col>7</xdr:col>
      <xdr:colOff>393700</xdr:colOff>
      <xdr:row>20</xdr:row>
      <xdr:rowOff>88900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4</xdr:row>
      <xdr:rowOff>171450</xdr:rowOff>
    </xdr:from>
    <xdr:to>
      <xdr:col>15</xdr:col>
      <xdr:colOff>222250</xdr:colOff>
      <xdr:row>19</xdr:row>
      <xdr:rowOff>152400</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215900</xdr:colOff>
      <xdr:row>13</xdr:row>
      <xdr:rowOff>114301</xdr:rowOff>
    </xdr:from>
    <xdr:to>
      <xdr:col>18</xdr:col>
      <xdr:colOff>266700</xdr:colOff>
      <xdr:row>16</xdr:row>
      <xdr:rowOff>171450</xdr:rowOff>
    </xdr:to>
    <mc:AlternateContent xmlns:mc="http://schemas.openxmlformats.org/markup-compatibility/2006" xmlns:a14="http://schemas.microsoft.com/office/drawing/2010/main">
      <mc:Choice Requires="a14">
        <xdr:graphicFrame macro="">
          <xdr:nvGraphicFramePr>
            <xdr:cNvPr id="8" name="acquisition_type 1">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microsoft.com/office/drawing/2010/slicer">
              <sle:slicer xmlns:sle="http://schemas.microsoft.com/office/drawing/2010/slicer" name="acquisition_type 1"/>
            </a:graphicData>
          </a:graphic>
        </xdr:graphicFrame>
      </mc:Choice>
      <mc:Fallback xmlns="">
        <xdr:sp macro="" textlink="">
          <xdr:nvSpPr>
            <xdr:cNvPr id="0" name=""/>
            <xdr:cNvSpPr>
              <a:spLocks noTextEdit="1"/>
            </xdr:cNvSpPr>
          </xdr:nvSpPr>
          <xdr:spPr>
            <a:xfrm>
              <a:off x="9423400" y="2453218"/>
              <a:ext cx="189230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5</xdr:row>
      <xdr:rowOff>50800</xdr:rowOff>
    </xdr:from>
    <xdr:to>
      <xdr:col>18</xdr:col>
      <xdr:colOff>215900</xdr:colOff>
      <xdr:row>8</xdr:row>
      <xdr:rowOff>152400</xdr:rowOff>
    </xdr:to>
    <mc:AlternateContent xmlns:mc="http://schemas.openxmlformats.org/markup-compatibility/2006" xmlns:a14="http://schemas.microsoft.com/office/drawing/2010/main">
      <mc:Choice Requires="a14">
        <xdr:graphicFrame macro="">
          <xdr:nvGraphicFramePr>
            <xdr:cNvPr id="9" name="acquirer_region 2">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acquirer_region 2"/>
            </a:graphicData>
          </a:graphic>
        </xdr:graphicFrame>
      </mc:Choice>
      <mc:Fallback xmlns="">
        <xdr:sp macro="" textlink="">
          <xdr:nvSpPr>
            <xdr:cNvPr id="0" name=""/>
            <xdr:cNvSpPr>
              <a:spLocks noTextEdit="1"/>
            </xdr:cNvSpPr>
          </xdr:nvSpPr>
          <xdr:spPr>
            <a:xfrm>
              <a:off x="9410700" y="950383"/>
              <a:ext cx="18542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9</xdr:row>
      <xdr:rowOff>76201</xdr:rowOff>
    </xdr:from>
    <xdr:to>
      <xdr:col>18</xdr:col>
      <xdr:colOff>241300</xdr:colOff>
      <xdr:row>12</xdr:row>
      <xdr:rowOff>165100</xdr:rowOff>
    </xdr:to>
    <mc:AlternateContent xmlns:mc="http://schemas.openxmlformats.org/markup-compatibility/2006" xmlns:a14="http://schemas.microsoft.com/office/drawing/2010/main">
      <mc:Choice Requires="a14">
        <xdr:graphicFrame macro="">
          <xdr:nvGraphicFramePr>
            <xdr:cNvPr id="10" name="acquiree_region 2">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acquiree_region 2"/>
            </a:graphicData>
          </a:graphic>
        </xdr:graphicFrame>
      </mc:Choice>
      <mc:Fallback xmlns="">
        <xdr:sp macro="" textlink="">
          <xdr:nvSpPr>
            <xdr:cNvPr id="0" name=""/>
            <xdr:cNvSpPr>
              <a:spLocks noTextEdit="1"/>
            </xdr:cNvSpPr>
          </xdr:nvSpPr>
          <xdr:spPr>
            <a:xfrm>
              <a:off x="9423400" y="1695451"/>
              <a:ext cx="18669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20</xdr:row>
      <xdr:rowOff>152400</xdr:rowOff>
    </xdr:from>
    <xdr:to>
      <xdr:col>7</xdr:col>
      <xdr:colOff>355600</xdr:colOff>
      <xdr:row>35</xdr:row>
      <xdr:rowOff>133350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120650</xdr:colOff>
      <xdr:row>21</xdr:row>
      <xdr:rowOff>25400</xdr:rowOff>
    </xdr:from>
    <xdr:to>
      <xdr:col>13</xdr:col>
      <xdr:colOff>288925</xdr:colOff>
      <xdr:row>34</xdr:row>
      <xdr:rowOff>177800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425450</xdr:colOff>
      <xdr:row>21</xdr:row>
      <xdr:rowOff>63500</xdr:rowOff>
    </xdr:from>
    <xdr:to>
      <xdr:col>18</xdr:col>
      <xdr:colOff>587375</xdr:colOff>
      <xdr:row>35</xdr:row>
      <xdr:rowOff>19050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507999</xdr:colOff>
      <xdr:row>5</xdr:row>
      <xdr:rowOff>54429</xdr:rowOff>
    </xdr:from>
    <xdr:to>
      <xdr:col>26</xdr:col>
      <xdr:colOff>217713</xdr:colOff>
      <xdr:row>20</xdr:row>
      <xdr:rowOff>76201</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535214</xdr:colOff>
      <xdr:row>21</xdr:row>
      <xdr:rowOff>72572</xdr:rowOff>
    </xdr:from>
    <xdr:to>
      <xdr:col>26</xdr:col>
      <xdr:colOff>244928</xdr:colOff>
      <xdr:row>36</xdr:row>
      <xdr:rowOff>94343</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881467939813" createdVersion="8" refreshedVersion="8" minRefreshableVersion="3" recordCount="45" xr:uid="{00000000-000A-0000-FFFF-FFFF00000000}">
  <cacheSource type="worksheet">
    <worksheetSource ref="A1:D46" sheet="A2"/>
  </cacheSource>
  <cacheFields count="4">
    <cacheField name="acquirer_region" numFmtId="0">
      <sharedItems containsBlank="1" count="45">
        <s v="Arkansas"/>
        <s v="Baden-Wurttemberg"/>
        <s v="Beijing"/>
        <s v="Bristol, City of"/>
        <s v="California"/>
        <s v="Catalonia"/>
        <s v="Central Region"/>
        <s v="Colorado"/>
        <s v="Delaware"/>
        <s v="England"/>
        <s v="Florida"/>
        <s v="Georgia"/>
        <s v="HaMerkaz"/>
        <s v="Hampshire"/>
        <s v="Hong Kong Island"/>
        <s v="Ile-de-France"/>
        <s v="Illinois"/>
        <s v="Krung Thep"/>
        <s v="Luxembourg"/>
        <s v="Maharashtra"/>
        <s v="Massachusetts"/>
        <s v="Michigan"/>
        <s v="Minas Gerais"/>
        <s v="NA - South Africa"/>
        <s v="New Hampshire"/>
        <s v="New Jersey"/>
        <s v="New Territories"/>
        <s v="New York"/>
        <s v="Noord-Holland"/>
        <s v="Ohio"/>
        <s v="Ontario"/>
        <s v="Oxfordshire"/>
        <s v="Pennsylvania"/>
        <s v="Quebec"/>
        <s v="Seoul-t'ukpyolsi"/>
        <s v="Surrey"/>
        <s v="Tartumaa"/>
        <s v="Tennessee"/>
        <s v="Texas"/>
        <s v="Utah"/>
        <s v="Victoria"/>
        <s v="Wakefield"/>
        <s v="Washington"/>
        <s v="Western Australia"/>
        <m/>
      </sharedItems>
    </cacheField>
    <cacheField name="No. of Acquirer belongs" numFmtId="0">
      <sharedItems containsString="0" containsBlank="1" containsNumber="1" containsInteger="1" minValue="1" maxValue="7"/>
    </cacheField>
    <cacheField name="acquiree_region" numFmtId="0">
      <sharedItems containsBlank="1" count="45">
        <m/>
        <s v="Alberta"/>
        <s v="Baden-Wurttemberg"/>
        <s v="Berlin"/>
        <s v="Birmingham"/>
        <s v="British Columbia"/>
        <s v="California"/>
        <s v="Cheshire"/>
        <s v="Connecticut"/>
        <s v="England"/>
        <s v="Georgia"/>
        <s v="Hamburg"/>
        <s v="Hessen"/>
        <s v="Indiana"/>
        <s v="Jalisco"/>
        <s v="Kansas"/>
        <s v="Kent"/>
        <s v="Krung Thep"/>
        <s v="Lancashire"/>
        <s v="Manila"/>
        <s v="Maryland"/>
        <s v="Massachusetts"/>
        <s v="Minnesota"/>
        <s v="NA - South Africa"/>
        <s v="New Jersey"/>
        <s v="New Territories"/>
        <s v="New York"/>
        <s v="Noord-Holland"/>
        <s v="North Carolina"/>
        <s v="North Dakota"/>
        <s v="Ohio"/>
        <s v="Overijssel"/>
        <s v="Oxfordshire"/>
        <s v="Pasay"/>
        <s v="Pennsylvania"/>
        <s v="Pest"/>
        <s v="Rio de Janeiro"/>
        <s v="Schaffhausen"/>
        <s v="Shanghai"/>
        <s v="Surrey"/>
        <s v="Texas"/>
        <s v="Utah"/>
        <s v="Vilniaus Apskritis"/>
        <s v="Western Australia"/>
        <s v="Wisconsin"/>
      </sharedItems>
    </cacheField>
    <cacheField name="No. of Acquiree belong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458626152"/>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43355208334" createdVersion="8" refreshedVersion="8" minRefreshableVersion="3" recordCount="24" xr:uid="{00000000-000A-0000-FFFF-FFFF09000000}">
  <cacheSource type="worksheet">
    <worksheetSource name="Query2214"/>
  </cacheSource>
  <cacheFields count="3">
    <cacheField name="acquirer_director_name" numFmtId="0">
      <sharedItems/>
    </cacheField>
    <cacheField name="degree_type" numFmtId="0">
      <sharedItems count="18">
        <s v="MBA"/>
        <s v="Laurea"/>
        <s v="Master"/>
        <s v="Bachelor of Economics"/>
        <s v="PhD"/>
        <s v="BS"/>
        <s v="unknown"/>
        <s v="Double BS"/>
        <s v="Post-Doc"/>
        <s v="Bachelor"/>
        <s v="BBA"/>
        <s v="Ph.D"/>
        <s v="M.A."/>
        <s v="EdS"/>
        <s v="BA"/>
        <s v="MSc"/>
        <s v="Doctor"/>
        <s v="JD"/>
      </sharedItems>
    </cacheField>
    <cacheField name="institution_name" numFmtId="0">
      <sharedItems count="23">
        <s v="University of Virginia Darden School of Business"/>
        <s v="University of Florence"/>
        <s v="Aalborg University"/>
        <s v="University of Sydney"/>
        <s v="University of Illinois at Urbana-Champaign (UIUC)"/>
        <s v="Stanford University"/>
        <s v="Northeastern University"/>
        <s v="The University of Texas at Austin"/>
        <s v="University of Oxford"/>
        <s v="Gordon College"/>
        <s v="Birkbeck, University of London"/>
        <s v="University of Rennes 1"/>
        <s v="Wharton School of the University of Pennsylvania"/>
        <s v="Kellogg School of Management"/>
        <s v="University of North Texas"/>
        <s v="University of California, Berkeley"/>
        <s v="Indian Institute of Technology Kharagpur"/>
        <s v="Queens College"/>
        <s v="Seton Hall University"/>
        <s v="University of California, Santa Cruz"/>
        <s v="Hebrew University of Jerusalem"/>
        <s v="Technical University of Munich"/>
        <s v="Stanford Law Schoo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950843749997" createdVersion="8" refreshedVersion="8" minRefreshableVersion="3" recordCount="3" xr:uid="{00000000-000A-0000-FFFF-FFFF01000000}">
  <cacheSource type="worksheet">
    <worksheetSource name="Query3"/>
  </cacheSource>
  <cacheFields count="9">
    <cacheField name="0.1M - 100M " numFmtId="0">
      <sharedItems containsSemiMixedTypes="0" containsString="0" containsNumber="1" containsInteger="1" minValue="0" maxValue="3"/>
    </cacheField>
    <cacheField name="100M - 200M" numFmtId="0">
      <sharedItems containsSemiMixedTypes="0" containsString="0" containsNumber="1" containsInteger="1" minValue="0" maxValue="7"/>
    </cacheField>
    <cacheField name="200M - 300M" numFmtId="0">
      <sharedItems containsSemiMixedTypes="0" containsString="0" containsNumber="1" containsInteger="1" minValue="0" maxValue="8"/>
    </cacheField>
    <cacheField name="300M - 400M" numFmtId="0">
      <sharedItems containsSemiMixedTypes="0" containsString="0" containsNumber="1" containsInteger="1" minValue="2" maxValue="11"/>
    </cacheField>
    <cacheField name="400M - 500M" numFmtId="0">
      <sharedItems containsSemiMixedTypes="0" containsString="0" containsNumber="1" containsInteger="1" minValue="0" maxValue="8"/>
    </cacheField>
    <cacheField name="500M - 600M" numFmtId="0">
      <sharedItems containsSemiMixedTypes="0" containsString="0" containsNumber="1" containsInteger="1" minValue="0" maxValue="10"/>
    </cacheField>
    <cacheField name="600M - 700M" numFmtId="0">
      <sharedItems containsSemiMixedTypes="0" containsString="0" containsNumber="1" containsInteger="1" minValue="1" maxValue="6"/>
    </cacheField>
    <cacheField name="700M - 800M" numFmtId="0">
      <sharedItems containsSemiMixedTypes="0" containsString="0" containsNumber="1" containsInteger="1" minValue="1" maxValue="2"/>
    </cacheField>
    <cacheField name="acquisition_type" numFmtId="0">
      <sharedItems containsBlank="1" count="3">
        <m/>
        <s v="acquisition"/>
        <s v="lbo"/>
      </sharedItems>
    </cacheField>
  </cacheFields>
  <extLst>
    <ext xmlns:x14="http://schemas.microsoft.com/office/spreadsheetml/2009/9/main" uri="{725AE2AE-9491-48be-B2B4-4EB974FC3084}">
      <x14:pivotCacheDefinition pivotCacheId="2061194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970782407407" createdVersion="8" refreshedVersion="8" minRefreshableVersion="3" recordCount="12" xr:uid="{00000000-000A-0000-FFFF-FFFF02000000}">
  <cacheSource type="worksheet">
    <worksheetSource ref="A1:D13" sheet="A4"/>
  </cacheSource>
  <cacheFields count="4">
    <cacheField name="MONTHLY ACQUISITIONS" numFmtId="0">
      <sharedItems containsString="0" containsBlank="1" containsNumber="1" containsInteger="1" minValue="1" maxValue="12" count="12">
        <n v="1"/>
        <n v="2"/>
        <n v="3"/>
        <n v="4"/>
        <n v="5"/>
        <n v="6"/>
        <n v="7"/>
        <n v="8"/>
        <n v="10"/>
        <n v="11"/>
        <n v="12"/>
        <m/>
      </sharedItems>
    </cacheField>
    <cacheField name="COUNT  ACQUISITIONS" numFmtId="0">
      <sharedItems containsString="0" containsBlank="1" containsNumber="1" containsInteger="1" minValue="2" maxValue="12"/>
    </cacheField>
    <cacheField name="MONTHLY IPO'S" numFmtId="0">
      <sharedItems containsSemiMixedTypes="0" containsString="0" containsNumber="1" containsInteger="1" minValue="1" maxValue="12" count="12">
        <n v="1"/>
        <n v="2"/>
        <n v="3"/>
        <n v="4"/>
        <n v="5"/>
        <n v="6"/>
        <n v="7"/>
        <n v="8"/>
        <n v="9"/>
        <n v="10"/>
        <n v="11"/>
        <n v="12"/>
      </sharedItems>
    </cacheField>
    <cacheField name="COUNT OF IPO'S" numFmtId="0">
      <sharedItems containsSemiMixedTypes="0" containsString="0" containsNumber="1" containsInteger="1" minValue="1" maxValue="1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4.43653240741" createdVersion="8" refreshedVersion="8" minRefreshableVersion="3" recordCount="4" xr:uid="{00000000-000A-0000-FFFF-FFFF03000000}">
  <cacheSource type="worksheet">
    <worksheetSource name="Query14[[acquirer_social_media]:[no_of_social_acquirers]]"/>
  </cacheSource>
  <cacheFields count="2">
    <cacheField name="acquirer_social_media" numFmtId="0">
      <sharedItems count="2">
        <b v="0"/>
        <b v="1"/>
      </sharedItems>
    </cacheField>
    <cacheField name="no_of_social_acquirer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4.437507291666" createdVersion="8" refreshedVersion="8" minRefreshableVersion="3" recordCount="4" xr:uid="{00000000-000A-0000-FFFF-FFFF04000000}">
  <cacheSource type="worksheet">
    <worksheetSource name="Query14[[acquiree_social_media]:[no_of_social_acquirees]]"/>
  </cacheSource>
  <cacheFields count="2">
    <cacheField name="acquiree_social_media" numFmtId="0">
      <sharedItems count="2">
        <b v="0"/>
        <b v="1"/>
      </sharedItems>
    </cacheField>
    <cacheField name="no_of_social_acquiree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499387847223" createdVersion="8" refreshedVersion="8" minRefreshableVersion="3" recordCount="20" xr:uid="{00000000-000A-0000-FFFF-FFFF05000000}">
  <cacheSource type="worksheet">
    <worksheetSource name="Query18"/>
  </cacheSource>
  <cacheFields count="8">
    <cacheField name="acquirer_uuid" numFmtId="0">
      <sharedItems/>
    </cacheField>
    <cacheField name="org_uuid" numFmtId="0">
      <sharedItems/>
    </cacheField>
    <cacheField name="acquiree_name" numFmtId="0">
      <sharedItems count="20">
        <s v="ONGC Videsh Limited"/>
        <s v="Innovations New Ventures"/>
        <s v="East Africa Data Centre"/>
        <s v="Gulfstream Aerospace"/>
        <s v="Therm-O-Disc"/>
        <s v="OUTER Gen"/>
        <s v="Brown &amp; Brown of Central Michigan"/>
        <s v="Liberty International Underwriters"/>
        <s v="MIT Energy Initiative"/>
        <s v="Future Shop"/>
        <s v="Lumni Per�"/>
        <s v="Moynat"/>
        <s v="Interamerican University School of Law"/>
        <s v="Founders Toolkit"/>
        <s v="ES Track"/>
        <s v="Union de Pharmacologie Scientifique Appliqu�e"/>
        <s v="Numbers"/>
        <s v="Gru Comedil S.r.l"/>
        <s v="Navistar Defense"/>
        <s v="HDI Plastics"/>
      </sharedItems>
    </cacheField>
    <cacheField name="acquirer_name" numFmtId="0">
      <sharedItems count="20">
        <s v="Shurgard Self-Storage"/>
        <s v="CGG SA"/>
        <s v="PlanetOut, Inc."/>
        <s v="Avanti Communications"/>
        <s v="Thyrocare Technologies"/>
        <s v="Bechtle"/>
        <s v="China Longyuan Power Group"/>
        <s v="Graphic Packaging"/>
        <s v="Cellnex Telecom"/>
        <s v="Starbucks"/>
        <s v="Quotient Biodiagnostics"/>
        <s v="NTELS"/>
        <s v="Fugro"/>
        <s v="Carclo plc"/>
        <s v="Braemar Hotel &amp; Resorts Inc"/>
        <s v="elf Cosmetics"/>
        <s v="NetPlayTV plc"/>
        <s v="Hung Hing Printing Group"/>
        <s v="Wendy's"/>
        <s v="Shield Therapeutics"/>
      </sharedItems>
    </cacheField>
    <cacheField name="acquirer_country_code" numFmtId="0">
      <sharedItems count="11">
        <s v="LUX"/>
        <s v="FRA"/>
        <s v="USA"/>
        <s v="GBR"/>
        <s v="IND"/>
        <s v="DEU"/>
        <s v="CHN"/>
        <s v="ESP"/>
        <s v="KOR"/>
        <s v="AUS"/>
        <s v="HKG"/>
      </sharedItems>
    </cacheField>
    <cacheField name="type" numFmtId="0">
      <sharedItems/>
    </cacheField>
    <cacheField name="price_usd" numFmtId="0">
      <sharedItems containsSemiMixedTypes="0" containsString="0" containsNumber="1" containsInteger="1" minValue="535780630" maxValue="735231420"/>
    </cacheField>
    <cacheField name="money_raised" numFmtId="0">
      <sharedItems containsString="0" containsBlank="1" containsNumber="1" containsInteger="1" minValue="32500000" maxValue="575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08549074075" createdVersion="8" refreshedVersion="8" minRefreshableVersion="3" recordCount="50" xr:uid="{00000000-000A-0000-FFFF-FFFF06000000}">
  <cacheSource type="worksheet">
    <worksheetSource name="Query19"/>
  </cacheSource>
  <cacheFields count="6">
    <cacheField name="acquirer_uuid" numFmtId="0">
      <sharedItems/>
    </cacheField>
    <cacheField name="acquiree_name" numFmtId="0">
      <sharedItems/>
    </cacheField>
    <cacheField name="acquirer_name" numFmtId="0">
      <sharedItems count="48">
        <s v="OLX Brazil"/>
        <s v="Liberty Hall Capital Partners"/>
        <s v="Navigant Consulting"/>
        <s v="Cerberus Capital Management"/>
        <s v="SSP Innovations"/>
        <s v="AGCO Corporation"/>
        <s v="VacationRoost"/>
        <s v="Public Investment Corporation"/>
        <s v="Student Advantage"/>
        <s v="Ceradyne"/>
        <s v="Sophos"/>
        <s v="ABCOMRENTS"/>
        <s v="Mavenir Systems"/>
        <s v="H-D Advanced Manufacturing"/>
        <s v="CVC Capital Partners"/>
        <s v="Watchstone"/>
        <s v="Valassis"/>
        <s v="Horizon Services"/>
        <s v="Extreme Networks"/>
        <s v="Tyson Foods"/>
        <s v="Sivantos"/>
        <s v="American Home Shield"/>
        <s v="auFeminin.com"/>
        <s v="PDI Software"/>
        <s v="Associated British Foods"/>
        <s v="Bayside Capital"/>
        <s v="Animoca Brands"/>
        <s v="Pamplona Capital Management"/>
        <s v="Onex"/>
        <s v="Anheuser-Busch InBev"/>
        <s v="Third Leaf Partners"/>
        <s v="Jasper Design Automation"/>
        <s v="Teleinfo Media Public Co."/>
        <s v="Mitie"/>
        <s v="Waterland Private Equity"/>
        <s v="Groove Club"/>
        <s v="Medicap Holding"/>
        <s v="Alimentation Couche-Tard, Inc."/>
        <s v="Intermedix"/>
        <s v="LatAm Autos"/>
        <s v="Pineapple Payments"/>
        <s v="Elementis"/>
        <s v="New England Wood Pellet"/>
        <s v="Grid Dynamics"/>
        <s v="StackPath"/>
        <s v="Teva Pharmaceutical Industries"/>
        <s v="Acosta"/>
        <s v="Cisco"/>
      </sharedItems>
    </cacheField>
    <cacheField name="acquirer_country_code" numFmtId="0">
      <sharedItems count="13">
        <s v="BRA"/>
        <s v="USA"/>
        <s v="ZAF"/>
        <s v="GBR"/>
        <s v="SGP"/>
        <s v="FRA"/>
        <s v="HKG"/>
        <s v="CAN"/>
        <s v="THA"/>
        <s v="NLD"/>
        <s v="EST"/>
        <s v="AUS"/>
        <s v="ISR"/>
      </sharedItems>
    </cacheField>
    <cacheField name="type" numFmtId="0">
      <sharedItems/>
    </cacheField>
    <cacheField name="price_usd" numFmtId="0">
      <sharedItems containsSemiMixedTypes="0" containsString="0" containsNumber="1" containsInteger="1" minValue="125000" maxValue="52528322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336193287" createdVersion="8" refreshedVersion="8" minRefreshableVersion="3" recordCount="23" xr:uid="{00000000-000A-0000-FFFF-FFFF07000000}">
  <cacheSource type="worksheet">
    <worksheetSource name="Query20"/>
  </cacheSource>
  <cacheFields count="5">
    <cacheField name="acquiree_Director_nanme" numFmtId="0">
      <sharedItems/>
    </cacheField>
    <cacheField name="degree_type" numFmtId="0">
      <sharedItems/>
    </cacheField>
    <cacheField name="institution_name" numFmtId="0">
      <sharedItems count="11">
        <s v="Stanford University"/>
        <s v="Hebrew University of Jerusalem"/>
        <s v="Gordon College"/>
        <s v="Wharton School of the University of Pennsylvania"/>
        <s v="Birkbeck, University of London"/>
        <s v="University of Illinois at Urbana-Champaign (UIUC)"/>
        <s v="University of Rennes 1"/>
        <s v="University of Sydney"/>
        <s v="University of Florence"/>
        <s v="University of North Texas"/>
        <s v="Queens College"/>
      </sharedItems>
    </cacheField>
    <cacheField name="acquirer_Director_name" numFmtId="0">
      <sharedItems/>
    </cacheField>
    <cacheField name="degree_type2"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40667592591" createdVersion="8" refreshedVersion="8" minRefreshableVersion="3" recordCount="50" xr:uid="{00000000-000A-0000-FFFF-FFFF08000000}">
  <cacheSource type="worksheet">
    <worksheetSource name="Query21"/>
  </cacheSource>
  <cacheFields count="3">
    <cacheField name="acquiree_Director_nanme" numFmtId="0">
      <sharedItems/>
    </cacheField>
    <cacheField name="degree_type" numFmtId="0">
      <sharedItems count="23">
        <s v="unknown"/>
        <s v="Master's degree"/>
        <s v="MBA"/>
        <s v="M.Sc."/>
        <s v="BS"/>
        <s v="B.Tech"/>
        <s v="B.A. Economics"/>
        <s v="BE"/>
        <s v="Bachelor"/>
        <s v="Bachelor Degree"/>
        <s v="M.A"/>
        <s v="PhD"/>
        <s v="MS"/>
        <s v="Master of Science (MSc)"/>
        <s v="Bachelor of Economics"/>
        <s v="LLB"/>
        <s v="PhD."/>
        <s v="Doctor of law"/>
        <s v="Laurea"/>
        <s v="BBA"/>
        <s v="M.A."/>
        <s v="MSc"/>
        <s v="Juris Doctorate"/>
      </sharedItems>
    </cacheField>
    <cacheField name="institution_name" numFmtId="0">
      <sharedItems count="31">
        <s v="Northwestern University"/>
        <s v="LUISS Guido Carli University"/>
        <s v="Stanford University"/>
        <s v="Hebrew University of Jerusalem"/>
        <s v="Gordon College"/>
        <s v="Rajasthan Technical University"/>
        <s v="University of Arizona"/>
        <s v="Arizona State University"/>
        <s v="Wharton School of the University of Pennsylvania"/>
        <s v="Cornell University"/>
        <s v="Birkbeck, University of London"/>
        <s v="Northern Arizona University"/>
        <s v="University of Warsaw"/>
        <s v="University of Illinois at Urbana-Champaign (UIUC)"/>
        <s v="MIT - Sloan School of Management"/>
        <s v="Texas A&amp;M University"/>
        <s v="Delft University of Technology"/>
        <s v="University of Rennes 1"/>
        <s v="University of Sydney"/>
        <s v="Macomb Community College"/>
        <s v="University of Nottingham"/>
        <s v="Purdue University"/>
        <s v="Drexel University"/>
        <s v="National Institute of Technology Rourkela"/>
        <s v="University of North Carolina at Chapel Hill"/>
        <s v="St. Thomas University School of Law"/>
        <s v="University of Florence"/>
        <s v="University of North Texas"/>
        <s v="Queens College"/>
        <s v="Emory University"/>
        <s v="Loyola Law Schoo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1"/>
    <x v="0"/>
    <n v="0"/>
  </r>
  <r>
    <x v="1"/>
    <n v="1"/>
    <x v="1"/>
    <n v="2"/>
  </r>
  <r>
    <x v="2"/>
    <n v="1"/>
    <x v="2"/>
    <n v="1"/>
  </r>
  <r>
    <x v="3"/>
    <n v="1"/>
    <x v="3"/>
    <n v="2"/>
  </r>
  <r>
    <x v="4"/>
    <n v="7"/>
    <x v="4"/>
    <n v="1"/>
  </r>
  <r>
    <x v="5"/>
    <n v="1"/>
    <x v="5"/>
    <n v="1"/>
  </r>
  <r>
    <x v="6"/>
    <n v="1"/>
    <x v="6"/>
    <n v="10"/>
  </r>
  <r>
    <x v="7"/>
    <n v="1"/>
    <x v="7"/>
    <n v="1"/>
  </r>
  <r>
    <x v="8"/>
    <n v="1"/>
    <x v="8"/>
    <n v="1"/>
  </r>
  <r>
    <x v="9"/>
    <n v="7"/>
    <x v="9"/>
    <n v="5"/>
  </r>
  <r>
    <x v="10"/>
    <n v="2"/>
    <x v="10"/>
    <n v="2"/>
  </r>
  <r>
    <x v="11"/>
    <n v="2"/>
    <x v="11"/>
    <n v="1"/>
  </r>
  <r>
    <x v="12"/>
    <n v="1"/>
    <x v="12"/>
    <n v="1"/>
  </r>
  <r>
    <x v="13"/>
    <n v="1"/>
    <x v="13"/>
    <n v="1"/>
  </r>
  <r>
    <x v="14"/>
    <n v="1"/>
    <x v="14"/>
    <n v="1"/>
  </r>
  <r>
    <x v="15"/>
    <n v="2"/>
    <x v="15"/>
    <n v="1"/>
  </r>
  <r>
    <x v="16"/>
    <n v="2"/>
    <x v="16"/>
    <n v="1"/>
  </r>
  <r>
    <x v="17"/>
    <n v="1"/>
    <x v="17"/>
    <n v="1"/>
  </r>
  <r>
    <x v="18"/>
    <n v="1"/>
    <x v="18"/>
    <n v="1"/>
  </r>
  <r>
    <x v="19"/>
    <n v="1"/>
    <x v="19"/>
    <n v="1"/>
  </r>
  <r>
    <x v="20"/>
    <n v="2"/>
    <x v="20"/>
    <n v="1"/>
  </r>
  <r>
    <x v="21"/>
    <n v="1"/>
    <x v="21"/>
    <n v="2"/>
  </r>
  <r>
    <x v="22"/>
    <n v="1"/>
    <x v="22"/>
    <n v="1"/>
  </r>
  <r>
    <x v="23"/>
    <n v="1"/>
    <x v="23"/>
    <n v="1"/>
  </r>
  <r>
    <x v="24"/>
    <n v="1"/>
    <x v="24"/>
    <n v="1"/>
  </r>
  <r>
    <x v="25"/>
    <n v="2"/>
    <x v="25"/>
    <n v="2"/>
  </r>
  <r>
    <x v="26"/>
    <n v="1"/>
    <x v="26"/>
    <n v="1"/>
  </r>
  <r>
    <x v="27"/>
    <n v="4"/>
    <x v="27"/>
    <n v="2"/>
  </r>
  <r>
    <x v="28"/>
    <n v="1"/>
    <x v="28"/>
    <n v="1"/>
  </r>
  <r>
    <x v="29"/>
    <n v="1"/>
    <x v="29"/>
    <n v="1"/>
  </r>
  <r>
    <x v="30"/>
    <n v="1"/>
    <x v="30"/>
    <n v="2"/>
  </r>
  <r>
    <x v="31"/>
    <n v="1"/>
    <x v="31"/>
    <n v="1"/>
  </r>
  <r>
    <x v="32"/>
    <n v="2"/>
    <x v="32"/>
    <n v="1"/>
  </r>
  <r>
    <x v="33"/>
    <n v="1"/>
    <x v="33"/>
    <n v="1"/>
  </r>
  <r>
    <x v="34"/>
    <n v="1"/>
    <x v="34"/>
    <n v="3"/>
  </r>
  <r>
    <x v="35"/>
    <n v="1"/>
    <x v="35"/>
    <n v="1"/>
  </r>
  <r>
    <x v="36"/>
    <n v="1"/>
    <x v="36"/>
    <n v="1"/>
  </r>
  <r>
    <x v="37"/>
    <n v="1"/>
    <x v="37"/>
    <n v="1"/>
  </r>
  <r>
    <x v="38"/>
    <n v="5"/>
    <x v="38"/>
    <n v="1"/>
  </r>
  <r>
    <x v="39"/>
    <n v="1"/>
    <x v="39"/>
    <n v="1"/>
  </r>
  <r>
    <x v="40"/>
    <n v="1"/>
    <x v="40"/>
    <n v="2"/>
  </r>
  <r>
    <x v="41"/>
    <n v="1"/>
    <x v="41"/>
    <n v="1"/>
  </r>
  <r>
    <x v="42"/>
    <n v="1"/>
    <x v="42"/>
    <n v="1"/>
  </r>
  <r>
    <x v="43"/>
    <n v="1"/>
    <x v="43"/>
    <n v="1"/>
  </r>
  <r>
    <x v="44"/>
    <m/>
    <x v="44"/>
    <n v="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James Alexander"/>
    <x v="0"/>
    <x v="0"/>
  </r>
  <r>
    <s v="Maurizio Paolo Grassi"/>
    <x v="1"/>
    <x v="1"/>
  </r>
  <r>
    <s v="Andreas Espersen"/>
    <x v="2"/>
    <x v="2"/>
  </r>
  <r>
    <s v="Stuart Pook"/>
    <x v="3"/>
    <x v="3"/>
  </r>
  <r>
    <s v="Fraser Bennett"/>
    <x v="4"/>
    <x v="4"/>
  </r>
  <r>
    <s v="Fernanda Mercante"/>
    <x v="5"/>
    <x v="5"/>
  </r>
  <r>
    <s v="Marco Rodzynek"/>
    <x v="6"/>
    <x v="6"/>
  </r>
  <r>
    <s v="Nga Nguyen"/>
    <x v="7"/>
    <x v="7"/>
  </r>
  <r>
    <s v="Sylvain Celanire"/>
    <x v="8"/>
    <x v="8"/>
  </r>
  <r>
    <s v="Thomas Patchin"/>
    <x v="5"/>
    <x v="9"/>
  </r>
  <r>
    <s v="Alex Odom"/>
    <x v="9"/>
    <x v="10"/>
  </r>
  <r>
    <s v="Varun Dua"/>
    <x v="4"/>
    <x v="11"/>
  </r>
  <r>
    <s v="Michael Cohn"/>
    <x v="0"/>
    <x v="12"/>
  </r>
  <r>
    <s v="Greg Sigel"/>
    <x v="6"/>
    <x v="13"/>
  </r>
  <r>
    <s v="Chris Rouland"/>
    <x v="10"/>
    <x v="14"/>
  </r>
  <r>
    <s v="Ed Bierdeman"/>
    <x v="0"/>
    <x v="15"/>
  </r>
  <r>
    <s v="Ramesh Jain"/>
    <x v="11"/>
    <x v="16"/>
  </r>
  <r>
    <s v="Michael Munz"/>
    <x v="12"/>
    <x v="17"/>
  </r>
  <r>
    <s v="Roseann Bennett"/>
    <x v="13"/>
    <x v="18"/>
  </r>
  <r>
    <s v="Stephanie Margossian"/>
    <x v="14"/>
    <x v="19"/>
  </r>
  <r>
    <s v="Lynne Russell"/>
    <x v="15"/>
    <x v="14"/>
  </r>
  <r>
    <s v="Adam Sager"/>
    <x v="14"/>
    <x v="20"/>
  </r>
  <r>
    <s v="Gottfried Langenstein"/>
    <x v="16"/>
    <x v="21"/>
  </r>
  <r>
    <s v="Micheal Jacobson"/>
    <x v="17"/>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0"/>
    <n v="0"/>
    <n v="0"/>
    <n v="2"/>
    <n v="1"/>
    <n v="0"/>
    <n v="1"/>
    <n v="1"/>
    <x v="0"/>
  </r>
  <r>
    <n v="3"/>
    <n v="7"/>
    <n v="8"/>
    <n v="11"/>
    <n v="8"/>
    <n v="10"/>
    <n v="6"/>
    <n v="1"/>
    <x v="1"/>
  </r>
  <r>
    <n v="0"/>
    <n v="0"/>
    <n v="2"/>
    <n v="5"/>
    <n v="0"/>
    <n v="0"/>
    <n v="2"/>
    <n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
    <x v="0"/>
    <n v="11"/>
  </r>
  <r>
    <x v="1"/>
    <n v="5"/>
    <x v="1"/>
    <n v="3"/>
  </r>
  <r>
    <x v="2"/>
    <n v="4"/>
    <x v="2"/>
    <n v="1"/>
  </r>
  <r>
    <x v="3"/>
    <n v="12"/>
    <x v="3"/>
    <n v="9"/>
  </r>
  <r>
    <x v="4"/>
    <n v="4"/>
    <x v="4"/>
    <n v="4"/>
  </r>
  <r>
    <x v="5"/>
    <n v="6"/>
    <x v="5"/>
    <n v="5"/>
  </r>
  <r>
    <x v="6"/>
    <n v="10"/>
    <x v="6"/>
    <n v="3"/>
  </r>
  <r>
    <x v="7"/>
    <n v="7"/>
    <x v="7"/>
    <n v="2"/>
  </r>
  <r>
    <x v="8"/>
    <n v="5"/>
    <x v="8"/>
    <n v="2"/>
  </r>
  <r>
    <x v="9"/>
    <n v="2"/>
    <x v="9"/>
    <n v="4"/>
  </r>
  <r>
    <x v="10"/>
    <n v="8"/>
    <x v="10"/>
    <n v="3"/>
  </r>
  <r>
    <x v="11"/>
    <m/>
    <x v="11"/>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1"/>
    <n v="17"/>
  </r>
  <r>
    <x v="0"/>
    <n v="12"/>
  </r>
  <r>
    <x v="1"/>
    <n v="3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0"/>
    <n v="17"/>
  </r>
  <r>
    <x v="1"/>
    <n v="12"/>
  </r>
  <r>
    <x v="1"/>
    <n v="3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b378e1c2-f054-48c1-a03c-26830f2e9be1"/>
    <s v="b378e1c2-f054-48c1-a03c-26830f2e9be1"/>
    <x v="0"/>
    <x v="0"/>
    <x v="0"/>
    <s v="ipo"/>
    <n v="535780630"/>
    <n v="575000000"/>
  </r>
  <r>
    <s v="8352afde-4494-42ae-89b9-b60ca732c547"/>
    <s v="8352afde-4494-42ae-89b9-b60ca732c547"/>
    <x v="1"/>
    <x v="1"/>
    <x v="1"/>
    <s v="ipo"/>
    <n v="546278040"/>
    <m/>
  </r>
  <r>
    <s v="2b50ae12-fac7-3b05-42f9-e91adb29905b"/>
    <s v="2b50ae12-fac7-3b05-42f9-e91adb29905b"/>
    <x v="2"/>
    <x v="2"/>
    <x v="2"/>
    <s v="ipo"/>
    <n v="556775450"/>
    <n v="41850000"/>
  </r>
  <r>
    <s v="9acdc1c4-052b-c39f-5345-d94f6ab179c8"/>
    <s v="9acdc1c4-052b-c39f-5345-d94f6ab179c8"/>
    <x v="3"/>
    <x v="3"/>
    <x v="3"/>
    <s v="ipo"/>
    <n v="567272860"/>
    <m/>
  </r>
  <r>
    <s v="d0e9c78e-e36a-feb8-3332-9cd78a012910"/>
    <s v="d0e9c78e-e36a-feb8-3332-9cd78a012910"/>
    <x v="4"/>
    <x v="4"/>
    <x v="4"/>
    <s v="ipo"/>
    <n v="577770270"/>
    <n v="72000000"/>
  </r>
  <r>
    <s v="cb7016e8-3517-0259-7c9b-0e092b78d743"/>
    <s v="cb7016e8-3517-0259-7c9b-0e092b78d743"/>
    <x v="5"/>
    <x v="5"/>
    <x v="5"/>
    <s v="ipo"/>
    <n v="588267680"/>
    <m/>
  </r>
  <r>
    <s v="c68a5d13-a92d-d69f-cbd5-36672cdc3ab7"/>
    <s v="c68a5d13-a92d-d69f-cbd5-36672cdc3ab7"/>
    <x v="6"/>
    <x v="6"/>
    <x v="6"/>
    <s v="ipo"/>
    <n v="598765090"/>
    <m/>
  </r>
  <r>
    <s v="945f6efc-8497-df02-845a-7330a78ece38"/>
    <s v="945f6efc-8497-df02-845a-7330a78ece38"/>
    <x v="7"/>
    <x v="7"/>
    <x v="2"/>
    <s v="ipo"/>
    <n v="609262500"/>
    <m/>
  </r>
  <r>
    <s v="ad9901cf-f9a0-768e-a6e6-9592742c38ff"/>
    <s v="ad9901cf-f9a0-768e-a6e6-9592742c38ff"/>
    <x v="8"/>
    <x v="8"/>
    <x v="7"/>
    <s v="ipo"/>
    <n v="619759910"/>
    <m/>
  </r>
  <r>
    <s v="68dd3433-e24d-1885-e987-d769d8ab9b21"/>
    <s v="68dd3433-e24d-1885-e987-d769d8ab9b21"/>
    <x v="9"/>
    <x v="9"/>
    <x v="2"/>
    <s v="ipo"/>
    <n v="630257320"/>
    <m/>
  </r>
  <r>
    <s v="9bb55818-8c03-fbd5-0836-6f7c56fae9fb"/>
    <s v="9bb55818-8c03-fbd5-0836-6f7c56fae9fb"/>
    <x v="10"/>
    <x v="10"/>
    <x v="2"/>
    <s v="ipo"/>
    <n v="640754730"/>
    <n v="40000000"/>
  </r>
  <r>
    <s v="998d3d4a-b4b0-41a2-a9e5-411f6ae52706"/>
    <s v="998d3d4a-b4b0-41a2-a9e5-411f6ae52706"/>
    <x v="11"/>
    <x v="11"/>
    <x v="8"/>
    <s v="ipo"/>
    <n v="651252140"/>
    <m/>
  </r>
  <r>
    <s v="3d61378c-2d1d-da9a-e0c1-bff0071483b9"/>
    <s v="3d61378c-2d1d-da9a-e0c1-bff0071483b9"/>
    <x v="12"/>
    <x v="12"/>
    <x v="9"/>
    <s v="ipo"/>
    <n v="661749550"/>
    <m/>
  </r>
  <r>
    <s v="155c2927-99d5-41aa-9916-01cf02362893"/>
    <s v="155c2927-99d5-41aa-9916-01cf02362893"/>
    <x v="13"/>
    <x v="13"/>
    <x v="3"/>
    <s v="ipo"/>
    <n v="672246960"/>
    <m/>
  </r>
  <r>
    <s v="4237f6a4-40ec-b5e1-835c-640e965e1011"/>
    <s v="4237f6a4-40ec-b5e1-835c-640e965e1011"/>
    <x v="14"/>
    <x v="14"/>
    <x v="2"/>
    <s v="ipo"/>
    <n v="682744370"/>
    <m/>
  </r>
  <r>
    <s v="e7ecd2ba-be08-29d4-9d01-88672e0eab73"/>
    <s v="e7ecd2ba-be08-29d4-9d01-88672e0eab73"/>
    <x v="15"/>
    <x v="15"/>
    <x v="2"/>
    <s v="ipo"/>
    <n v="693241780"/>
    <n v="63000000"/>
  </r>
  <r>
    <s v="e7119296-11de-781c-e322-70f95266b068"/>
    <s v="e7119296-11de-781c-e322-70f95266b068"/>
    <x v="16"/>
    <x v="16"/>
    <x v="3"/>
    <s v="ipo"/>
    <n v="703739190"/>
    <m/>
  </r>
  <r>
    <s v="74f124c9-6008-4df2-b9a9-0c6cae1e6cd8"/>
    <s v="74f124c9-6008-4df2-b9a9-0c6cae1e6cd8"/>
    <x v="17"/>
    <x v="17"/>
    <x v="10"/>
    <s v="ipo"/>
    <n v="714236600"/>
    <m/>
  </r>
  <r>
    <s v="02901172-b566-1048-781c-5947243df42c"/>
    <s v="02901172-b566-1048-781c-5947243df42c"/>
    <x v="18"/>
    <x v="18"/>
    <x v="2"/>
    <s v="ipo"/>
    <n v="724734010"/>
    <m/>
  </r>
  <r>
    <s v="db0276d5-4db8-a6fb-79bf-06ef38151844"/>
    <s v="db0276d5-4db8-a6fb-79bf-06ef38151844"/>
    <x v="19"/>
    <x v="19"/>
    <x v="3"/>
    <s v="ipo"/>
    <n v="735231420"/>
    <n v="325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b853819f-8a12-0858-1361-d81d98f64edd"/>
    <s v="bomnegócio.com"/>
    <x v="0"/>
    <x v="0"/>
    <s v="acquisition"/>
    <n v="135280000"/>
  </r>
  <r>
    <s v="a291c402-3240-562f-f0ea-c0d0762a2edf"/>
    <s v="AeroCision"/>
    <x v="1"/>
    <x v="1"/>
    <s v="acquisition"/>
    <n v="2800000"/>
  </r>
  <r>
    <s v="9789cfba-615c-10ce-ab1a-8ec091852bd5"/>
    <s v="Augmentis Plc"/>
    <x v="2"/>
    <x v="1"/>
    <s v="acquisition"/>
    <n v="16200000"/>
  </r>
  <r>
    <s v="6c454133-a62b-a8af-e537-9b93828c00e8"/>
    <s v="Admiral Taverns"/>
    <x v="3"/>
    <x v="1"/>
    <s v="acquisition"/>
    <n v="323000000"/>
  </r>
  <r>
    <s v="2d4e7401-a132-2972-87fc-edfbc9d3d868"/>
    <s v="Wind Lake Solutions"/>
    <x v="4"/>
    <x v="1"/>
    <s v="acquisition"/>
    <n v="125000"/>
  </r>
  <r>
    <s v="21cd4b72-f9cd-6983-66c2-1b5b11816490"/>
    <s v="Ag-Chem Equipment"/>
    <x v="5"/>
    <x v="1"/>
    <s v="acquisition"/>
    <n v="227000000"/>
  </r>
  <r>
    <s v="6a14f648-0dd4-c1f4-e732-c75ec7846bba"/>
    <s v="LeisureLink"/>
    <x v="6"/>
    <x v="1"/>
    <s v="acquisition"/>
    <n v="135280000"/>
  </r>
  <r>
    <s v="8f2632c7-d4fb-37d5-de36-78506de421e2"/>
    <s v="Karan Beef"/>
    <x v="7"/>
    <x v="2"/>
    <s v="acquisition"/>
    <n v="185200000"/>
  </r>
  <r>
    <s v="63a36d8e-3cc5-be31-4feb-da97d6553b81"/>
    <s v="University Netcasting"/>
    <x v="8"/>
    <x v="1"/>
    <s v="acquisition"/>
    <n v="150008400"/>
  </r>
  <r>
    <s v="ffaeb9bb-e4a1-1d43-a58b-c9b85be40915"/>
    <s v="SemEquip"/>
    <x v="9"/>
    <x v="1"/>
    <s v="acquisition"/>
    <n v="182001900"/>
  </r>
  <r>
    <s v="e22ddf76-d5e9-d16d-cc83-2c36a4d410b8"/>
    <s v="Surfright"/>
    <x v="10"/>
    <x v="3"/>
    <s v="acquisition"/>
    <n v="189366100"/>
  </r>
  <r>
    <s v="0bda9212-cddb-4b0a-109e-937a9b2c128f"/>
    <s v="Smart Technology Rentals"/>
    <x v="11"/>
    <x v="1"/>
    <s v="acquisition"/>
    <n v="199863510"/>
  </r>
  <r>
    <s v="c5362379-750d-292c-8a20-e0a8be7dd9e2"/>
    <s v="Aquto"/>
    <x v="12"/>
    <x v="1"/>
    <s v="acquisition"/>
    <n v="210360920"/>
  </r>
  <r>
    <s v="742444d4-cae6-d8dc-cb4a-ccc933b23874"/>
    <s v="Innovative Mechanical Solutions Ltd."/>
    <x v="13"/>
    <x v="1"/>
    <s v="acquisition"/>
    <n v="220858330"/>
  </r>
  <r>
    <s v="12da71c7-75f6-f7b4-c2d6-d64776da1cd3"/>
    <s v="Mallinson Denny Group"/>
    <x v="14"/>
    <x v="3"/>
    <s v="acquisition"/>
    <n v="231355740"/>
  </r>
  <r>
    <s v="77007b1b-f940-47da-ad45-d61411b48034"/>
    <s v="ACH Group Management"/>
    <x v="15"/>
    <x v="3"/>
    <s v="acquisition"/>
    <n v="241853150"/>
  </r>
  <r>
    <s v="ba10c9d2-4d66-da23-60f7-d7515da16987"/>
    <s v="Spotzot"/>
    <x v="16"/>
    <x v="1"/>
    <s v="acquisition"/>
    <n v="252350560"/>
  </r>
  <r>
    <s v="12da71c7-75f6-f7b4-c2d6-d64776da1cd3"/>
    <s v="Hong Kong Broadband Network"/>
    <x v="14"/>
    <x v="3"/>
    <s v="acquisition"/>
    <n v="262847970"/>
  </r>
  <r>
    <s v="c8f0ec34-569a-a162-387a-b69c2c74c818"/>
    <s v="Casteel"/>
    <x v="17"/>
    <x v="1"/>
    <s v="acquisition"/>
    <n v="273345380"/>
  </r>
  <r>
    <s v="5216f574-043b-52cd-a7e6-4ffd015012c3"/>
    <s v="Optranet"/>
    <x v="18"/>
    <x v="1"/>
    <s v="acquisition"/>
    <n v="283842790"/>
  </r>
  <r>
    <s v="5db38c5c-f8ec-d83a-9557-fcedb3d0d263"/>
    <s v="IBP"/>
    <x v="19"/>
    <x v="1"/>
    <s v="acquisition"/>
    <n v="294340200"/>
  </r>
  <r>
    <s v="68e13207-c385-5f18-b488-e47689ee44a2"/>
    <s v="audibene"/>
    <x v="20"/>
    <x v="4"/>
    <s v="acquisition"/>
    <n v="304837610"/>
  </r>
  <r>
    <s v="a95729eb-c94f-a85f-d38d-9ea4b082ac42"/>
    <s v="Landmark Home Warranty"/>
    <x v="21"/>
    <x v="1"/>
    <s v="acquisition"/>
    <n v="315335020"/>
  </r>
  <r>
    <s v="c65dbead-dbea-ec83-20ad-653057802df2"/>
    <s v="Netmums"/>
    <x v="22"/>
    <x v="5"/>
    <s v="acquisition"/>
    <n v="325832430"/>
  </r>
  <r>
    <s v="8f98aae4-4f24-47e3-a123-006ea6acc40e"/>
    <s v="LOMOSOFT"/>
    <x v="23"/>
    <x v="1"/>
    <s v="acquisition"/>
    <n v="336329840"/>
  </r>
  <r>
    <s v="7ea516b6-9929-5fa5-de3e-269ac671cb70"/>
    <s v="Patak's Foods Ltd"/>
    <x v="24"/>
    <x v="3"/>
    <s v="acquisition"/>
    <n v="346827250"/>
  </r>
  <r>
    <s v="b578f0f6-aaec-093e-701a-d1782e764eca"/>
    <s v="Alexander Gallo Holdings"/>
    <x v="25"/>
    <x v="1"/>
    <s v="acquisition"/>
    <n v="357324660"/>
  </r>
  <r>
    <s v="8f1b5d66-55a1-a080-03f3-d8cdab690f0d"/>
    <s v="Stryking Entertainment"/>
    <x v="26"/>
    <x v="6"/>
    <s v="acquisition"/>
    <n v="367822070"/>
  </r>
  <r>
    <s v="cb5409bb-d352-5238-8b04-3c3ea8a9b920"/>
    <s v="Partner in Pet Food Hungária"/>
    <x v="27"/>
    <x v="3"/>
    <s v="acquisition"/>
    <n v="378319480"/>
  </r>
  <r>
    <s v="72099790-f25f-7d86-d040-407c812b5dd1"/>
    <s v="York Risk Services Group"/>
    <x v="28"/>
    <x v="7"/>
    <s v="acquisition"/>
    <n v="388816890"/>
  </r>
  <r>
    <s v="d25b9090-3718-70aa-16c0-a297fce8962a"/>
    <s v="Master of Malt"/>
    <x v="29"/>
    <x v="1"/>
    <s v="acquisition"/>
    <n v="325832430"/>
  </r>
  <r>
    <s v="52ee6afb-597d-4518-4c13-67d6f544553a"/>
    <s v="WineBid.com"/>
    <x v="30"/>
    <x v="1"/>
    <s v="acquisition"/>
    <n v="336329840"/>
  </r>
  <r>
    <s v="3b3e1125-a3ff-fd5a-cff0-9ecc1ec3a896"/>
    <s v="Safelogic"/>
    <x v="31"/>
    <x v="1"/>
    <s v="acquisition"/>
    <n v="346827250"/>
  </r>
  <r>
    <s v="b26b6afb-e646-421f-9e64-f8a604e81860"/>
    <s v="Thailand YellowPages"/>
    <x v="32"/>
    <x v="8"/>
    <s v="acquisition"/>
    <n v="357324660"/>
  </r>
  <r>
    <s v="71296aee-5334-2a6e-0a9d-f0c7ee94aae4"/>
    <s v="Initial Security Ltd."/>
    <x v="33"/>
    <x v="3"/>
    <s v="acquisition"/>
    <n v="367822070"/>
  </r>
  <r>
    <s v="12da71c7-75f6-f7b4-c2d6-d64776da1cd3"/>
    <s v="Advantage Solutions"/>
    <x v="14"/>
    <x v="3"/>
    <s v="acquisition"/>
    <n v="378319480"/>
  </r>
  <r>
    <s v="e050807e-57b8-d024-1983-0921ef8e272c"/>
    <s v="Atos Klinik Heidelberg"/>
    <x v="34"/>
    <x v="9"/>
    <s v="acquisition"/>
    <n v="388816890"/>
  </r>
  <r>
    <s v="bbf8e157-0050-88cc-fc8f-73eaa073be30"/>
    <s v="Steel Wars"/>
    <x v="35"/>
    <x v="1"/>
    <s v="acquisition"/>
    <n v="399314300"/>
  </r>
  <r>
    <s v="1f79a553-65c8-456c-83c0-88be1789cfd4"/>
    <s v="UAB SORPO"/>
    <x v="36"/>
    <x v="10"/>
    <s v="acquisition"/>
    <n v="409811710"/>
  </r>
  <r>
    <s v="1266b85b-8528-fc8f-0345-3a8cfc9a3cf5"/>
    <s v="The Pantry"/>
    <x v="37"/>
    <x v="7"/>
    <s v="acquisition"/>
    <n v="420309120"/>
  </r>
  <r>
    <s v="6ae49576-1dcb-e503-7cad-c0e2e3313a5d"/>
    <s v="EMSystems"/>
    <x v="38"/>
    <x v="1"/>
    <s v="acquisition"/>
    <n v="430806530"/>
  </r>
  <r>
    <s v="56012331-9a12-fe2d-9120-0409b2b3236f"/>
    <s v="SemiNuevos"/>
    <x v="39"/>
    <x v="11"/>
    <s v="acquisition"/>
    <n v="441303940"/>
  </r>
  <r>
    <s v="22251a76-5b5f-0ca8-a41a-23d313d1c644"/>
    <s v="AthleteTrax"/>
    <x v="40"/>
    <x v="1"/>
    <s v="acquisition"/>
    <n v="451801350"/>
  </r>
  <r>
    <s v="1e285a89-5ae9-5dd1-7d57-56a6ee4fce9e"/>
    <s v="Mondo Minerals"/>
    <x v="41"/>
    <x v="1"/>
    <s v="acquisition"/>
    <n v="462298760"/>
  </r>
  <r>
    <s v="44d4bb7f-b2fe-e71e-01c3-c80bcffd2475"/>
    <s v="Allegheny Pellet Corp."/>
    <x v="42"/>
    <x v="1"/>
    <s v="acquisition"/>
    <n v="472796170"/>
  </r>
  <r>
    <s v="69346d6d-8843-8fde-4654-f45bdd532827"/>
    <s v="Tonomi, Inc."/>
    <x v="43"/>
    <x v="1"/>
    <s v="acquisition"/>
    <n v="483293580"/>
  </r>
  <r>
    <s v="1b8a007d-8808-f9fc-e96e-fce34601faae"/>
    <s v="Staminus"/>
    <x v="44"/>
    <x v="1"/>
    <s v="acquisition"/>
    <n v="493790990"/>
  </r>
  <r>
    <s v="cc70b2f2-cc18-ae08-3848-206599ad6797"/>
    <s v="Labrys Biologics"/>
    <x v="45"/>
    <x v="12"/>
    <s v="acquisition"/>
    <n v="504288400"/>
  </r>
  <r>
    <s v="e4943b88-5bab-2b85-1f89-c76ab582cee5"/>
    <s v="Summit Marketing"/>
    <x v="46"/>
    <x v="1"/>
    <s v="acquisition"/>
    <n v="514785810"/>
  </r>
  <r>
    <s v="e0906c05-fae5-9591-ba5f-2142d8b0065a"/>
    <s v="Pari Networks"/>
    <x v="47"/>
    <x v="1"/>
    <s v="acquisition"/>
    <n v="52528322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Adam Block"/>
    <s v="MBA"/>
    <x v="0"/>
    <s v="Fernanda Mercante"/>
    <s v="BS"/>
  </r>
  <r>
    <s v="Joseph Schlessinger"/>
    <s v="M.Sc."/>
    <x v="1"/>
    <s v="Adam Sager"/>
    <s v="BA"/>
  </r>
  <r>
    <s v="Jim Lally"/>
    <s v="BS"/>
    <x v="2"/>
    <s v="Thomas Patchin"/>
    <s v="BS"/>
  </r>
  <r>
    <s v="Geoffrey Cross"/>
    <s v="MBA"/>
    <x v="0"/>
    <s v="Fernanda Mercante"/>
    <s v="BS"/>
  </r>
  <r>
    <s v="Geoffrey Cross"/>
    <s v="MBA"/>
    <x v="0"/>
    <s v="Fernanda Mercante"/>
    <s v="BS"/>
  </r>
  <r>
    <s v="SARDORBEK IMOMALIEV"/>
    <s v="MBA"/>
    <x v="3"/>
    <s v="Michael Cohn"/>
    <s v="MBA"/>
  </r>
  <r>
    <s v="SARDORBEK IMOMALIEV"/>
    <s v="MBA"/>
    <x v="3"/>
    <s v="Michael Cohn"/>
    <s v="MBA"/>
  </r>
  <r>
    <s v="Jennifer Daothong"/>
    <s v="Bachelor"/>
    <x v="4"/>
    <s v="Alex Odom"/>
    <s v="Bachelor"/>
  </r>
  <r>
    <s v="Saransh Sharma"/>
    <s v="PhD"/>
    <x v="5"/>
    <s v="Fraser Bennett"/>
    <s v="PhD"/>
  </r>
  <r>
    <s v="Saransh Sharma"/>
    <s v="PhD"/>
    <x v="5"/>
    <s v="Fraser Bennett"/>
    <s v="PhD"/>
  </r>
  <r>
    <s v="Gaspard Breton"/>
    <s v="PhD"/>
    <x v="6"/>
    <s v="Varun Dua"/>
    <s v="PhD"/>
  </r>
  <r>
    <s v="Art Reidel"/>
    <s v="Bachelor of Economics"/>
    <x v="7"/>
    <s v="Stuart Pook"/>
    <s v="Bachelor of Economics"/>
  </r>
  <r>
    <s v="Art Reidel"/>
    <s v="Bachelor of Economics"/>
    <x v="7"/>
    <s v="Stuart Pook"/>
    <s v="Bachelor of Economics"/>
  </r>
  <r>
    <s v="Matt Moran"/>
    <s v="Laurea"/>
    <x v="8"/>
    <s v="Maurizio Paolo Grassi"/>
    <s v="Laurea"/>
  </r>
  <r>
    <s v="Matt Moran"/>
    <s v="Laurea"/>
    <x v="8"/>
    <s v="Maurizio Paolo Grassi"/>
    <s v="Laurea"/>
  </r>
  <r>
    <s v="Fernanda Mercante"/>
    <s v="BS"/>
    <x v="0"/>
    <s v="Fernanda Mercante"/>
    <s v="BS"/>
  </r>
  <r>
    <s v="Alex Odom"/>
    <s v="Bachelor"/>
    <x v="4"/>
    <s v="Alex Odom"/>
    <s v="Bachelor"/>
  </r>
  <r>
    <s v="Varun Dua"/>
    <s v="PhD"/>
    <x v="6"/>
    <s v="Varun Dua"/>
    <s v="PhD"/>
  </r>
  <r>
    <s v="Chris Rouland"/>
    <s v="BBA"/>
    <x v="9"/>
    <s v="Chris Rouland"/>
    <s v="BBA"/>
  </r>
  <r>
    <s v="Chris Rouland"/>
    <s v="BBA"/>
    <x v="9"/>
    <s v="Lynne Russell"/>
    <s v="MSc"/>
  </r>
  <r>
    <s v="Michael Munz"/>
    <s v="M.A."/>
    <x v="10"/>
    <s v="Michael Munz"/>
    <s v="M.A."/>
  </r>
  <r>
    <s v="Constance Freedman"/>
    <s v="MSc"/>
    <x v="9"/>
    <s v="Chris Rouland"/>
    <s v="BBA"/>
  </r>
  <r>
    <s v="Constance Freedman"/>
    <s v="MSc"/>
    <x v="9"/>
    <s v="Lynne Russell"/>
    <s v="MSc"/>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David Riley"/>
    <x v="0"/>
    <x v="0"/>
  </r>
  <r>
    <s v="Rick Bullotta"/>
    <x v="1"/>
    <x v="1"/>
  </r>
  <r>
    <s v="Adam Block"/>
    <x v="2"/>
    <x v="2"/>
  </r>
  <r>
    <s v="Joseph Schlessinger"/>
    <x v="3"/>
    <x v="3"/>
  </r>
  <r>
    <s v="Jim Lally"/>
    <x v="4"/>
    <x v="4"/>
  </r>
  <r>
    <s v="Yuvraj Yadav"/>
    <x v="5"/>
    <x v="5"/>
  </r>
  <r>
    <s v="Alexander Ebadirad"/>
    <x v="6"/>
    <x v="6"/>
  </r>
  <r>
    <s v="Mario Stumpo"/>
    <x v="1"/>
    <x v="1"/>
  </r>
  <r>
    <s v="Rich Kaufman"/>
    <x v="7"/>
    <x v="7"/>
  </r>
  <r>
    <s v="Geoffrey Cross"/>
    <x v="2"/>
    <x v="2"/>
  </r>
  <r>
    <s v="Geoffrey Cross"/>
    <x v="2"/>
    <x v="2"/>
  </r>
  <r>
    <s v="SARDORBEK IMOMALIEV"/>
    <x v="2"/>
    <x v="8"/>
  </r>
  <r>
    <s v="SARDORBEK IMOMALIEV"/>
    <x v="2"/>
    <x v="8"/>
  </r>
  <r>
    <s v="Luca Bortolami"/>
    <x v="2"/>
    <x v="9"/>
  </r>
  <r>
    <s v="Jennifer Daothong"/>
    <x v="8"/>
    <x v="10"/>
  </r>
  <r>
    <s v="Jonathan Henry"/>
    <x v="9"/>
    <x v="11"/>
  </r>
  <r>
    <s v="Justyna Miziolek"/>
    <x v="10"/>
    <x v="12"/>
  </r>
  <r>
    <s v="Saransh Sharma"/>
    <x v="11"/>
    <x v="13"/>
  </r>
  <r>
    <s v="Saransh Sharma"/>
    <x v="11"/>
    <x v="13"/>
  </r>
  <r>
    <s v="Yariv Geller"/>
    <x v="2"/>
    <x v="14"/>
  </r>
  <r>
    <s v="Madhulika S"/>
    <x v="12"/>
    <x v="15"/>
  </r>
  <r>
    <s v="Jorrit Vervoordeldonk"/>
    <x v="13"/>
    <x v="16"/>
  </r>
  <r>
    <s v="Hugo Mahieu"/>
    <x v="13"/>
    <x v="16"/>
  </r>
  <r>
    <s v="Gaspard Breton"/>
    <x v="11"/>
    <x v="17"/>
  </r>
  <r>
    <s v="Art Reidel"/>
    <x v="14"/>
    <x v="18"/>
  </r>
  <r>
    <s v="Art Reidel"/>
    <x v="14"/>
    <x v="18"/>
  </r>
  <r>
    <s v="James Wells"/>
    <x v="12"/>
    <x v="15"/>
  </r>
  <r>
    <s v="Scott MacDonald"/>
    <x v="0"/>
    <x v="19"/>
  </r>
  <r>
    <s v="Scott MacDonald"/>
    <x v="0"/>
    <x v="19"/>
  </r>
  <r>
    <s v="Chris Winter"/>
    <x v="15"/>
    <x v="20"/>
  </r>
  <r>
    <s v="Chris Winter"/>
    <x v="15"/>
    <x v="20"/>
  </r>
  <r>
    <s v="Dave Wilhite"/>
    <x v="2"/>
    <x v="21"/>
  </r>
  <r>
    <s v="Patrick Dewar"/>
    <x v="0"/>
    <x v="22"/>
  </r>
  <r>
    <s v="Vineet Chadha"/>
    <x v="7"/>
    <x v="23"/>
  </r>
  <r>
    <s v="Mark Tan"/>
    <x v="0"/>
    <x v="0"/>
  </r>
  <r>
    <s v="Gray Mull"/>
    <x v="16"/>
    <x v="24"/>
  </r>
  <r>
    <s v="Ryan Riley"/>
    <x v="0"/>
    <x v="19"/>
  </r>
  <r>
    <s v="Tom Freston"/>
    <x v="17"/>
    <x v="25"/>
  </r>
  <r>
    <s v="Matt Moran"/>
    <x v="18"/>
    <x v="26"/>
  </r>
  <r>
    <s v="Matt Moran"/>
    <x v="18"/>
    <x v="26"/>
  </r>
  <r>
    <s v="Jun Lei"/>
    <x v="16"/>
    <x v="24"/>
  </r>
  <r>
    <s v="Fernanda Mercante"/>
    <x v="4"/>
    <x v="2"/>
  </r>
  <r>
    <s v="Alex Odom"/>
    <x v="8"/>
    <x v="10"/>
  </r>
  <r>
    <s v="Varun Dua"/>
    <x v="11"/>
    <x v="17"/>
  </r>
  <r>
    <s v="Chris Rouland"/>
    <x v="19"/>
    <x v="27"/>
  </r>
  <r>
    <s v="Michael Munz"/>
    <x v="20"/>
    <x v="28"/>
  </r>
  <r>
    <s v="Alberto Pamias"/>
    <x v="2"/>
    <x v="29"/>
  </r>
  <r>
    <s v="Dustin Smith"/>
    <x v="2"/>
    <x v="9"/>
  </r>
  <r>
    <s v="Constance Freedman"/>
    <x v="21"/>
    <x v="27"/>
  </r>
  <r>
    <s v="Leigh J. Randall"/>
    <x v="22"/>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no. of companies who did ipo from same country"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0:E62" firstHeaderRow="1" firstDataRow="1" firstDataCol="1"/>
  <pivotFields count="8">
    <pivotField showAll="0"/>
    <pivotField showAll="0"/>
    <pivotField showAll="0"/>
    <pivotField dataField="1" showAll="0">
      <items count="21">
        <item x="3"/>
        <item x="5"/>
        <item x="14"/>
        <item x="13"/>
        <item x="8"/>
        <item x="1"/>
        <item x="6"/>
        <item x="15"/>
        <item x="12"/>
        <item x="7"/>
        <item x="17"/>
        <item x="16"/>
        <item x="11"/>
        <item x="2"/>
        <item x="10"/>
        <item x="19"/>
        <item x="0"/>
        <item x="9"/>
        <item x="4"/>
        <item x="18"/>
        <item t="default"/>
      </items>
    </pivotField>
    <pivotField axis="axisRow" showAll="0">
      <items count="12">
        <item x="9"/>
        <item x="6"/>
        <item x="5"/>
        <item x="7"/>
        <item x="1"/>
        <item x="3"/>
        <item x="10"/>
        <item x="4"/>
        <item x="8"/>
        <item x="0"/>
        <item x="2"/>
        <item t="default"/>
      </items>
    </pivotField>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acquirer_name"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D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e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2:H56" firstHeaderRow="1" firstDataRow="1" firstDataCol="1"/>
  <pivotFields count="3">
    <pivotField dataField="1" showAll="0"/>
    <pivotField showAll="0"/>
    <pivotField axis="axisRow" showAll="0">
      <items count="24">
        <item x="2"/>
        <item x="10"/>
        <item x="9"/>
        <item x="20"/>
        <item x="16"/>
        <item x="13"/>
        <item x="6"/>
        <item x="17"/>
        <item x="18"/>
        <item x="22"/>
        <item x="5"/>
        <item x="21"/>
        <item x="7"/>
        <item x="15"/>
        <item x="19"/>
        <item x="1"/>
        <item x="4"/>
        <item x="14"/>
        <item x="8"/>
        <item x="11"/>
        <item x="3"/>
        <item x="0"/>
        <item x="12"/>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B113" firstHeaderRow="1" firstDataRow="1" firstDataCol="1"/>
  <pivotFields count="3">
    <pivotField dataField="1" showAll="0"/>
    <pivotField showAll="0"/>
    <pivotField axis="axisRow"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1:K30" firstHeaderRow="1" firstDataRow="1" firstDataCol="1"/>
  <pivotFields count="3">
    <pivotField dataField="1" showAll="0"/>
    <pivotField axis="axisRow" showAll="0">
      <items count="19">
        <item x="14"/>
        <item x="9"/>
        <item x="3"/>
        <item x="10"/>
        <item x="5"/>
        <item x="16"/>
        <item x="7"/>
        <item x="13"/>
        <item x="17"/>
        <item x="1"/>
        <item x="12"/>
        <item x="2"/>
        <item x="0"/>
        <item x="15"/>
        <item x="11"/>
        <item x="4"/>
        <item x="8"/>
        <item x="6"/>
        <item t="default"/>
      </items>
    </pivotField>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4:C78" firstHeaderRow="1" firstDataRow="1" firstDataCol="1"/>
  <pivotFields count="3">
    <pivotField dataField="1" showAll="0"/>
    <pivotField axis="axisRow" showAll="0">
      <items count="24">
        <item x="6"/>
        <item x="5"/>
        <item x="8"/>
        <item x="9"/>
        <item x="14"/>
        <item x="19"/>
        <item x="7"/>
        <item x="4"/>
        <item x="17"/>
        <item x="22"/>
        <item x="18"/>
        <item x="15"/>
        <item x="10"/>
        <item x="20"/>
        <item x="3"/>
        <item x="13"/>
        <item x="1"/>
        <item x="2"/>
        <item x="12"/>
        <item x="21"/>
        <item x="11"/>
        <item x="16"/>
        <item x="0"/>
        <item t="default"/>
      </items>
    </pivotField>
    <pivotField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e_Director_nan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7"/>
          </reference>
        </references>
      </pivotArea>
    </chartFormat>
    <chartFormat chart="0" format="2">
      <pivotArea type="data" outline="0" fieldPosition="0">
        <references count="2">
          <reference field="4294967294" count="1" selected="0">
            <x v="0"/>
          </reference>
          <reference field="1" count="1" selected="0">
            <x v="22"/>
          </reference>
        </references>
      </pivotArea>
    </chartFormat>
    <chartFormat chart="0" format="3">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1:J23" firstHeaderRow="0" firstDataRow="1" firstDataCol="1"/>
  <pivotFields count="5">
    <pivotField dataField="1" showAll="0"/>
    <pivotField showAll="0"/>
    <pivotField axis="axisRow" showAll="0">
      <items count="12">
        <item x="4"/>
        <item x="2"/>
        <item x="1"/>
        <item x="10"/>
        <item x="0"/>
        <item x="8"/>
        <item x="5"/>
        <item x="9"/>
        <item x="6"/>
        <item x="7"/>
        <item x="3"/>
        <item t="default"/>
      </items>
    </pivotField>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Count of acquirer_Director_name" fld="3" subtotal="count" baseField="0" baseItem="0"/>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50:B71" firstHeaderRow="1" firstDataRow="1" firstDataCol="1"/>
  <pivotFields count="8">
    <pivotField showAll="0"/>
    <pivotField showAll="0"/>
    <pivotField axis="axisRow" showAll="0">
      <items count="21">
        <item x="6"/>
        <item x="2"/>
        <item x="14"/>
        <item x="13"/>
        <item x="9"/>
        <item x="17"/>
        <item x="3"/>
        <item x="19"/>
        <item x="1"/>
        <item x="12"/>
        <item x="7"/>
        <item x="10"/>
        <item x="8"/>
        <item x="11"/>
        <item x="18"/>
        <item x="16"/>
        <item x="0"/>
        <item x="5"/>
        <item x="4"/>
        <item x="15"/>
        <item t="default"/>
      </items>
    </pivotField>
    <pivotField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ice_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6"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K54:L103" firstHeaderRow="1" firstDataRow="1" firstDataCol="1"/>
  <pivotFields count="6">
    <pivotField showAll="0"/>
    <pivotField showAll="0"/>
    <pivotField axis="axisRow" showAll="0">
      <items count="49">
        <item x="11"/>
        <item x="46"/>
        <item x="5"/>
        <item x="37"/>
        <item x="21"/>
        <item x="29"/>
        <item x="26"/>
        <item x="24"/>
        <item x="22"/>
        <item x="25"/>
        <item x="9"/>
        <item x="3"/>
        <item x="47"/>
        <item x="14"/>
        <item x="41"/>
        <item x="18"/>
        <item x="43"/>
        <item x="35"/>
        <item x="13"/>
        <item x="17"/>
        <item x="38"/>
        <item x="31"/>
        <item x="39"/>
        <item x="1"/>
        <item x="12"/>
        <item x="36"/>
        <item x="33"/>
        <item x="2"/>
        <item x="42"/>
        <item x="0"/>
        <item x="28"/>
        <item x="27"/>
        <item x="23"/>
        <item x="40"/>
        <item x="7"/>
        <item x="20"/>
        <item x="10"/>
        <item x="4"/>
        <item x="44"/>
        <item x="8"/>
        <item x="32"/>
        <item x="45"/>
        <item x="30"/>
        <item x="19"/>
        <item x="6"/>
        <item x="16"/>
        <item x="15"/>
        <item x="34"/>
        <item t="default"/>
      </items>
    </pivotField>
    <pivotField showAll="0"/>
    <pivotField showAll="0"/>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price_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45" firstHeaderRow="1" firstDataRow="1" firstDataCol="1"/>
  <pivotFields count="8">
    <pivotField showAll="0"/>
    <pivotField showAll="0"/>
    <pivotField showAll="0"/>
    <pivotField axis="axisRow" showAll="0">
      <items count="21">
        <item x="3"/>
        <item x="5"/>
        <item x="14"/>
        <item x="13"/>
        <item x="8"/>
        <item x="1"/>
        <item x="6"/>
        <item x="15"/>
        <item x="12"/>
        <item x="7"/>
        <item x="17"/>
        <item x="16"/>
        <item x="11"/>
        <item x="2"/>
        <item x="10"/>
        <item x="19"/>
        <item x="0"/>
        <item x="9"/>
        <item x="4"/>
        <item x="18"/>
        <item t="default"/>
      </items>
    </pivotField>
    <pivotField showAll="0"/>
    <pivotField showAll="0"/>
    <pivotField showAll="0"/>
    <pivotField dataFiel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oney_raised" fld="7"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6"/>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3" count="1" selected="0">
            <x v="0"/>
          </reference>
        </references>
      </pivotArea>
    </chartFormat>
    <chartFormat chart="2" format="44">
      <pivotArea type="data" outline="0" fieldPosition="0">
        <references count="2">
          <reference field="4294967294" count="1" selected="0">
            <x v="0"/>
          </reference>
          <reference field="3" count="1" selected="0">
            <x v="1"/>
          </reference>
        </references>
      </pivotArea>
    </chartFormat>
    <chartFormat chart="2" format="45">
      <pivotArea type="data" outline="0" fieldPosition="0">
        <references count="2">
          <reference field="4294967294" count="1" selected="0">
            <x v="0"/>
          </reference>
          <reference field="3" count="1" selected="0">
            <x v="2"/>
          </reference>
        </references>
      </pivotArea>
    </chartFormat>
    <chartFormat chart="2" format="46">
      <pivotArea type="data" outline="0" fieldPosition="0">
        <references count="2">
          <reference field="4294967294" count="1" selected="0">
            <x v="0"/>
          </reference>
          <reference field="3" count="1" selected="0">
            <x v="3"/>
          </reference>
        </references>
      </pivotArea>
    </chartFormat>
    <chartFormat chart="2" format="47">
      <pivotArea type="data" outline="0" fieldPosition="0">
        <references count="2">
          <reference field="4294967294" count="1" selected="0">
            <x v="0"/>
          </reference>
          <reference field="3" count="1" selected="0">
            <x v="4"/>
          </reference>
        </references>
      </pivotArea>
    </chartFormat>
    <chartFormat chart="2" format="48">
      <pivotArea type="data" outline="0" fieldPosition="0">
        <references count="2">
          <reference field="4294967294" count="1" selected="0">
            <x v="0"/>
          </reference>
          <reference field="3" count="1" selected="0">
            <x v="5"/>
          </reference>
        </references>
      </pivotArea>
    </chartFormat>
    <chartFormat chart="2" format="49">
      <pivotArea type="data" outline="0" fieldPosition="0">
        <references count="2">
          <reference field="4294967294" count="1" selected="0">
            <x v="0"/>
          </reference>
          <reference field="3" count="1" selected="0">
            <x v="6"/>
          </reference>
        </references>
      </pivotArea>
    </chartFormat>
    <chartFormat chart="2" format="50">
      <pivotArea type="data" outline="0" fieldPosition="0">
        <references count="2">
          <reference field="4294967294" count="1" selected="0">
            <x v="0"/>
          </reference>
          <reference field="3" count="1" selected="0">
            <x v="7"/>
          </reference>
        </references>
      </pivotArea>
    </chartFormat>
    <chartFormat chart="2" format="51">
      <pivotArea type="data" outline="0" fieldPosition="0">
        <references count="2">
          <reference field="4294967294" count="1" selected="0">
            <x v="0"/>
          </reference>
          <reference field="3" count="1" selected="0">
            <x v="8"/>
          </reference>
        </references>
      </pivotArea>
    </chartFormat>
    <chartFormat chart="2" format="52">
      <pivotArea type="data" outline="0" fieldPosition="0">
        <references count="2">
          <reference field="4294967294" count="1" selected="0">
            <x v="0"/>
          </reference>
          <reference field="3" count="1" selected="0">
            <x v="9"/>
          </reference>
        </references>
      </pivotArea>
    </chartFormat>
    <chartFormat chart="2" format="53">
      <pivotArea type="data" outline="0" fieldPosition="0">
        <references count="2">
          <reference field="4294967294" count="1" selected="0">
            <x v="0"/>
          </reference>
          <reference field="3" count="1" selected="0">
            <x v="10"/>
          </reference>
        </references>
      </pivotArea>
    </chartFormat>
    <chartFormat chart="2" format="54">
      <pivotArea type="data" outline="0" fieldPosition="0">
        <references count="2">
          <reference field="4294967294" count="1" selected="0">
            <x v="0"/>
          </reference>
          <reference field="3" count="1" selected="0">
            <x v="11"/>
          </reference>
        </references>
      </pivotArea>
    </chartFormat>
    <chartFormat chart="2" format="55">
      <pivotArea type="data" outline="0" fieldPosition="0">
        <references count="2">
          <reference field="4294967294" count="1" selected="0">
            <x v="0"/>
          </reference>
          <reference field="3" count="1" selected="0">
            <x v="12"/>
          </reference>
        </references>
      </pivotArea>
    </chartFormat>
    <chartFormat chart="2" format="56">
      <pivotArea type="data" outline="0" fieldPosition="0">
        <references count="2">
          <reference field="4294967294" count="1" selected="0">
            <x v="0"/>
          </reference>
          <reference field="3" count="1" selected="0">
            <x v="13"/>
          </reference>
        </references>
      </pivotArea>
    </chartFormat>
    <chartFormat chart="2" format="57">
      <pivotArea type="data" outline="0" fieldPosition="0">
        <references count="2">
          <reference field="4294967294" count="1" selected="0">
            <x v="0"/>
          </reference>
          <reference field="3" count="1" selected="0">
            <x v="14"/>
          </reference>
        </references>
      </pivotArea>
    </chartFormat>
    <chartFormat chart="2" format="58">
      <pivotArea type="data" outline="0" fieldPosition="0">
        <references count="2">
          <reference field="4294967294" count="1" selected="0">
            <x v="0"/>
          </reference>
          <reference field="3" count="1" selected="0">
            <x v="15"/>
          </reference>
        </references>
      </pivotArea>
    </chartFormat>
    <chartFormat chart="2" format="59">
      <pivotArea type="data" outline="0" fieldPosition="0">
        <references count="2">
          <reference field="4294967294" count="1" selected="0">
            <x v="0"/>
          </reference>
          <reference field="3" count="1" selected="0">
            <x v="16"/>
          </reference>
        </references>
      </pivotArea>
    </chartFormat>
    <chartFormat chart="2" format="60">
      <pivotArea type="data" outline="0" fieldPosition="0">
        <references count="2">
          <reference field="4294967294" count="1" selected="0">
            <x v="0"/>
          </reference>
          <reference field="3" count="1" selected="0">
            <x v="17"/>
          </reference>
        </references>
      </pivotArea>
    </chartFormat>
    <chartFormat chart="2" format="61">
      <pivotArea type="data" outline="0" fieldPosition="0">
        <references count="2">
          <reference field="4294967294" count="1" selected="0">
            <x v="0"/>
          </reference>
          <reference field="3" count="1" selected="0">
            <x v="18"/>
          </reference>
        </references>
      </pivotArea>
    </chartFormat>
    <chartFormat chart="2" format="6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no of companies who did not done of same country"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59:O73" firstHeaderRow="1" firstDataRow="1" firstDataCol="1"/>
  <pivotFields count="6">
    <pivotField showAll="0"/>
    <pivotField showAll="0"/>
    <pivotField dataField="1" showAll="0"/>
    <pivotField axis="axisRow" showAll="0">
      <items count="14">
        <item x="11"/>
        <item x="0"/>
        <item x="7"/>
        <item x="10"/>
        <item x="5"/>
        <item x="3"/>
        <item x="6"/>
        <item x="12"/>
        <item x="9"/>
        <item x="4"/>
        <item x="8"/>
        <item x="1"/>
        <item x="2"/>
        <item t="default"/>
      </items>
    </pivotField>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acquirer_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1"/>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cquirers n acquire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I95" firstHeaderRow="0" firstDataRow="1" firstDataCol="1"/>
  <pivotFields count="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 axis="axisRow" showAll="0">
      <items count="4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t="default"/>
      </items>
    </pivotField>
    <pivotField dataField="1" showAll="0"/>
  </pivotFields>
  <rowFields count="2">
    <field x="0"/>
    <field x="2"/>
  </rowFields>
  <rowItems count="91">
    <i>
      <x/>
    </i>
    <i r="1">
      <x v="44"/>
    </i>
    <i>
      <x v="1"/>
    </i>
    <i r="1">
      <x/>
    </i>
    <i>
      <x v="2"/>
    </i>
    <i r="1">
      <x v="1"/>
    </i>
    <i>
      <x v="3"/>
    </i>
    <i r="1">
      <x v="2"/>
    </i>
    <i>
      <x v="4"/>
    </i>
    <i r="1">
      <x v="3"/>
    </i>
    <i>
      <x v="5"/>
    </i>
    <i r="1">
      <x v="4"/>
    </i>
    <i>
      <x v="6"/>
    </i>
    <i r="1">
      <x v="5"/>
    </i>
    <i>
      <x v="7"/>
    </i>
    <i r="1">
      <x v="6"/>
    </i>
    <i>
      <x v="8"/>
    </i>
    <i r="1">
      <x v="7"/>
    </i>
    <i>
      <x v="9"/>
    </i>
    <i r="1">
      <x v="8"/>
    </i>
    <i>
      <x v="10"/>
    </i>
    <i r="1">
      <x v="9"/>
    </i>
    <i>
      <x v="11"/>
    </i>
    <i r="1">
      <x v="10"/>
    </i>
    <i>
      <x v="12"/>
    </i>
    <i r="1">
      <x v="11"/>
    </i>
    <i>
      <x v="13"/>
    </i>
    <i r="1">
      <x v="12"/>
    </i>
    <i>
      <x v="14"/>
    </i>
    <i r="1">
      <x v="13"/>
    </i>
    <i>
      <x v="15"/>
    </i>
    <i r="1">
      <x v="14"/>
    </i>
    <i>
      <x v="16"/>
    </i>
    <i r="1">
      <x v="15"/>
    </i>
    <i>
      <x v="17"/>
    </i>
    <i r="1">
      <x v="16"/>
    </i>
    <i>
      <x v="18"/>
    </i>
    <i r="1">
      <x v="17"/>
    </i>
    <i>
      <x v="19"/>
    </i>
    <i r="1">
      <x v="18"/>
    </i>
    <i>
      <x v="20"/>
    </i>
    <i r="1">
      <x v="19"/>
    </i>
    <i>
      <x v="21"/>
    </i>
    <i r="1">
      <x v="20"/>
    </i>
    <i>
      <x v="22"/>
    </i>
    <i r="1">
      <x v="21"/>
    </i>
    <i>
      <x v="23"/>
    </i>
    <i r="1">
      <x v="22"/>
    </i>
    <i>
      <x v="24"/>
    </i>
    <i r="1">
      <x v="23"/>
    </i>
    <i>
      <x v="25"/>
    </i>
    <i r="1">
      <x v="24"/>
    </i>
    <i>
      <x v="26"/>
    </i>
    <i r="1">
      <x v="25"/>
    </i>
    <i>
      <x v="27"/>
    </i>
    <i r="1">
      <x v="26"/>
    </i>
    <i>
      <x v="28"/>
    </i>
    <i r="1">
      <x v="27"/>
    </i>
    <i>
      <x v="29"/>
    </i>
    <i r="1">
      <x v="28"/>
    </i>
    <i>
      <x v="30"/>
    </i>
    <i r="1">
      <x v="29"/>
    </i>
    <i>
      <x v="31"/>
    </i>
    <i r="1">
      <x v="30"/>
    </i>
    <i>
      <x v="32"/>
    </i>
    <i r="1">
      <x v="31"/>
    </i>
    <i>
      <x v="33"/>
    </i>
    <i r="1">
      <x v="32"/>
    </i>
    <i>
      <x v="34"/>
    </i>
    <i r="1">
      <x v="33"/>
    </i>
    <i>
      <x v="35"/>
    </i>
    <i r="1">
      <x v="34"/>
    </i>
    <i>
      <x v="36"/>
    </i>
    <i r="1">
      <x v="35"/>
    </i>
    <i>
      <x v="37"/>
    </i>
    <i r="1">
      <x v="36"/>
    </i>
    <i>
      <x v="38"/>
    </i>
    <i r="1">
      <x v="37"/>
    </i>
    <i>
      <x v="39"/>
    </i>
    <i r="1">
      <x v="38"/>
    </i>
    <i>
      <x v="40"/>
    </i>
    <i r="1">
      <x v="39"/>
    </i>
    <i>
      <x v="41"/>
    </i>
    <i r="1">
      <x v="40"/>
    </i>
    <i>
      <x v="42"/>
    </i>
    <i r="1">
      <x v="41"/>
    </i>
    <i>
      <x v="43"/>
    </i>
    <i r="1">
      <x v="42"/>
    </i>
    <i>
      <x v="44"/>
    </i>
    <i r="1">
      <x v="43"/>
    </i>
    <i t="grand">
      <x/>
    </i>
  </rowItems>
  <colFields count="1">
    <field x="-2"/>
  </colFields>
  <colItems count="2">
    <i>
      <x/>
    </i>
    <i i="1">
      <x v="1"/>
    </i>
  </colItems>
  <dataFields count="2">
    <dataField name="Sum of No. of Acquirer belongs" fld="1" baseField="0" baseItem="0"/>
    <dataField name="Sum of No. of Acquiree belongs" fld="3"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1"/>
          </reference>
          <reference field="0" count="1" selected="0">
            <x v="6"/>
          </reference>
          <reference field="2" count="1" selected="0">
            <x v="5"/>
          </reference>
        </references>
      </pivotArea>
    </chartFormat>
    <chartFormat chart="3" format="6">
      <pivotArea type="data" outline="0" fieldPosition="0">
        <references count="3">
          <reference field="4294967294" count="1" selected="0">
            <x v="1"/>
          </reference>
          <reference field="0" count="1" selected="0">
            <x v="6"/>
          </reference>
          <reference field="2" count="1" selected="0">
            <x v="5"/>
          </reference>
        </references>
      </pivotArea>
    </chartFormat>
    <chartFormat chart="1" format="3">
      <pivotArea type="data" outline="0" fieldPosition="0">
        <references count="3">
          <reference field="4294967294" count="1" selected="0">
            <x v="0"/>
          </reference>
          <reference field="0" count="1" selected="0">
            <x v="4"/>
          </reference>
          <reference field="2" count="1" selected="0">
            <x v="3"/>
          </reference>
        </references>
      </pivotArea>
    </chartFormat>
    <chartFormat chart="1" format="4">
      <pivotArea type="data" outline="0" fieldPosition="0">
        <references count="3">
          <reference field="4294967294" count="1" selected="0">
            <x v="0"/>
          </reference>
          <reference field="0" count="1" selected="0">
            <x v="9"/>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J10" firstHeaderRow="0" firstDataRow="1" firstDataCol="1"/>
  <pivotFields count="9">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items count="4">
        <item x="1"/>
        <item x="2"/>
        <item x="0"/>
        <item t="default"/>
      </items>
    </pivotField>
  </pivotFields>
  <rowFields count="1">
    <field x="8"/>
  </rowFields>
  <rowItems count="4">
    <i>
      <x/>
    </i>
    <i>
      <x v="1"/>
    </i>
    <i>
      <x v="2"/>
    </i>
    <i t="grand">
      <x/>
    </i>
  </rowItems>
  <colFields count="1">
    <field x="-2"/>
  </colFields>
  <colItems count="8">
    <i>
      <x/>
    </i>
    <i i="1">
      <x v="1"/>
    </i>
    <i i="2">
      <x v="2"/>
    </i>
    <i i="3">
      <x v="3"/>
    </i>
    <i i="4">
      <x v="4"/>
    </i>
    <i i="5">
      <x v="5"/>
    </i>
    <i i="6">
      <x v="6"/>
    </i>
    <i i="7">
      <x v="7"/>
    </i>
  </colItems>
  <dataFields count="8">
    <dataField name="Sum of 0.1M - 100M " fld="0" baseField="0" baseItem="0"/>
    <dataField name="Sum of 100M - 200M" fld="1" baseField="0" baseItem="0"/>
    <dataField name="Sum of 200M - 300M" fld="2" baseField="0" baseItem="0"/>
    <dataField name="Sum of 300M - 400M" fld="3" baseField="0" baseItem="0"/>
    <dataField name="Sum of 400M - 500M" fld="4" baseField="0" baseItem="0"/>
    <dataField name="Sum of 500M - 600M" fld="5" baseField="0" baseItem="0"/>
    <dataField name="Sum of 600M - 700M" fld="6" baseField="0" baseItem="0"/>
    <dataField name="Sum of 700M - 800M" fld="7" baseField="0" baseItem="0"/>
  </dataFields>
  <chartFormats count="16">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5" format="19" series="1">
      <pivotArea type="data" outline="0" fieldPosition="0">
        <references count="1">
          <reference field="4294967294" count="1" selected="0">
            <x v="3"/>
          </reference>
        </references>
      </pivotArea>
    </chartFormat>
    <chartFormat chart="5" format="20" series="1">
      <pivotArea type="data" outline="0" fieldPosition="0">
        <references count="1">
          <reference field="4294967294" count="1" selected="0">
            <x v="4"/>
          </reference>
        </references>
      </pivotArea>
    </chartFormat>
    <chartFormat chart="5" format="21" series="1">
      <pivotArea type="data" outline="0" fieldPosition="0">
        <references count="1">
          <reference field="4294967294" count="1" selected="0">
            <x v="5"/>
          </reference>
        </references>
      </pivotArea>
    </chartFormat>
    <chartFormat chart="5" format="22" series="1">
      <pivotArea type="data" outline="0" fieldPosition="0">
        <references count="1">
          <reference field="4294967294" count="1" selected="0">
            <x v="6"/>
          </reference>
        </references>
      </pivotArea>
    </chartFormat>
    <chartFormat chart="5" format="23"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C28" firstHeaderRow="0" firstDataRow="1" firstDataCol="1"/>
  <pivotFields count="4">
    <pivotField axis="axisRow" showAll="0">
      <items count="13">
        <item sd="0" x="0"/>
        <item sd="0" x="1"/>
        <item sd="0" x="2"/>
        <item sd="0" x="3"/>
        <item sd="0" x="4"/>
        <item sd="0" x="5"/>
        <item sd="0" x="6"/>
        <item sd="0" x="7"/>
        <item sd="0" x="8"/>
        <item sd="0" x="9"/>
        <item sd="0" x="10"/>
        <item sd="0" x="11"/>
        <item t="default" sd="0"/>
      </items>
    </pivotField>
    <pivotField dataField="1" showAll="0"/>
    <pivotField axis="axisRow" showAll="0">
      <items count="13">
        <item x="0"/>
        <item x="1"/>
        <item x="2"/>
        <item x="3"/>
        <item x="4"/>
        <item x="5"/>
        <item x="6"/>
        <item x="7"/>
        <item x="8"/>
        <item x="9"/>
        <item x="10"/>
        <item x="11"/>
        <item t="default"/>
      </items>
    </pivotField>
    <pivotField dataField="1" showAll="0"/>
  </pivotFields>
  <rowFields count="2">
    <field x="0"/>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COUNT  ACQUISITIONS" fld="1" baseField="0" baseItem="0"/>
    <dataField name="Sum of COUNT OF IPO'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r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100-000000000000}" autoFormatId="16" applyNumberFormats="0" applyBorderFormats="0" applyFontFormats="0" applyPatternFormats="0" applyAlignmentFormats="0" applyWidthHeightFormats="0">
  <queryTableRefresh nextId="9">
    <queryTableFields count="8">
      <queryTableField id="1" name="acquirer_uuid" tableColumnId="1"/>
      <queryTableField id="2" name="org_uuid" tableColumnId="2"/>
      <queryTableField id="3" name="acquiree_name" tableColumnId="3"/>
      <queryTableField id="4" name="acquirer_name" tableColumnId="4"/>
      <queryTableField id="5" name="acquirer_country_code" tableColumnId="5"/>
      <queryTableField id="6" name="type" tableColumnId="6"/>
      <queryTableField id="7" name="price_usd" tableColumnId="7"/>
      <queryTableField id="8" name="money_raised"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20" xr16:uid="{00000000-0016-0000-0600-000009000000}" autoFormatId="16" applyNumberFormats="0" applyBorderFormats="0" applyFontFormats="0" applyPatternFormats="0" applyAlignmentFormats="0" applyWidthHeightFormats="0">
  <queryTableRefresh nextId="4">
    <queryTableFields count="3">
      <queryTableField id="1" name="acquirer_director_name" tableColumnId="1"/>
      <queryTableField id="2" name="degree_type" tableColumnId="2"/>
      <queryTableField id="3" name="institution_name"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7" xr16:uid="{00000000-0016-0000-0700-00000A000000}" autoFormatId="16" applyNumberFormats="0" applyBorderFormats="0" applyFontFormats="0" applyPatternFormats="0" applyAlignmentFormats="0" applyWidthHeightFormats="0">
  <queryTableRefresh nextId="6">
    <queryTableFields count="5">
      <queryTableField id="1" name="acquiree_Director_nanme" tableColumnId="1"/>
      <queryTableField id="2" name="degree_type" tableColumnId="2"/>
      <queryTableField id="3" name="institution_name" tableColumnId="3"/>
      <queryTableField id="4" name="acquirer_Director_name" tableColumnId="4"/>
      <queryTableField id="5" name="degree_type2"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4" xr16:uid="{00000000-0016-0000-0100-000001000000}" autoFormatId="16" applyNumberFormats="0" applyBorderFormats="0" applyFontFormats="0" applyPatternFormats="0" applyAlignmentFormats="0" applyWidthHeightFormats="0">
  <queryTableRefresh nextId="7">
    <queryTableFields count="6">
      <queryTableField id="1" name="acquirer_uuid" tableColumnId="1"/>
      <queryTableField id="2" name="acquiree_name" tableColumnId="2"/>
      <queryTableField id="3" name="acquirer_name" tableColumnId="3"/>
      <queryTableField id="4" name="acquirer_country_code" tableColumnId="4"/>
      <queryTableField id="5" name="type" tableColumnId="5"/>
      <queryTableField id="6" name="price_usd"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2000000}" autoFormatId="16" applyNumberFormats="0" applyBorderFormats="0" applyFontFormats="0" applyPatternFormats="0" applyAlignmentFormats="0" applyWidthHeightFormats="0">
  <queryTableRefresh nextId="3">
    <queryTableFields count="2">
      <queryTableField id="1" name="acquirer_region" tableColumnId="1"/>
      <queryTableField id="2" name="No. of Acquirer belong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6" xr16:uid="{00000000-0016-0000-0200-000003000000}" autoFormatId="16" applyNumberFormats="0" applyBorderFormats="0" applyFontFormats="0" applyPatternFormats="0" applyAlignmentFormats="0" applyWidthHeightFormats="0">
  <queryTableRefresh nextId="3">
    <queryTableFields count="2">
      <queryTableField id="1" name="acquiree_region" tableColumnId="1"/>
      <queryTableField id="2" name="No. of Acquiree belong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1" xr16:uid="{00000000-0016-0000-0300-000004000000}" autoFormatId="16" applyNumberFormats="0" applyBorderFormats="0" applyFontFormats="0" applyPatternFormats="0" applyAlignmentFormats="0" applyWidthHeightFormats="0">
  <queryTableRefresh nextId="10">
    <queryTableFields count="9">
      <queryTableField id="1" name="0.1M - 100M " tableColumnId="1"/>
      <queryTableField id="2" name="100M - 200M" tableColumnId="2"/>
      <queryTableField id="3" name="200M - 300M" tableColumnId="3"/>
      <queryTableField id="4" name="300M - 400M" tableColumnId="4"/>
      <queryTableField id="5" name="400M - 500M" tableColumnId="5"/>
      <queryTableField id="6" name="500M - 600M" tableColumnId="6"/>
      <queryTableField id="7" name="600M - 700M" tableColumnId="7"/>
      <queryTableField id="8" name="700M - 800M" tableColumnId="8"/>
      <queryTableField id="9" name="acquisi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5" xr16:uid="{00000000-0016-0000-0400-000005000000}"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4" xr16:uid="{00000000-0016-0000-0400-000006000000}"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8" xr16:uid="{00000000-0016-0000-0500-000007000000}" autoFormatId="16" applyNumberFormats="0" applyBorderFormats="0" applyFontFormats="0" applyPatternFormats="0" applyAlignmentFormats="0" applyWidthHeightFormats="0">
  <queryTableRefresh nextId="5">
    <queryTableFields count="4">
      <queryTableField id="1" name="acquirer_social_media" tableColumnId="1"/>
      <queryTableField id="2" name="no_of_social_acquirers" tableColumnId="2"/>
      <queryTableField id="3" name="acquiree_social_media" tableColumnId="3"/>
      <queryTableField id="4" name="no_of_social_acquirees"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8" xr16:uid="{00000000-0016-0000-0600-000008000000}" autoFormatId="16" applyNumberFormats="0" applyBorderFormats="0" applyFontFormats="0" applyPatternFormats="0" applyAlignmentFormats="0" applyWidthHeightFormats="0">
  <queryTableRefresh nextId="4">
    <queryTableFields count="3">
      <queryTableField id="1" name="acquiree_Director_nanme" tableColumnId="1"/>
      <queryTableField id="2" name="degree_type" tableColumnId="2"/>
      <queryTableField id="3" name="institution_nam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rer_region" xr10:uid="{00000000-0013-0000-FFFF-FFFF01000000}" sourceName="acquirer_region">
  <pivotTables>
    <pivotTable tabId="2" name="Acquirers n acquirees"/>
  </pivotTables>
  <data>
    <tabular pivotCacheId="458626152">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ree_region" xr10:uid="{00000000-0013-0000-FFFF-FFFF02000000}" sourceName="acquiree_region">
  <pivotTables>
    <pivotTable tabId="2" name="Acquirers n acquirees"/>
  </pivotTables>
  <data>
    <tabular pivotCacheId="458626152">
      <items count="45">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sition_type" xr10:uid="{00000000-0013-0000-FFFF-FFFF03000000}" sourceName="acquisition_type">
  <pivotTables>
    <pivotTable tabId="6" name="PivotTable3"/>
  </pivotTables>
  <data>
    <tabular pivotCacheId="2061194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rer_region" xr10:uid="{00000000-0014-0000-FFFF-FFFF01000000}" cache="Slicer_acquirer_region" caption="acquirer_region" style="SlicerStyleLight4" rowHeight="241300"/>
  <slicer name="acquiree_region" xr10:uid="{00000000-0014-0000-FFFF-FFFF02000000}" cache="Slicer_acquiree_region" caption="acquiree_region"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sition_type" xr10:uid="{00000000-0014-0000-FFFF-FFFF03000000}" cache="Slicer_acquisition_type" caption="acquisition_type"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rer_region 2" xr10:uid="{00000000-0014-0000-FFFF-FFFF04000000}" cache="Slicer_acquirer_region" caption="acquirer_region" startItem="19" style="SlicerStyleLight4" rowHeight="241300"/>
  <slicer name="acquiree_region 2" xr10:uid="{00000000-0014-0000-FFFF-FFFF05000000}" cache="Slicer_acquiree_region" caption="acquiree_region" style="SlicerStyleLight2" rowHeight="241300"/>
  <slicer name="acquisition_type 1" xr10:uid="{00000000-0014-0000-FFFF-FFFF06000000}" cache="Slicer_acquisition_type" caption="acquisition_type"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Query18" displayName="Query18" ref="A1:H21" tableType="queryTable" totalsRowShown="0">
  <autoFilter ref="A1:H21" xr:uid="{00000000-0009-0000-0100-000004000000}"/>
  <tableColumns count="8">
    <tableColumn id="1" xr3:uid="{00000000-0010-0000-0000-000001000000}" uniqueName="1" name="acquirer_uuid" queryTableFieldId="1" dataDxfId="24"/>
    <tableColumn id="2" xr3:uid="{00000000-0010-0000-0000-000002000000}" uniqueName="2" name="org_uuid" queryTableFieldId="2" dataDxfId="23"/>
    <tableColumn id="3" xr3:uid="{00000000-0010-0000-0000-000003000000}" uniqueName="3" name="acquiree_name" queryTableFieldId="3" dataDxfId="22"/>
    <tableColumn id="4" xr3:uid="{00000000-0010-0000-0000-000004000000}" uniqueName="4" name="acquirer_name" queryTableFieldId="4" dataDxfId="21"/>
    <tableColumn id="5" xr3:uid="{00000000-0010-0000-0000-000005000000}" uniqueName="5" name="acquirer_country_code" queryTableFieldId="5" dataDxfId="20"/>
    <tableColumn id="6" xr3:uid="{00000000-0010-0000-0000-000006000000}" uniqueName="6" name="type" queryTableFieldId="6" dataDxfId="19"/>
    <tableColumn id="7" xr3:uid="{00000000-0010-0000-0000-000007000000}" uniqueName="7" name="price_usd" queryTableFieldId="7"/>
    <tableColumn id="8" xr3:uid="{00000000-0010-0000-0000-000008000000}" uniqueName="8" name="money_raised"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Query2214" displayName="Query2214" ref="F1:H25" tableType="queryTable" totalsRowShown="0">
  <autoFilter ref="F1:H25" xr:uid="{00000000-0009-0000-0100-00000D000000}"/>
  <tableColumns count="3">
    <tableColumn id="1" xr3:uid="{00000000-0010-0000-0900-000001000000}" uniqueName="1" name="acquirer_director_name" queryTableFieldId="1" dataDxfId="7"/>
    <tableColumn id="2" xr3:uid="{00000000-0010-0000-0900-000002000000}" uniqueName="2" name="degree_type" queryTableFieldId="2" dataDxfId="6"/>
    <tableColumn id="3" xr3:uid="{00000000-0010-0000-0900-000003000000}" uniqueName="3" name="institution_name" queryTableFieldId="3" dataDxf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Query20" displayName="Query20" ref="A1:E24" tableType="queryTable" totalsRowShown="0">
  <autoFilter ref="A1:E24" xr:uid="{00000000-0009-0000-0100-000008000000}"/>
  <tableColumns count="5">
    <tableColumn id="1" xr3:uid="{00000000-0010-0000-0A00-000001000000}" uniqueName="1" name="acquiree_Director_nanme" queryTableFieldId="1" dataDxfId="4"/>
    <tableColumn id="2" xr3:uid="{00000000-0010-0000-0A00-000002000000}" uniqueName="2" name="degree_type" queryTableFieldId="2" dataDxfId="3"/>
    <tableColumn id="3" xr3:uid="{00000000-0010-0000-0A00-000003000000}" uniqueName="3" name="institution_name" queryTableFieldId="3" dataDxfId="2"/>
    <tableColumn id="4" xr3:uid="{00000000-0010-0000-0A00-000004000000}" uniqueName="4" name="acquirer_Director_name" queryTableFieldId="4" dataDxfId="1"/>
    <tableColumn id="5" xr3:uid="{00000000-0010-0000-0A00-000005000000}" uniqueName="5" name="degree_type2"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Query19" displayName="Query19" ref="K1:P51" tableType="queryTable" totalsRowShown="0">
  <autoFilter ref="K1:P51" xr:uid="{00000000-0009-0000-0100-000007000000}"/>
  <tableColumns count="6">
    <tableColumn id="1" xr3:uid="{00000000-0010-0000-0100-000001000000}" uniqueName="1" name="acquirer_uuid" queryTableFieldId="1" dataDxfId="18"/>
    <tableColumn id="2" xr3:uid="{00000000-0010-0000-0100-000002000000}" uniqueName="2" name="acquiree_name" queryTableFieldId="2" dataDxfId="17"/>
    <tableColumn id="3" xr3:uid="{00000000-0010-0000-0100-000003000000}" uniqueName="3" name="acquirer_name" queryTableFieldId="3" dataDxfId="16"/>
    <tableColumn id="4" xr3:uid="{00000000-0010-0000-0100-000004000000}" uniqueName="4" name="acquirer_country_code" queryTableFieldId="4" dataDxfId="15"/>
    <tableColumn id="5" xr3:uid="{00000000-0010-0000-0100-000005000000}" uniqueName="5" name="type" queryTableFieldId="5" dataDxfId="14"/>
    <tableColumn id="6" xr3:uid="{00000000-0010-0000-0100-000006000000}" uniqueName="6" name="price_usd"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Query1" displayName="Query1" ref="A1:B45" tableType="queryTable" totalsRowShown="0">
  <autoFilter ref="A1:B45" xr:uid="{00000000-0009-0000-0100-000001000000}"/>
  <tableColumns count="2">
    <tableColumn id="1" xr3:uid="{00000000-0010-0000-0200-000001000000}" uniqueName="1" name="acquirer_region" queryTableFieldId="1" dataDxfId="13"/>
    <tableColumn id="2" xr3:uid="{00000000-0010-0000-0200-000002000000}" uniqueName="2" name="No. of Acquirer belong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Query24" displayName="Query24" ref="C1:D46" tableType="queryTable" totalsRowShown="0">
  <autoFilter ref="C1:D46" xr:uid="{00000000-0009-0000-0100-000003000000}"/>
  <tableColumns count="2">
    <tableColumn id="1" xr3:uid="{00000000-0010-0000-0300-000001000000}" uniqueName="1" name="acquiree_region" queryTableFieldId="1" dataDxfId="12"/>
    <tableColumn id="2" xr3:uid="{00000000-0010-0000-0300-000002000000}" uniqueName="2" name="No. of Acquiree belongs"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Query3" displayName="Query3" ref="A1:I4" tableType="queryTable" totalsRowShown="0">
  <autoFilter ref="A1:I4" xr:uid="{00000000-0009-0000-0100-000006000000}"/>
  <tableColumns count="9">
    <tableColumn id="1" xr3:uid="{00000000-0010-0000-0400-000001000000}" uniqueName="1" name="0.1M - 100M " queryTableFieldId="1"/>
    <tableColumn id="2" xr3:uid="{00000000-0010-0000-0400-000002000000}" uniqueName="2" name="100M - 200M" queryTableFieldId="2"/>
    <tableColumn id="3" xr3:uid="{00000000-0010-0000-0400-000003000000}" uniqueName="3" name="200M - 300M" queryTableFieldId="3"/>
    <tableColumn id="4" xr3:uid="{00000000-0010-0000-0400-000004000000}" uniqueName="4" name="300M - 400M" queryTableFieldId="4"/>
    <tableColumn id="5" xr3:uid="{00000000-0010-0000-0400-000005000000}" uniqueName="5" name="400M - 500M" queryTableFieldId="5"/>
    <tableColumn id="6" xr3:uid="{00000000-0010-0000-0400-000006000000}" uniqueName="6" name="500M - 600M" queryTableFieldId="6"/>
    <tableColumn id="7" xr3:uid="{00000000-0010-0000-0400-000007000000}" uniqueName="7" name="600M - 700M" queryTableFieldId="7"/>
    <tableColumn id="8" xr3:uid="{00000000-0010-0000-0400-000008000000}" uniqueName="8" name="700M - 800M" queryTableFieldId="8"/>
    <tableColumn id="9" xr3:uid="{00000000-0010-0000-0400-000009000000}" uniqueName="9" name="acquisition_type" queryTableFieldId="9"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Query6" displayName="Query6" ref="A1:B12" tableType="queryTable" totalsRowShown="0">
  <autoFilter ref="A1:B12" xr:uid="{00000000-0009-0000-0100-00000A000000}"/>
  <tableColumns count="2">
    <tableColumn id="1" xr3:uid="{00000000-0010-0000-0500-000001000000}" uniqueName="1" name="MONTHLY ACQUISITIONS" queryTableFieldId="1"/>
    <tableColumn id="2" xr3:uid="{00000000-0010-0000-0500-000002000000}" uniqueName="2" name="COUNT  ACQUISITIONS"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Query512" displayName="Query512" ref="C1:D13" tableType="queryTable" totalsRowShown="0">
  <autoFilter ref="C1:D13" xr:uid="{00000000-0009-0000-0100-00000B000000}"/>
  <tableColumns count="2">
    <tableColumn id="1" xr3:uid="{00000000-0010-0000-0600-000001000000}" uniqueName="1" name="MONTHLY IPO'S" queryTableFieldId="1"/>
    <tableColumn id="2" xr3:uid="{00000000-0010-0000-0600-000002000000}" uniqueName="2" name="COUNT OF IPO'S"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Query14" displayName="Query14" ref="A1:D5" tableType="queryTable" totalsRowShown="0">
  <autoFilter ref="A1:D5" xr:uid="{00000000-0009-0000-0100-000011000000}">
    <filterColumn colId="0">
      <filters>
        <filter val="TRUE"/>
      </filters>
    </filterColumn>
    <filterColumn colId="2">
      <filters>
        <filter val="TRUE"/>
      </filters>
    </filterColumn>
  </autoFilter>
  <tableColumns count="4">
    <tableColumn id="1" xr3:uid="{00000000-0010-0000-0700-000001000000}" uniqueName="1" name="acquirer_social_media" queryTableFieldId="1"/>
    <tableColumn id="2" xr3:uid="{00000000-0010-0000-0700-000002000000}" uniqueName="2" name="no_of_social_acquirers" queryTableFieldId="2"/>
    <tableColumn id="3" xr3:uid="{00000000-0010-0000-0700-000003000000}" uniqueName="3" name="acquiree_social_media" queryTableFieldId="3"/>
    <tableColumn id="4" xr3:uid="{00000000-0010-0000-0700-000004000000}" uniqueName="4" name="no_of_social_acquirees"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Query21" displayName="Query21" ref="A1:C51" tableType="queryTable" totalsRowShown="0">
  <autoFilter ref="A1:C51" xr:uid="{00000000-0009-0000-0100-000009000000}"/>
  <tableColumns count="3">
    <tableColumn id="1" xr3:uid="{00000000-0010-0000-0800-000001000000}" uniqueName="1" name="acquiree_Director_nanme" queryTableFieldId="1" dataDxfId="10"/>
    <tableColumn id="2" xr3:uid="{00000000-0010-0000-0800-000002000000}" uniqueName="2" name="degree_type" queryTableFieldId="2" dataDxfId="9"/>
    <tableColumn id="3" xr3:uid="{00000000-0010-0000-0800-000003000000}" uniqueName="3" name="institution_name" queryTableFieldId="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table" Target="../tables/table10.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table" Target="../tables/table9.xml"/><Relationship Id="rId5" Type="http://schemas.openxmlformats.org/officeDocument/2006/relationships/drawing" Target="../drawings/drawing7.xml"/><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9.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opLeftCell="C4" workbookViewId="0">
      <selection activeCell="B3" sqref="B3"/>
    </sheetView>
  </sheetViews>
  <sheetFormatPr defaultRowHeight="14.5" x14ac:dyDescent="0.35"/>
  <cols>
    <col min="1" max="1" width="35.54296875" customWidth="1"/>
    <col min="2" max="2" width="11.81640625" bestFit="1" customWidth="1"/>
  </cols>
  <sheetData>
    <row r="1" spans="1:2" x14ac:dyDescent="0.35">
      <c r="A1" s="10" t="s">
        <v>499</v>
      </c>
      <c r="B1" s="10" t="s">
        <v>500</v>
      </c>
    </row>
    <row r="2" spans="1:2" x14ac:dyDescent="0.35">
      <c r="A2" s="7" t="s">
        <v>487</v>
      </c>
      <c r="B2" s="7">
        <f>COUNTA('A1-O'!A2:A21)</f>
        <v>20</v>
      </c>
    </row>
    <row r="3" spans="1:2" x14ac:dyDescent="0.35">
      <c r="A3" s="7" t="s">
        <v>488</v>
      </c>
      <c r="B3" s="7">
        <f>COUNTA('A1-O'!K2:K51)</f>
        <v>50</v>
      </c>
    </row>
    <row r="21" spans="1:4" x14ac:dyDescent="0.35">
      <c r="A21" t="s">
        <v>490</v>
      </c>
      <c r="B21">
        <f>GETPIVOTDATA("price_usd",'A1-O'!$A$50)</f>
        <v>12710120500</v>
      </c>
      <c r="C21" s="6">
        <f>B21/1000000000</f>
        <v>12.7101205</v>
      </c>
    </row>
    <row r="22" spans="1:4" x14ac:dyDescent="0.35">
      <c r="A22" t="s">
        <v>491</v>
      </c>
      <c r="B22">
        <f>GETPIVOTDATA("price_usd",'A1-O'!$K$54)</f>
        <v>15649881700</v>
      </c>
      <c r="C22" s="6">
        <f>B22/1000000000</f>
        <v>15.6498817</v>
      </c>
      <c r="D22" s="5"/>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0"/>
  <sheetViews>
    <sheetView topLeftCell="F49" workbookViewId="0">
      <selection activeCell="A53" sqref="A51:A70"/>
      <pivotSelection pane="bottomRight" showHeader="1" activeRow="52" click="1" r:id="rId2">
        <pivotArea dataOnly="0" labelOnly="1" fieldPosition="0">
          <references count="1">
            <reference field="2" count="0"/>
          </references>
        </pivotArea>
      </pivotSelection>
    </sheetView>
  </sheetViews>
  <sheetFormatPr defaultRowHeight="14.5" x14ac:dyDescent="0.35"/>
  <cols>
    <col min="1" max="1" width="45.54296875" bestFit="1" customWidth="1"/>
    <col min="2" max="2" width="16.26953125" bestFit="1" customWidth="1"/>
    <col min="3" max="3" width="41.7265625" bestFit="1" customWidth="1"/>
    <col min="4" max="4" width="12.453125" bestFit="1" customWidth="1"/>
    <col min="5" max="5" width="21.453125" bestFit="1" customWidth="1"/>
    <col min="6" max="6" width="6.81640625" bestFit="1" customWidth="1"/>
    <col min="7" max="7" width="11.1796875" bestFit="1" customWidth="1"/>
    <col min="8" max="8" width="14.81640625" bestFit="1" customWidth="1"/>
    <col min="11" max="11" width="29.1796875" bestFit="1" customWidth="1"/>
    <col min="12" max="12" width="16.26953125" bestFit="1" customWidth="1"/>
    <col min="13" max="13" width="27.26953125" bestFit="1" customWidth="1"/>
    <col min="14" max="14" width="12.453125" bestFit="1" customWidth="1"/>
    <col min="15" max="15" width="21.453125" bestFit="1" customWidth="1"/>
    <col min="16" max="16" width="11.1796875" bestFit="1" customWidth="1"/>
  </cols>
  <sheetData>
    <row r="1" spans="1:16" x14ac:dyDescent="0.35">
      <c r="A1" t="s">
        <v>252</v>
      </c>
      <c r="B1" t="s">
        <v>253</v>
      </c>
      <c r="C1" t="s">
        <v>254</v>
      </c>
      <c r="D1" t="s">
        <v>255</v>
      </c>
      <c r="E1" t="s">
        <v>256</v>
      </c>
      <c r="F1" t="s">
        <v>257</v>
      </c>
      <c r="G1" t="s">
        <v>258</v>
      </c>
      <c r="H1" t="s">
        <v>259</v>
      </c>
      <c r="K1" t="s">
        <v>252</v>
      </c>
      <c r="L1" t="s">
        <v>254</v>
      </c>
      <c r="M1" t="s">
        <v>255</v>
      </c>
      <c r="N1" t="s">
        <v>256</v>
      </c>
      <c r="O1" t="s">
        <v>257</v>
      </c>
      <c r="P1" t="s">
        <v>258</v>
      </c>
    </row>
    <row r="2" spans="1:16" x14ac:dyDescent="0.35">
      <c r="A2" s="1" t="s">
        <v>260</v>
      </c>
      <c r="B2" s="1" t="s">
        <v>260</v>
      </c>
      <c r="C2" s="1" t="s">
        <v>261</v>
      </c>
      <c r="D2" s="1" t="s">
        <v>262</v>
      </c>
      <c r="E2" s="1" t="s">
        <v>263</v>
      </c>
      <c r="F2" s="1" t="s">
        <v>264</v>
      </c>
      <c r="G2">
        <v>535780630</v>
      </c>
      <c r="H2">
        <v>575000000</v>
      </c>
      <c r="K2" s="1" t="s">
        <v>332</v>
      </c>
      <c r="L2" s="1" t="s">
        <v>333</v>
      </c>
      <c r="M2" s="1" t="s">
        <v>334</v>
      </c>
      <c r="N2" s="1" t="s">
        <v>335</v>
      </c>
      <c r="O2" s="1" t="s">
        <v>96</v>
      </c>
      <c r="P2">
        <v>135280000</v>
      </c>
    </row>
    <row r="3" spans="1:16" x14ac:dyDescent="0.35">
      <c r="A3" s="1" t="s">
        <v>265</v>
      </c>
      <c r="B3" s="1" t="s">
        <v>265</v>
      </c>
      <c r="C3" s="1" t="s">
        <v>266</v>
      </c>
      <c r="D3" s="1" t="s">
        <v>267</v>
      </c>
      <c r="E3" s="1" t="s">
        <v>268</v>
      </c>
      <c r="F3" s="1" t="s">
        <v>264</v>
      </c>
      <c r="G3">
        <v>546278040</v>
      </c>
      <c r="K3" s="1" t="s">
        <v>336</v>
      </c>
      <c r="L3" s="1" t="s">
        <v>337</v>
      </c>
      <c r="M3" s="1" t="s">
        <v>338</v>
      </c>
      <c r="N3" s="1" t="s">
        <v>272</v>
      </c>
      <c r="O3" s="1" t="s">
        <v>96</v>
      </c>
      <c r="P3">
        <v>2800000</v>
      </c>
    </row>
    <row r="4" spans="1:16" x14ac:dyDescent="0.35">
      <c r="A4" s="1" t="s">
        <v>269</v>
      </c>
      <c r="B4" s="1" t="s">
        <v>269</v>
      </c>
      <c r="C4" s="1" t="s">
        <v>270</v>
      </c>
      <c r="D4" s="1" t="s">
        <v>271</v>
      </c>
      <c r="E4" s="1" t="s">
        <v>272</v>
      </c>
      <c r="F4" s="1" t="s">
        <v>264</v>
      </c>
      <c r="G4">
        <v>556775450</v>
      </c>
      <c r="H4">
        <v>41850000</v>
      </c>
      <c r="K4" s="1" t="s">
        <v>339</v>
      </c>
      <c r="L4" s="1" t="s">
        <v>340</v>
      </c>
      <c r="M4" s="1" t="s">
        <v>341</v>
      </c>
      <c r="N4" s="1" t="s">
        <v>272</v>
      </c>
      <c r="O4" s="1" t="s">
        <v>96</v>
      </c>
      <c r="P4">
        <v>16200000</v>
      </c>
    </row>
    <row r="5" spans="1:16" x14ac:dyDescent="0.35">
      <c r="A5" s="1" t="s">
        <v>273</v>
      </c>
      <c r="B5" s="1" t="s">
        <v>273</v>
      </c>
      <c r="C5" s="1" t="s">
        <v>274</v>
      </c>
      <c r="D5" s="1" t="s">
        <v>275</v>
      </c>
      <c r="E5" s="1" t="s">
        <v>276</v>
      </c>
      <c r="F5" s="1" t="s">
        <v>264</v>
      </c>
      <c r="G5">
        <v>567272860</v>
      </c>
      <c r="K5" s="1" t="s">
        <v>342</v>
      </c>
      <c r="L5" s="1" t="s">
        <v>343</v>
      </c>
      <c r="M5" s="1" t="s">
        <v>344</v>
      </c>
      <c r="N5" s="1" t="s">
        <v>272</v>
      </c>
      <c r="O5" s="1" t="s">
        <v>96</v>
      </c>
      <c r="P5">
        <v>323000000</v>
      </c>
    </row>
    <row r="6" spans="1:16" x14ac:dyDescent="0.35">
      <c r="A6" s="1" t="s">
        <v>277</v>
      </c>
      <c r="B6" s="1" t="s">
        <v>277</v>
      </c>
      <c r="C6" s="1" t="s">
        <v>278</v>
      </c>
      <c r="D6" s="1" t="s">
        <v>279</v>
      </c>
      <c r="E6" s="1" t="s">
        <v>280</v>
      </c>
      <c r="F6" s="1" t="s">
        <v>264</v>
      </c>
      <c r="G6">
        <v>577770270</v>
      </c>
      <c r="H6">
        <v>72000000</v>
      </c>
      <c r="K6" s="1" t="s">
        <v>345</v>
      </c>
      <c r="L6" s="1" t="s">
        <v>346</v>
      </c>
      <c r="M6" s="1" t="s">
        <v>347</v>
      </c>
      <c r="N6" s="1" t="s">
        <v>272</v>
      </c>
      <c r="O6" s="1" t="s">
        <v>96</v>
      </c>
      <c r="P6">
        <v>125000</v>
      </c>
    </row>
    <row r="7" spans="1:16" x14ac:dyDescent="0.35">
      <c r="A7" s="1" t="s">
        <v>281</v>
      </c>
      <c r="B7" s="1" t="s">
        <v>281</v>
      </c>
      <c r="C7" s="1" t="s">
        <v>282</v>
      </c>
      <c r="D7" s="1" t="s">
        <v>283</v>
      </c>
      <c r="E7" s="1" t="s">
        <v>284</v>
      </c>
      <c r="F7" s="1" t="s">
        <v>264</v>
      </c>
      <c r="G7">
        <v>588267680</v>
      </c>
      <c r="K7" s="1" t="s">
        <v>348</v>
      </c>
      <c r="L7" s="1" t="s">
        <v>349</v>
      </c>
      <c r="M7" s="1" t="s">
        <v>350</v>
      </c>
      <c r="N7" s="1" t="s">
        <v>272</v>
      </c>
      <c r="O7" s="1" t="s">
        <v>96</v>
      </c>
      <c r="P7">
        <v>227000000</v>
      </c>
    </row>
    <row r="8" spans="1:16" x14ac:dyDescent="0.35">
      <c r="A8" s="1" t="s">
        <v>285</v>
      </c>
      <c r="B8" s="1" t="s">
        <v>285</v>
      </c>
      <c r="C8" s="1" t="s">
        <v>286</v>
      </c>
      <c r="D8" s="1" t="s">
        <v>287</v>
      </c>
      <c r="E8" s="1" t="s">
        <v>288</v>
      </c>
      <c r="F8" s="1" t="s">
        <v>264</v>
      </c>
      <c r="G8">
        <v>598765090</v>
      </c>
      <c r="K8" s="1" t="s">
        <v>351</v>
      </c>
      <c r="L8" s="1" t="s">
        <v>352</v>
      </c>
      <c r="M8" s="1" t="s">
        <v>353</v>
      </c>
      <c r="N8" s="1" t="s">
        <v>272</v>
      </c>
      <c r="O8" s="1" t="s">
        <v>96</v>
      </c>
      <c r="P8">
        <v>135280000</v>
      </c>
    </row>
    <row r="9" spans="1:16" x14ac:dyDescent="0.35">
      <c r="A9" s="1" t="s">
        <v>289</v>
      </c>
      <c r="B9" s="1" t="s">
        <v>289</v>
      </c>
      <c r="C9" s="1" t="s">
        <v>290</v>
      </c>
      <c r="D9" s="1" t="s">
        <v>291</v>
      </c>
      <c r="E9" s="1" t="s">
        <v>272</v>
      </c>
      <c r="F9" s="1" t="s">
        <v>264</v>
      </c>
      <c r="G9">
        <v>609262500</v>
      </c>
      <c r="K9" s="1" t="s">
        <v>354</v>
      </c>
      <c r="L9" s="1" t="s">
        <v>355</v>
      </c>
      <c r="M9" s="1" t="s">
        <v>356</v>
      </c>
      <c r="N9" s="1" t="s">
        <v>357</v>
      </c>
      <c r="O9" s="1" t="s">
        <v>96</v>
      </c>
      <c r="P9">
        <v>185200000</v>
      </c>
    </row>
    <row r="10" spans="1:16" x14ac:dyDescent="0.35">
      <c r="A10" s="1" t="s">
        <v>292</v>
      </c>
      <c r="B10" s="1" t="s">
        <v>292</v>
      </c>
      <c r="C10" s="1" t="s">
        <v>293</v>
      </c>
      <c r="D10" s="1" t="s">
        <v>294</v>
      </c>
      <c r="E10" s="1" t="s">
        <v>295</v>
      </c>
      <c r="F10" s="1" t="s">
        <v>264</v>
      </c>
      <c r="G10">
        <v>619759910</v>
      </c>
      <c r="K10" s="1" t="s">
        <v>358</v>
      </c>
      <c r="L10" s="1" t="s">
        <v>359</v>
      </c>
      <c r="M10" s="1" t="s">
        <v>360</v>
      </c>
      <c r="N10" s="1" t="s">
        <v>272</v>
      </c>
      <c r="O10" s="1" t="s">
        <v>96</v>
      </c>
      <c r="P10">
        <v>150008400</v>
      </c>
    </row>
    <row r="11" spans="1:16" x14ac:dyDescent="0.35">
      <c r="A11" s="1" t="s">
        <v>296</v>
      </c>
      <c r="B11" s="1" t="s">
        <v>296</v>
      </c>
      <c r="C11" s="1" t="s">
        <v>297</v>
      </c>
      <c r="D11" s="1" t="s">
        <v>298</v>
      </c>
      <c r="E11" s="1" t="s">
        <v>272</v>
      </c>
      <c r="F11" s="1" t="s">
        <v>264</v>
      </c>
      <c r="G11">
        <v>630257320</v>
      </c>
      <c r="K11" s="1" t="s">
        <v>361</v>
      </c>
      <c r="L11" s="1" t="s">
        <v>362</v>
      </c>
      <c r="M11" s="1" t="s">
        <v>363</v>
      </c>
      <c r="N11" s="1" t="s">
        <v>272</v>
      </c>
      <c r="O11" s="1" t="s">
        <v>96</v>
      </c>
      <c r="P11">
        <v>182001900</v>
      </c>
    </row>
    <row r="12" spans="1:16" x14ac:dyDescent="0.35">
      <c r="A12" s="1" t="s">
        <v>299</v>
      </c>
      <c r="B12" s="1" t="s">
        <v>299</v>
      </c>
      <c r="C12" s="1" t="s">
        <v>300</v>
      </c>
      <c r="D12" s="1" t="s">
        <v>301</v>
      </c>
      <c r="E12" s="1" t="s">
        <v>272</v>
      </c>
      <c r="F12" s="1" t="s">
        <v>264</v>
      </c>
      <c r="G12">
        <v>640754730</v>
      </c>
      <c r="H12">
        <v>40000000</v>
      </c>
      <c r="K12" s="1" t="s">
        <v>364</v>
      </c>
      <c r="L12" s="1" t="s">
        <v>365</v>
      </c>
      <c r="M12" s="1" t="s">
        <v>366</v>
      </c>
      <c r="N12" s="1" t="s">
        <v>276</v>
      </c>
      <c r="O12" s="1" t="s">
        <v>96</v>
      </c>
      <c r="P12">
        <v>189366100</v>
      </c>
    </row>
    <row r="13" spans="1:16" x14ac:dyDescent="0.35">
      <c r="A13" s="1" t="s">
        <v>302</v>
      </c>
      <c r="B13" s="1" t="s">
        <v>302</v>
      </c>
      <c r="C13" s="1" t="s">
        <v>303</v>
      </c>
      <c r="D13" s="1" t="s">
        <v>304</v>
      </c>
      <c r="E13" s="1" t="s">
        <v>305</v>
      </c>
      <c r="F13" s="1" t="s">
        <v>264</v>
      </c>
      <c r="G13">
        <v>651252140</v>
      </c>
      <c r="K13" s="1" t="s">
        <v>367</v>
      </c>
      <c r="L13" s="1" t="s">
        <v>368</v>
      </c>
      <c r="M13" s="1" t="s">
        <v>369</v>
      </c>
      <c r="N13" s="1" t="s">
        <v>272</v>
      </c>
      <c r="O13" s="1" t="s">
        <v>96</v>
      </c>
      <c r="P13">
        <v>199863510</v>
      </c>
    </row>
    <row r="14" spans="1:16" x14ac:dyDescent="0.35">
      <c r="A14" s="1" t="s">
        <v>306</v>
      </c>
      <c r="B14" s="1" t="s">
        <v>306</v>
      </c>
      <c r="C14" s="1" t="s">
        <v>307</v>
      </c>
      <c r="D14" s="1" t="s">
        <v>308</v>
      </c>
      <c r="E14" s="1" t="s">
        <v>309</v>
      </c>
      <c r="F14" s="1" t="s">
        <v>264</v>
      </c>
      <c r="G14">
        <v>661749550</v>
      </c>
      <c r="K14" s="1" t="s">
        <v>370</v>
      </c>
      <c r="L14" s="1" t="s">
        <v>371</v>
      </c>
      <c r="M14" s="1" t="s">
        <v>372</v>
      </c>
      <c r="N14" s="1" t="s">
        <v>272</v>
      </c>
      <c r="O14" s="1" t="s">
        <v>96</v>
      </c>
      <c r="P14">
        <v>210360920</v>
      </c>
    </row>
    <row r="15" spans="1:16" x14ac:dyDescent="0.35">
      <c r="A15" s="1" t="s">
        <v>310</v>
      </c>
      <c r="B15" s="1" t="s">
        <v>310</v>
      </c>
      <c r="C15" s="1" t="s">
        <v>311</v>
      </c>
      <c r="D15" s="1" t="s">
        <v>312</v>
      </c>
      <c r="E15" s="1" t="s">
        <v>276</v>
      </c>
      <c r="F15" s="1" t="s">
        <v>264</v>
      </c>
      <c r="G15">
        <v>672246960</v>
      </c>
      <c r="K15" s="1" t="s">
        <v>373</v>
      </c>
      <c r="L15" s="1" t="s">
        <v>374</v>
      </c>
      <c r="M15" s="1" t="s">
        <v>375</v>
      </c>
      <c r="N15" s="1" t="s">
        <v>272</v>
      </c>
      <c r="O15" s="1" t="s">
        <v>96</v>
      </c>
      <c r="P15">
        <v>220858330</v>
      </c>
    </row>
    <row r="16" spans="1:16" x14ac:dyDescent="0.35">
      <c r="A16" s="1" t="s">
        <v>313</v>
      </c>
      <c r="B16" s="1" t="s">
        <v>313</v>
      </c>
      <c r="C16" s="1" t="s">
        <v>314</v>
      </c>
      <c r="D16" s="1" t="s">
        <v>315</v>
      </c>
      <c r="E16" s="1" t="s">
        <v>272</v>
      </c>
      <c r="F16" s="1" t="s">
        <v>264</v>
      </c>
      <c r="G16">
        <v>682744370</v>
      </c>
      <c r="K16" s="1" t="s">
        <v>376</v>
      </c>
      <c r="L16" s="1" t="s">
        <v>377</v>
      </c>
      <c r="M16" s="1" t="s">
        <v>378</v>
      </c>
      <c r="N16" s="1" t="s">
        <v>276</v>
      </c>
      <c r="O16" s="1" t="s">
        <v>96</v>
      </c>
      <c r="P16">
        <v>231355740</v>
      </c>
    </row>
    <row r="17" spans="1:16" x14ac:dyDescent="0.35">
      <c r="A17" s="1" t="s">
        <v>316</v>
      </c>
      <c r="B17" s="1" t="s">
        <v>316</v>
      </c>
      <c r="C17" s="1" t="s">
        <v>317</v>
      </c>
      <c r="D17" s="1" t="s">
        <v>318</v>
      </c>
      <c r="E17" s="1" t="s">
        <v>272</v>
      </c>
      <c r="F17" s="1" t="s">
        <v>264</v>
      </c>
      <c r="G17">
        <v>693241780</v>
      </c>
      <c r="H17">
        <v>63000000</v>
      </c>
      <c r="K17" s="1" t="s">
        <v>379</v>
      </c>
      <c r="L17" s="1" t="s">
        <v>380</v>
      </c>
      <c r="M17" s="1" t="s">
        <v>381</v>
      </c>
      <c r="N17" s="1" t="s">
        <v>276</v>
      </c>
      <c r="O17" s="1" t="s">
        <v>96</v>
      </c>
      <c r="P17">
        <v>241853150</v>
      </c>
    </row>
    <row r="18" spans="1:16" x14ac:dyDescent="0.35">
      <c r="A18" s="1" t="s">
        <v>319</v>
      </c>
      <c r="B18" s="1" t="s">
        <v>319</v>
      </c>
      <c r="C18" s="1" t="s">
        <v>320</v>
      </c>
      <c r="D18" s="1" t="s">
        <v>321</v>
      </c>
      <c r="E18" s="1" t="s">
        <v>276</v>
      </c>
      <c r="F18" s="1" t="s">
        <v>264</v>
      </c>
      <c r="G18">
        <v>703739190</v>
      </c>
      <c r="K18" s="1" t="s">
        <v>382</v>
      </c>
      <c r="L18" s="1" t="s">
        <v>383</v>
      </c>
      <c r="M18" s="1" t="s">
        <v>384</v>
      </c>
      <c r="N18" s="1" t="s">
        <v>272</v>
      </c>
      <c r="O18" s="1" t="s">
        <v>96</v>
      </c>
      <c r="P18">
        <v>252350560</v>
      </c>
    </row>
    <row r="19" spans="1:16" x14ac:dyDescent="0.35">
      <c r="A19" s="1" t="s">
        <v>322</v>
      </c>
      <c r="B19" s="1" t="s">
        <v>322</v>
      </c>
      <c r="C19" s="1" t="s">
        <v>323</v>
      </c>
      <c r="D19" s="1" t="s">
        <v>324</v>
      </c>
      <c r="E19" s="1" t="s">
        <v>325</v>
      </c>
      <c r="F19" s="1" t="s">
        <v>264</v>
      </c>
      <c r="G19">
        <v>714236600</v>
      </c>
      <c r="K19" s="1" t="s">
        <v>376</v>
      </c>
      <c r="L19" s="1" t="s">
        <v>385</v>
      </c>
      <c r="M19" s="1" t="s">
        <v>378</v>
      </c>
      <c r="N19" s="1" t="s">
        <v>276</v>
      </c>
      <c r="O19" s="1" t="s">
        <v>96</v>
      </c>
      <c r="P19">
        <v>262847970</v>
      </c>
    </row>
    <row r="20" spans="1:16" x14ac:dyDescent="0.35">
      <c r="A20" s="1" t="s">
        <v>326</v>
      </c>
      <c r="B20" s="1" t="s">
        <v>326</v>
      </c>
      <c r="C20" s="1" t="s">
        <v>327</v>
      </c>
      <c r="D20" s="1" t="s">
        <v>328</v>
      </c>
      <c r="E20" s="1" t="s">
        <v>272</v>
      </c>
      <c r="F20" s="1" t="s">
        <v>264</v>
      </c>
      <c r="G20">
        <v>724734010</v>
      </c>
      <c r="K20" s="1" t="s">
        <v>386</v>
      </c>
      <c r="L20" s="1" t="s">
        <v>387</v>
      </c>
      <c r="M20" s="1" t="s">
        <v>388</v>
      </c>
      <c r="N20" s="1" t="s">
        <v>272</v>
      </c>
      <c r="O20" s="1" t="s">
        <v>96</v>
      </c>
      <c r="P20">
        <v>273345380</v>
      </c>
    </row>
    <row r="21" spans="1:16" x14ac:dyDescent="0.35">
      <c r="A21" s="1" t="s">
        <v>329</v>
      </c>
      <c r="B21" s="1" t="s">
        <v>329</v>
      </c>
      <c r="C21" s="1" t="s">
        <v>330</v>
      </c>
      <c r="D21" s="1" t="s">
        <v>331</v>
      </c>
      <c r="E21" s="1" t="s">
        <v>276</v>
      </c>
      <c r="F21" s="1" t="s">
        <v>264</v>
      </c>
      <c r="G21">
        <v>735231420</v>
      </c>
      <c r="H21">
        <v>32500000</v>
      </c>
      <c r="K21" s="1" t="s">
        <v>389</v>
      </c>
      <c r="L21" s="1" t="s">
        <v>390</v>
      </c>
      <c r="M21" s="1" t="s">
        <v>391</v>
      </c>
      <c r="N21" s="1" t="s">
        <v>272</v>
      </c>
      <c r="O21" s="1" t="s">
        <v>96</v>
      </c>
      <c r="P21">
        <v>283842790</v>
      </c>
    </row>
    <row r="22" spans="1:16" x14ac:dyDescent="0.35">
      <c r="K22" s="1" t="s">
        <v>392</v>
      </c>
      <c r="L22" s="1" t="s">
        <v>393</v>
      </c>
      <c r="M22" s="1" t="s">
        <v>394</v>
      </c>
      <c r="N22" s="1" t="s">
        <v>272</v>
      </c>
      <c r="O22" s="1" t="s">
        <v>96</v>
      </c>
      <c r="P22">
        <v>294340200</v>
      </c>
    </row>
    <row r="23" spans="1:16" x14ac:dyDescent="0.35">
      <c r="K23" s="1" t="s">
        <v>395</v>
      </c>
      <c r="L23" s="1" t="s">
        <v>396</v>
      </c>
      <c r="M23" s="1" t="s">
        <v>397</v>
      </c>
      <c r="N23" s="1" t="s">
        <v>398</v>
      </c>
      <c r="O23" s="1" t="s">
        <v>96</v>
      </c>
      <c r="P23">
        <v>304837610</v>
      </c>
    </row>
    <row r="24" spans="1:16" x14ac:dyDescent="0.35">
      <c r="A24" s="2" t="s">
        <v>74</v>
      </c>
      <c r="B24" t="s">
        <v>486</v>
      </c>
      <c r="K24" s="1" t="s">
        <v>399</v>
      </c>
      <c r="L24" s="1" t="s">
        <v>400</v>
      </c>
      <c r="M24" s="1" t="s">
        <v>401</v>
      </c>
      <c r="N24" s="1" t="s">
        <v>272</v>
      </c>
      <c r="O24" s="1" t="s">
        <v>96</v>
      </c>
      <c r="P24">
        <v>315335020</v>
      </c>
    </row>
    <row r="25" spans="1:16" x14ac:dyDescent="0.35">
      <c r="A25" s="3" t="s">
        <v>275</v>
      </c>
      <c r="B25" s="1"/>
      <c r="K25" s="1" t="s">
        <v>402</v>
      </c>
      <c r="L25" s="1" t="s">
        <v>403</v>
      </c>
      <c r="M25" s="1" t="s">
        <v>404</v>
      </c>
      <c r="N25" s="1" t="s">
        <v>268</v>
      </c>
      <c r="O25" s="1" t="s">
        <v>96</v>
      </c>
      <c r="P25">
        <v>325832430</v>
      </c>
    </row>
    <row r="26" spans="1:16" x14ac:dyDescent="0.35">
      <c r="A26" s="3" t="s">
        <v>283</v>
      </c>
      <c r="B26" s="1"/>
      <c r="K26" s="1" t="s">
        <v>405</v>
      </c>
      <c r="L26" s="1" t="s">
        <v>406</v>
      </c>
      <c r="M26" s="1" t="s">
        <v>407</v>
      </c>
      <c r="N26" s="1" t="s">
        <v>272</v>
      </c>
      <c r="O26" s="1" t="s">
        <v>96</v>
      </c>
      <c r="P26">
        <v>336329840</v>
      </c>
    </row>
    <row r="27" spans="1:16" x14ac:dyDescent="0.35">
      <c r="A27" s="3" t="s">
        <v>315</v>
      </c>
      <c r="B27" s="1"/>
      <c r="K27" s="1" t="s">
        <v>408</v>
      </c>
      <c r="L27" s="1" t="s">
        <v>409</v>
      </c>
      <c r="M27" s="1" t="s">
        <v>410</v>
      </c>
      <c r="N27" s="1" t="s">
        <v>276</v>
      </c>
      <c r="O27" s="1" t="s">
        <v>96</v>
      </c>
      <c r="P27">
        <v>346827250</v>
      </c>
    </row>
    <row r="28" spans="1:16" x14ac:dyDescent="0.35">
      <c r="A28" s="3" t="s">
        <v>312</v>
      </c>
      <c r="B28" s="1"/>
      <c r="K28" s="1" t="s">
        <v>411</v>
      </c>
      <c r="L28" s="1" t="s">
        <v>412</v>
      </c>
      <c r="M28" s="1" t="s">
        <v>413</v>
      </c>
      <c r="N28" s="1" t="s">
        <v>272</v>
      </c>
      <c r="O28" s="1" t="s">
        <v>96</v>
      </c>
      <c r="P28">
        <v>357324660</v>
      </c>
    </row>
    <row r="29" spans="1:16" x14ac:dyDescent="0.35">
      <c r="A29" s="3" t="s">
        <v>294</v>
      </c>
      <c r="B29" s="1"/>
      <c r="K29" s="1" t="s">
        <v>414</v>
      </c>
      <c r="L29" s="1" t="s">
        <v>415</v>
      </c>
      <c r="M29" s="1" t="s">
        <v>416</v>
      </c>
      <c r="N29" s="1" t="s">
        <v>325</v>
      </c>
      <c r="O29" s="1" t="s">
        <v>96</v>
      </c>
      <c r="P29">
        <v>367822070</v>
      </c>
    </row>
    <row r="30" spans="1:16" x14ac:dyDescent="0.35">
      <c r="A30" s="3" t="s">
        <v>267</v>
      </c>
      <c r="B30" s="1"/>
      <c r="K30" s="1" t="s">
        <v>417</v>
      </c>
      <c r="L30" s="1" t="s">
        <v>418</v>
      </c>
      <c r="M30" s="1" t="s">
        <v>419</v>
      </c>
      <c r="N30" s="1" t="s">
        <v>276</v>
      </c>
      <c r="O30" s="1" t="s">
        <v>96</v>
      </c>
      <c r="P30">
        <v>378319480</v>
      </c>
    </row>
    <row r="31" spans="1:16" x14ac:dyDescent="0.35">
      <c r="A31" s="3" t="s">
        <v>287</v>
      </c>
      <c r="B31" s="1"/>
      <c r="K31" s="1" t="s">
        <v>420</v>
      </c>
      <c r="L31" s="1" t="s">
        <v>421</v>
      </c>
      <c r="M31" s="1" t="s">
        <v>422</v>
      </c>
      <c r="N31" s="1" t="s">
        <v>423</v>
      </c>
      <c r="O31" s="1" t="s">
        <v>96</v>
      </c>
      <c r="P31">
        <v>388816890</v>
      </c>
    </row>
    <row r="32" spans="1:16" x14ac:dyDescent="0.35">
      <c r="A32" s="3" t="s">
        <v>318</v>
      </c>
      <c r="B32" s="1">
        <v>63000000</v>
      </c>
      <c r="K32" s="1" t="s">
        <v>424</v>
      </c>
      <c r="L32" s="1" t="s">
        <v>425</v>
      </c>
      <c r="M32" s="1" t="s">
        <v>426</v>
      </c>
      <c r="N32" s="1" t="s">
        <v>272</v>
      </c>
      <c r="O32" s="1" t="s">
        <v>96</v>
      </c>
      <c r="P32">
        <v>325832430</v>
      </c>
    </row>
    <row r="33" spans="1:16" x14ac:dyDescent="0.35">
      <c r="A33" s="3" t="s">
        <v>308</v>
      </c>
      <c r="B33" s="1"/>
      <c r="K33" s="1" t="s">
        <v>427</v>
      </c>
      <c r="L33" s="1" t="s">
        <v>428</v>
      </c>
      <c r="M33" s="1" t="s">
        <v>429</v>
      </c>
      <c r="N33" s="1" t="s">
        <v>272</v>
      </c>
      <c r="O33" s="1" t="s">
        <v>96</v>
      </c>
      <c r="P33">
        <v>336329840</v>
      </c>
    </row>
    <row r="34" spans="1:16" x14ac:dyDescent="0.35">
      <c r="A34" s="3" t="s">
        <v>291</v>
      </c>
      <c r="B34" s="1"/>
      <c r="K34" s="1" t="s">
        <v>430</v>
      </c>
      <c r="L34" s="1" t="s">
        <v>431</v>
      </c>
      <c r="M34" s="1" t="s">
        <v>432</v>
      </c>
      <c r="N34" s="1" t="s">
        <v>272</v>
      </c>
      <c r="O34" s="1" t="s">
        <v>96</v>
      </c>
      <c r="P34">
        <v>346827250</v>
      </c>
    </row>
    <row r="35" spans="1:16" x14ac:dyDescent="0.35">
      <c r="A35" s="3" t="s">
        <v>324</v>
      </c>
      <c r="B35" s="1"/>
      <c r="K35" s="1" t="s">
        <v>433</v>
      </c>
      <c r="L35" s="1" t="s">
        <v>434</v>
      </c>
      <c r="M35" s="1" t="s">
        <v>435</v>
      </c>
      <c r="N35" s="1" t="s">
        <v>436</v>
      </c>
      <c r="O35" s="1" t="s">
        <v>96</v>
      </c>
      <c r="P35">
        <v>357324660</v>
      </c>
    </row>
    <row r="36" spans="1:16" x14ac:dyDescent="0.35">
      <c r="A36" s="3" t="s">
        <v>321</v>
      </c>
      <c r="B36" s="1"/>
      <c r="K36" s="1" t="s">
        <v>437</v>
      </c>
      <c r="L36" s="1" t="s">
        <v>438</v>
      </c>
      <c r="M36" s="1" t="s">
        <v>439</v>
      </c>
      <c r="N36" s="1" t="s">
        <v>276</v>
      </c>
      <c r="O36" s="1" t="s">
        <v>96</v>
      </c>
      <c r="P36">
        <v>367822070</v>
      </c>
    </row>
    <row r="37" spans="1:16" x14ac:dyDescent="0.35">
      <c r="A37" s="3" t="s">
        <v>304</v>
      </c>
      <c r="B37" s="1"/>
      <c r="K37" s="1" t="s">
        <v>376</v>
      </c>
      <c r="L37" s="1" t="s">
        <v>440</v>
      </c>
      <c r="M37" s="1" t="s">
        <v>378</v>
      </c>
      <c r="N37" s="1" t="s">
        <v>276</v>
      </c>
      <c r="O37" s="1" t="s">
        <v>96</v>
      </c>
      <c r="P37">
        <v>378319480</v>
      </c>
    </row>
    <row r="38" spans="1:16" x14ac:dyDescent="0.35">
      <c r="A38" s="3" t="s">
        <v>271</v>
      </c>
      <c r="B38" s="1">
        <v>41850000</v>
      </c>
      <c r="K38" s="1" t="s">
        <v>441</v>
      </c>
      <c r="L38" s="1" t="s">
        <v>442</v>
      </c>
      <c r="M38" s="1" t="s">
        <v>443</v>
      </c>
      <c r="N38" s="1" t="s">
        <v>444</v>
      </c>
      <c r="O38" s="1" t="s">
        <v>96</v>
      </c>
      <c r="P38">
        <v>388816890</v>
      </c>
    </row>
    <row r="39" spans="1:16" x14ac:dyDescent="0.35">
      <c r="A39" s="3" t="s">
        <v>301</v>
      </c>
      <c r="B39" s="1">
        <v>40000000</v>
      </c>
      <c r="K39" s="1" t="s">
        <v>445</v>
      </c>
      <c r="L39" s="1" t="s">
        <v>446</v>
      </c>
      <c r="M39" s="1" t="s">
        <v>447</v>
      </c>
      <c r="N39" s="1" t="s">
        <v>272</v>
      </c>
      <c r="O39" s="1" t="s">
        <v>96</v>
      </c>
      <c r="P39">
        <v>399314300</v>
      </c>
    </row>
    <row r="40" spans="1:16" x14ac:dyDescent="0.35">
      <c r="A40" s="3" t="s">
        <v>331</v>
      </c>
      <c r="B40" s="1">
        <v>32500000</v>
      </c>
      <c r="K40" s="1" t="s">
        <v>448</v>
      </c>
      <c r="L40" s="1" t="s">
        <v>449</v>
      </c>
      <c r="M40" s="1" t="s">
        <v>450</v>
      </c>
      <c r="N40" s="1" t="s">
        <v>451</v>
      </c>
      <c r="O40" s="1" t="s">
        <v>96</v>
      </c>
      <c r="P40">
        <v>409811710</v>
      </c>
    </row>
    <row r="41" spans="1:16" x14ac:dyDescent="0.35">
      <c r="A41" s="3" t="s">
        <v>262</v>
      </c>
      <c r="B41" s="1">
        <v>575000000</v>
      </c>
      <c r="K41" s="1" t="s">
        <v>452</v>
      </c>
      <c r="L41" s="1" t="s">
        <v>453</v>
      </c>
      <c r="M41" s="1" t="s">
        <v>454</v>
      </c>
      <c r="N41" s="1" t="s">
        <v>423</v>
      </c>
      <c r="O41" s="1" t="s">
        <v>96</v>
      </c>
      <c r="P41">
        <v>420309120</v>
      </c>
    </row>
    <row r="42" spans="1:16" x14ac:dyDescent="0.35">
      <c r="A42" s="3" t="s">
        <v>298</v>
      </c>
      <c r="B42" s="1"/>
      <c r="K42" s="1" t="s">
        <v>455</v>
      </c>
      <c r="L42" s="1" t="s">
        <v>456</v>
      </c>
      <c r="M42" s="1" t="s">
        <v>457</v>
      </c>
      <c r="N42" s="1" t="s">
        <v>272</v>
      </c>
      <c r="O42" s="1" t="s">
        <v>96</v>
      </c>
      <c r="P42">
        <v>430806530</v>
      </c>
    </row>
    <row r="43" spans="1:16" x14ac:dyDescent="0.35">
      <c r="A43" s="3" t="s">
        <v>279</v>
      </c>
      <c r="B43" s="1">
        <v>72000000</v>
      </c>
      <c r="K43" s="1" t="s">
        <v>458</v>
      </c>
      <c r="L43" s="1" t="s">
        <v>459</v>
      </c>
      <c r="M43" s="1" t="s">
        <v>460</v>
      </c>
      <c r="N43" s="1" t="s">
        <v>309</v>
      </c>
      <c r="O43" s="1" t="s">
        <v>96</v>
      </c>
      <c r="P43">
        <v>441303940</v>
      </c>
    </row>
    <row r="44" spans="1:16" x14ac:dyDescent="0.35">
      <c r="A44" s="3" t="s">
        <v>328</v>
      </c>
      <c r="B44" s="1"/>
      <c r="K44" s="1" t="s">
        <v>461</v>
      </c>
      <c r="L44" s="1" t="s">
        <v>462</v>
      </c>
      <c r="M44" s="1" t="s">
        <v>463</v>
      </c>
      <c r="N44" s="1" t="s">
        <v>272</v>
      </c>
      <c r="O44" s="1" t="s">
        <v>96</v>
      </c>
      <c r="P44">
        <v>451801350</v>
      </c>
    </row>
    <row r="45" spans="1:16" x14ac:dyDescent="0.35">
      <c r="A45" s="3" t="s">
        <v>76</v>
      </c>
      <c r="B45" s="1">
        <v>824350000</v>
      </c>
      <c r="K45" s="1" t="s">
        <v>464</v>
      </c>
      <c r="L45" s="1" t="s">
        <v>465</v>
      </c>
      <c r="M45" s="1" t="s">
        <v>466</v>
      </c>
      <c r="N45" s="1" t="s">
        <v>272</v>
      </c>
      <c r="O45" s="1" t="s">
        <v>96</v>
      </c>
      <c r="P45">
        <v>462298760</v>
      </c>
    </row>
    <row r="46" spans="1:16" x14ac:dyDescent="0.35">
      <c r="K46" s="1" t="s">
        <v>467</v>
      </c>
      <c r="L46" s="1" t="s">
        <v>468</v>
      </c>
      <c r="M46" s="1" t="s">
        <v>469</v>
      </c>
      <c r="N46" s="1" t="s">
        <v>272</v>
      </c>
      <c r="O46" s="1" t="s">
        <v>96</v>
      </c>
      <c r="P46">
        <v>472796170</v>
      </c>
    </row>
    <row r="47" spans="1:16" x14ac:dyDescent="0.35">
      <c r="K47" s="1" t="s">
        <v>470</v>
      </c>
      <c r="L47" s="1" t="s">
        <v>471</v>
      </c>
      <c r="M47" s="1" t="s">
        <v>472</v>
      </c>
      <c r="N47" s="1" t="s">
        <v>272</v>
      </c>
      <c r="O47" s="1" t="s">
        <v>96</v>
      </c>
      <c r="P47">
        <v>483293580</v>
      </c>
    </row>
    <row r="48" spans="1:16" x14ac:dyDescent="0.35">
      <c r="K48" s="1" t="s">
        <v>473</v>
      </c>
      <c r="L48" s="1" t="s">
        <v>474</v>
      </c>
      <c r="M48" s="1" t="s">
        <v>475</v>
      </c>
      <c r="N48" s="1" t="s">
        <v>272</v>
      </c>
      <c r="O48" s="1" t="s">
        <v>96</v>
      </c>
      <c r="P48">
        <v>493790990</v>
      </c>
    </row>
    <row r="49" spans="1:16" x14ac:dyDescent="0.35">
      <c r="K49" s="1" t="s">
        <v>476</v>
      </c>
      <c r="L49" s="1" t="s">
        <v>477</v>
      </c>
      <c r="M49" s="1" t="s">
        <v>478</v>
      </c>
      <c r="N49" s="1" t="s">
        <v>479</v>
      </c>
      <c r="O49" s="1" t="s">
        <v>96</v>
      </c>
      <c r="P49">
        <v>504288400</v>
      </c>
    </row>
    <row r="50" spans="1:16" x14ac:dyDescent="0.35">
      <c r="A50" s="2" t="s">
        <v>74</v>
      </c>
      <c r="B50" t="s">
        <v>489</v>
      </c>
      <c r="D50" s="2" t="s">
        <v>74</v>
      </c>
      <c r="E50" t="s">
        <v>492</v>
      </c>
      <c r="K50" s="1" t="s">
        <v>480</v>
      </c>
      <c r="L50" s="1" t="s">
        <v>481</v>
      </c>
      <c r="M50" s="1" t="s">
        <v>482</v>
      </c>
      <c r="N50" s="1" t="s">
        <v>272</v>
      </c>
      <c r="O50" s="1" t="s">
        <v>96</v>
      </c>
      <c r="P50">
        <v>514785810</v>
      </c>
    </row>
    <row r="51" spans="1:16" x14ac:dyDescent="0.35">
      <c r="A51" s="3" t="s">
        <v>286</v>
      </c>
      <c r="B51" s="1">
        <v>598765090</v>
      </c>
      <c r="D51" s="3" t="s">
        <v>309</v>
      </c>
      <c r="E51" s="1">
        <v>1</v>
      </c>
      <c r="K51" s="1" t="s">
        <v>483</v>
      </c>
      <c r="L51" s="1" t="s">
        <v>484</v>
      </c>
      <c r="M51" s="1" t="s">
        <v>485</v>
      </c>
      <c r="N51" s="1" t="s">
        <v>272</v>
      </c>
      <c r="O51" s="1" t="s">
        <v>96</v>
      </c>
      <c r="P51">
        <v>525283220</v>
      </c>
    </row>
    <row r="52" spans="1:16" x14ac:dyDescent="0.35">
      <c r="A52" s="3" t="s">
        <v>270</v>
      </c>
      <c r="B52" s="1">
        <v>556775450</v>
      </c>
      <c r="D52" s="3" t="s">
        <v>288</v>
      </c>
      <c r="E52" s="1">
        <v>1</v>
      </c>
    </row>
    <row r="53" spans="1:16" x14ac:dyDescent="0.35">
      <c r="A53" s="3" t="s">
        <v>314</v>
      </c>
      <c r="B53" s="1">
        <v>682744370</v>
      </c>
      <c r="D53" s="3" t="s">
        <v>284</v>
      </c>
      <c r="E53" s="1">
        <v>1</v>
      </c>
    </row>
    <row r="54" spans="1:16" x14ac:dyDescent="0.35">
      <c r="A54" s="3" t="s">
        <v>311</v>
      </c>
      <c r="B54" s="1">
        <v>672246960</v>
      </c>
      <c r="D54" s="3" t="s">
        <v>295</v>
      </c>
      <c r="E54" s="1">
        <v>1</v>
      </c>
      <c r="K54" s="2" t="s">
        <v>74</v>
      </c>
      <c r="L54" t="s">
        <v>489</v>
      </c>
    </row>
    <row r="55" spans="1:16" x14ac:dyDescent="0.35">
      <c r="A55" s="3" t="s">
        <v>297</v>
      </c>
      <c r="B55" s="1">
        <v>630257320</v>
      </c>
      <c r="D55" s="3" t="s">
        <v>268</v>
      </c>
      <c r="E55" s="1">
        <v>1</v>
      </c>
      <c r="K55" s="3" t="s">
        <v>369</v>
      </c>
      <c r="L55" s="1">
        <v>199863510</v>
      </c>
    </row>
    <row r="56" spans="1:16" x14ac:dyDescent="0.35">
      <c r="A56" s="3" t="s">
        <v>323</v>
      </c>
      <c r="B56" s="1">
        <v>714236600</v>
      </c>
      <c r="D56" s="3" t="s">
        <v>276</v>
      </c>
      <c r="E56" s="1">
        <v>4</v>
      </c>
      <c r="K56" s="3" t="s">
        <v>482</v>
      </c>
      <c r="L56" s="1">
        <v>514785810</v>
      </c>
    </row>
    <row r="57" spans="1:16" x14ac:dyDescent="0.35">
      <c r="A57" s="3" t="s">
        <v>274</v>
      </c>
      <c r="B57" s="1">
        <v>567272860</v>
      </c>
      <c r="D57" s="3" t="s">
        <v>325</v>
      </c>
      <c r="E57" s="1">
        <v>1</v>
      </c>
      <c r="K57" s="3" t="s">
        <v>350</v>
      </c>
      <c r="L57" s="1">
        <v>227000000</v>
      </c>
    </row>
    <row r="58" spans="1:16" x14ac:dyDescent="0.35">
      <c r="A58" s="3" t="s">
        <v>330</v>
      </c>
      <c r="B58" s="1">
        <v>735231420</v>
      </c>
      <c r="D58" s="3" t="s">
        <v>280</v>
      </c>
      <c r="E58" s="1">
        <v>1</v>
      </c>
      <c r="K58" s="3" t="s">
        <v>454</v>
      </c>
      <c r="L58" s="1">
        <v>420309120</v>
      </c>
    </row>
    <row r="59" spans="1:16" x14ac:dyDescent="0.35">
      <c r="A59" s="3" t="s">
        <v>266</v>
      </c>
      <c r="B59" s="1">
        <v>546278040</v>
      </c>
      <c r="D59" s="3" t="s">
        <v>305</v>
      </c>
      <c r="E59" s="1">
        <v>1</v>
      </c>
      <c r="K59" s="3" t="s">
        <v>401</v>
      </c>
      <c r="L59" s="1">
        <v>315335020</v>
      </c>
      <c r="N59" s="2" t="s">
        <v>74</v>
      </c>
      <c r="O59" t="s">
        <v>492</v>
      </c>
    </row>
    <row r="60" spans="1:16" x14ac:dyDescent="0.35">
      <c r="A60" s="3" t="s">
        <v>307</v>
      </c>
      <c r="B60" s="1">
        <v>661749550</v>
      </c>
      <c r="D60" s="3" t="s">
        <v>263</v>
      </c>
      <c r="E60" s="1">
        <v>1</v>
      </c>
      <c r="K60" s="3" t="s">
        <v>426</v>
      </c>
      <c r="L60" s="1">
        <v>325832430</v>
      </c>
      <c r="N60" s="3" t="s">
        <v>309</v>
      </c>
      <c r="O60" s="1">
        <v>1</v>
      </c>
    </row>
    <row r="61" spans="1:16" x14ac:dyDescent="0.35">
      <c r="A61" s="3" t="s">
        <v>290</v>
      </c>
      <c r="B61" s="1">
        <v>609262500</v>
      </c>
      <c r="D61" s="3" t="s">
        <v>272</v>
      </c>
      <c r="E61" s="1">
        <v>7</v>
      </c>
      <c r="K61" s="3" t="s">
        <v>416</v>
      </c>
      <c r="L61" s="1">
        <v>367822070</v>
      </c>
      <c r="N61" s="3" t="s">
        <v>335</v>
      </c>
      <c r="O61" s="1">
        <v>1</v>
      </c>
    </row>
    <row r="62" spans="1:16" x14ac:dyDescent="0.35">
      <c r="A62" s="3" t="s">
        <v>300</v>
      </c>
      <c r="B62" s="1">
        <v>640754730</v>
      </c>
      <c r="D62" s="3" t="s">
        <v>76</v>
      </c>
      <c r="E62" s="1">
        <v>20</v>
      </c>
      <c r="K62" s="3" t="s">
        <v>410</v>
      </c>
      <c r="L62" s="1">
        <v>346827250</v>
      </c>
      <c r="N62" s="3" t="s">
        <v>423</v>
      </c>
      <c r="O62" s="1">
        <v>2</v>
      </c>
    </row>
    <row r="63" spans="1:16" x14ac:dyDescent="0.35">
      <c r="A63" s="3" t="s">
        <v>293</v>
      </c>
      <c r="B63" s="1">
        <v>619759910</v>
      </c>
      <c r="K63" s="3" t="s">
        <v>404</v>
      </c>
      <c r="L63" s="1">
        <v>325832430</v>
      </c>
      <c r="N63" s="3" t="s">
        <v>451</v>
      </c>
      <c r="O63" s="1">
        <v>1</v>
      </c>
    </row>
    <row r="64" spans="1:16" x14ac:dyDescent="0.35">
      <c r="A64" s="3" t="s">
        <v>303</v>
      </c>
      <c r="B64" s="1">
        <v>651252140</v>
      </c>
      <c r="K64" s="3" t="s">
        <v>413</v>
      </c>
      <c r="L64" s="1">
        <v>357324660</v>
      </c>
      <c r="N64" s="3" t="s">
        <v>268</v>
      </c>
      <c r="O64" s="1">
        <v>1</v>
      </c>
    </row>
    <row r="65" spans="1:15" x14ac:dyDescent="0.35">
      <c r="A65" s="3" t="s">
        <v>327</v>
      </c>
      <c r="B65" s="1">
        <v>724734010</v>
      </c>
      <c r="K65" s="3" t="s">
        <v>363</v>
      </c>
      <c r="L65" s="1">
        <v>182001900</v>
      </c>
      <c r="N65" s="3" t="s">
        <v>276</v>
      </c>
      <c r="O65" s="1">
        <v>8</v>
      </c>
    </row>
    <row r="66" spans="1:15" x14ac:dyDescent="0.35">
      <c r="A66" s="3" t="s">
        <v>320</v>
      </c>
      <c r="B66" s="1">
        <v>703739190</v>
      </c>
      <c r="K66" s="3" t="s">
        <v>344</v>
      </c>
      <c r="L66" s="1">
        <v>323000000</v>
      </c>
      <c r="N66" s="3" t="s">
        <v>325</v>
      </c>
      <c r="O66" s="1">
        <v>1</v>
      </c>
    </row>
    <row r="67" spans="1:15" x14ac:dyDescent="0.35">
      <c r="A67" s="3" t="s">
        <v>261</v>
      </c>
      <c r="B67" s="1">
        <v>535780630</v>
      </c>
      <c r="K67" s="3" t="s">
        <v>485</v>
      </c>
      <c r="L67" s="1">
        <v>525283220</v>
      </c>
      <c r="N67" s="3" t="s">
        <v>479</v>
      </c>
      <c r="O67" s="1">
        <v>1</v>
      </c>
    </row>
    <row r="68" spans="1:15" x14ac:dyDescent="0.35">
      <c r="A68" s="3" t="s">
        <v>282</v>
      </c>
      <c r="B68" s="1">
        <v>588267680</v>
      </c>
      <c r="K68" s="3" t="s">
        <v>378</v>
      </c>
      <c r="L68" s="1">
        <v>872523190</v>
      </c>
      <c r="N68" s="3" t="s">
        <v>444</v>
      </c>
      <c r="O68" s="1">
        <v>1</v>
      </c>
    </row>
    <row r="69" spans="1:15" x14ac:dyDescent="0.35">
      <c r="A69" s="3" t="s">
        <v>278</v>
      </c>
      <c r="B69" s="1">
        <v>577770270</v>
      </c>
      <c r="K69" s="3" t="s">
        <v>466</v>
      </c>
      <c r="L69" s="1">
        <v>462298760</v>
      </c>
      <c r="N69" s="3" t="s">
        <v>398</v>
      </c>
      <c r="O69" s="1">
        <v>1</v>
      </c>
    </row>
    <row r="70" spans="1:15" x14ac:dyDescent="0.35">
      <c r="A70" s="3" t="s">
        <v>317</v>
      </c>
      <c r="B70" s="1">
        <v>693241780</v>
      </c>
      <c r="K70" s="3" t="s">
        <v>391</v>
      </c>
      <c r="L70" s="1">
        <v>283842790</v>
      </c>
      <c r="N70" s="3" t="s">
        <v>436</v>
      </c>
      <c r="O70" s="1">
        <v>1</v>
      </c>
    </row>
    <row r="71" spans="1:15" x14ac:dyDescent="0.35">
      <c r="A71" s="3" t="s">
        <v>76</v>
      </c>
      <c r="B71" s="1">
        <v>12710120500</v>
      </c>
      <c r="K71" s="3" t="s">
        <v>472</v>
      </c>
      <c r="L71" s="1">
        <v>483293580</v>
      </c>
      <c r="N71" s="3" t="s">
        <v>272</v>
      </c>
      <c r="O71" s="1">
        <v>30</v>
      </c>
    </row>
    <row r="72" spans="1:15" x14ac:dyDescent="0.35">
      <c r="K72" s="3" t="s">
        <v>447</v>
      </c>
      <c r="L72" s="1">
        <v>399314300</v>
      </c>
      <c r="N72" s="3" t="s">
        <v>357</v>
      </c>
      <c r="O72" s="1">
        <v>1</v>
      </c>
    </row>
    <row r="73" spans="1:15" x14ac:dyDescent="0.35">
      <c r="K73" s="3" t="s">
        <v>375</v>
      </c>
      <c r="L73" s="1">
        <v>220858330</v>
      </c>
      <c r="N73" s="3" t="s">
        <v>76</v>
      </c>
      <c r="O73" s="1">
        <v>50</v>
      </c>
    </row>
    <row r="74" spans="1:15" x14ac:dyDescent="0.35">
      <c r="K74" s="3" t="s">
        <v>388</v>
      </c>
      <c r="L74" s="1">
        <v>273345380</v>
      </c>
    </row>
    <row r="75" spans="1:15" x14ac:dyDescent="0.35">
      <c r="K75" s="3" t="s">
        <v>457</v>
      </c>
      <c r="L75" s="1">
        <v>430806530</v>
      </c>
    </row>
    <row r="76" spans="1:15" x14ac:dyDescent="0.35">
      <c r="K76" s="3" t="s">
        <v>432</v>
      </c>
      <c r="L76" s="1">
        <v>346827250</v>
      </c>
    </row>
    <row r="77" spans="1:15" x14ac:dyDescent="0.35">
      <c r="K77" s="3" t="s">
        <v>460</v>
      </c>
      <c r="L77" s="1">
        <v>441303940</v>
      </c>
    </row>
    <row r="78" spans="1:15" x14ac:dyDescent="0.35">
      <c r="K78" s="3" t="s">
        <v>338</v>
      </c>
      <c r="L78" s="1">
        <v>2800000</v>
      </c>
    </row>
    <row r="79" spans="1:15" x14ac:dyDescent="0.35">
      <c r="K79" s="3" t="s">
        <v>372</v>
      </c>
      <c r="L79" s="1">
        <v>210360920</v>
      </c>
    </row>
    <row r="80" spans="1:15" x14ac:dyDescent="0.35">
      <c r="K80" s="3" t="s">
        <v>450</v>
      </c>
      <c r="L80" s="1">
        <v>409811710</v>
      </c>
    </row>
    <row r="81" spans="11:12" x14ac:dyDescent="0.35">
      <c r="K81" s="3" t="s">
        <v>439</v>
      </c>
      <c r="L81" s="1">
        <v>367822070</v>
      </c>
    </row>
    <row r="82" spans="11:12" x14ac:dyDescent="0.35">
      <c r="K82" s="3" t="s">
        <v>341</v>
      </c>
      <c r="L82" s="1">
        <v>16200000</v>
      </c>
    </row>
    <row r="83" spans="11:12" x14ac:dyDescent="0.35">
      <c r="K83" s="3" t="s">
        <v>469</v>
      </c>
      <c r="L83" s="1">
        <v>472796170</v>
      </c>
    </row>
    <row r="84" spans="11:12" x14ac:dyDescent="0.35">
      <c r="K84" s="3" t="s">
        <v>334</v>
      </c>
      <c r="L84" s="1">
        <v>135280000</v>
      </c>
    </row>
    <row r="85" spans="11:12" x14ac:dyDescent="0.35">
      <c r="K85" s="3" t="s">
        <v>422</v>
      </c>
      <c r="L85" s="1">
        <v>388816890</v>
      </c>
    </row>
    <row r="86" spans="11:12" x14ac:dyDescent="0.35">
      <c r="K86" s="3" t="s">
        <v>419</v>
      </c>
      <c r="L86" s="1">
        <v>378319480</v>
      </c>
    </row>
    <row r="87" spans="11:12" x14ac:dyDescent="0.35">
      <c r="K87" s="3" t="s">
        <v>407</v>
      </c>
      <c r="L87" s="1">
        <v>336329840</v>
      </c>
    </row>
    <row r="88" spans="11:12" x14ac:dyDescent="0.35">
      <c r="K88" s="3" t="s">
        <v>463</v>
      </c>
      <c r="L88" s="1">
        <v>451801350</v>
      </c>
    </row>
    <row r="89" spans="11:12" x14ac:dyDescent="0.35">
      <c r="K89" s="3" t="s">
        <v>356</v>
      </c>
      <c r="L89" s="1">
        <v>185200000</v>
      </c>
    </row>
    <row r="90" spans="11:12" x14ac:dyDescent="0.35">
      <c r="K90" s="3" t="s">
        <v>397</v>
      </c>
      <c r="L90" s="1">
        <v>304837610</v>
      </c>
    </row>
    <row r="91" spans="11:12" x14ac:dyDescent="0.35">
      <c r="K91" s="3" t="s">
        <v>366</v>
      </c>
      <c r="L91" s="1">
        <v>189366100</v>
      </c>
    </row>
    <row r="92" spans="11:12" x14ac:dyDescent="0.35">
      <c r="K92" s="3" t="s">
        <v>347</v>
      </c>
      <c r="L92" s="1">
        <v>125000</v>
      </c>
    </row>
    <row r="93" spans="11:12" x14ac:dyDescent="0.35">
      <c r="K93" s="3" t="s">
        <v>475</v>
      </c>
      <c r="L93" s="1">
        <v>493790990</v>
      </c>
    </row>
    <row r="94" spans="11:12" x14ac:dyDescent="0.35">
      <c r="K94" s="3" t="s">
        <v>360</v>
      </c>
      <c r="L94" s="1">
        <v>150008400</v>
      </c>
    </row>
    <row r="95" spans="11:12" x14ac:dyDescent="0.35">
      <c r="K95" s="3" t="s">
        <v>435</v>
      </c>
      <c r="L95" s="1">
        <v>357324660</v>
      </c>
    </row>
    <row r="96" spans="11:12" x14ac:dyDescent="0.35">
      <c r="K96" s="3" t="s">
        <v>478</v>
      </c>
      <c r="L96" s="1">
        <v>504288400</v>
      </c>
    </row>
    <row r="97" spans="11:12" x14ac:dyDescent="0.35">
      <c r="K97" s="3" t="s">
        <v>429</v>
      </c>
      <c r="L97" s="1">
        <v>336329840</v>
      </c>
    </row>
    <row r="98" spans="11:12" x14ac:dyDescent="0.35">
      <c r="K98" s="3" t="s">
        <v>394</v>
      </c>
      <c r="L98" s="1">
        <v>294340200</v>
      </c>
    </row>
    <row r="99" spans="11:12" x14ac:dyDescent="0.35">
      <c r="K99" s="3" t="s">
        <v>353</v>
      </c>
      <c r="L99" s="1">
        <v>135280000</v>
      </c>
    </row>
    <row r="100" spans="11:12" x14ac:dyDescent="0.35">
      <c r="K100" s="3" t="s">
        <v>384</v>
      </c>
      <c r="L100" s="1">
        <v>252350560</v>
      </c>
    </row>
    <row r="101" spans="11:12" x14ac:dyDescent="0.35">
      <c r="K101" s="3" t="s">
        <v>381</v>
      </c>
      <c r="L101" s="1">
        <v>241853150</v>
      </c>
    </row>
    <row r="102" spans="11:12" x14ac:dyDescent="0.35">
      <c r="K102" s="3" t="s">
        <v>443</v>
      </c>
      <c r="L102" s="1">
        <v>388816890</v>
      </c>
    </row>
    <row r="103" spans="11:12" x14ac:dyDescent="0.35">
      <c r="K103" s="3" t="s">
        <v>76</v>
      </c>
      <c r="L103" s="1">
        <v>15649881700</v>
      </c>
    </row>
    <row r="174" spans="1:2" x14ac:dyDescent="0.35">
      <c r="A174" s="3" t="s">
        <v>318</v>
      </c>
      <c r="B174" s="1">
        <v>63000000</v>
      </c>
    </row>
    <row r="175" spans="1:2" x14ac:dyDescent="0.35">
      <c r="A175" s="3" t="s">
        <v>271</v>
      </c>
      <c r="B175" s="1">
        <v>41850000</v>
      </c>
    </row>
    <row r="176" spans="1:2" x14ac:dyDescent="0.35">
      <c r="A176" s="3" t="s">
        <v>301</v>
      </c>
      <c r="B176" s="1">
        <v>40000000</v>
      </c>
    </row>
    <row r="177" spans="1:2" x14ac:dyDescent="0.35">
      <c r="A177" s="3" t="s">
        <v>331</v>
      </c>
      <c r="B177" s="1">
        <v>32500000</v>
      </c>
    </row>
    <row r="178" spans="1:2" x14ac:dyDescent="0.35">
      <c r="A178" s="3" t="s">
        <v>262</v>
      </c>
      <c r="B178" s="1">
        <v>575000000</v>
      </c>
    </row>
    <row r="179" spans="1:2" x14ac:dyDescent="0.35">
      <c r="A179" s="3" t="s">
        <v>279</v>
      </c>
      <c r="B179" s="1">
        <v>72000000</v>
      </c>
    </row>
    <row r="180" spans="1:2" x14ac:dyDescent="0.35">
      <c r="A180" s="8" t="s">
        <v>76</v>
      </c>
      <c r="B180" s="9">
        <v>824350000</v>
      </c>
    </row>
  </sheetData>
  <conditionalFormatting sqref="A174:B179">
    <cfRule type="top10" dxfId="25" priority="1" rank="1"/>
  </conditionalFormatting>
  <pageMargins left="0.7" right="0.7" top="0.75" bottom="0.75" header="0.3" footer="0.3"/>
  <drawing r:id="rId6"/>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5"/>
  <sheetViews>
    <sheetView topLeftCell="H4" zoomScaleNormal="100" workbookViewId="0">
      <selection activeCell="U19" sqref="U19"/>
    </sheetView>
  </sheetViews>
  <sheetFormatPr defaultRowHeight="14.5" x14ac:dyDescent="0.35"/>
  <cols>
    <col min="1" max="1" width="18.26953125" customWidth="1"/>
    <col min="2" max="2" width="22.81640625" customWidth="1"/>
    <col min="3" max="3" width="20.54296875" customWidth="1"/>
    <col min="4" max="4" width="27" customWidth="1"/>
    <col min="7" max="7" width="21.81640625" customWidth="1"/>
    <col min="8" max="8" width="26.81640625" customWidth="1"/>
    <col min="9" max="9" width="27.453125" customWidth="1"/>
    <col min="10" max="10" width="5.54296875" customWidth="1"/>
    <col min="11" max="11" width="10.81640625" bestFit="1" customWidth="1"/>
    <col min="12" max="12" width="14.54296875" bestFit="1" customWidth="1"/>
    <col min="13" max="13" width="8.81640625" bestFit="1" customWidth="1"/>
    <col min="14" max="14" width="8.1796875" bestFit="1" customWidth="1"/>
    <col min="15" max="15" width="10.81640625" bestFit="1" customWidth="1"/>
    <col min="16" max="16" width="7.453125" bestFit="1" customWidth="1"/>
    <col min="17" max="17" width="7.26953125" bestFit="1" customWidth="1"/>
    <col min="18" max="18" width="8.54296875" bestFit="1" customWidth="1"/>
    <col min="19" max="19" width="6.81640625" bestFit="1" customWidth="1"/>
    <col min="20" max="20" width="7.1796875" bestFit="1" customWidth="1"/>
    <col min="21" max="21" width="6.1796875" bestFit="1" customWidth="1"/>
    <col min="22" max="22" width="6.54296875" bestFit="1" customWidth="1"/>
    <col min="23" max="23" width="4.7265625" bestFit="1" customWidth="1"/>
    <col min="24" max="24" width="10.453125" bestFit="1" customWidth="1"/>
    <col min="25" max="25" width="9.54296875" bestFit="1" customWidth="1"/>
    <col min="26" max="26" width="6.54296875" bestFit="1" customWidth="1"/>
    <col min="27" max="27" width="8.81640625" bestFit="1" customWidth="1"/>
    <col min="28" max="28" width="13.453125" bestFit="1" customWidth="1"/>
    <col min="29" max="29" width="9.81640625" bestFit="1" customWidth="1"/>
    <col min="30" max="30" width="15.1796875" bestFit="1" customWidth="1"/>
    <col min="31" max="31" width="10.1796875" bestFit="1" customWidth="1"/>
    <col min="32" max="32" width="13.81640625" bestFit="1" customWidth="1"/>
    <col min="33" max="33" width="8.81640625" bestFit="1" customWidth="1"/>
    <col min="34" max="34" width="13.26953125" bestFit="1" customWidth="1"/>
    <col min="35" max="35" width="13.1796875" bestFit="1" customWidth="1"/>
    <col min="36" max="36" width="12.26953125" bestFit="1" customWidth="1"/>
    <col min="37" max="37" width="4.81640625" bestFit="1" customWidth="1"/>
    <col min="38" max="38" width="8.81640625" bestFit="1" customWidth="1"/>
    <col min="39" max="39" width="10.7265625" bestFit="1" customWidth="1"/>
    <col min="40" max="40" width="5.54296875" bestFit="1" customWidth="1"/>
    <col min="41" max="41" width="11.7265625" bestFit="1" customWidth="1"/>
    <col min="42" max="42" width="4.453125" bestFit="1" customWidth="1"/>
    <col min="43" max="43" width="12.453125" bestFit="1" customWidth="1"/>
    <col min="44" max="44" width="12" bestFit="1" customWidth="1"/>
    <col min="45" max="45" width="8.453125" bestFit="1" customWidth="1"/>
    <col min="46" max="46" width="6.1796875" bestFit="1" customWidth="1"/>
    <col min="47" max="47" width="5.54296875" bestFit="1" customWidth="1"/>
    <col min="48" max="48" width="4.81640625" bestFit="1" customWidth="1"/>
    <col min="49" max="49" width="15.1796875" bestFit="1" customWidth="1"/>
    <col min="50" max="50" width="16" bestFit="1" customWidth="1"/>
    <col min="51" max="51" width="9.26953125" bestFit="1" customWidth="1"/>
    <col min="52" max="52" width="6.7265625" bestFit="1" customWidth="1"/>
    <col min="53" max="53" width="10.7265625" bestFit="1" customWidth="1"/>
  </cols>
  <sheetData>
    <row r="1" spans="1:9" x14ac:dyDescent="0.35">
      <c r="A1" t="s">
        <v>0</v>
      </c>
      <c r="B1" t="s">
        <v>1</v>
      </c>
      <c r="C1" t="s">
        <v>46</v>
      </c>
      <c r="D1" t="s">
        <v>47</v>
      </c>
    </row>
    <row r="2" spans="1:9" x14ac:dyDescent="0.35">
      <c r="A2" s="1" t="s">
        <v>2</v>
      </c>
      <c r="B2">
        <v>1</v>
      </c>
      <c r="C2" s="1"/>
      <c r="D2">
        <v>0</v>
      </c>
    </row>
    <row r="3" spans="1:9" x14ac:dyDescent="0.35">
      <c r="A3" s="1" t="s">
        <v>3</v>
      </c>
      <c r="B3">
        <v>1</v>
      </c>
      <c r="C3" s="1" t="s">
        <v>48</v>
      </c>
      <c r="D3">
        <v>2</v>
      </c>
    </row>
    <row r="4" spans="1:9" x14ac:dyDescent="0.35">
      <c r="A4" s="1" t="s">
        <v>4</v>
      </c>
      <c r="B4">
        <v>1</v>
      </c>
      <c r="C4" s="1" t="s">
        <v>3</v>
      </c>
      <c r="D4">
        <v>1</v>
      </c>
      <c r="G4" s="2" t="s">
        <v>74</v>
      </c>
      <c r="H4" t="s">
        <v>77</v>
      </c>
      <c r="I4" t="s">
        <v>78</v>
      </c>
    </row>
    <row r="5" spans="1:9" x14ac:dyDescent="0.35">
      <c r="A5" s="1" t="s">
        <v>5</v>
      </c>
      <c r="B5">
        <v>1</v>
      </c>
      <c r="C5" s="1" t="s">
        <v>49</v>
      </c>
      <c r="D5">
        <v>2</v>
      </c>
      <c r="G5" s="3" t="s">
        <v>2</v>
      </c>
      <c r="H5" s="1">
        <v>1</v>
      </c>
      <c r="I5" s="1">
        <v>0</v>
      </c>
    </row>
    <row r="6" spans="1:9" x14ac:dyDescent="0.35">
      <c r="A6" s="1" t="s">
        <v>6</v>
      </c>
      <c r="B6">
        <v>7</v>
      </c>
      <c r="C6" s="1" t="s">
        <v>50</v>
      </c>
      <c r="D6">
        <v>1</v>
      </c>
      <c r="G6" s="4" t="s">
        <v>75</v>
      </c>
      <c r="H6" s="1">
        <v>1</v>
      </c>
      <c r="I6" s="1">
        <v>0</v>
      </c>
    </row>
    <row r="7" spans="1:9" x14ac:dyDescent="0.35">
      <c r="A7" s="1" t="s">
        <v>7</v>
      </c>
      <c r="B7">
        <v>1</v>
      </c>
      <c r="C7" s="1" t="s">
        <v>51</v>
      </c>
      <c r="D7">
        <v>1</v>
      </c>
      <c r="G7" s="3" t="s">
        <v>3</v>
      </c>
      <c r="H7" s="1">
        <v>1</v>
      </c>
      <c r="I7" s="1">
        <v>2</v>
      </c>
    </row>
    <row r="8" spans="1:9" x14ac:dyDescent="0.35">
      <c r="A8" s="1" t="s">
        <v>8</v>
      </c>
      <c r="B8">
        <v>1</v>
      </c>
      <c r="C8" s="1" t="s">
        <v>6</v>
      </c>
      <c r="D8">
        <v>10</v>
      </c>
      <c r="G8" s="4" t="s">
        <v>48</v>
      </c>
      <c r="H8" s="1">
        <v>1</v>
      </c>
      <c r="I8" s="1">
        <v>2</v>
      </c>
    </row>
    <row r="9" spans="1:9" x14ac:dyDescent="0.35">
      <c r="A9" s="1" t="s">
        <v>9</v>
      </c>
      <c r="B9">
        <v>1</v>
      </c>
      <c r="C9" s="1" t="s">
        <v>52</v>
      </c>
      <c r="D9">
        <v>1</v>
      </c>
      <c r="G9" s="3" t="s">
        <v>4</v>
      </c>
      <c r="H9" s="1">
        <v>1</v>
      </c>
      <c r="I9" s="1">
        <v>1</v>
      </c>
    </row>
    <row r="10" spans="1:9" x14ac:dyDescent="0.35">
      <c r="A10" s="1" t="s">
        <v>10</v>
      </c>
      <c r="B10">
        <v>1</v>
      </c>
      <c r="C10" s="1" t="s">
        <v>53</v>
      </c>
      <c r="D10">
        <v>1</v>
      </c>
      <c r="G10" s="4" t="s">
        <v>3</v>
      </c>
      <c r="H10" s="1">
        <v>1</v>
      </c>
      <c r="I10" s="1">
        <v>1</v>
      </c>
    </row>
    <row r="11" spans="1:9" x14ac:dyDescent="0.35">
      <c r="A11" s="1" t="s">
        <v>11</v>
      </c>
      <c r="B11">
        <v>7</v>
      </c>
      <c r="C11" s="1" t="s">
        <v>11</v>
      </c>
      <c r="D11">
        <v>5</v>
      </c>
      <c r="G11" s="3" t="s">
        <v>5</v>
      </c>
      <c r="H11" s="1">
        <v>1</v>
      </c>
      <c r="I11" s="1">
        <v>2</v>
      </c>
    </row>
    <row r="12" spans="1:9" x14ac:dyDescent="0.35">
      <c r="A12" s="1" t="s">
        <v>12</v>
      </c>
      <c r="B12">
        <v>2</v>
      </c>
      <c r="C12" s="1" t="s">
        <v>13</v>
      </c>
      <c r="D12">
        <v>2</v>
      </c>
      <c r="G12" s="4" t="s">
        <v>49</v>
      </c>
      <c r="H12" s="1">
        <v>1</v>
      </c>
      <c r="I12" s="1">
        <v>2</v>
      </c>
    </row>
    <row r="13" spans="1:9" x14ac:dyDescent="0.35">
      <c r="A13" s="1" t="s">
        <v>13</v>
      </c>
      <c r="B13">
        <v>2</v>
      </c>
      <c r="C13" s="1" t="s">
        <v>54</v>
      </c>
      <c r="D13">
        <v>1</v>
      </c>
      <c r="G13" s="3" t="s">
        <v>6</v>
      </c>
      <c r="H13" s="1">
        <v>7</v>
      </c>
      <c r="I13" s="1">
        <v>1</v>
      </c>
    </row>
    <row r="14" spans="1:9" x14ac:dyDescent="0.35">
      <c r="A14" s="1" t="s">
        <v>14</v>
      </c>
      <c r="B14">
        <v>1</v>
      </c>
      <c r="C14" s="1" t="s">
        <v>55</v>
      </c>
      <c r="D14">
        <v>1</v>
      </c>
      <c r="G14" s="4" t="s">
        <v>50</v>
      </c>
      <c r="H14" s="1">
        <v>7</v>
      </c>
      <c r="I14" s="1">
        <v>1</v>
      </c>
    </row>
    <row r="15" spans="1:9" x14ac:dyDescent="0.35">
      <c r="A15" s="1" t="s">
        <v>15</v>
      </c>
      <c r="B15">
        <v>1</v>
      </c>
      <c r="C15" s="1" t="s">
        <v>56</v>
      </c>
      <c r="D15">
        <v>1</v>
      </c>
      <c r="G15" s="3" t="s">
        <v>7</v>
      </c>
      <c r="H15" s="1">
        <v>1</v>
      </c>
      <c r="I15" s="1">
        <v>1</v>
      </c>
    </row>
    <row r="16" spans="1:9" x14ac:dyDescent="0.35">
      <c r="A16" s="1" t="s">
        <v>16</v>
      </c>
      <c r="B16">
        <v>1</v>
      </c>
      <c r="C16" s="1" t="s">
        <v>57</v>
      </c>
      <c r="D16">
        <v>1</v>
      </c>
      <c r="G16" s="4" t="s">
        <v>51</v>
      </c>
      <c r="H16" s="1">
        <v>1</v>
      </c>
      <c r="I16" s="1">
        <v>1</v>
      </c>
    </row>
    <row r="17" spans="1:9" x14ac:dyDescent="0.35">
      <c r="A17" s="1" t="s">
        <v>17</v>
      </c>
      <c r="B17">
        <v>2</v>
      </c>
      <c r="C17" s="1" t="s">
        <v>58</v>
      </c>
      <c r="D17">
        <v>1</v>
      </c>
      <c r="G17" s="3" t="s">
        <v>8</v>
      </c>
      <c r="H17" s="1">
        <v>1</v>
      </c>
      <c r="I17" s="1">
        <v>10</v>
      </c>
    </row>
    <row r="18" spans="1:9" x14ac:dyDescent="0.35">
      <c r="A18" s="1" t="s">
        <v>18</v>
      </c>
      <c r="B18">
        <v>2</v>
      </c>
      <c r="C18" s="1" t="s">
        <v>59</v>
      </c>
      <c r="D18">
        <v>1</v>
      </c>
      <c r="G18" s="4" t="s">
        <v>6</v>
      </c>
      <c r="H18" s="1">
        <v>1</v>
      </c>
      <c r="I18" s="1">
        <v>10</v>
      </c>
    </row>
    <row r="19" spans="1:9" x14ac:dyDescent="0.35">
      <c r="A19" s="1" t="s">
        <v>19</v>
      </c>
      <c r="B19">
        <v>1</v>
      </c>
      <c r="C19" s="1" t="s">
        <v>19</v>
      </c>
      <c r="D19">
        <v>1</v>
      </c>
      <c r="G19" s="3" t="s">
        <v>9</v>
      </c>
      <c r="H19" s="1">
        <v>1</v>
      </c>
      <c r="I19" s="1">
        <v>1</v>
      </c>
    </row>
    <row r="20" spans="1:9" x14ac:dyDescent="0.35">
      <c r="A20" s="1" t="s">
        <v>20</v>
      </c>
      <c r="B20">
        <v>1</v>
      </c>
      <c r="C20" s="1" t="s">
        <v>60</v>
      </c>
      <c r="D20">
        <v>1</v>
      </c>
      <c r="G20" s="4" t="s">
        <v>52</v>
      </c>
      <c r="H20" s="1">
        <v>1</v>
      </c>
      <c r="I20" s="1">
        <v>1</v>
      </c>
    </row>
    <row r="21" spans="1:9" x14ac:dyDescent="0.35">
      <c r="A21" s="1" t="s">
        <v>21</v>
      </c>
      <c r="B21">
        <v>1</v>
      </c>
      <c r="C21" s="1" t="s">
        <v>61</v>
      </c>
      <c r="D21">
        <v>1</v>
      </c>
      <c r="G21" s="3" t="s">
        <v>10</v>
      </c>
      <c r="H21" s="1">
        <v>1</v>
      </c>
      <c r="I21" s="1">
        <v>1</v>
      </c>
    </row>
    <row r="22" spans="1:9" x14ac:dyDescent="0.35">
      <c r="A22" s="1" t="s">
        <v>22</v>
      </c>
      <c r="B22">
        <v>2</v>
      </c>
      <c r="C22" s="1" t="s">
        <v>62</v>
      </c>
      <c r="D22">
        <v>1</v>
      </c>
      <c r="G22" s="4" t="s">
        <v>53</v>
      </c>
      <c r="H22" s="1">
        <v>1</v>
      </c>
      <c r="I22" s="1">
        <v>1</v>
      </c>
    </row>
    <row r="23" spans="1:9" x14ac:dyDescent="0.35">
      <c r="A23" s="1" t="s">
        <v>23</v>
      </c>
      <c r="B23">
        <v>1</v>
      </c>
      <c r="C23" s="1" t="s">
        <v>22</v>
      </c>
      <c r="D23">
        <v>2</v>
      </c>
      <c r="G23" s="3" t="s">
        <v>11</v>
      </c>
      <c r="H23" s="1">
        <v>7</v>
      </c>
      <c r="I23" s="1">
        <v>5</v>
      </c>
    </row>
    <row r="24" spans="1:9" x14ac:dyDescent="0.35">
      <c r="A24" s="1" t="s">
        <v>24</v>
      </c>
      <c r="B24">
        <v>1</v>
      </c>
      <c r="C24" s="1" t="s">
        <v>63</v>
      </c>
      <c r="D24">
        <v>1</v>
      </c>
      <c r="G24" s="4" t="s">
        <v>11</v>
      </c>
      <c r="H24" s="1">
        <v>7</v>
      </c>
      <c r="I24" s="1">
        <v>5</v>
      </c>
    </row>
    <row r="25" spans="1:9" x14ac:dyDescent="0.35">
      <c r="A25" s="1" t="s">
        <v>25</v>
      </c>
      <c r="B25">
        <v>1</v>
      </c>
      <c r="C25" s="1" t="s">
        <v>25</v>
      </c>
      <c r="D25">
        <v>1</v>
      </c>
      <c r="G25" s="3" t="s">
        <v>12</v>
      </c>
      <c r="H25" s="1">
        <v>2</v>
      </c>
      <c r="I25" s="1">
        <v>2</v>
      </c>
    </row>
    <row r="26" spans="1:9" x14ac:dyDescent="0.35">
      <c r="A26" s="1" t="s">
        <v>26</v>
      </c>
      <c r="B26">
        <v>1</v>
      </c>
      <c r="C26" s="1" t="s">
        <v>27</v>
      </c>
      <c r="D26">
        <v>1</v>
      </c>
      <c r="G26" s="4" t="s">
        <v>13</v>
      </c>
      <c r="H26" s="1">
        <v>2</v>
      </c>
      <c r="I26" s="1">
        <v>2</v>
      </c>
    </row>
    <row r="27" spans="1:9" x14ac:dyDescent="0.35">
      <c r="A27" s="1" t="s">
        <v>27</v>
      </c>
      <c r="B27">
        <v>2</v>
      </c>
      <c r="C27" s="1" t="s">
        <v>28</v>
      </c>
      <c r="D27">
        <v>2</v>
      </c>
      <c r="G27" s="3" t="s">
        <v>13</v>
      </c>
      <c r="H27" s="1">
        <v>2</v>
      </c>
      <c r="I27" s="1">
        <v>1</v>
      </c>
    </row>
    <row r="28" spans="1:9" x14ac:dyDescent="0.35">
      <c r="A28" s="1" t="s">
        <v>28</v>
      </c>
      <c r="B28">
        <v>1</v>
      </c>
      <c r="C28" s="1" t="s">
        <v>29</v>
      </c>
      <c r="D28">
        <v>1</v>
      </c>
      <c r="G28" s="4" t="s">
        <v>54</v>
      </c>
      <c r="H28" s="1">
        <v>2</v>
      </c>
      <c r="I28" s="1">
        <v>1</v>
      </c>
    </row>
    <row r="29" spans="1:9" x14ac:dyDescent="0.35">
      <c r="A29" s="1" t="s">
        <v>29</v>
      </c>
      <c r="B29">
        <v>4</v>
      </c>
      <c r="C29" s="1" t="s">
        <v>30</v>
      </c>
      <c r="D29">
        <v>2</v>
      </c>
      <c r="G29" s="3" t="s">
        <v>14</v>
      </c>
      <c r="H29" s="1">
        <v>1</v>
      </c>
      <c r="I29" s="1">
        <v>1</v>
      </c>
    </row>
    <row r="30" spans="1:9" x14ac:dyDescent="0.35">
      <c r="A30" s="1" t="s">
        <v>30</v>
      </c>
      <c r="B30">
        <v>1</v>
      </c>
      <c r="C30" s="1" t="s">
        <v>64</v>
      </c>
      <c r="D30">
        <v>1</v>
      </c>
      <c r="G30" s="4" t="s">
        <v>55</v>
      </c>
      <c r="H30" s="1">
        <v>1</v>
      </c>
      <c r="I30" s="1">
        <v>1</v>
      </c>
    </row>
    <row r="31" spans="1:9" x14ac:dyDescent="0.35">
      <c r="A31" s="1" t="s">
        <v>31</v>
      </c>
      <c r="B31">
        <v>1</v>
      </c>
      <c r="C31" s="1" t="s">
        <v>65</v>
      </c>
      <c r="D31">
        <v>1</v>
      </c>
      <c r="G31" s="3" t="s">
        <v>15</v>
      </c>
      <c r="H31" s="1">
        <v>1</v>
      </c>
      <c r="I31" s="1">
        <v>1</v>
      </c>
    </row>
    <row r="32" spans="1:9" x14ac:dyDescent="0.35">
      <c r="A32" s="1" t="s">
        <v>32</v>
      </c>
      <c r="B32">
        <v>1</v>
      </c>
      <c r="C32" s="1" t="s">
        <v>31</v>
      </c>
      <c r="D32">
        <v>2</v>
      </c>
      <c r="G32" s="4" t="s">
        <v>56</v>
      </c>
      <c r="H32" s="1">
        <v>1</v>
      </c>
      <c r="I32" s="1">
        <v>1</v>
      </c>
    </row>
    <row r="33" spans="1:9" x14ac:dyDescent="0.35">
      <c r="A33" s="1" t="s">
        <v>33</v>
      </c>
      <c r="B33">
        <v>1</v>
      </c>
      <c r="C33" s="1" t="s">
        <v>66</v>
      </c>
      <c r="D33">
        <v>1</v>
      </c>
      <c r="G33" s="3" t="s">
        <v>16</v>
      </c>
      <c r="H33" s="1">
        <v>1</v>
      </c>
      <c r="I33" s="1">
        <v>1</v>
      </c>
    </row>
    <row r="34" spans="1:9" x14ac:dyDescent="0.35">
      <c r="A34" s="1" t="s">
        <v>34</v>
      </c>
      <c r="B34">
        <v>2</v>
      </c>
      <c r="C34" s="1" t="s">
        <v>33</v>
      </c>
      <c r="D34">
        <v>1</v>
      </c>
      <c r="G34" s="4" t="s">
        <v>57</v>
      </c>
      <c r="H34" s="1">
        <v>1</v>
      </c>
      <c r="I34" s="1">
        <v>1</v>
      </c>
    </row>
    <row r="35" spans="1:9" x14ac:dyDescent="0.35">
      <c r="A35" s="1" t="s">
        <v>35</v>
      </c>
      <c r="B35">
        <v>1</v>
      </c>
      <c r="C35" s="1" t="s">
        <v>67</v>
      </c>
      <c r="D35">
        <v>1</v>
      </c>
      <c r="G35" s="3" t="s">
        <v>17</v>
      </c>
      <c r="H35" s="1">
        <v>2</v>
      </c>
      <c r="I35" s="1">
        <v>1</v>
      </c>
    </row>
    <row r="36" spans="1:9" x14ac:dyDescent="0.35">
      <c r="A36" s="1" t="s">
        <v>36</v>
      </c>
      <c r="B36">
        <v>1</v>
      </c>
      <c r="C36" s="1" t="s">
        <v>34</v>
      </c>
      <c r="D36">
        <v>3</v>
      </c>
      <c r="G36" s="4" t="s">
        <v>58</v>
      </c>
      <c r="H36" s="1">
        <v>2</v>
      </c>
      <c r="I36" s="1">
        <v>1</v>
      </c>
    </row>
    <row r="37" spans="1:9" x14ac:dyDescent="0.35">
      <c r="A37" s="1" t="s">
        <v>37</v>
      </c>
      <c r="B37">
        <v>1</v>
      </c>
      <c r="C37" s="1" t="s">
        <v>68</v>
      </c>
      <c r="D37">
        <v>1</v>
      </c>
      <c r="G37" s="3" t="s">
        <v>18</v>
      </c>
      <c r="H37" s="1">
        <v>2</v>
      </c>
      <c r="I37" s="1">
        <v>1</v>
      </c>
    </row>
    <row r="38" spans="1:9" x14ac:dyDescent="0.35">
      <c r="A38" s="1" t="s">
        <v>38</v>
      </c>
      <c r="B38">
        <v>1</v>
      </c>
      <c r="C38" s="1" t="s">
        <v>69</v>
      </c>
      <c r="D38">
        <v>1</v>
      </c>
      <c r="G38" s="4" t="s">
        <v>59</v>
      </c>
      <c r="H38" s="1">
        <v>2</v>
      </c>
      <c r="I38" s="1">
        <v>1</v>
      </c>
    </row>
    <row r="39" spans="1:9" x14ac:dyDescent="0.35">
      <c r="A39" s="1" t="s">
        <v>39</v>
      </c>
      <c r="B39">
        <v>1</v>
      </c>
      <c r="C39" s="1" t="s">
        <v>70</v>
      </c>
      <c r="D39">
        <v>1</v>
      </c>
      <c r="G39" s="3" t="s">
        <v>19</v>
      </c>
      <c r="H39" s="1">
        <v>1</v>
      </c>
      <c r="I39" s="1">
        <v>1</v>
      </c>
    </row>
    <row r="40" spans="1:9" x14ac:dyDescent="0.35">
      <c r="A40" s="1" t="s">
        <v>40</v>
      </c>
      <c r="B40">
        <v>5</v>
      </c>
      <c r="C40" s="1" t="s">
        <v>71</v>
      </c>
      <c r="D40">
        <v>1</v>
      </c>
      <c r="G40" s="4" t="s">
        <v>19</v>
      </c>
      <c r="H40" s="1">
        <v>1</v>
      </c>
      <c r="I40" s="1">
        <v>1</v>
      </c>
    </row>
    <row r="41" spans="1:9" x14ac:dyDescent="0.35">
      <c r="A41" s="1" t="s">
        <v>41</v>
      </c>
      <c r="B41">
        <v>1</v>
      </c>
      <c r="C41" s="1" t="s">
        <v>37</v>
      </c>
      <c r="D41">
        <v>1</v>
      </c>
      <c r="G41" s="3" t="s">
        <v>20</v>
      </c>
      <c r="H41" s="1">
        <v>1</v>
      </c>
      <c r="I41" s="1">
        <v>1</v>
      </c>
    </row>
    <row r="42" spans="1:9" x14ac:dyDescent="0.35">
      <c r="A42" s="1" t="s">
        <v>42</v>
      </c>
      <c r="B42">
        <v>1</v>
      </c>
      <c r="C42" s="1" t="s">
        <v>40</v>
      </c>
      <c r="D42">
        <v>2</v>
      </c>
      <c r="G42" s="4" t="s">
        <v>60</v>
      </c>
      <c r="H42" s="1">
        <v>1</v>
      </c>
      <c r="I42" s="1">
        <v>1</v>
      </c>
    </row>
    <row r="43" spans="1:9" x14ac:dyDescent="0.35">
      <c r="A43" s="1" t="s">
        <v>43</v>
      </c>
      <c r="B43">
        <v>1</v>
      </c>
      <c r="C43" s="1" t="s">
        <v>41</v>
      </c>
      <c r="D43">
        <v>1</v>
      </c>
      <c r="G43" s="3" t="s">
        <v>21</v>
      </c>
      <c r="H43" s="1">
        <v>1</v>
      </c>
      <c r="I43" s="1">
        <v>1</v>
      </c>
    </row>
    <row r="44" spans="1:9" x14ac:dyDescent="0.35">
      <c r="A44" s="1" t="s">
        <v>44</v>
      </c>
      <c r="B44">
        <v>1</v>
      </c>
      <c r="C44" s="1" t="s">
        <v>72</v>
      </c>
      <c r="D44">
        <v>1</v>
      </c>
      <c r="G44" s="4" t="s">
        <v>61</v>
      </c>
      <c r="H44" s="1">
        <v>1</v>
      </c>
      <c r="I44" s="1">
        <v>1</v>
      </c>
    </row>
    <row r="45" spans="1:9" x14ac:dyDescent="0.35">
      <c r="A45" s="1" t="s">
        <v>45</v>
      </c>
      <c r="B45">
        <v>1</v>
      </c>
      <c r="C45" s="1" t="s">
        <v>45</v>
      </c>
      <c r="D45">
        <v>1</v>
      </c>
      <c r="G45" s="3" t="s">
        <v>22</v>
      </c>
      <c r="H45" s="1">
        <v>2</v>
      </c>
      <c r="I45" s="1">
        <v>1</v>
      </c>
    </row>
    <row r="46" spans="1:9" x14ac:dyDescent="0.35">
      <c r="C46" s="1" t="s">
        <v>73</v>
      </c>
      <c r="D46">
        <v>2</v>
      </c>
      <c r="G46" s="4" t="s">
        <v>62</v>
      </c>
      <c r="H46" s="1">
        <v>2</v>
      </c>
      <c r="I46" s="1">
        <v>1</v>
      </c>
    </row>
    <row r="47" spans="1:9" x14ac:dyDescent="0.35">
      <c r="G47" s="3" t="s">
        <v>23</v>
      </c>
      <c r="H47" s="1">
        <v>1</v>
      </c>
      <c r="I47" s="1">
        <v>2</v>
      </c>
    </row>
    <row r="48" spans="1:9" x14ac:dyDescent="0.35">
      <c r="G48" s="4" t="s">
        <v>22</v>
      </c>
      <c r="H48" s="1">
        <v>1</v>
      </c>
      <c r="I48" s="1">
        <v>2</v>
      </c>
    </row>
    <row r="49" spans="7:9" x14ac:dyDescent="0.35">
      <c r="G49" s="3" t="s">
        <v>24</v>
      </c>
      <c r="H49" s="1">
        <v>1</v>
      </c>
      <c r="I49" s="1">
        <v>1</v>
      </c>
    </row>
    <row r="50" spans="7:9" x14ac:dyDescent="0.35">
      <c r="G50" s="4" t="s">
        <v>63</v>
      </c>
      <c r="H50" s="1">
        <v>1</v>
      </c>
      <c r="I50" s="1">
        <v>1</v>
      </c>
    </row>
    <row r="51" spans="7:9" x14ac:dyDescent="0.35">
      <c r="G51" s="3" t="s">
        <v>25</v>
      </c>
      <c r="H51" s="1">
        <v>1</v>
      </c>
      <c r="I51" s="1">
        <v>1</v>
      </c>
    </row>
    <row r="52" spans="7:9" x14ac:dyDescent="0.35">
      <c r="G52" s="4" t="s">
        <v>25</v>
      </c>
      <c r="H52" s="1">
        <v>1</v>
      </c>
      <c r="I52" s="1">
        <v>1</v>
      </c>
    </row>
    <row r="53" spans="7:9" x14ac:dyDescent="0.35">
      <c r="G53" s="3" t="s">
        <v>26</v>
      </c>
      <c r="H53" s="1">
        <v>1</v>
      </c>
      <c r="I53" s="1">
        <v>1</v>
      </c>
    </row>
    <row r="54" spans="7:9" x14ac:dyDescent="0.35">
      <c r="G54" s="4" t="s">
        <v>27</v>
      </c>
      <c r="H54" s="1">
        <v>1</v>
      </c>
      <c r="I54" s="1">
        <v>1</v>
      </c>
    </row>
    <row r="55" spans="7:9" x14ac:dyDescent="0.35">
      <c r="G55" s="3" t="s">
        <v>27</v>
      </c>
      <c r="H55" s="1">
        <v>2</v>
      </c>
      <c r="I55" s="1">
        <v>2</v>
      </c>
    </row>
    <row r="56" spans="7:9" x14ac:dyDescent="0.35">
      <c r="G56" s="4" t="s">
        <v>28</v>
      </c>
      <c r="H56" s="1">
        <v>2</v>
      </c>
      <c r="I56" s="1">
        <v>2</v>
      </c>
    </row>
    <row r="57" spans="7:9" x14ac:dyDescent="0.35">
      <c r="G57" s="3" t="s">
        <v>28</v>
      </c>
      <c r="H57" s="1">
        <v>1</v>
      </c>
      <c r="I57" s="1">
        <v>1</v>
      </c>
    </row>
    <row r="58" spans="7:9" x14ac:dyDescent="0.35">
      <c r="G58" s="4" t="s">
        <v>29</v>
      </c>
      <c r="H58" s="1">
        <v>1</v>
      </c>
      <c r="I58" s="1">
        <v>1</v>
      </c>
    </row>
    <row r="59" spans="7:9" x14ac:dyDescent="0.35">
      <c r="G59" s="3" t="s">
        <v>29</v>
      </c>
      <c r="H59" s="1">
        <v>4</v>
      </c>
      <c r="I59" s="1">
        <v>2</v>
      </c>
    </row>
    <row r="60" spans="7:9" x14ac:dyDescent="0.35">
      <c r="G60" s="4" t="s">
        <v>30</v>
      </c>
      <c r="H60" s="1">
        <v>4</v>
      </c>
      <c r="I60" s="1">
        <v>2</v>
      </c>
    </row>
    <row r="61" spans="7:9" x14ac:dyDescent="0.35">
      <c r="G61" s="3" t="s">
        <v>30</v>
      </c>
      <c r="H61" s="1">
        <v>1</v>
      </c>
      <c r="I61" s="1">
        <v>1</v>
      </c>
    </row>
    <row r="62" spans="7:9" x14ac:dyDescent="0.35">
      <c r="G62" s="4" t="s">
        <v>64</v>
      </c>
      <c r="H62" s="1">
        <v>1</v>
      </c>
      <c r="I62" s="1">
        <v>1</v>
      </c>
    </row>
    <row r="63" spans="7:9" x14ac:dyDescent="0.35">
      <c r="G63" s="3" t="s">
        <v>31</v>
      </c>
      <c r="H63" s="1">
        <v>1</v>
      </c>
      <c r="I63" s="1">
        <v>1</v>
      </c>
    </row>
    <row r="64" spans="7:9" x14ac:dyDescent="0.35">
      <c r="G64" s="4" t="s">
        <v>65</v>
      </c>
      <c r="H64" s="1">
        <v>1</v>
      </c>
      <c r="I64" s="1">
        <v>1</v>
      </c>
    </row>
    <row r="65" spans="7:9" x14ac:dyDescent="0.35">
      <c r="G65" s="3" t="s">
        <v>32</v>
      </c>
      <c r="H65" s="1">
        <v>1</v>
      </c>
      <c r="I65" s="1">
        <v>2</v>
      </c>
    </row>
    <row r="66" spans="7:9" x14ac:dyDescent="0.35">
      <c r="G66" s="4" t="s">
        <v>31</v>
      </c>
      <c r="H66" s="1">
        <v>1</v>
      </c>
      <c r="I66" s="1">
        <v>2</v>
      </c>
    </row>
    <row r="67" spans="7:9" x14ac:dyDescent="0.35">
      <c r="G67" s="3" t="s">
        <v>33</v>
      </c>
      <c r="H67" s="1">
        <v>1</v>
      </c>
      <c r="I67" s="1">
        <v>1</v>
      </c>
    </row>
    <row r="68" spans="7:9" x14ac:dyDescent="0.35">
      <c r="G68" s="4" t="s">
        <v>66</v>
      </c>
      <c r="H68" s="1">
        <v>1</v>
      </c>
      <c r="I68" s="1">
        <v>1</v>
      </c>
    </row>
    <row r="69" spans="7:9" x14ac:dyDescent="0.35">
      <c r="G69" s="3" t="s">
        <v>34</v>
      </c>
      <c r="H69" s="1">
        <v>2</v>
      </c>
      <c r="I69" s="1">
        <v>1</v>
      </c>
    </row>
    <row r="70" spans="7:9" x14ac:dyDescent="0.35">
      <c r="G70" s="4" t="s">
        <v>33</v>
      </c>
      <c r="H70" s="1">
        <v>2</v>
      </c>
      <c r="I70" s="1">
        <v>1</v>
      </c>
    </row>
    <row r="71" spans="7:9" x14ac:dyDescent="0.35">
      <c r="G71" s="3" t="s">
        <v>35</v>
      </c>
      <c r="H71" s="1">
        <v>1</v>
      </c>
      <c r="I71" s="1">
        <v>1</v>
      </c>
    </row>
    <row r="72" spans="7:9" x14ac:dyDescent="0.35">
      <c r="G72" s="4" t="s">
        <v>67</v>
      </c>
      <c r="H72" s="1">
        <v>1</v>
      </c>
      <c r="I72" s="1">
        <v>1</v>
      </c>
    </row>
    <row r="73" spans="7:9" x14ac:dyDescent="0.35">
      <c r="G73" s="3" t="s">
        <v>36</v>
      </c>
      <c r="H73" s="1">
        <v>1</v>
      </c>
      <c r="I73" s="1">
        <v>3</v>
      </c>
    </row>
    <row r="74" spans="7:9" x14ac:dyDescent="0.35">
      <c r="G74" s="4" t="s">
        <v>34</v>
      </c>
      <c r="H74" s="1">
        <v>1</v>
      </c>
      <c r="I74" s="1">
        <v>3</v>
      </c>
    </row>
    <row r="75" spans="7:9" x14ac:dyDescent="0.35">
      <c r="G75" s="3" t="s">
        <v>37</v>
      </c>
      <c r="H75" s="1">
        <v>1</v>
      </c>
      <c r="I75" s="1">
        <v>1</v>
      </c>
    </row>
    <row r="76" spans="7:9" x14ac:dyDescent="0.35">
      <c r="G76" s="4" t="s">
        <v>68</v>
      </c>
      <c r="H76" s="1">
        <v>1</v>
      </c>
      <c r="I76" s="1">
        <v>1</v>
      </c>
    </row>
    <row r="77" spans="7:9" x14ac:dyDescent="0.35">
      <c r="G77" s="3" t="s">
        <v>38</v>
      </c>
      <c r="H77" s="1">
        <v>1</v>
      </c>
      <c r="I77" s="1">
        <v>1</v>
      </c>
    </row>
    <row r="78" spans="7:9" x14ac:dyDescent="0.35">
      <c r="G78" s="4" t="s">
        <v>69</v>
      </c>
      <c r="H78" s="1">
        <v>1</v>
      </c>
      <c r="I78" s="1">
        <v>1</v>
      </c>
    </row>
    <row r="79" spans="7:9" x14ac:dyDescent="0.35">
      <c r="G79" s="3" t="s">
        <v>39</v>
      </c>
      <c r="H79" s="1">
        <v>1</v>
      </c>
      <c r="I79" s="1">
        <v>1</v>
      </c>
    </row>
    <row r="80" spans="7:9" x14ac:dyDescent="0.35">
      <c r="G80" s="4" t="s">
        <v>70</v>
      </c>
      <c r="H80" s="1">
        <v>1</v>
      </c>
      <c r="I80" s="1">
        <v>1</v>
      </c>
    </row>
    <row r="81" spans="7:9" x14ac:dyDescent="0.35">
      <c r="G81" s="3" t="s">
        <v>40</v>
      </c>
      <c r="H81" s="1">
        <v>5</v>
      </c>
      <c r="I81" s="1">
        <v>1</v>
      </c>
    </row>
    <row r="82" spans="7:9" x14ac:dyDescent="0.35">
      <c r="G82" s="4" t="s">
        <v>71</v>
      </c>
      <c r="H82" s="1">
        <v>5</v>
      </c>
      <c r="I82" s="1">
        <v>1</v>
      </c>
    </row>
    <row r="83" spans="7:9" x14ac:dyDescent="0.35">
      <c r="G83" s="3" t="s">
        <v>41</v>
      </c>
      <c r="H83" s="1">
        <v>1</v>
      </c>
      <c r="I83" s="1">
        <v>1</v>
      </c>
    </row>
    <row r="84" spans="7:9" x14ac:dyDescent="0.35">
      <c r="G84" s="4" t="s">
        <v>37</v>
      </c>
      <c r="H84" s="1">
        <v>1</v>
      </c>
      <c r="I84" s="1">
        <v>1</v>
      </c>
    </row>
    <row r="85" spans="7:9" x14ac:dyDescent="0.35">
      <c r="G85" s="3" t="s">
        <v>42</v>
      </c>
      <c r="H85" s="1">
        <v>1</v>
      </c>
      <c r="I85" s="1">
        <v>2</v>
      </c>
    </row>
    <row r="86" spans="7:9" x14ac:dyDescent="0.35">
      <c r="G86" s="4" t="s">
        <v>40</v>
      </c>
      <c r="H86" s="1">
        <v>1</v>
      </c>
      <c r="I86" s="1">
        <v>2</v>
      </c>
    </row>
    <row r="87" spans="7:9" x14ac:dyDescent="0.35">
      <c r="G87" s="3" t="s">
        <v>43</v>
      </c>
      <c r="H87" s="1">
        <v>1</v>
      </c>
      <c r="I87" s="1">
        <v>1</v>
      </c>
    </row>
    <row r="88" spans="7:9" x14ac:dyDescent="0.35">
      <c r="G88" s="4" t="s">
        <v>41</v>
      </c>
      <c r="H88" s="1">
        <v>1</v>
      </c>
      <c r="I88" s="1">
        <v>1</v>
      </c>
    </row>
    <row r="89" spans="7:9" x14ac:dyDescent="0.35">
      <c r="G89" s="3" t="s">
        <v>44</v>
      </c>
      <c r="H89" s="1">
        <v>1</v>
      </c>
      <c r="I89" s="1">
        <v>1</v>
      </c>
    </row>
    <row r="90" spans="7:9" x14ac:dyDescent="0.35">
      <c r="G90" s="4" t="s">
        <v>72</v>
      </c>
      <c r="H90" s="1">
        <v>1</v>
      </c>
      <c r="I90" s="1">
        <v>1</v>
      </c>
    </row>
    <row r="91" spans="7:9" x14ac:dyDescent="0.35">
      <c r="G91" s="3" t="s">
        <v>45</v>
      </c>
      <c r="H91" s="1">
        <v>1</v>
      </c>
      <c r="I91" s="1">
        <v>1</v>
      </c>
    </row>
    <row r="92" spans="7:9" x14ac:dyDescent="0.35">
      <c r="G92" s="4" t="s">
        <v>45</v>
      </c>
      <c r="H92" s="1">
        <v>1</v>
      </c>
      <c r="I92" s="1">
        <v>1</v>
      </c>
    </row>
    <row r="93" spans="7:9" x14ac:dyDescent="0.35">
      <c r="G93" s="3" t="s">
        <v>75</v>
      </c>
      <c r="H93" s="1"/>
      <c r="I93" s="1">
        <v>2</v>
      </c>
    </row>
    <row r="94" spans="7:9" x14ac:dyDescent="0.35">
      <c r="G94" s="4" t="s">
        <v>73</v>
      </c>
      <c r="H94" s="1"/>
      <c r="I94" s="1">
        <v>2</v>
      </c>
    </row>
    <row r="95" spans="7:9" x14ac:dyDescent="0.35">
      <c r="G95" s="3" t="s">
        <v>76</v>
      </c>
      <c r="H95" s="1">
        <v>70</v>
      </c>
      <c r="I95" s="1">
        <v>68</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topLeftCell="A6" workbookViewId="0">
      <selection activeCell="H19" sqref="H19"/>
    </sheetView>
  </sheetViews>
  <sheetFormatPr defaultRowHeight="14.5" x14ac:dyDescent="0.35"/>
  <cols>
    <col min="1" max="1" width="14" customWidth="1"/>
    <col min="2" max="2" width="12.453125" customWidth="1"/>
    <col min="3" max="10" width="18.453125" customWidth="1"/>
  </cols>
  <sheetData>
    <row r="1" spans="1:10" x14ac:dyDescent="0.35">
      <c r="A1" t="s">
        <v>79</v>
      </c>
      <c r="B1" t="s">
        <v>80</v>
      </c>
      <c r="C1" t="s">
        <v>81</v>
      </c>
      <c r="D1" t="s">
        <v>82</v>
      </c>
      <c r="E1" t="s">
        <v>83</v>
      </c>
      <c r="F1" t="s">
        <v>84</v>
      </c>
      <c r="G1" t="s">
        <v>85</v>
      </c>
      <c r="H1" t="s">
        <v>86</v>
      </c>
      <c r="I1" t="s">
        <v>95</v>
      </c>
    </row>
    <row r="2" spans="1:10" x14ac:dyDescent="0.35">
      <c r="A2">
        <v>0</v>
      </c>
      <c r="B2">
        <v>0</v>
      </c>
      <c r="C2">
        <v>0</v>
      </c>
      <c r="D2">
        <v>2</v>
      </c>
      <c r="E2">
        <v>1</v>
      </c>
      <c r="F2">
        <v>0</v>
      </c>
      <c r="G2">
        <v>1</v>
      </c>
      <c r="H2">
        <v>1</v>
      </c>
      <c r="I2" s="1"/>
    </row>
    <row r="3" spans="1:10" x14ac:dyDescent="0.35">
      <c r="A3">
        <v>3</v>
      </c>
      <c r="B3">
        <v>7</v>
      </c>
      <c r="C3">
        <v>8</v>
      </c>
      <c r="D3">
        <v>11</v>
      </c>
      <c r="E3">
        <v>8</v>
      </c>
      <c r="F3">
        <v>10</v>
      </c>
      <c r="G3">
        <v>6</v>
      </c>
      <c r="H3">
        <v>1</v>
      </c>
      <c r="I3" s="1" t="s">
        <v>96</v>
      </c>
    </row>
    <row r="4" spans="1:10" x14ac:dyDescent="0.35">
      <c r="A4">
        <v>0</v>
      </c>
      <c r="B4">
        <v>0</v>
      </c>
      <c r="C4">
        <v>2</v>
      </c>
      <c r="D4">
        <v>5</v>
      </c>
      <c r="E4">
        <v>0</v>
      </c>
      <c r="F4">
        <v>0</v>
      </c>
      <c r="G4">
        <v>2</v>
      </c>
      <c r="H4">
        <v>2</v>
      </c>
      <c r="I4" s="1" t="s">
        <v>97</v>
      </c>
    </row>
    <row r="6" spans="1:10" x14ac:dyDescent="0.35">
      <c r="B6" s="2" t="s">
        <v>74</v>
      </c>
      <c r="C6" t="s">
        <v>87</v>
      </c>
      <c r="D6" t="s">
        <v>88</v>
      </c>
      <c r="E6" t="s">
        <v>89</v>
      </c>
      <c r="F6" t="s">
        <v>90</v>
      </c>
      <c r="G6" t="s">
        <v>91</v>
      </c>
      <c r="H6" t="s">
        <v>92</v>
      </c>
      <c r="I6" t="s">
        <v>93</v>
      </c>
      <c r="J6" t="s">
        <v>94</v>
      </c>
    </row>
    <row r="7" spans="1:10" x14ac:dyDescent="0.35">
      <c r="B7" s="3" t="s">
        <v>96</v>
      </c>
      <c r="C7" s="1">
        <v>3</v>
      </c>
      <c r="D7" s="1">
        <v>7</v>
      </c>
      <c r="E7" s="1">
        <v>8</v>
      </c>
      <c r="F7" s="1">
        <v>11</v>
      </c>
      <c r="G7" s="1">
        <v>8</v>
      </c>
      <c r="H7" s="1">
        <v>10</v>
      </c>
      <c r="I7" s="1">
        <v>6</v>
      </c>
      <c r="J7" s="1">
        <v>1</v>
      </c>
    </row>
    <row r="8" spans="1:10" x14ac:dyDescent="0.35">
      <c r="B8" s="3" t="s">
        <v>97</v>
      </c>
      <c r="C8" s="1">
        <v>0</v>
      </c>
      <c r="D8" s="1">
        <v>0</v>
      </c>
      <c r="E8" s="1">
        <v>2</v>
      </c>
      <c r="F8" s="1">
        <v>5</v>
      </c>
      <c r="G8" s="1">
        <v>0</v>
      </c>
      <c r="H8" s="1">
        <v>0</v>
      </c>
      <c r="I8" s="1">
        <v>2</v>
      </c>
      <c r="J8" s="1">
        <v>2</v>
      </c>
    </row>
    <row r="9" spans="1:10" x14ac:dyDescent="0.35">
      <c r="B9" s="3" t="s">
        <v>75</v>
      </c>
      <c r="C9" s="1">
        <v>0</v>
      </c>
      <c r="D9" s="1">
        <v>0</v>
      </c>
      <c r="E9" s="1">
        <v>0</v>
      </c>
      <c r="F9" s="1">
        <v>2</v>
      </c>
      <c r="G9" s="1">
        <v>1</v>
      </c>
      <c r="H9" s="1">
        <v>0</v>
      </c>
      <c r="I9" s="1">
        <v>1</v>
      </c>
      <c r="J9" s="1">
        <v>1</v>
      </c>
    </row>
    <row r="10" spans="1:10" x14ac:dyDescent="0.35">
      <c r="B10" s="3" t="s">
        <v>76</v>
      </c>
      <c r="C10" s="1">
        <v>3</v>
      </c>
      <c r="D10" s="1">
        <v>7</v>
      </c>
      <c r="E10" s="1">
        <v>10</v>
      </c>
      <c r="F10" s="1">
        <v>18</v>
      </c>
      <c r="G10" s="1">
        <v>9</v>
      </c>
      <c r="H10" s="1">
        <v>10</v>
      </c>
      <c r="I10" s="1">
        <v>9</v>
      </c>
      <c r="J10" s="1">
        <v>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
  <sheetViews>
    <sheetView topLeftCell="A10" workbookViewId="0">
      <selection activeCell="B32" sqref="B32"/>
    </sheetView>
  </sheetViews>
  <sheetFormatPr defaultRowHeight="14.5" x14ac:dyDescent="0.35"/>
  <cols>
    <col min="1" max="1" width="12.453125" customWidth="1"/>
    <col min="2" max="2" width="26.453125" customWidth="1"/>
    <col min="3" max="3" width="20.81640625" customWidth="1"/>
    <col min="4" max="4" width="26.453125" customWidth="1"/>
    <col min="5" max="5" width="20.81640625" customWidth="1"/>
    <col min="6" max="6" width="26.453125" bestFit="1" customWidth="1"/>
    <col min="7" max="7" width="20.81640625" bestFit="1" customWidth="1"/>
    <col min="8" max="8" width="26.453125" bestFit="1" customWidth="1"/>
    <col min="9" max="9" width="20.81640625" bestFit="1" customWidth="1"/>
    <col min="10" max="10" width="26.453125" bestFit="1" customWidth="1"/>
    <col min="11" max="11" width="20.81640625" bestFit="1" customWidth="1"/>
    <col min="12" max="12" width="26.453125" bestFit="1" customWidth="1"/>
    <col min="13" max="13" width="20.81640625" bestFit="1" customWidth="1"/>
    <col min="14" max="14" width="26.453125" bestFit="1" customWidth="1"/>
    <col min="15" max="15" width="20.81640625" bestFit="1" customWidth="1"/>
    <col min="16" max="16" width="26.453125" bestFit="1" customWidth="1"/>
    <col min="17" max="17" width="20.81640625" bestFit="1" customWidth="1"/>
    <col min="18" max="18" width="26.453125" bestFit="1" customWidth="1"/>
    <col min="19" max="19" width="20.81640625" bestFit="1" customWidth="1"/>
    <col min="20" max="20" width="26.453125" bestFit="1" customWidth="1"/>
    <col min="21" max="21" width="20.81640625" bestFit="1" customWidth="1"/>
    <col min="22" max="22" width="26.453125" bestFit="1" customWidth="1"/>
    <col min="23" max="23" width="20.81640625" bestFit="1" customWidth="1"/>
    <col min="24" max="24" width="26.453125" bestFit="1" customWidth="1"/>
    <col min="25" max="25" width="20.81640625" bestFit="1" customWidth="1"/>
    <col min="26" max="26" width="31.1796875" bestFit="1" customWidth="1"/>
    <col min="27" max="27" width="25.7265625" bestFit="1" customWidth="1"/>
  </cols>
  <sheetData>
    <row r="1" spans="1:4" x14ac:dyDescent="0.35">
      <c r="A1" t="s">
        <v>98</v>
      </c>
      <c r="B1" t="s">
        <v>101</v>
      </c>
      <c r="C1" t="s">
        <v>99</v>
      </c>
      <c r="D1" t="s">
        <v>100</v>
      </c>
    </row>
    <row r="2" spans="1:4" x14ac:dyDescent="0.35">
      <c r="A2">
        <v>1</v>
      </c>
      <c r="B2">
        <v>7</v>
      </c>
      <c r="C2">
        <v>1</v>
      </c>
      <c r="D2">
        <v>11</v>
      </c>
    </row>
    <row r="3" spans="1:4" x14ac:dyDescent="0.35">
      <c r="A3">
        <v>2</v>
      </c>
      <c r="B3">
        <v>5</v>
      </c>
      <c r="C3">
        <v>2</v>
      </c>
      <c r="D3">
        <v>3</v>
      </c>
    </row>
    <row r="4" spans="1:4" x14ac:dyDescent="0.35">
      <c r="A4">
        <v>3</v>
      </c>
      <c r="B4">
        <v>4</v>
      </c>
      <c r="C4">
        <v>3</v>
      </c>
      <c r="D4">
        <v>1</v>
      </c>
    </row>
    <row r="5" spans="1:4" x14ac:dyDescent="0.35">
      <c r="A5">
        <v>4</v>
      </c>
      <c r="B5">
        <v>12</v>
      </c>
      <c r="C5">
        <v>4</v>
      </c>
      <c r="D5">
        <v>9</v>
      </c>
    </row>
    <row r="6" spans="1:4" x14ac:dyDescent="0.35">
      <c r="A6">
        <v>5</v>
      </c>
      <c r="B6">
        <v>4</v>
      </c>
      <c r="C6">
        <v>5</v>
      </c>
      <c r="D6">
        <v>4</v>
      </c>
    </row>
    <row r="7" spans="1:4" x14ac:dyDescent="0.35">
      <c r="A7">
        <v>6</v>
      </c>
      <c r="B7">
        <v>6</v>
      </c>
      <c r="C7">
        <v>6</v>
      </c>
      <c r="D7">
        <v>5</v>
      </c>
    </row>
    <row r="8" spans="1:4" x14ac:dyDescent="0.35">
      <c r="A8">
        <v>7</v>
      </c>
      <c r="B8">
        <v>10</v>
      </c>
      <c r="C8">
        <v>7</v>
      </c>
      <c r="D8">
        <v>3</v>
      </c>
    </row>
    <row r="9" spans="1:4" x14ac:dyDescent="0.35">
      <c r="A9">
        <v>8</v>
      </c>
      <c r="B9">
        <v>7</v>
      </c>
      <c r="C9">
        <v>8</v>
      </c>
      <c r="D9">
        <v>2</v>
      </c>
    </row>
    <row r="10" spans="1:4" x14ac:dyDescent="0.35">
      <c r="A10">
        <v>10</v>
      </c>
      <c r="B10">
        <v>5</v>
      </c>
      <c r="C10">
        <v>9</v>
      </c>
      <c r="D10">
        <v>2</v>
      </c>
    </row>
    <row r="11" spans="1:4" x14ac:dyDescent="0.35">
      <c r="A11">
        <v>11</v>
      </c>
      <c r="B11">
        <v>2</v>
      </c>
      <c r="C11">
        <v>10</v>
      </c>
      <c r="D11">
        <v>4</v>
      </c>
    </row>
    <row r="12" spans="1:4" x14ac:dyDescent="0.35">
      <c r="A12">
        <v>12</v>
      </c>
      <c r="B12">
        <v>8</v>
      </c>
      <c r="C12">
        <v>11</v>
      </c>
      <c r="D12">
        <v>3</v>
      </c>
    </row>
    <row r="13" spans="1:4" x14ac:dyDescent="0.35">
      <c r="C13">
        <v>12</v>
      </c>
      <c r="D13">
        <v>3</v>
      </c>
    </row>
    <row r="15" spans="1:4" x14ac:dyDescent="0.35">
      <c r="A15" s="2" t="s">
        <v>74</v>
      </c>
      <c r="B15" t="s">
        <v>102</v>
      </c>
      <c r="C15" t="s">
        <v>103</v>
      </c>
    </row>
    <row r="16" spans="1:4" x14ac:dyDescent="0.35">
      <c r="A16" s="3">
        <v>1</v>
      </c>
      <c r="B16" s="1">
        <v>7</v>
      </c>
      <c r="C16" s="1">
        <v>11</v>
      </c>
    </row>
    <row r="17" spans="1:3" x14ac:dyDescent="0.35">
      <c r="A17" s="3">
        <v>2</v>
      </c>
      <c r="B17" s="1">
        <v>5</v>
      </c>
      <c r="C17" s="1">
        <v>3</v>
      </c>
    </row>
    <row r="18" spans="1:3" x14ac:dyDescent="0.35">
      <c r="A18" s="3">
        <v>3</v>
      </c>
      <c r="B18" s="1">
        <v>4</v>
      </c>
      <c r="C18" s="1">
        <v>1</v>
      </c>
    </row>
    <row r="19" spans="1:3" x14ac:dyDescent="0.35">
      <c r="A19" s="3">
        <v>4</v>
      </c>
      <c r="B19" s="1">
        <v>12</v>
      </c>
      <c r="C19" s="1">
        <v>9</v>
      </c>
    </row>
    <row r="20" spans="1:3" x14ac:dyDescent="0.35">
      <c r="A20" s="3">
        <v>5</v>
      </c>
      <c r="B20" s="1">
        <v>4</v>
      </c>
      <c r="C20" s="1">
        <v>4</v>
      </c>
    </row>
    <row r="21" spans="1:3" x14ac:dyDescent="0.35">
      <c r="A21" s="3">
        <v>6</v>
      </c>
      <c r="B21" s="1">
        <v>6</v>
      </c>
      <c r="C21" s="1">
        <v>5</v>
      </c>
    </row>
    <row r="22" spans="1:3" x14ac:dyDescent="0.35">
      <c r="A22" s="3">
        <v>7</v>
      </c>
      <c r="B22" s="1">
        <v>10</v>
      </c>
      <c r="C22" s="1">
        <v>3</v>
      </c>
    </row>
    <row r="23" spans="1:3" x14ac:dyDescent="0.35">
      <c r="A23" s="3">
        <v>8</v>
      </c>
      <c r="B23" s="1">
        <v>7</v>
      </c>
      <c r="C23" s="1">
        <v>2</v>
      </c>
    </row>
    <row r="24" spans="1:3" x14ac:dyDescent="0.35">
      <c r="A24" s="3">
        <v>10</v>
      </c>
      <c r="B24" s="1">
        <v>5</v>
      </c>
      <c r="C24" s="1">
        <v>2</v>
      </c>
    </row>
    <row r="25" spans="1:3" x14ac:dyDescent="0.35">
      <c r="A25" s="3">
        <v>11</v>
      </c>
      <c r="B25" s="1">
        <v>2</v>
      </c>
      <c r="C25" s="1">
        <v>4</v>
      </c>
    </row>
    <row r="26" spans="1:3" x14ac:dyDescent="0.35">
      <c r="A26" s="3">
        <v>12</v>
      </c>
      <c r="B26" s="1">
        <v>8</v>
      </c>
      <c r="C26" s="1">
        <v>3</v>
      </c>
    </row>
    <row r="27" spans="1:3" x14ac:dyDescent="0.35">
      <c r="A27" s="3" t="s">
        <v>75</v>
      </c>
      <c r="B27" s="1"/>
      <c r="C27" s="1">
        <v>3</v>
      </c>
    </row>
    <row r="28" spans="1:3" x14ac:dyDescent="0.35">
      <c r="A28" s="3" t="s">
        <v>76</v>
      </c>
      <c r="B28" s="1">
        <v>70</v>
      </c>
      <c r="C28" s="1">
        <v>50</v>
      </c>
    </row>
  </sheetData>
  <pageMargins left="0.7" right="0.7" top="0.75" bottom="0.75" header="0.3" footer="0.3"/>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selection activeCell="D24" sqref="D24"/>
    </sheetView>
  </sheetViews>
  <sheetFormatPr defaultRowHeight="14.5" x14ac:dyDescent="0.35"/>
  <cols>
    <col min="1" max="1" width="12.453125" customWidth="1"/>
    <col min="2" max="2" width="26.7265625" customWidth="1"/>
    <col min="3" max="3" width="12.453125" customWidth="1"/>
    <col min="4" max="4" width="26.81640625" customWidth="1"/>
  </cols>
  <sheetData>
    <row r="1" spans="1:4" x14ac:dyDescent="0.35">
      <c r="A1" t="s">
        <v>244</v>
      </c>
      <c r="B1" t="s">
        <v>245</v>
      </c>
      <c r="C1" t="s">
        <v>246</v>
      </c>
      <c r="D1" t="s">
        <v>247</v>
      </c>
    </row>
    <row r="2" spans="1:4" hidden="1" x14ac:dyDescent="0.35">
      <c r="A2" t="b">
        <v>0</v>
      </c>
      <c r="B2">
        <v>11</v>
      </c>
      <c r="C2" t="b">
        <v>0</v>
      </c>
      <c r="D2">
        <v>11</v>
      </c>
    </row>
    <row r="3" spans="1:4" hidden="1" x14ac:dyDescent="0.35">
      <c r="A3" t="b">
        <v>1</v>
      </c>
      <c r="B3">
        <v>17</v>
      </c>
      <c r="C3" t="b">
        <v>0</v>
      </c>
      <c r="D3">
        <v>17</v>
      </c>
    </row>
    <row r="4" spans="1:4" hidden="1" x14ac:dyDescent="0.35">
      <c r="A4" t="b">
        <v>0</v>
      </c>
      <c r="B4">
        <v>12</v>
      </c>
      <c r="C4" t="b">
        <v>1</v>
      </c>
      <c r="D4">
        <v>12</v>
      </c>
    </row>
    <row r="5" spans="1:4" x14ac:dyDescent="0.35">
      <c r="A5" t="b">
        <v>1</v>
      </c>
      <c r="B5">
        <v>30</v>
      </c>
      <c r="C5" t="b">
        <v>1</v>
      </c>
      <c r="D5">
        <v>30</v>
      </c>
    </row>
    <row r="7" spans="1:4" x14ac:dyDescent="0.35">
      <c r="A7" s="2" t="s">
        <v>74</v>
      </c>
      <c r="B7" t="s">
        <v>249</v>
      </c>
      <c r="C7" s="2" t="s">
        <v>74</v>
      </c>
      <c r="D7" t="s">
        <v>250</v>
      </c>
    </row>
    <row r="8" spans="1:4" x14ac:dyDescent="0.35">
      <c r="A8" s="3" t="s">
        <v>248</v>
      </c>
      <c r="B8" s="1">
        <v>47</v>
      </c>
      <c r="C8" s="3" t="s">
        <v>248</v>
      </c>
      <c r="D8" s="1">
        <v>42</v>
      </c>
    </row>
    <row r="9" spans="1:4" x14ac:dyDescent="0.35">
      <c r="A9" s="3" t="s">
        <v>76</v>
      </c>
      <c r="B9" s="1">
        <v>47</v>
      </c>
      <c r="C9" s="3" t="s">
        <v>76</v>
      </c>
      <c r="D9" s="1">
        <v>42</v>
      </c>
    </row>
  </sheetData>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3"/>
  <sheetViews>
    <sheetView topLeftCell="H31" workbookViewId="0">
      <selection activeCell="H50" sqref="H50"/>
    </sheetView>
  </sheetViews>
  <sheetFormatPr defaultRowHeight="14.5" x14ac:dyDescent="0.35"/>
  <cols>
    <col min="1" max="1" width="42.453125" bestFit="1" customWidth="1"/>
    <col min="2" max="3" width="30.81640625" bestFit="1" customWidth="1"/>
    <col min="6" max="6" width="23.7265625" customWidth="1"/>
    <col min="7" max="7" width="42.453125" bestFit="1" customWidth="1"/>
    <col min="8" max="8" width="29.26953125" bestFit="1" customWidth="1"/>
    <col min="10" max="10" width="19.7265625" bestFit="1" customWidth="1"/>
    <col min="11" max="11" width="29.26953125" bestFit="1" customWidth="1"/>
  </cols>
  <sheetData>
    <row r="1" spans="1:11" x14ac:dyDescent="0.35">
      <c r="A1" t="s">
        <v>148</v>
      </c>
      <c r="B1" t="s">
        <v>105</v>
      </c>
      <c r="C1" t="s">
        <v>251</v>
      </c>
      <c r="F1" t="s">
        <v>104</v>
      </c>
      <c r="G1" t="s">
        <v>105</v>
      </c>
      <c r="H1" t="s">
        <v>251</v>
      </c>
    </row>
    <row r="2" spans="1:11" x14ac:dyDescent="0.35">
      <c r="A2" s="1" t="s">
        <v>149</v>
      </c>
      <c r="B2" s="1" t="s">
        <v>119</v>
      </c>
      <c r="C2" s="1" t="s">
        <v>201</v>
      </c>
      <c r="F2" s="1" t="s">
        <v>106</v>
      </c>
      <c r="G2" s="1" t="s">
        <v>107</v>
      </c>
      <c r="H2" s="1" t="s">
        <v>232</v>
      </c>
    </row>
    <row r="3" spans="1:11" x14ac:dyDescent="0.35">
      <c r="A3" s="1" t="s">
        <v>150</v>
      </c>
      <c r="B3" s="1" t="s">
        <v>151</v>
      </c>
      <c r="C3" s="1" t="s">
        <v>202</v>
      </c>
      <c r="F3" s="1" t="s">
        <v>108</v>
      </c>
      <c r="G3" s="1" t="s">
        <v>109</v>
      </c>
      <c r="H3" s="1" t="s">
        <v>227</v>
      </c>
    </row>
    <row r="4" spans="1:11" x14ac:dyDescent="0.35">
      <c r="A4" s="1" t="s">
        <v>152</v>
      </c>
      <c r="B4" s="1" t="s">
        <v>107</v>
      </c>
      <c r="C4" s="1" t="s">
        <v>203</v>
      </c>
      <c r="F4" s="1" t="s">
        <v>110</v>
      </c>
      <c r="G4" s="1" t="s">
        <v>111</v>
      </c>
      <c r="H4" s="1" t="s">
        <v>233</v>
      </c>
    </row>
    <row r="5" spans="1:11" x14ac:dyDescent="0.35">
      <c r="A5" s="1" t="s">
        <v>153</v>
      </c>
      <c r="B5" s="1" t="s">
        <v>154</v>
      </c>
      <c r="C5" s="1" t="s">
        <v>204</v>
      </c>
      <c r="F5" s="1" t="s">
        <v>112</v>
      </c>
      <c r="G5" s="1" t="s">
        <v>113</v>
      </c>
      <c r="H5" s="1" t="s">
        <v>219</v>
      </c>
    </row>
    <row r="6" spans="1:11" x14ac:dyDescent="0.35">
      <c r="A6" s="1" t="s">
        <v>155</v>
      </c>
      <c r="B6" s="1" t="s">
        <v>117</v>
      </c>
      <c r="C6" s="1" t="s">
        <v>205</v>
      </c>
      <c r="F6" s="1" t="s">
        <v>114</v>
      </c>
      <c r="G6" s="1" t="s">
        <v>115</v>
      </c>
      <c r="H6" s="1" t="s">
        <v>214</v>
      </c>
    </row>
    <row r="7" spans="1:11" x14ac:dyDescent="0.35">
      <c r="A7" s="1" t="s">
        <v>156</v>
      </c>
      <c r="B7" s="1" t="s">
        <v>157</v>
      </c>
      <c r="C7" s="1" t="s">
        <v>206</v>
      </c>
      <c r="F7" s="1" t="s">
        <v>116</v>
      </c>
      <c r="G7" s="1" t="s">
        <v>117</v>
      </c>
      <c r="H7" s="1" t="s">
        <v>203</v>
      </c>
    </row>
    <row r="8" spans="1:11" x14ac:dyDescent="0.35">
      <c r="A8" s="1" t="s">
        <v>158</v>
      </c>
      <c r="B8" s="1" t="s">
        <v>159</v>
      </c>
      <c r="C8" s="1" t="s">
        <v>207</v>
      </c>
      <c r="F8" s="1" t="s">
        <v>118</v>
      </c>
      <c r="G8" s="1" t="s">
        <v>119</v>
      </c>
      <c r="H8" s="1" t="s">
        <v>234</v>
      </c>
    </row>
    <row r="9" spans="1:11" x14ac:dyDescent="0.35">
      <c r="A9" s="1" t="s">
        <v>160</v>
      </c>
      <c r="B9" s="1" t="s">
        <v>151</v>
      </c>
      <c r="C9" s="1" t="s">
        <v>202</v>
      </c>
      <c r="F9" s="1" t="s">
        <v>120</v>
      </c>
      <c r="G9" s="1" t="s">
        <v>121</v>
      </c>
      <c r="H9" s="1" t="s">
        <v>235</v>
      </c>
    </row>
    <row r="10" spans="1:11" x14ac:dyDescent="0.35">
      <c r="A10" s="1" t="s">
        <v>161</v>
      </c>
      <c r="B10" s="1" t="s">
        <v>162</v>
      </c>
      <c r="C10" s="1" t="s">
        <v>208</v>
      </c>
      <c r="F10" s="1" t="s">
        <v>122</v>
      </c>
      <c r="G10" s="1" t="s">
        <v>123</v>
      </c>
      <c r="H10" s="1" t="s">
        <v>236</v>
      </c>
    </row>
    <row r="11" spans="1:11" x14ac:dyDescent="0.35">
      <c r="A11" s="1" t="s">
        <v>163</v>
      </c>
      <c r="B11" s="1" t="s">
        <v>107</v>
      </c>
      <c r="C11" s="1" t="s">
        <v>203</v>
      </c>
      <c r="F11" s="1" t="s">
        <v>124</v>
      </c>
      <c r="G11" s="1" t="s">
        <v>117</v>
      </c>
      <c r="H11" s="1" t="s">
        <v>205</v>
      </c>
      <c r="J11" s="2" t="s">
        <v>74</v>
      </c>
      <c r="K11" t="s">
        <v>497</v>
      </c>
    </row>
    <row r="12" spans="1:11" x14ac:dyDescent="0.35">
      <c r="A12" s="1" t="s">
        <v>163</v>
      </c>
      <c r="B12" s="1" t="s">
        <v>107</v>
      </c>
      <c r="C12" s="1" t="s">
        <v>203</v>
      </c>
      <c r="F12" s="1" t="s">
        <v>125</v>
      </c>
      <c r="G12" s="1" t="s">
        <v>126</v>
      </c>
      <c r="H12" s="1" t="s">
        <v>211</v>
      </c>
      <c r="J12" s="3" t="s">
        <v>140</v>
      </c>
      <c r="K12" s="1">
        <v>2</v>
      </c>
    </row>
    <row r="13" spans="1:11" x14ac:dyDescent="0.35">
      <c r="A13" s="1" t="s">
        <v>164</v>
      </c>
      <c r="B13" s="1" t="s">
        <v>107</v>
      </c>
      <c r="C13" s="1" t="s">
        <v>209</v>
      </c>
      <c r="F13" s="1" t="s">
        <v>127</v>
      </c>
      <c r="G13" s="1" t="s">
        <v>115</v>
      </c>
      <c r="H13" s="1" t="s">
        <v>218</v>
      </c>
      <c r="J13" s="3" t="s">
        <v>126</v>
      </c>
      <c r="K13" s="1">
        <v>1</v>
      </c>
    </row>
    <row r="14" spans="1:11" x14ac:dyDescent="0.35">
      <c r="A14" s="1" t="s">
        <v>164</v>
      </c>
      <c r="B14" s="1" t="s">
        <v>107</v>
      </c>
      <c r="C14" s="1" t="s">
        <v>209</v>
      </c>
      <c r="F14" s="1" t="s">
        <v>128</v>
      </c>
      <c r="G14" s="1" t="s">
        <v>107</v>
      </c>
      <c r="H14" s="1" t="s">
        <v>209</v>
      </c>
      <c r="J14" s="3" t="s">
        <v>113</v>
      </c>
      <c r="K14" s="1">
        <v>1</v>
      </c>
    </row>
    <row r="15" spans="1:11" x14ac:dyDescent="0.35">
      <c r="A15" s="1" t="s">
        <v>165</v>
      </c>
      <c r="B15" s="1" t="s">
        <v>107</v>
      </c>
      <c r="C15" s="1" t="s">
        <v>210</v>
      </c>
      <c r="F15" s="1" t="s">
        <v>129</v>
      </c>
      <c r="G15" s="1" t="s">
        <v>119</v>
      </c>
      <c r="H15" s="1" t="s">
        <v>237</v>
      </c>
      <c r="J15" s="3" t="s">
        <v>131</v>
      </c>
      <c r="K15" s="1">
        <v>1</v>
      </c>
    </row>
    <row r="16" spans="1:11" x14ac:dyDescent="0.35">
      <c r="A16" s="1" t="s">
        <v>166</v>
      </c>
      <c r="B16" s="1" t="s">
        <v>126</v>
      </c>
      <c r="C16" s="1" t="s">
        <v>211</v>
      </c>
      <c r="F16" s="1" t="s">
        <v>130</v>
      </c>
      <c r="G16" s="1" t="s">
        <v>131</v>
      </c>
      <c r="H16" s="1" t="s">
        <v>228</v>
      </c>
      <c r="J16" s="3" t="s">
        <v>117</v>
      </c>
      <c r="K16" s="1">
        <v>2</v>
      </c>
    </row>
    <row r="17" spans="1:11" x14ac:dyDescent="0.35">
      <c r="A17" s="1" t="s">
        <v>167</v>
      </c>
      <c r="B17" s="1" t="s">
        <v>168</v>
      </c>
      <c r="C17" s="1" t="s">
        <v>212</v>
      </c>
      <c r="F17" s="1" t="s">
        <v>132</v>
      </c>
      <c r="G17" s="1" t="s">
        <v>107</v>
      </c>
      <c r="H17" s="1" t="s">
        <v>238</v>
      </c>
      <c r="J17" s="3" t="s">
        <v>145</v>
      </c>
      <c r="K17" s="1">
        <v>1</v>
      </c>
    </row>
    <row r="18" spans="1:11" x14ac:dyDescent="0.35">
      <c r="A18" s="1" t="s">
        <v>169</v>
      </c>
      <c r="B18" s="1" t="s">
        <v>170</v>
      </c>
      <c r="C18" s="1" t="s">
        <v>213</v>
      </c>
      <c r="F18" s="1" t="s">
        <v>133</v>
      </c>
      <c r="G18" s="1" t="s">
        <v>134</v>
      </c>
      <c r="H18" s="1" t="s">
        <v>239</v>
      </c>
      <c r="J18" s="3" t="s">
        <v>121</v>
      </c>
      <c r="K18" s="1">
        <v>1</v>
      </c>
    </row>
    <row r="19" spans="1:11" x14ac:dyDescent="0.35">
      <c r="A19" s="1" t="s">
        <v>171</v>
      </c>
      <c r="B19" s="1" t="s">
        <v>115</v>
      </c>
      <c r="C19" s="1" t="s">
        <v>214</v>
      </c>
      <c r="F19" s="1" t="s">
        <v>135</v>
      </c>
      <c r="G19" s="1" t="s">
        <v>136</v>
      </c>
      <c r="H19" s="1" t="s">
        <v>229</v>
      </c>
      <c r="J19" s="3" t="s">
        <v>138</v>
      </c>
      <c r="K19" s="1">
        <v>1</v>
      </c>
    </row>
    <row r="20" spans="1:11" x14ac:dyDescent="0.35">
      <c r="A20" s="1" t="s">
        <v>171</v>
      </c>
      <c r="B20" s="1" t="s">
        <v>115</v>
      </c>
      <c r="C20" s="1" t="s">
        <v>214</v>
      </c>
      <c r="F20" s="1" t="s">
        <v>137</v>
      </c>
      <c r="G20" s="1" t="s">
        <v>138</v>
      </c>
      <c r="H20" s="1" t="s">
        <v>240</v>
      </c>
      <c r="J20" s="3" t="s">
        <v>147</v>
      </c>
      <c r="K20" s="1">
        <v>1</v>
      </c>
    </row>
    <row r="21" spans="1:11" x14ac:dyDescent="0.35">
      <c r="A21" s="1" t="s">
        <v>172</v>
      </c>
      <c r="B21" s="1" t="s">
        <v>107</v>
      </c>
      <c r="C21" s="1" t="s">
        <v>215</v>
      </c>
      <c r="F21" s="1" t="s">
        <v>139</v>
      </c>
      <c r="G21" s="1" t="s">
        <v>140</v>
      </c>
      <c r="H21" s="1" t="s">
        <v>241</v>
      </c>
      <c r="J21" s="3" t="s">
        <v>109</v>
      </c>
      <c r="K21" s="1">
        <v>1</v>
      </c>
    </row>
    <row r="22" spans="1:11" x14ac:dyDescent="0.35">
      <c r="A22" s="1" t="s">
        <v>173</v>
      </c>
      <c r="B22" s="1" t="s">
        <v>174</v>
      </c>
      <c r="C22" s="1" t="s">
        <v>216</v>
      </c>
      <c r="F22" s="1" t="s">
        <v>141</v>
      </c>
      <c r="G22" s="1" t="s">
        <v>142</v>
      </c>
      <c r="H22" s="1" t="s">
        <v>228</v>
      </c>
      <c r="J22" s="3" t="s">
        <v>136</v>
      </c>
      <c r="K22" s="1">
        <v>1</v>
      </c>
    </row>
    <row r="23" spans="1:11" x14ac:dyDescent="0.35">
      <c r="A23" s="1" t="s">
        <v>175</v>
      </c>
      <c r="B23" s="1" t="s">
        <v>176</v>
      </c>
      <c r="C23" s="1" t="s">
        <v>217</v>
      </c>
      <c r="F23" s="1" t="s">
        <v>143</v>
      </c>
      <c r="G23" s="1" t="s">
        <v>140</v>
      </c>
      <c r="H23" s="1" t="s">
        <v>204</v>
      </c>
      <c r="J23" s="3" t="s">
        <v>111</v>
      </c>
      <c r="K23" s="1">
        <v>1</v>
      </c>
    </row>
    <row r="24" spans="1:11" x14ac:dyDescent="0.35">
      <c r="A24" s="1" t="s">
        <v>177</v>
      </c>
      <c r="B24" s="1" t="s">
        <v>176</v>
      </c>
      <c r="C24" s="1" t="s">
        <v>217</v>
      </c>
      <c r="F24" s="1" t="s">
        <v>144</v>
      </c>
      <c r="G24" s="1" t="s">
        <v>145</v>
      </c>
      <c r="H24" s="1" t="s">
        <v>242</v>
      </c>
      <c r="J24" s="3" t="s">
        <v>107</v>
      </c>
      <c r="K24" s="1">
        <v>3</v>
      </c>
    </row>
    <row r="25" spans="1:11" x14ac:dyDescent="0.35">
      <c r="A25" s="1" t="s">
        <v>178</v>
      </c>
      <c r="B25" s="1" t="s">
        <v>115</v>
      </c>
      <c r="C25" s="1" t="s">
        <v>218</v>
      </c>
      <c r="F25" s="1" t="s">
        <v>146</v>
      </c>
      <c r="G25" s="1" t="s">
        <v>147</v>
      </c>
      <c r="H25" s="1" t="s">
        <v>243</v>
      </c>
      <c r="J25" s="3" t="s">
        <v>142</v>
      </c>
      <c r="K25" s="1">
        <v>1</v>
      </c>
    </row>
    <row r="26" spans="1:11" x14ac:dyDescent="0.35">
      <c r="A26" s="1" t="s">
        <v>179</v>
      </c>
      <c r="B26" s="1" t="s">
        <v>113</v>
      </c>
      <c r="C26" s="1" t="s">
        <v>219</v>
      </c>
      <c r="J26" s="3" t="s">
        <v>134</v>
      </c>
      <c r="K26" s="1">
        <v>1</v>
      </c>
    </row>
    <row r="27" spans="1:11" x14ac:dyDescent="0.35">
      <c r="A27" s="1" t="s">
        <v>179</v>
      </c>
      <c r="B27" s="1" t="s">
        <v>113</v>
      </c>
      <c r="C27" s="1" t="s">
        <v>219</v>
      </c>
      <c r="J27" s="3" t="s">
        <v>115</v>
      </c>
      <c r="K27" s="1">
        <v>2</v>
      </c>
    </row>
    <row r="28" spans="1:11" x14ac:dyDescent="0.35">
      <c r="A28" s="1" t="s">
        <v>180</v>
      </c>
      <c r="B28" s="1" t="s">
        <v>174</v>
      </c>
      <c r="C28" s="1" t="s">
        <v>216</v>
      </c>
      <c r="J28" s="3" t="s">
        <v>123</v>
      </c>
      <c r="K28" s="1">
        <v>1</v>
      </c>
    </row>
    <row r="29" spans="1:11" x14ac:dyDescent="0.35">
      <c r="A29" s="1" t="s">
        <v>181</v>
      </c>
      <c r="B29" s="1" t="s">
        <v>182</v>
      </c>
      <c r="C29" s="1" t="s">
        <v>220</v>
      </c>
      <c r="J29" s="3" t="s">
        <v>119</v>
      </c>
      <c r="K29" s="1">
        <v>2</v>
      </c>
    </row>
    <row r="30" spans="1:11" x14ac:dyDescent="0.35">
      <c r="A30" s="1" t="s">
        <v>181</v>
      </c>
      <c r="B30" s="1" t="s">
        <v>182</v>
      </c>
      <c r="C30" s="1" t="s">
        <v>220</v>
      </c>
      <c r="J30" s="3" t="s">
        <v>76</v>
      </c>
      <c r="K30" s="1">
        <v>24</v>
      </c>
    </row>
    <row r="31" spans="1:11" x14ac:dyDescent="0.35">
      <c r="A31" s="1" t="s">
        <v>183</v>
      </c>
      <c r="B31" s="1" t="s">
        <v>184</v>
      </c>
      <c r="C31" s="1" t="s">
        <v>221</v>
      </c>
    </row>
    <row r="32" spans="1:11" x14ac:dyDescent="0.35">
      <c r="A32" s="1" t="s">
        <v>183</v>
      </c>
      <c r="B32" s="1" t="s">
        <v>184</v>
      </c>
      <c r="C32" s="1" t="s">
        <v>221</v>
      </c>
      <c r="G32" s="2" t="s">
        <v>74</v>
      </c>
      <c r="H32" t="s">
        <v>497</v>
      </c>
    </row>
    <row r="33" spans="1:8" x14ac:dyDescent="0.35">
      <c r="A33" s="1" t="s">
        <v>185</v>
      </c>
      <c r="B33" s="1" t="s">
        <v>107</v>
      </c>
      <c r="C33" s="1" t="s">
        <v>222</v>
      </c>
      <c r="G33" s="3" t="s">
        <v>233</v>
      </c>
      <c r="H33" s="1">
        <v>1</v>
      </c>
    </row>
    <row r="34" spans="1:8" x14ac:dyDescent="0.35">
      <c r="A34" s="1" t="s">
        <v>186</v>
      </c>
      <c r="B34" s="1" t="s">
        <v>119</v>
      </c>
      <c r="C34" s="1" t="s">
        <v>223</v>
      </c>
      <c r="G34" s="3" t="s">
        <v>211</v>
      </c>
      <c r="H34" s="1">
        <v>1</v>
      </c>
    </row>
    <row r="35" spans="1:8" x14ac:dyDescent="0.35">
      <c r="A35" s="1" t="s">
        <v>187</v>
      </c>
      <c r="B35" s="1" t="s">
        <v>162</v>
      </c>
      <c r="C35" s="1" t="s">
        <v>224</v>
      </c>
      <c r="G35" s="3" t="s">
        <v>205</v>
      </c>
      <c r="H35" s="1">
        <v>1</v>
      </c>
    </row>
    <row r="36" spans="1:8" x14ac:dyDescent="0.35">
      <c r="A36" s="1" t="s">
        <v>188</v>
      </c>
      <c r="B36" s="1" t="s">
        <v>119</v>
      </c>
      <c r="C36" s="1" t="s">
        <v>201</v>
      </c>
      <c r="G36" s="3" t="s">
        <v>204</v>
      </c>
      <c r="H36" s="1">
        <v>1</v>
      </c>
    </row>
    <row r="37" spans="1:8" x14ac:dyDescent="0.35">
      <c r="A37" s="1" t="s">
        <v>189</v>
      </c>
      <c r="B37" s="1" t="s">
        <v>190</v>
      </c>
      <c r="C37" s="1" t="s">
        <v>225</v>
      </c>
      <c r="G37" s="3" t="s">
        <v>239</v>
      </c>
      <c r="H37" s="1">
        <v>1</v>
      </c>
    </row>
    <row r="38" spans="1:8" x14ac:dyDescent="0.35">
      <c r="A38" s="1" t="s">
        <v>191</v>
      </c>
      <c r="B38" s="1" t="s">
        <v>182</v>
      </c>
      <c r="C38" s="1" t="s">
        <v>220</v>
      </c>
      <c r="G38" s="3" t="s">
        <v>237</v>
      </c>
      <c r="H38" s="1">
        <v>1</v>
      </c>
    </row>
    <row r="39" spans="1:8" x14ac:dyDescent="0.35">
      <c r="A39" s="1" t="s">
        <v>192</v>
      </c>
      <c r="B39" s="1" t="s">
        <v>193</v>
      </c>
      <c r="C39" s="1" t="s">
        <v>226</v>
      </c>
      <c r="G39" s="3" t="s">
        <v>234</v>
      </c>
      <c r="H39" s="1">
        <v>1</v>
      </c>
    </row>
    <row r="40" spans="1:8" x14ac:dyDescent="0.35">
      <c r="A40" s="1" t="s">
        <v>194</v>
      </c>
      <c r="B40" s="1" t="s">
        <v>109</v>
      </c>
      <c r="C40" s="1" t="s">
        <v>227</v>
      </c>
      <c r="G40" s="3" t="s">
        <v>229</v>
      </c>
      <c r="H40" s="1">
        <v>1</v>
      </c>
    </row>
    <row r="41" spans="1:8" x14ac:dyDescent="0.35">
      <c r="A41" s="1" t="s">
        <v>194</v>
      </c>
      <c r="B41" s="1" t="s">
        <v>109</v>
      </c>
      <c r="C41" s="1" t="s">
        <v>227</v>
      </c>
      <c r="G41" s="3" t="s">
        <v>240</v>
      </c>
      <c r="H41" s="1">
        <v>1</v>
      </c>
    </row>
    <row r="42" spans="1:8" x14ac:dyDescent="0.35">
      <c r="A42" s="1" t="s">
        <v>195</v>
      </c>
      <c r="B42" s="1" t="s">
        <v>190</v>
      </c>
      <c r="C42" s="1" t="s">
        <v>225</v>
      </c>
      <c r="G42" s="3" t="s">
        <v>243</v>
      </c>
      <c r="H42" s="1">
        <v>1</v>
      </c>
    </row>
    <row r="43" spans="1:8" x14ac:dyDescent="0.35">
      <c r="A43" s="1" t="s">
        <v>116</v>
      </c>
      <c r="B43" s="1" t="s">
        <v>117</v>
      </c>
      <c r="C43" s="1" t="s">
        <v>203</v>
      </c>
      <c r="G43" s="3" t="s">
        <v>203</v>
      </c>
      <c r="H43" s="1">
        <v>1</v>
      </c>
    </row>
    <row r="44" spans="1:8" x14ac:dyDescent="0.35">
      <c r="A44" s="1" t="s">
        <v>125</v>
      </c>
      <c r="B44" s="1" t="s">
        <v>126</v>
      </c>
      <c r="C44" s="1" t="s">
        <v>211</v>
      </c>
      <c r="G44" s="3" t="s">
        <v>242</v>
      </c>
      <c r="H44" s="1">
        <v>1</v>
      </c>
    </row>
    <row r="45" spans="1:8" x14ac:dyDescent="0.35">
      <c r="A45" s="1" t="s">
        <v>127</v>
      </c>
      <c r="B45" s="1" t="s">
        <v>115</v>
      </c>
      <c r="C45" s="1" t="s">
        <v>218</v>
      </c>
      <c r="G45" s="3" t="s">
        <v>235</v>
      </c>
      <c r="H45" s="1">
        <v>1</v>
      </c>
    </row>
    <row r="46" spans="1:8" x14ac:dyDescent="0.35">
      <c r="A46" s="1" t="s">
        <v>130</v>
      </c>
      <c r="B46" s="1" t="s">
        <v>131</v>
      </c>
      <c r="C46" s="1" t="s">
        <v>228</v>
      </c>
      <c r="G46" s="3" t="s">
        <v>238</v>
      </c>
      <c r="H46" s="1">
        <v>1</v>
      </c>
    </row>
    <row r="47" spans="1:8" x14ac:dyDescent="0.35">
      <c r="A47" s="1" t="s">
        <v>135</v>
      </c>
      <c r="B47" s="1" t="s">
        <v>136</v>
      </c>
      <c r="C47" s="1" t="s">
        <v>229</v>
      </c>
      <c r="G47" s="3" t="s">
        <v>241</v>
      </c>
      <c r="H47" s="1">
        <v>1</v>
      </c>
    </row>
    <row r="48" spans="1:8" x14ac:dyDescent="0.35">
      <c r="A48" s="1" t="s">
        <v>196</v>
      </c>
      <c r="B48" s="1" t="s">
        <v>107</v>
      </c>
      <c r="C48" s="1" t="s">
        <v>230</v>
      </c>
      <c r="G48" s="3" t="s">
        <v>227</v>
      </c>
      <c r="H48" s="1">
        <v>1</v>
      </c>
    </row>
    <row r="49" spans="1:8" x14ac:dyDescent="0.35">
      <c r="A49" s="1" t="s">
        <v>197</v>
      </c>
      <c r="B49" s="1" t="s">
        <v>107</v>
      </c>
      <c r="C49" s="1" t="s">
        <v>210</v>
      </c>
      <c r="G49" s="3" t="s">
        <v>214</v>
      </c>
      <c r="H49" s="1">
        <v>1</v>
      </c>
    </row>
    <row r="50" spans="1:8" x14ac:dyDescent="0.35">
      <c r="A50" s="1" t="s">
        <v>198</v>
      </c>
      <c r="B50" s="1" t="s">
        <v>142</v>
      </c>
      <c r="C50" s="1" t="s">
        <v>228</v>
      </c>
      <c r="G50" s="3" t="s">
        <v>228</v>
      </c>
      <c r="H50" s="1">
        <v>2</v>
      </c>
    </row>
    <row r="51" spans="1:8" x14ac:dyDescent="0.35">
      <c r="A51" s="1" t="s">
        <v>199</v>
      </c>
      <c r="B51" s="1" t="s">
        <v>200</v>
      </c>
      <c r="C51" s="1" t="s">
        <v>231</v>
      </c>
      <c r="G51" s="3" t="s">
        <v>236</v>
      </c>
      <c r="H51" s="1">
        <v>1</v>
      </c>
    </row>
    <row r="52" spans="1:8" x14ac:dyDescent="0.35">
      <c r="G52" s="3" t="s">
        <v>218</v>
      </c>
      <c r="H52" s="1">
        <v>1</v>
      </c>
    </row>
    <row r="53" spans="1:8" x14ac:dyDescent="0.35">
      <c r="G53" s="3" t="s">
        <v>219</v>
      </c>
      <c r="H53" s="1">
        <v>1</v>
      </c>
    </row>
    <row r="54" spans="1:8" x14ac:dyDescent="0.35">
      <c r="B54" s="2" t="s">
        <v>74</v>
      </c>
      <c r="C54" t="s">
        <v>496</v>
      </c>
      <c r="G54" s="3" t="s">
        <v>232</v>
      </c>
      <c r="H54" s="1">
        <v>1</v>
      </c>
    </row>
    <row r="55" spans="1:8" x14ac:dyDescent="0.35">
      <c r="B55" s="3" t="s">
        <v>159</v>
      </c>
      <c r="C55" s="1">
        <v>1</v>
      </c>
      <c r="G55" s="3" t="s">
        <v>209</v>
      </c>
      <c r="H55" s="1">
        <v>1</v>
      </c>
    </row>
    <row r="56" spans="1:8" x14ac:dyDescent="0.35">
      <c r="B56" s="3" t="s">
        <v>157</v>
      </c>
      <c r="C56" s="1">
        <v>1</v>
      </c>
      <c r="G56" s="3" t="s">
        <v>76</v>
      </c>
      <c r="H56" s="1">
        <v>24</v>
      </c>
    </row>
    <row r="57" spans="1:8" x14ac:dyDescent="0.35">
      <c r="B57" s="3" t="s">
        <v>126</v>
      </c>
      <c r="C57" s="1">
        <v>2</v>
      </c>
    </row>
    <row r="58" spans="1:8" x14ac:dyDescent="0.35">
      <c r="B58" s="3" t="s">
        <v>168</v>
      </c>
      <c r="C58" s="1">
        <v>1</v>
      </c>
    </row>
    <row r="59" spans="1:8" x14ac:dyDescent="0.35">
      <c r="B59" s="3" t="s">
        <v>113</v>
      </c>
      <c r="C59" s="1">
        <v>2</v>
      </c>
    </row>
    <row r="60" spans="1:8" x14ac:dyDescent="0.35">
      <c r="B60" s="3" t="s">
        <v>131</v>
      </c>
      <c r="C60" s="1">
        <v>1</v>
      </c>
    </row>
    <row r="61" spans="1:8" x14ac:dyDescent="0.35">
      <c r="B61" s="3" t="s">
        <v>162</v>
      </c>
      <c r="C61" s="1">
        <v>2</v>
      </c>
    </row>
    <row r="62" spans="1:8" x14ac:dyDescent="0.35">
      <c r="B62" s="3" t="s">
        <v>117</v>
      </c>
      <c r="C62" s="1">
        <v>2</v>
      </c>
    </row>
    <row r="63" spans="1:8" x14ac:dyDescent="0.35">
      <c r="B63" s="3" t="s">
        <v>193</v>
      </c>
      <c r="C63" s="1">
        <v>1</v>
      </c>
    </row>
    <row r="64" spans="1:8" x14ac:dyDescent="0.35">
      <c r="B64" s="3" t="s">
        <v>200</v>
      </c>
      <c r="C64" s="1">
        <v>1</v>
      </c>
    </row>
    <row r="65" spans="2:3" x14ac:dyDescent="0.35">
      <c r="B65" s="3" t="s">
        <v>109</v>
      </c>
      <c r="C65" s="1">
        <v>2</v>
      </c>
    </row>
    <row r="66" spans="2:3" x14ac:dyDescent="0.35">
      <c r="B66" s="3" t="s">
        <v>184</v>
      </c>
      <c r="C66" s="1">
        <v>2</v>
      </c>
    </row>
    <row r="67" spans="2:3" x14ac:dyDescent="0.35">
      <c r="B67" s="3" t="s">
        <v>170</v>
      </c>
      <c r="C67" s="1">
        <v>1</v>
      </c>
    </row>
    <row r="68" spans="2:3" x14ac:dyDescent="0.35">
      <c r="B68" s="3" t="s">
        <v>136</v>
      </c>
      <c r="C68" s="1">
        <v>1</v>
      </c>
    </row>
    <row r="69" spans="2:3" x14ac:dyDescent="0.35">
      <c r="B69" s="3" t="s">
        <v>154</v>
      </c>
      <c r="C69" s="1">
        <v>1</v>
      </c>
    </row>
    <row r="70" spans="2:3" x14ac:dyDescent="0.35">
      <c r="B70" s="3" t="s">
        <v>176</v>
      </c>
      <c r="C70" s="1">
        <v>2</v>
      </c>
    </row>
    <row r="71" spans="2:3" x14ac:dyDescent="0.35">
      <c r="B71" s="3" t="s">
        <v>151</v>
      </c>
      <c r="C71" s="1">
        <v>2</v>
      </c>
    </row>
    <row r="72" spans="2:3" x14ac:dyDescent="0.35">
      <c r="B72" s="3" t="s">
        <v>107</v>
      </c>
      <c r="C72" s="1">
        <v>10</v>
      </c>
    </row>
    <row r="73" spans="2:3" x14ac:dyDescent="0.35">
      <c r="B73" s="3" t="s">
        <v>174</v>
      </c>
      <c r="C73" s="1">
        <v>2</v>
      </c>
    </row>
    <row r="74" spans="2:3" x14ac:dyDescent="0.35">
      <c r="B74" s="3" t="s">
        <v>142</v>
      </c>
      <c r="C74" s="1">
        <v>1</v>
      </c>
    </row>
    <row r="75" spans="2:3" x14ac:dyDescent="0.35">
      <c r="B75" s="3" t="s">
        <v>115</v>
      </c>
      <c r="C75" s="1">
        <v>4</v>
      </c>
    </row>
    <row r="76" spans="2:3" x14ac:dyDescent="0.35">
      <c r="B76" s="3" t="s">
        <v>190</v>
      </c>
      <c r="C76" s="1">
        <v>2</v>
      </c>
    </row>
    <row r="77" spans="2:3" x14ac:dyDescent="0.35">
      <c r="B77" s="3" t="s">
        <v>119</v>
      </c>
      <c r="C77" s="1">
        <v>6</v>
      </c>
    </row>
    <row r="78" spans="2:3" x14ac:dyDescent="0.35">
      <c r="B78" s="3" t="s">
        <v>76</v>
      </c>
      <c r="C78" s="1">
        <v>50</v>
      </c>
    </row>
    <row r="81" spans="1:2" x14ac:dyDescent="0.35">
      <c r="A81" s="2" t="s">
        <v>74</v>
      </c>
      <c r="B81" t="s">
        <v>496</v>
      </c>
    </row>
    <row r="82" spans="1:2" x14ac:dyDescent="0.35">
      <c r="A82" s="3" t="s">
        <v>208</v>
      </c>
      <c r="B82" s="1">
        <v>1</v>
      </c>
    </row>
    <row r="83" spans="1:2" x14ac:dyDescent="0.35">
      <c r="A83" s="3" t="s">
        <v>211</v>
      </c>
      <c r="B83" s="1">
        <v>2</v>
      </c>
    </row>
    <row r="84" spans="1:2" x14ac:dyDescent="0.35">
      <c r="A84" s="3" t="s">
        <v>210</v>
      </c>
      <c r="B84" s="1">
        <v>2</v>
      </c>
    </row>
    <row r="85" spans="1:2" x14ac:dyDescent="0.35">
      <c r="A85" s="3" t="s">
        <v>217</v>
      </c>
      <c r="B85" s="1">
        <v>2</v>
      </c>
    </row>
    <row r="86" spans="1:2" x14ac:dyDescent="0.35">
      <c r="A86" s="3" t="s">
        <v>223</v>
      </c>
      <c r="B86" s="1">
        <v>1</v>
      </c>
    </row>
    <row r="87" spans="1:2" x14ac:dyDescent="0.35">
      <c r="A87" s="3" t="s">
        <v>230</v>
      </c>
      <c r="B87" s="1">
        <v>1</v>
      </c>
    </row>
    <row r="88" spans="1:2" x14ac:dyDescent="0.35">
      <c r="A88" s="3" t="s">
        <v>205</v>
      </c>
      <c r="B88" s="1">
        <v>1</v>
      </c>
    </row>
    <row r="89" spans="1:2" x14ac:dyDescent="0.35">
      <c r="A89" s="3" t="s">
        <v>204</v>
      </c>
      <c r="B89" s="1">
        <v>1</v>
      </c>
    </row>
    <row r="90" spans="1:2" x14ac:dyDescent="0.35">
      <c r="A90" s="3" t="s">
        <v>231</v>
      </c>
      <c r="B90" s="1">
        <v>1</v>
      </c>
    </row>
    <row r="91" spans="1:2" x14ac:dyDescent="0.35">
      <c r="A91" s="3" t="s">
        <v>202</v>
      </c>
      <c r="B91" s="1">
        <v>2</v>
      </c>
    </row>
    <row r="92" spans="1:2" x14ac:dyDescent="0.35">
      <c r="A92" s="3" t="s">
        <v>220</v>
      </c>
      <c r="B92" s="1">
        <v>3</v>
      </c>
    </row>
    <row r="93" spans="1:2" x14ac:dyDescent="0.35">
      <c r="A93" s="3" t="s">
        <v>215</v>
      </c>
      <c r="B93" s="1">
        <v>1</v>
      </c>
    </row>
    <row r="94" spans="1:2" x14ac:dyDescent="0.35">
      <c r="A94" s="3" t="s">
        <v>224</v>
      </c>
      <c r="B94" s="1">
        <v>1</v>
      </c>
    </row>
    <row r="95" spans="1:2" x14ac:dyDescent="0.35">
      <c r="A95" s="3" t="s">
        <v>212</v>
      </c>
      <c r="B95" s="1">
        <v>1</v>
      </c>
    </row>
    <row r="96" spans="1:2" x14ac:dyDescent="0.35">
      <c r="A96" s="3" t="s">
        <v>201</v>
      </c>
      <c r="B96" s="1">
        <v>2</v>
      </c>
    </row>
    <row r="97" spans="1:2" x14ac:dyDescent="0.35">
      <c r="A97" s="3" t="s">
        <v>222</v>
      </c>
      <c r="B97" s="1">
        <v>1</v>
      </c>
    </row>
    <row r="98" spans="1:2" x14ac:dyDescent="0.35">
      <c r="A98" s="3" t="s">
        <v>229</v>
      </c>
      <c r="B98" s="1">
        <v>1</v>
      </c>
    </row>
    <row r="99" spans="1:2" x14ac:dyDescent="0.35">
      <c r="A99" s="3" t="s">
        <v>206</v>
      </c>
      <c r="B99" s="1">
        <v>1</v>
      </c>
    </row>
    <row r="100" spans="1:2" x14ac:dyDescent="0.35">
      <c r="A100" s="3" t="s">
        <v>226</v>
      </c>
      <c r="B100" s="1">
        <v>1</v>
      </c>
    </row>
    <row r="101" spans="1:2" x14ac:dyDescent="0.35">
      <c r="A101" s="3" t="s">
        <v>203</v>
      </c>
      <c r="B101" s="1">
        <v>4</v>
      </c>
    </row>
    <row r="102" spans="1:2" x14ac:dyDescent="0.35">
      <c r="A102" s="3" t="s">
        <v>216</v>
      </c>
      <c r="B102" s="1">
        <v>2</v>
      </c>
    </row>
    <row r="103" spans="1:2" x14ac:dyDescent="0.35">
      <c r="A103" s="3" t="s">
        <v>207</v>
      </c>
      <c r="B103" s="1">
        <v>1</v>
      </c>
    </row>
    <row r="104" spans="1:2" x14ac:dyDescent="0.35">
      <c r="A104" s="3" t="s">
        <v>227</v>
      </c>
      <c r="B104" s="1">
        <v>2</v>
      </c>
    </row>
    <row r="105" spans="1:2" x14ac:dyDescent="0.35">
      <c r="A105" s="3" t="s">
        <v>214</v>
      </c>
      <c r="B105" s="1">
        <v>2</v>
      </c>
    </row>
    <row r="106" spans="1:2" x14ac:dyDescent="0.35">
      <c r="A106" s="3" t="s">
        <v>225</v>
      </c>
      <c r="B106" s="1">
        <v>2</v>
      </c>
    </row>
    <row r="107" spans="1:2" x14ac:dyDescent="0.35">
      <c r="A107" s="3" t="s">
        <v>228</v>
      </c>
      <c r="B107" s="1">
        <v>2</v>
      </c>
    </row>
    <row r="108" spans="1:2" x14ac:dyDescent="0.35">
      <c r="A108" s="3" t="s">
        <v>221</v>
      </c>
      <c r="B108" s="1">
        <v>2</v>
      </c>
    </row>
    <row r="109" spans="1:2" x14ac:dyDescent="0.35">
      <c r="A109" s="3" t="s">
        <v>218</v>
      </c>
      <c r="B109" s="1">
        <v>2</v>
      </c>
    </row>
    <row r="110" spans="1:2" x14ac:dyDescent="0.35">
      <c r="A110" s="3" t="s">
        <v>219</v>
      </c>
      <c r="B110" s="1">
        <v>2</v>
      </c>
    </row>
    <row r="111" spans="1:2" x14ac:dyDescent="0.35">
      <c r="A111" s="3" t="s">
        <v>213</v>
      </c>
      <c r="B111" s="1">
        <v>1</v>
      </c>
    </row>
    <row r="112" spans="1:2" x14ac:dyDescent="0.35">
      <c r="A112" s="3" t="s">
        <v>209</v>
      </c>
      <c r="B112" s="1">
        <v>2</v>
      </c>
    </row>
    <row r="113" spans="1:2" x14ac:dyDescent="0.35">
      <c r="A113" s="3" t="s">
        <v>76</v>
      </c>
      <c r="B113" s="1">
        <v>50</v>
      </c>
    </row>
  </sheetData>
  <pageMargins left="0.7" right="0.7" top="0.75" bottom="0.75" header="0.3" footer="0.3"/>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4"/>
  <sheetViews>
    <sheetView topLeftCell="E13" workbookViewId="0">
      <selection activeCell="J32" sqref="J32"/>
    </sheetView>
  </sheetViews>
  <sheetFormatPr defaultRowHeight="14.5" x14ac:dyDescent="0.35"/>
  <cols>
    <col min="1" max="1" width="25.1796875" bestFit="1" customWidth="1"/>
    <col min="2" max="2" width="19.7265625" bestFit="1" customWidth="1"/>
    <col min="3" max="3" width="42.453125" bestFit="1" customWidth="1"/>
    <col min="4" max="4" width="23.81640625" bestFit="1" customWidth="1"/>
    <col min="5" max="5" width="19.7265625" bestFit="1" customWidth="1"/>
    <col min="8" max="8" width="42.453125" bestFit="1" customWidth="1"/>
    <col min="9" max="9" width="29.453125" bestFit="1" customWidth="1"/>
    <col min="10" max="10" width="30.81640625" bestFit="1" customWidth="1"/>
  </cols>
  <sheetData>
    <row r="1" spans="1:10" x14ac:dyDescent="0.35">
      <c r="A1" t="s">
        <v>148</v>
      </c>
      <c r="B1" t="s">
        <v>105</v>
      </c>
      <c r="C1" t="s">
        <v>251</v>
      </c>
      <c r="D1" t="s">
        <v>493</v>
      </c>
      <c r="E1" t="s">
        <v>494</v>
      </c>
    </row>
    <row r="2" spans="1:10" x14ac:dyDescent="0.35">
      <c r="A2" s="1" t="s">
        <v>152</v>
      </c>
      <c r="B2" s="1" t="s">
        <v>107</v>
      </c>
      <c r="C2" s="1" t="s">
        <v>203</v>
      </c>
      <c r="D2" s="1" t="s">
        <v>116</v>
      </c>
      <c r="E2" s="1" t="s">
        <v>117</v>
      </c>
    </row>
    <row r="3" spans="1:10" x14ac:dyDescent="0.35">
      <c r="A3" s="1" t="s">
        <v>153</v>
      </c>
      <c r="B3" s="1" t="s">
        <v>154</v>
      </c>
      <c r="C3" s="1" t="s">
        <v>204</v>
      </c>
      <c r="D3" s="1" t="s">
        <v>143</v>
      </c>
      <c r="E3" s="1" t="s">
        <v>140</v>
      </c>
    </row>
    <row r="4" spans="1:10" x14ac:dyDescent="0.35">
      <c r="A4" s="1" t="s">
        <v>155</v>
      </c>
      <c r="B4" s="1" t="s">
        <v>117</v>
      </c>
      <c r="C4" s="1" t="s">
        <v>205</v>
      </c>
      <c r="D4" s="1" t="s">
        <v>124</v>
      </c>
      <c r="E4" s="1" t="s">
        <v>117</v>
      </c>
    </row>
    <row r="5" spans="1:10" x14ac:dyDescent="0.35">
      <c r="A5" s="1" t="s">
        <v>163</v>
      </c>
      <c r="B5" s="1" t="s">
        <v>107</v>
      </c>
      <c r="C5" s="1" t="s">
        <v>203</v>
      </c>
      <c r="D5" s="1" t="s">
        <v>116</v>
      </c>
      <c r="E5" s="1" t="s">
        <v>117</v>
      </c>
    </row>
    <row r="6" spans="1:10" x14ac:dyDescent="0.35">
      <c r="A6" s="1" t="s">
        <v>163</v>
      </c>
      <c r="B6" s="1" t="s">
        <v>107</v>
      </c>
      <c r="C6" s="1" t="s">
        <v>203</v>
      </c>
      <c r="D6" s="1" t="s">
        <v>116</v>
      </c>
      <c r="E6" s="1" t="s">
        <v>117</v>
      </c>
    </row>
    <row r="7" spans="1:10" x14ac:dyDescent="0.35">
      <c r="A7" s="1" t="s">
        <v>164</v>
      </c>
      <c r="B7" s="1" t="s">
        <v>107</v>
      </c>
      <c r="C7" s="1" t="s">
        <v>209</v>
      </c>
      <c r="D7" s="1" t="s">
        <v>128</v>
      </c>
      <c r="E7" s="1" t="s">
        <v>107</v>
      </c>
    </row>
    <row r="8" spans="1:10" x14ac:dyDescent="0.35">
      <c r="A8" s="1" t="s">
        <v>164</v>
      </c>
      <c r="B8" s="1" t="s">
        <v>107</v>
      </c>
      <c r="C8" s="1" t="s">
        <v>209</v>
      </c>
      <c r="D8" s="1" t="s">
        <v>128</v>
      </c>
      <c r="E8" s="1" t="s">
        <v>107</v>
      </c>
    </row>
    <row r="9" spans="1:10" x14ac:dyDescent="0.35">
      <c r="A9" s="1" t="s">
        <v>166</v>
      </c>
      <c r="B9" s="1" t="s">
        <v>126</v>
      </c>
      <c r="C9" s="1" t="s">
        <v>211</v>
      </c>
      <c r="D9" s="1" t="s">
        <v>125</v>
      </c>
      <c r="E9" s="1" t="s">
        <v>126</v>
      </c>
    </row>
    <row r="10" spans="1:10" x14ac:dyDescent="0.35">
      <c r="A10" s="1" t="s">
        <v>171</v>
      </c>
      <c r="B10" s="1" t="s">
        <v>115</v>
      </c>
      <c r="C10" s="1" t="s">
        <v>214</v>
      </c>
      <c r="D10" s="1" t="s">
        <v>114</v>
      </c>
      <c r="E10" s="1" t="s">
        <v>115</v>
      </c>
    </row>
    <row r="11" spans="1:10" x14ac:dyDescent="0.35">
      <c r="A11" s="1" t="s">
        <v>171</v>
      </c>
      <c r="B11" s="1" t="s">
        <v>115</v>
      </c>
      <c r="C11" s="1" t="s">
        <v>214</v>
      </c>
      <c r="D11" s="1" t="s">
        <v>114</v>
      </c>
      <c r="E11" s="1" t="s">
        <v>115</v>
      </c>
      <c r="H11" s="2" t="s">
        <v>74</v>
      </c>
      <c r="I11" t="s">
        <v>495</v>
      </c>
      <c r="J11" t="s">
        <v>496</v>
      </c>
    </row>
    <row r="12" spans="1:10" x14ac:dyDescent="0.35">
      <c r="A12" s="1" t="s">
        <v>178</v>
      </c>
      <c r="B12" s="1" t="s">
        <v>115</v>
      </c>
      <c r="C12" s="1" t="s">
        <v>218</v>
      </c>
      <c r="D12" s="1" t="s">
        <v>127</v>
      </c>
      <c r="E12" s="1" t="s">
        <v>115</v>
      </c>
      <c r="H12" s="3" t="s">
        <v>211</v>
      </c>
      <c r="I12" s="1">
        <v>2</v>
      </c>
      <c r="J12" s="1">
        <v>2</v>
      </c>
    </row>
    <row r="13" spans="1:10" x14ac:dyDescent="0.35">
      <c r="A13" s="1" t="s">
        <v>179</v>
      </c>
      <c r="B13" s="1" t="s">
        <v>113</v>
      </c>
      <c r="C13" s="1" t="s">
        <v>219</v>
      </c>
      <c r="D13" s="1" t="s">
        <v>112</v>
      </c>
      <c r="E13" s="1" t="s">
        <v>113</v>
      </c>
      <c r="H13" s="3" t="s">
        <v>205</v>
      </c>
      <c r="I13" s="1">
        <v>1</v>
      </c>
      <c r="J13" s="1">
        <v>1</v>
      </c>
    </row>
    <row r="14" spans="1:10" x14ac:dyDescent="0.35">
      <c r="A14" s="1" t="s">
        <v>179</v>
      </c>
      <c r="B14" s="1" t="s">
        <v>113</v>
      </c>
      <c r="C14" s="1" t="s">
        <v>219</v>
      </c>
      <c r="D14" s="1" t="s">
        <v>112</v>
      </c>
      <c r="E14" s="1" t="s">
        <v>113</v>
      </c>
      <c r="H14" s="3" t="s">
        <v>204</v>
      </c>
      <c r="I14" s="1">
        <v>1</v>
      </c>
      <c r="J14" s="1">
        <v>1</v>
      </c>
    </row>
    <row r="15" spans="1:10" x14ac:dyDescent="0.35">
      <c r="A15" s="1" t="s">
        <v>194</v>
      </c>
      <c r="B15" s="1" t="s">
        <v>109</v>
      </c>
      <c r="C15" s="1" t="s">
        <v>227</v>
      </c>
      <c r="D15" s="1" t="s">
        <v>108</v>
      </c>
      <c r="E15" s="1" t="s">
        <v>109</v>
      </c>
      <c r="H15" s="3" t="s">
        <v>229</v>
      </c>
      <c r="I15" s="1">
        <v>1</v>
      </c>
      <c r="J15" s="1">
        <v>1</v>
      </c>
    </row>
    <row r="16" spans="1:10" x14ac:dyDescent="0.35">
      <c r="A16" s="1" t="s">
        <v>194</v>
      </c>
      <c r="B16" s="1" t="s">
        <v>109</v>
      </c>
      <c r="C16" s="1" t="s">
        <v>227</v>
      </c>
      <c r="D16" s="1" t="s">
        <v>108</v>
      </c>
      <c r="E16" s="1" t="s">
        <v>109</v>
      </c>
      <c r="H16" s="3" t="s">
        <v>203</v>
      </c>
      <c r="I16" s="1">
        <v>4</v>
      </c>
      <c r="J16" s="1">
        <v>4</v>
      </c>
    </row>
    <row r="17" spans="1:10" x14ac:dyDescent="0.35">
      <c r="A17" s="1" t="s">
        <v>116</v>
      </c>
      <c r="B17" s="1" t="s">
        <v>117</v>
      </c>
      <c r="C17" s="1" t="s">
        <v>203</v>
      </c>
      <c r="D17" s="1" t="s">
        <v>116</v>
      </c>
      <c r="E17" s="1" t="s">
        <v>117</v>
      </c>
      <c r="H17" s="3" t="s">
        <v>227</v>
      </c>
      <c r="I17" s="1">
        <v>2</v>
      </c>
      <c r="J17" s="1">
        <v>2</v>
      </c>
    </row>
    <row r="18" spans="1:10" x14ac:dyDescent="0.35">
      <c r="A18" s="1" t="s">
        <v>125</v>
      </c>
      <c r="B18" s="1" t="s">
        <v>126</v>
      </c>
      <c r="C18" s="1" t="s">
        <v>211</v>
      </c>
      <c r="D18" s="1" t="s">
        <v>125</v>
      </c>
      <c r="E18" s="1" t="s">
        <v>126</v>
      </c>
      <c r="H18" s="3" t="s">
        <v>214</v>
      </c>
      <c r="I18" s="1">
        <v>2</v>
      </c>
      <c r="J18" s="1">
        <v>2</v>
      </c>
    </row>
    <row r="19" spans="1:10" x14ac:dyDescent="0.35">
      <c r="A19" s="1" t="s">
        <v>127</v>
      </c>
      <c r="B19" s="1" t="s">
        <v>115</v>
      </c>
      <c r="C19" s="1" t="s">
        <v>218</v>
      </c>
      <c r="D19" s="1" t="s">
        <v>127</v>
      </c>
      <c r="E19" s="1" t="s">
        <v>115</v>
      </c>
      <c r="H19" s="3" t="s">
        <v>228</v>
      </c>
      <c r="I19" s="1">
        <v>4</v>
      </c>
      <c r="J19" s="1">
        <v>4</v>
      </c>
    </row>
    <row r="20" spans="1:10" x14ac:dyDescent="0.35">
      <c r="A20" s="1" t="s">
        <v>130</v>
      </c>
      <c r="B20" s="1" t="s">
        <v>131</v>
      </c>
      <c r="C20" s="1" t="s">
        <v>228</v>
      </c>
      <c r="D20" s="1" t="s">
        <v>130</v>
      </c>
      <c r="E20" s="1" t="s">
        <v>131</v>
      </c>
      <c r="H20" s="3" t="s">
        <v>218</v>
      </c>
      <c r="I20" s="1">
        <v>2</v>
      </c>
      <c r="J20" s="1">
        <v>2</v>
      </c>
    </row>
    <row r="21" spans="1:10" x14ac:dyDescent="0.35">
      <c r="A21" s="1" t="s">
        <v>130</v>
      </c>
      <c r="B21" s="1" t="s">
        <v>131</v>
      </c>
      <c r="C21" s="1" t="s">
        <v>228</v>
      </c>
      <c r="D21" s="1" t="s">
        <v>141</v>
      </c>
      <c r="E21" s="1" t="s">
        <v>142</v>
      </c>
      <c r="H21" s="3" t="s">
        <v>219</v>
      </c>
      <c r="I21" s="1">
        <v>2</v>
      </c>
      <c r="J21" s="1">
        <v>2</v>
      </c>
    </row>
    <row r="22" spans="1:10" x14ac:dyDescent="0.35">
      <c r="A22" s="1" t="s">
        <v>135</v>
      </c>
      <c r="B22" s="1" t="s">
        <v>136</v>
      </c>
      <c r="C22" s="1" t="s">
        <v>229</v>
      </c>
      <c r="D22" s="1" t="s">
        <v>135</v>
      </c>
      <c r="E22" s="1" t="s">
        <v>136</v>
      </c>
      <c r="H22" s="3" t="s">
        <v>209</v>
      </c>
      <c r="I22" s="1">
        <v>2</v>
      </c>
      <c r="J22" s="1">
        <v>2</v>
      </c>
    </row>
    <row r="23" spans="1:10" x14ac:dyDescent="0.35">
      <c r="A23" s="1" t="s">
        <v>198</v>
      </c>
      <c r="B23" s="1" t="s">
        <v>142</v>
      </c>
      <c r="C23" s="1" t="s">
        <v>228</v>
      </c>
      <c r="D23" s="1" t="s">
        <v>130</v>
      </c>
      <c r="E23" s="1" t="s">
        <v>131</v>
      </c>
      <c r="H23" s="3" t="s">
        <v>76</v>
      </c>
      <c r="I23" s="1">
        <v>23</v>
      </c>
      <c r="J23" s="1">
        <v>23</v>
      </c>
    </row>
    <row r="24" spans="1:10" x14ac:dyDescent="0.35">
      <c r="A24" s="1" t="s">
        <v>198</v>
      </c>
      <c r="B24" s="1" t="s">
        <v>142</v>
      </c>
      <c r="C24" s="1" t="s">
        <v>228</v>
      </c>
      <c r="D24" s="1" t="s">
        <v>141</v>
      </c>
      <c r="E24" s="1" t="s">
        <v>142</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X4"/>
  <sheetViews>
    <sheetView showGridLines="0" tabSelected="1" zoomScale="70" zoomScaleNormal="70" workbookViewId="0">
      <selection activeCell="D1" sqref="D1:N4"/>
    </sheetView>
  </sheetViews>
  <sheetFormatPr defaultRowHeight="14.5" x14ac:dyDescent="0.35"/>
  <sheetData>
    <row r="1" spans="4:24" ht="14.5" customHeight="1" x14ac:dyDescent="0.35">
      <c r="D1" s="11" t="s">
        <v>498</v>
      </c>
      <c r="E1" s="11"/>
      <c r="F1" s="11"/>
      <c r="G1" s="11"/>
      <c r="H1" s="11"/>
      <c r="I1" s="11"/>
      <c r="J1" s="11"/>
      <c r="K1" s="11"/>
      <c r="L1" s="11"/>
      <c r="M1" s="11"/>
      <c r="N1" s="11"/>
      <c r="O1" s="12"/>
      <c r="P1" s="12"/>
      <c r="Q1" s="12"/>
      <c r="R1" s="12"/>
      <c r="S1" s="12"/>
      <c r="T1" s="12"/>
      <c r="U1" s="12"/>
      <c r="V1" s="12"/>
      <c r="W1" s="12"/>
      <c r="X1" s="12"/>
    </row>
    <row r="2" spans="4:24" ht="14.5" customHeight="1" x14ac:dyDescent="0.35">
      <c r="D2" s="11"/>
      <c r="E2" s="11"/>
      <c r="F2" s="11"/>
      <c r="G2" s="11"/>
      <c r="H2" s="11"/>
      <c r="I2" s="11"/>
      <c r="J2" s="11"/>
      <c r="K2" s="11"/>
      <c r="L2" s="11"/>
      <c r="M2" s="11"/>
      <c r="N2" s="11"/>
      <c r="O2" s="12"/>
      <c r="P2" s="12"/>
      <c r="Q2" s="12"/>
      <c r="R2" s="12"/>
      <c r="S2" s="12"/>
      <c r="T2" s="12"/>
      <c r="U2" s="12"/>
      <c r="V2" s="12"/>
      <c r="W2" s="12"/>
      <c r="X2" s="12"/>
    </row>
    <row r="3" spans="4:24" ht="14.5" customHeight="1" x14ac:dyDescent="0.35">
      <c r="D3" s="11"/>
      <c r="E3" s="11"/>
      <c r="F3" s="11"/>
      <c r="G3" s="11"/>
      <c r="H3" s="11"/>
      <c r="I3" s="11"/>
      <c r="J3" s="11"/>
      <c r="K3" s="11"/>
      <c r="L3" s="11"/>
      <c r="M3" s="11"/>
      <c r="N3" s="11"/>
      <c r="O3" s="12"/>
      <c r="P3" s="12"/>
      <c r="Q3" s="12"/>
      <c r="R3" s="12"/>
      <c r="S3" s="12"/>
      <c r="T3" s="12"/>
      <c r="U3" s="12"/>
      <c r="V3" s="12"/>
      <c r="W3" s="12"/>
      <c r="X3" s="12"/>
    </row>
    <row r="4" spans="4:24" ht="14.5" customHeight="1" x14ac:dyDescent="0.35">
      <c r="D4" s="11"/>
      <c r="E4" s="11"/>
      <c r="F4" s="11"/>
      <c r="G4" s="11"/>
      <c r="H4" s="11"/>
      <c r="I4" s="11"/>
      <c r="J4" s="11"/>
      <c r="K4" s="11"/>
      <c r="L4" s="11"/>
      <c r="M4" s="11"/>
      <c r="N4" s="11"/>
      <c r="O4" s="12"/>
      <c r="P4" s="12"/>
      <c r="Q4" s="12"/>
      <c r="R4" s="12"/>
      <c r="S4" s="12"/>
      <c r="T4" s="12"/>
      <c r="U4" s="12"/>
      <c r="V4" s="12"/>
      <c r="W4" s="12"/>
      <c r="X4" s="12"/>
    </row>
  </sheetData>
  <mergeCells count="2">
    <mergeCell ref="D1:N4"/>
    <mergeCell ref="O1:X4"/>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d 5 3 f c 3 - 6 0 5 3 - 4 d 0 9 - b 3 6 0 - b 3 a 9 c 4 4 e 9 3 a 6 "   x m l n s = " h t t p : / / s c h e m a s . m i c r o s o f t . c o m / D a t a M a s h u p " > A A A A A B w H A A B Q S w M E F A A C A A g A v G k 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L x p 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a S t V F 5 B / L R U E A A B M J Q A A E w A c A E Z v c m 1 1 b G F z L 1 N l Y 3 R p b 2 4 x L m 0 g o h g A K K A U A A A A A A A A A A A A A A A A A A A A A A A A A A A A 7 V p d b 9 o w F H 1 H 4 j 9 c 0 Q e g S l H 5 7 s S Y R A s d T C N 0 Q D V N 2 x Q F 4 t J I k N B 8 q O L f z 7 E T k p C Y e p 2 p K F o f S H C u f e 4 5 z r 2 2 L 7 X R 3 N F N A y b 0 W m 5 l M 9 m M / a h a S I N v L r I 2 Z W j D E j n Z D O C / i e l a c 4 R b J k / L U l d 1 1 J l q o 0 J u 3 O l 3 h p 1 p / 1 d w k 5 M g N + 7 f 4 s t P M k g 7 Z 6 M l R g B 1 / u T q F r I U C y 0 w n A R z 0 z W c w k 5 z E V Q b 8 r J Z A v M B O v 4 z m K G l a S z s / F l h + V B 8 s M w V H c 3 W P c d t W F i m u 4 b Z Z h e j l f t d z G Z 0 I 8 o g w b J y C J Y o n S X a w x L 9 L U v E y f I s 5 / M s V I q 5 U y d L H K y K Y T n p f e 3 d T I F 4 S J n d d C Y 9 + N 7 v y b C 2 9 D l S X F v 7 1 I b y p f c H H b k b N s N H v 9 l 7 M v V 6 l K E n d 4 v Q m U D + s l Q e w o V n M I S 8 x D l + G k S F C U H G v v A M h h w I F S Z C l Y l Q o Q h V P o Q q E 6 H G R K h S h B o f Q o 2 J U G c i 1 C h C n Q + h z k R o M B H q F K H B h 9 B g I j S Z C A 2 K 0 O R D a D I R r p g I T Y p w F S J E Q l V x N m t E G m / H o 2 E 8 i H H n O 4 J w r R v E J B 7 V k Q F 4 o r o m N K q H I 3 n a D 1 K V p n h p i j R J c D O 6 l 6 e F 8 y K 9 S a d G W j + P R / d 3 c P 0 j Z a w W M Q g / e P j V D 8 D v G R m O s n Z n S 3 3 O Q 3 F w N 0 p j t j N K i 5 t S 4 z 1 N G d 8 y W h e 4 j B 7 T V D W F U o o K X 9 r u y j T 8 O X d M S z H U F a K Z p I s W e H E v a e S y J 5 e Q 1 o E s 9 8 b w Z T S Q g f Y j r S P 5 J b i B 1 v Y 7 l N b I s n H O c V 1 d 4 9 p K X B 1 c F q R 0 Q 1 m M w + s S w R t o 8 B p h / E i 4 E h 8 J p 6 E P 4 f T h a I S R A g q 6 Y T u 6 4 5 J F 1 4 v A t 1 O M O w u V L 4 8 l D R 1 c t X / O T 3 4 Y Y s n e J A 5 P R j e q m q D i R i F Q j C X T j B W u j I O v K s W + z o j Z 8 y O y U C q G J 0 E a x E C j G 0 / X w M O Q u 0 J w a E / M D P Y x d b K I c 1 R f 7 J Z / E 3 c o 2 s / T H j x v d h v 5 I l 9 Q H S b 6 B n t K 2 e Z c V 5 f K C m m 6 K u 2 U n K L P a J X C M B X z I W g P 7 P w i R f J 8 k 6 w 7 R U c M d / 9 x n 9 A e n x C n T 4 j b J 5 T 0 i W s 6 x N Z Q j o A 6 Z z a t H i i b H j V 5 S l 3 s A X t f B J 7 v j b Z I j e G t V d v x 9 v V a i j 3 M v / P t H 9 + K L L Z Y c N J b m C B Z N f 5 v / V 7 x o h 2 + 1 P G O Y t M f c 9 o b T z C b x H b l t N 8 E Q d W d 6 M 9 h C U c 9 b 6 T B 3 a h k W g v 6 h T F T o a D p A 5 H n D B C y L F o b f N W w D d U T Q 9 K 5 i H X Z l v y l r d X K N N B G s V T d R l r 6 q U T y y o 0 Q 3 f k z q b Y h y p V v G g T V S l 6 e h r d R P m a 4 b w r S x Y 7 I T I 5 U h u m A b k A h j R 4 x E D d d L x b B 6 S / J Y o s 0 D l q t F W e 2 L O / P n q F Z L N G E z Y l j b a x b J e T d T a a w 0 C q 1 o r g F 2 c 1 U 2 3 5 B s m K 7 g x U K U X Y f 8 t f p K 4 I K F 6 e x e v G 9 r w c o L b z b d Z H n R f O 3 l x W R / z J y 2 u L 9 A V B L A Q I t A B Q A A g A I A L x p K 1 W R n 1 O E p Q A A A P Y A A A A S A A A A A A A A A A A A A A A A A A A A A A B D b 2 5 m a W c v U G F j a 2 F n Z S 5 4 b W x Q S w E C L Q A U A A I A C A C 8 a S t V D 8 r p q 6 Q A A A D p A A A A E w A A A A A A A A A A A A A A A A D x A A A A W 0 N v b n R l b n R f V H l w Z X N d L n h t b F B L A Q I t A B Q A A g A I A L x p K 1 U X k H 8 t F Q Q A A E w l A A A T A A A A A A A A A A A A A A A A A O I B A A B G b 3 J t d W x h c y 9 T Z W N 0 a W 9 u M S 5 t U E s F B g A A A A A D A A M A w g A A A E 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3 K A A A A A A A A 2 8 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I t M D k t M D l U M T U 6 M z M 6 N T A u N z A 5 M T A y N F o i I C 8 + P E V u d H J 5 I F R 5 c G U 9 I k Z p b G x D b 2 x 1 b W 5 U e X B l c y I g V m F s d W U 9 I n N C Z 0 k 9 I i A v P j x F b n R y e S B U e X B l P S J G a W x s Q 2 9 s d W 1 u T m F t Z X M i I F Z h b H V l P S J z W y Z x d W 9 0 O 2 F j c X V p c m V y X 3 J l Z 2 l v b i Z x d W 9 0 O y w m c X V v d D t O b y 4 g b 2 Y g Q W N x d W l y Z X I 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S 9 T b 3 V y Y 2 U u e 2 F j c X V p c m V y X 3 J l Z 2 l v b i w w f S Z x d W 9 0 O y w m c X V v d D t T Z W N 0 a W 9 u M S 9 R d W V y e T E v U 2 9 1 c m N l L n t O b y 4 g b 2 Y g Q W N x d W l y Z X I g Y m V s b 2 5 n c y w x f S Z x d W 9 0 O 1 0 s J n F 1 b 3 Q 7 Q 2 9 s d W 1 u Q 2 9 1 b n Q m c X V v d D s 6 M i w m c X V v d D t L Z X l D b 2 x 1 b W 5 O Y W 1 l c y Z x d W 9 0 O z p b X S w m c X V v d D t D b 2 x 1 b W 5 J Z G V u d G l 0 a W V z J n F 1 b 3 Q 7 O l s m c X V v d D t T Z W N 0 a W 9 u M S 9 R d W V y e T E v U 2 9 1 c m N l L n t h Y 3 F 1 a X J l c l 9 y Z W d p b 2 4 s M H 0 m c X V v d D s s J n F 1 b 3 Q 7 U 2 V j d G l v b j E v U X V l c n k x L 1 N v d X J j Z S 5 7 T m 8 u I G 9 m I E F j c X V p c m V y I G J l b G 9 u Z 3 M s 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i 9 T b 3 V y Y 2 U u e 2 F j c X V p c m V l X 3 J l Z 2 l v b i w w f S Z x d W 9 0 O y w m c X V v d D t T Z W N 0 a W 9 u M S 9 R d W V y e T I v U 2 9 1 c m N l L n t O b y 4 g b 2 Y g Q W N x d W l y Z W U g Y m V s b 2 5 n c y w x f S Z x d W 9 0 O 1 0 s J n F 1 b 3 Q 7 Q 2 9 s d W 1 u Q 2 9 1 b n Q m c X V v d D s 6 M i w m c X V v d D t L Z X l D b 2 x 1 b W 5 O Y W 1 l c y Z x d W 9 0 O z p b X S w m c X V v d D t D b 2 x 1 b W 5 J Z G V u d G l 0 a W V z J n F 1 b 3 Q 7 O l s m c X V v d D t T Z W N 0 a W 9 u M S 9 R d W V y e T I v U 2 9 1 c m N l L n t h Y 3 F 1 a X J l Z V 9 y Z W d p b 2 4 s M H 0 m c X V v d D s s J n F 1 b 3 Q 7 U 2 V j d G l v b j E v U X V l c n k y L 1 N v d X J j Z S 5 7 T m 8 u I G 9 m I E F j c X V p c m V l I G J l b G 9 u Z 3 M s M X 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X V l c n k y 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k Z p b G x D b 3 V u d C I g V m F s d W U 9 I m w 0 N S I g L z 4 8 R W 5 0 c n k g V H l w Z T 0 i U m V s Y X R p b 2 5 z a G l w S W 5 m b 0 N v b n R h a W 5 l c i I g V m F s d W U 9 I n N 7 J n F 1 b 3 Q 7 Y 2 9 s d W 1 u Q 2 9 1 b n Q m c X V v d D s 6 M i w m c X V v d D t r Z X l D b 2 x 1 b W 5 O Y W 1 l c y Z x d W 9 0 O z p b X S w m c X V v d D t x d W V y e V J l b G F 0 a W 9 u c 2 h p c H M m c X V v d D s 6 W 1 0 s J n F 1 b 3 Q 7 Y 2 9 s d W 1 u S W R l b n R p d G l l c y Z x d W 9 0 O z p b J n F 1 b 3 Q 7 U 2 V j d G l v b j E v U X V l c n k y L 1 N v d X J j Z S 5 7 Y W N x d W l y Z W V f c m V n a W 9 u L D B 9 J n F 1 b 3 Q 7 L C Z x d W 9 0 O 1 N l Y 3 R p b 2 4 x L 1 F 1 Z X J 5 M i 9 T b 3 V y Y 2 U u e 0 5 v L i B v Z i B B Y 3 F 1 a X J l Z S B i Z W x v b m d z L D F 9 J n F 1 b 3 Q 7 X S w m c X V v d D t D b 2 x 1 b W 5 D b 3 V u d C Z x d W 9 0 O z o y L C Z x d W 9 0 O 0 t l e U N v b H V t b k 5 h b W V z J n F 1 b 3 Q 7 O l t d L C Z x d W 9 0 O 0 N v b H V t b k l k Z W 5 0 a X R p Z X M m c X V v d D s 6 W y Z x d W 9 0 O 1 N l Y 3 R p b 2 4 x L 1 F 1 Z X J 5 M i 9 T b 3 V y Y 2 U u e 2 F j c X V p c m V l X 3 J l Z 2 l v b i w w f S Z x d W 9 0 O y w m c X V v d D t T Z W N 0 a W 9 u M S 9 R d W V y e T I v U 2 9 1 c m N l L n t O b y 4 g b 2 Y g Q W N x d W l y Z W U g Y m V s b 2 5 n c y w x f S Z x d W 9 0 O 1 0 s J n F 1 b 3 Q 7 U m V s Y X R p b 2 5 z a G l w S W 5 m b y Z x d W 9 0 O z p b X X 0 i I C 8 + P E V u d H J 5 I F R 5 c G U 9 I k x v Y W R l Z F R v Q W 5 h b H l z a X N T Z X J 2 a W N l c y I g V m F s d W U 9 I m w w I i A v P j w v U 3 R h Y m x l R W 5 0 c m l l c z 4 8 L 0 l 0 Z W 0 + P E l 0 Z W 0 + P E l 0 Z W 1 M b 2 N h d G l v b j 4 8 S X R l b V R 5 c G U + R m 9 y b X V s Y T w v S X R l b V R 5 c G U + P E l 0 Z W 1 Q Y X R o P l N l Y 3 R p b 2 4 x L 1 F 1 Z X J 5 M i U y M C g y K S 9 T b 3 V y Y 2 U 8 L 0 l 0 Z W 1 Q Y X R o P j w v S X R l b U x v Y 2 F 0 a W 9 u P j x T d G F i b G V F b n R y a W V z I C 8 + P C 9 J d G V t P j x J d G V t P j x J d G V t T G 9 j Y X R p b 2 4 + P E l 0 Z W 1 U e X B l P k Z v c m 1 1 b G E 8 L 0 l 0 Z W 1 U e X B l P j x J d G V t U G F 0 a D 5 T Z W N 0 a W 9 u M S 9 R d W V y e 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O S 0 w O V Q x N z o x N z o 1 O S 4 1 M j I 1 M z M 2 W i I g L z 4 8 R W 5 0 c n k g V H l w Z T 0 i R m l s b E N v b H V t b l R 5 c G V z I i B W Y W x 1 Z T 0 i c 0 F n S U N B Z 0 l D Q W d J R y I g L z 4 8 R W 5 0 c n k g V H l w Z T 0 i R m l s b E N v b H V t b k 5 h b W V z I i B W Y W x 1 Z T 0 i c 1 s m c X V v d D s w L j F N I C 0 g M T A w T S A m c X V v d D s s J n F 1 b 3 Q 7 M T A w T S A t I D I w M E 0 m c X V v d D s s J n F 1 b 3 Q 7 M j A w T S A t I D M w M E 0 m c X V v d D s s J n F 1 b 3 Q 7 M z A w T S A t I D Q w M E 0 m c X V v d D s s J n F 1 b 3 Q 7 N D A w T S A t I D U w M E 0 m c X V v d D s s J n F 1 b 3 Q 7 N T A w T S A t I D Y w M E 0 m c X V v d D s s J n F 1 b 3 Q 7 N j A w T S A t I D c w M E 0 m c X V v d D s s J n F 1 b 3 Q 7 N z A w T S A t I D g w M E 0 m c X V v d D s s J n F 1 b 3 Q 7 Y W N x d W l z a X 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D b 2 x 1 b W 5 D b 3 V u d C Z x d W 9 0 O z o 5 L C Z x d W 9 0 O 0 t l e U N v b H V t b k 5 h b W V z J n F 1 b 3 Q 7 O l t d L C Z x d W 9 0 O 0 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S Z W x h d G l v b n N o a X B J b m Z v J n F 1 b 3 Q 7 O l t d f S I g L z 4 8 L 1 N 0 Y W J s Z U V u d H J p Z X M + P C 9 J d G V t P j x J d G V t P j x J d G V t T G 9 j Y X R p b 2 4 + P E l 0 Z W 1 U e X B l P k Z v c m 1 1 b G E 8 L 0 l 0 Z W 1 U e X B l P j x J d G V t U G F 0 a D 5 T Z W N 0 a W 9 u M S 9 R d W V y e T M v U 2 9 1 c m N l P C 9 J d G V t U G F 0 a D 4 8 L 0 l 0 Z W 1 M b 2 N h d G l v b j 4 8 U 3 R h Y m x l R W 5 0 c m l l c y A v P j w v S X R l b T 4 8 S X R l b T 4 8 S X R l b U x v Y 2 F 0 a W 9 u P j x J d G V t V H l w Z T 5 G b 3 J t d W x h P C 9 J d G V t V H l w Z T 4 8 S X R l b V B h d G g + U 2 V j d G l v b j E v U X V l c n k 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F 1 Z X J 5 N C 9 T b 3 V y Y 2 U u e 0 1 P T l R I L D B 9 J n F 1 b 3 Q 7 L C Z x d W 9 0 O 1 N l Y 3 R p b 2 4 x L 1 F 1 Z X J 5 N C 9 T b 3 V y Y 2 U u e 0 N P V U 5 U L D F 9 J n F 1 b 3 Q 7 X S w m c X V v d D t D b 2 x 1 b W 5 D b 3 V u d C Z x d W 9 0 O z o y L C Z x d W 9 0 O 0 t l e U N v b H V t b k 5 h b W V z J n F 1 b 3 Q 7 O l t d L C Z x d W 9 0 O 0 N v b H V t b k l k Z W 5 0 a X R p Z X M m c X V v d D s 6 W y Z x d W 9 0 O 1 N l Y 3 R p b 2 4 x L 1 F 1 Z X J 5 N C 9 T b 3 V y Y 2 U u e 0 1 P T l R I L D B 9 J n F 1 b 3 Q 7 L C Z x d W 9 0 O 1 N l Y 3 R p b 2 4 x L 1 F 1 Z X J 5 N C 9 T b 3 V y Y 2 U u e 0 N P V U 5 U L D F 9 J n F 1 b 3 Q 7 X S w m c X V v d D t S Z W x h d G l v b n N o a X B J b m Z v J n F 1 b 3 Q 7 O l t d f S I g L z 4 8 R W 5 0 c n k g V H l w Z T 0 i R m l s b F N 0 Y X R 1 c y I g V m F s d W U 9 I n N D b 2 1 w b G V 0 Z S I g L z 4 8 R W 5 0 c n k g V H l w Z T 0 i R m l s b E N v b H V t b k 5 h b W V z I i B W Y W x 1 Z T 0 i c 1 s m c X V v d D t N T 0 5 U S C Z x d W 9 0 O y w m c X V v d D t D T 1 V O V C Z x d W 9 0 O 1 0 i I C 8 + P E V u d H J 5 I F R 5 c G U 9 I k Z p b G x D b 2 x 1 b W 5 U e X B l c y I g V m F s d W U 9 I n N B Z 0 k 9 I i A v P j x F b n R y e S B U e X B l P S J G a W x s T G F z d F V w Z G F 0 Z W Q i I F Z h b H V l P S J k M j A y M i 0 w O S 0 w O V Q x N z o 0 M z o x N S 4 y N z E 3 O D A y W i I g L z 4 8 R W 5 0 c n k g V H l w Z T 0 i R m l s b E V y c m 9 y Q 2 9 1 b n Q i I F Z h b H V l P S J s M C I g L z 4 8 R W 5 0 c n k g V H l w Z T 0 i R m l s b E V y c m 9 y Q 2 9 k Z S I g V m F s d W U 9 I n N V b m t u b 3 d u I i A v P j x F b n R y e S B U e X B l P S J G a W x s Q 2 9 1 b n Q i I F Z h b H V l P S J s M T E i I C 8 + P E V u d H J 5 I F R 5 c G U 9 I k F k Z G V k V G 9 E Y X R h T W 9 k Z W w i I F Z h b H V l P S J s M C I g L z 4 8 R W 5 0 c n k g V H l w Z T 0 i U X V l c n l J R C I g V m F s d W U 9 I n N k O G Y 1 O D Q 4 N i 1 i N G M 2 L T Q 1 M D M t O G R i M y 1 h Z D I z N z U 3 M z E 1 Y m Y i I C 8 + P C 9 T d G F i b G V F b n R y a W V z P j w v S X R l b T 4 8 S X R l b T 4 8 S X R l b U x v Y 2 F 0 a W 9 u P j x J d G V t V H l w Z T 5 G b 3 J t d W x h P C 9 J d G V t V H l w Z T 4 8 S X R l b V B h d G g + U 2 V j d G l v b j E v U X V l c n k 0 L 1 N v d X J j Z T w v S X R l b V B h d G g + P C 9 J d G V t T G 9 j Y X R p b 2 4 + P F N 0 Y W J s Z U V u d H J p Z X M g L z 4 8 L 0 l 0 Z W 0 + P E l 0 Z W 0 + P E l 0 Z W 1 M b 2 N h d G l v b j 4 8 S X R l b V R 5 c G U + R m 9 y b X V s Y T w v S X R l b V R 5 c G U + P E l 0 Z W 1 Q Y X R o P l N l Y 3 R p b 2 4 x L 1 F 1 Z X J 5 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S 9 T b 3 V y Y 2 U u e 0 1 P T l R I L D B 9 J n F 1 b 3 Q 7 L C Z x d W 9 0 O 1 N l Y 3 R p b 2 4 x L 1 F 1 Z X J 5 N S 9 T b 3 V y Y 2 U u e 0 N P V U 5 U L D F 9 J n F 1 b 3 Q 7 X S w m c X V v d D t D b 2 x 1 b W 5 D b 3 V u d C Z x d W 9 0 O z o y L C Z x d W 9 0 O 0 t l e U N v b H V t b k 5 h b W V z J n F 1 b 3 Q 7 O l t d L C Z x d W 9 0 O 0 N v b H V t b k l k Z W 5 0 a X R p Z X M m c X V v d D s 6 W y Z x d W 9 0 O 1 N l Y 3 R p b 2 4 x L 1 F 1 Z X J 5 N S 9 T b 3 V y Y 2 U u e 0 1 P T l R I L D B 9 J n F 1 b 3 Q 7 L C Z x d W 9 0 O 1 N l Y 3 R p b 2 4 x L 1 F 1 Z X J 5 N S 9 T b 3 V y Y 2 U u e 0 N P V U 5 U L D F 9 J n F 1 b 3 Q 7 X S w m c X V v d D t S Z W x h d G l v b n N o a X B J b m Z v J n F 1 b 3 Q 7 O l t d f S I g L z 4 8 L 1 N 0 Y W J s Z U V u d H J p Z X M + P C 9 J d G V t P j x J d G V t P j x J d G V t T G 9 j Y X R p b 2 4 + P E l 0 Z W 1 U e X B l P k Z v c m 1 1 b G E 8 L 0 l 0 Z W 1 U e X B l P j x J d G V t U G F 0 a D 5 T Z W N 0 a W 9 u M S 9 R d W V y e T U v U 2 9 1 c m N l P C 9 J d G V t U G F 0 a D 4 8 L 0 l 0 Z W 1 M b 2 N h d G l v b j 4 8 U 3 R h Y m x l R W 5 0 c m l l c y A v P j w v S X R l b T 4 8 S X R l b T 4 8 S X R l b U x v Y 2 F 0 a W 9 u P j x J d G V t V H l w Z T 5 G b 3 J t d W x h P C 9 J d G V t V H l w Z T 4 8 S X R l b V B h d G g + U 2 V j d G l v b j E v U X V l c n k 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2 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y L T A 5 L T A 5 V D E 3 O j Q 0 O j M x L j Y x M z k 3 N z 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i 9 T b 3 V y Y 2 U u e 0 1 P T l R I L D B 9 J n F 1 b 3 Q 7 L C Z x d W 9 0 O 1 N l Y 3 R p b 2 4 x L 1 F 1 Z X J 5 N i 9 T b 3 V y Y 2 U u e 0 N P V U 5 U L D F 9 J n F 1 b 3 Q 7 X S w m c X V v d D t D b 2 x 1 b W 5 D b 3 V u d C Z x d W 9 0 O z o y L C Z x d W 9 0 O 0 t l e U N v b H V t b k 5 h b W V z J n F 1 b 3 Q 7 O l t d L C Z x d W 9 0 O 0 N v b H V t b k l k Z W 5 0 a X R p Z X M m c X V v d D s 6 W y Z x d W 9 0 O 1 N l Y 3 R p b 2 4 x L 1 F 1 Z X J 5 N i 9 T b 3 V y Y 2 U u e 0 1 P T l R I L D B 9 J n F 1 b 3 Q 7 L C Z x d W 9 0 O 1 N l Y 3 R p b 2 4 x L 1 F 1 Z X J 5 N i 9 T b 3 V y Y 2 U u e 0 N P V U 5 U L D F 9 J n F 1 b 3 Q 7 X S w m c X V v d D t S Z W x h d G l v b n N o a X B J b m Z v J n F 1 b 3 Q 7 O l t d f S I g L z 4 8 L 1 N 0 Y W J s Z U V u d H J p Z X M + P C 9 J d G V t P j x J d G V t P j x J d G V t T G 9 j Y X R p b 2 4 + P E l 0 Z W 1 U e X B l P k Z v c m 1 1 b G E 8 L 0 l 0 Z W 1 U e X B l P j x J d G V t U G F 0 a D 5 T Z W N 0 a W 9 u M S 9 R d W V y e T Y v U 2 9 1 c m N l P C 9 J d G V t U G F 0 a D 4 8 L 0 l 0 Z W 1 M b 2 N h d G l v b j 4 8 U 3 R h Y m x l R W 5 0 c m l l c y A v P j w v S X R l b T 4 8 S X R l b T 4 8 S X R l b U x v Y 2 F 0 a W 9 u P j x J d G V t V H l w Z T 5 G b 3 J t d W x h P C 9 J d G V t V H l w Z T 4 8 S X R l b V B h d G g + U 2 V j d G l v b j E v U X V l c n k 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U X V l c n k 1 M 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k Z p b G x D b 3 V u d C I g V m F s d W U 9 I m w x M i I g L z 4 8 R W 5 0 c n k g V H l w Z T 0 i U m V s Y X R p b 2 5 z a G l w S W 5 m b 0 N v b n R h a W 5 l c i I g V m F s d W U 9 I n N 7 J n F 1 b 3 Q 7 Y 2 9 s d W 1 u Q 2 9 1 b n Q m c X V v d D s 6 M i w m c X V v d D t r Z X l D b 2 x 1 b W 5 O Y W 1 l c y Z x d W 9 0 O z p b X S w m c X V v d D t x d W V y e V J l b G F 0 a W 9 u c 2 h p c H M m c X V v d D s 6 W 1 0 s J n F 1 b 3 Q 7 Y 2 9 s d W 1 u S W R l b n R p d G l l c y Z x d W 9 0 O z p b J n F 1 b 3 Q 7 U 2 V j d G l v b j E v U X V l c n k 1 L 1 N v d X J j Z S 5 7 T U 9 O V E g s M H 0 m c X V v d D s s J n F 1 b 3 Q 7 U 2 V j d G l v b j E v U X V l c n k 1 L 1 N v d X J j Z S 5 7 Q 0 9 V T l Q s M X 0 m c X V v d D t d L C Z x d W 9 0 O 0 N v b H V t b k N v d W 5 0 J n F 1 b 3 Q 7 O j I s J n F 1 b 3 Q 7 S 2 V 5 Q 2 9 s d W 1 u T m F t Z X M m c X V v d D s 6 W 1 0 s J n F 1 b 3 Q 7 Q 2 9 s d W 1 u S W R l b n R p d G l l c y Z x d W 9 0 O z p b J n F 1 b 3 Q 7 U 2 V j d G l v b j E v U X V l c n k 1 L 1 N v d X J j Z S 5 7 T U 9 O V E g s M H 0 m c X V v d D s s J n F 1 b 3 Q 7 U 2 V j d G l v b j E v U X V l c n k 1 L 1 N v d X J j Z S 5 7 Q 0 9 V T l Q s M X 0 m c X V v d D t d L C Z x d W 9 0 O 1 J l b G F 0 a W 9 u c 2 h p c E l u Z m 8 m c X V v d D s 6 W 1 1 9 I i A v P j x F b n R y e S B U e X B l P S J M b 2 F k Z W R U b 0 F u Y W x 5 c 2 l z U 2 V y d m l j Z X M i I F Z h b H V l P S J s M C I g L z 4 8 L 1 N 0 Y W J s Z U V u d H J p Z X M + P C 9 J d G V t P j x J d G V t P j x J d G V t T G 9 j Y X R p b 2 4 + P E l 0 Z W 1 U e X B l P k Z v c m 1 1 b G E 8 L 0 l 0 Z W 1 U e X B l P j x J d G V t U G F 0 a D 5 T Z W N 0 a W 9 u M S 9 R d W V y e T U l M j A o M i k v U 2 9 1 c m N l P C 9 J d G V t U G F 0 a D 4 8 L 0 l 0 Z W 1 M b 2 N h d G l v b j 4 8 U 3 R h Y m x l R W 5 0 c m l l c y A v P j w v S X R l b T 4 8 S X R l b T 4 8 S X R l b U x v Y 2 F 0 a W 9 u P j x J d G V t V H l w Z T 5 G b 3 J t d W x h P C 9 J d G V t V H l w Z T 4 8 S X R l b V B h d G g + U 2 V j d G l v b j E v U X V l c n k 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D k t M T B U M D M 6 M j Y 6 M z k u O T c z M z k w M F o i I C 8 + P E V u d H J 5 I F R 5 c G U 9 I k Z p b G x D b 2 x 1 b W 5 U e X B l c y I g V m F s d W U 9 I n N C Z 1 k 9 I i A v P j x F b n R y e S B U e X B l P S J G a W x s Q 2 9 s d W 1 u T m F t Z X M i I F Z h b H V l P S J z W y Z x d W 9 0 O 2 F j c X V p c m V y X 2 R p c m V j d G 9 y X 2 5 h 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c v U 2 9 1 c m N l L n t h Y 3 F 1 a X J l c l 9 k a X J l Y 3 R v c l 9 u Y W 1 l L D B 9 J n F 1 b 3 Q 7 L C Z x d W 9 0 O 1 N l Y 3 R p b 2 4 x L 1 F 1 Z X J 5 N y 9 T b 3 V y Y 2 U u e 2 R l Z 3 J l Z V 9 0 e X B l L D F 9 J n F 1 b 3 Q 7 X S w m c X V v d D t D b 2 x 1 b W 5 D b 3 V u d C Z x d W 9 0 O z o y L C Z x d W 9 0 O 0 t l e U N v b H V t b k 5 h b W V z J n F 1 b 3 Q 7 O l t d L C Z x d W 9 0 O 0 N v b H V t b k l k Z W 5 0 a X R p Z X M m c X V v d D s 6 W y Z x d W 9 0 O 1 N l Y 3 R p b 2 4 x L 1 F 1 Z X J 5 N y 9 T b 3 V y Y 2 U u e 2 F j c X V p c m V y X 2 R p c m V j d G 9 y X 2 5 h b W U s M H 0 m c X V v d D s s J n F 1 b 3 Q 7 U 2 V j d G l v b j E v U X V l c n k 3 L 1 N v d X J j Z S 5 7 Z G V n c m V l X 3 R 5 c G U s M X 0 m c X V v d D t d L C Z x d W 9 0 O 1 J l b G F 0 a W 9 u c 2 h p c E l u Z m 8 m c X V v d D s 6 W 1 1 9 I i A v P j w v U 3 R h Y m x l R W 5 0 c m l l c z 4 8 L 0 l 0 Z W 0 + P E l 0 Z W 0 + P E l 0 Z W 1 M b 2 N h d G l v b j 4 8 S X R l b V R 5 c G U + R m 9 y b X V s Y T w v S X R l b V R 5 c G U + P E l 0 Z W 1 Q Y X R o P l N l Y 3 R p b 2 4 x L 1 F 1 Z X J 5 N y 9 T b 3 V y Y 2 U 8 L 0 l 0 Z W 1 Q Y X R o P j w v S X R l b U x v Y 2 F 0 a W 9 u P j x T d G F i b G V F b n R y a W V z I C 8 + P C 9 J d G V t P j x J d G V t P j x J d G V t T G 9 j Y X R p b 2 4 + P E l 0 Z W 1 U e X B l P k Z v c m 1 1 b G E 8 L 0 l 0 Z W 1 U e X B l P j x J d G V t U G F 0 a D 5 T Z W N 0 a W 9 u M S 9 R d W V y e 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g v U 2 9 1 c m N l L n t h Y 3 F 1 a X J l Z V 9 E a X J l Y 3 R v c l 9 u Y W 5 t Z S w w f S Z x d W 9 0 O y w m c X V v d D t T Z W N 0 a W 9 u M S 9 R d W V y e T g v U 2 9 1 c m N l L n t k Z W d y Z W V f d H l w Z S w x f S Z x d W 9 0 O 1 0 s J n F 1 b 3 Q 7 Q 2 9 s d W 1 u Q 2 9 1 b n Q m c X V v d D s 6 M i w m c X V v d D t L Z X l D b 2 x 1 b W 5 O Y W 1 l c y Z x d W 9 0 O z p b X S w m c X V v d D t D b 2 x 1 b W 5 J Z G V u d G l 0 a W V z J n F 1 b 3 Q 7 O l s m c X V v d D t T Z W N 0 a W 9 u M S 9 R d W V y e T g v U 2 9 1 c m N l L n t h Y 3 F 1 a X J l Z V 9 E a X J l Y 3 R v c l 9 u Y W 5 t Z S w w f S Z x d W 9 0 O y w m c X V v d D t T Z W N 0 a W 9 u M S 9 R d W V y e T g v U 2 9 1 c m N l L n t k Z W d y Z W V f d H l w Z S w x f S Z x d W 9 0 O 1 0 s J n F 1 b 3 Q 7 U m V s Y X R p b 2 5 z a G l w S W 5 m b y Z x d W 9 0 O z p b X X 0 i I C 8 + P C 9 T d G F i b G V F b n R y a W V z P j w v S X R l b T 4 8 S X R l b T 4 8 S X R l b U x v Y 2 F 0 a W 9 u P j x J d G V t V H l w Z T 5 G b 3 J t d W x h P C 9 J d G V t V H l w Z T 4 8 S X R l b V B h d G g + U 2 V j d G l v b j E v U X V l c n k 4 L 1 N v d X J j Z T w v S X R l b V B h d G g + P C 9 J d G V t T G 9 j Y X R p b 2 4 + P F N 0 Y W J s Z U V u d H J p Z X M g L z 4 8 L 0 l 0 Z W 0 + P E l 0 Z W 0 + P E l 0 Z W 1 M b 2 N h d G l v b j 4 8 S X R l b V R 5 c G U + R m 9 y b X V s Y T w v S X R l b V R 5 c G U + P E l 0 Z W 1 Q Y X R o P l N l Y 3 R p b 2 4 x L 1 F 1 Z X J 5 O 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G a W x s Q 2 9 1 b n Q i I F Z h b H V l P S J s N T A i I C 8 + P E V u d H J 5 I F R 5 c G U 9 I l J l b G F 0 a W 9 u c 2 h p c E l u Z m 9 D b 2 5 0 Y W l u Z X I i I F Z h b H V l P S J z e y Z x d W 9 0 O 2 N v b H V t b k N v d W 5 0 J n F 1 b 3 Q 7 O j I s J n F 1 b 3 Q 7 a 2 V 5 Q 2 9 s d W 1 u T m F t Z X M m c X V v d D s 6 W 1 0 s J n F 1 b 3 Q 7 c X V l c n l S Z W x h d G l v b n N o a X B z J n F 1 b 3 Q 7 O l t d L C Z x d W 9 0 O 2 N v b H V t b k l k Z W 5 0 a X R p Z X M m c X V v d D s 6 W y Z x d W 9 0 O 1 N l Y 3 R p b 2 4 x L 1 F 1 Z X J 5 O C 9 T b 3 V y Y 2 U u e 2 F j c X V p c m V l X 0 R p c m V j d G 9 y X 2 5 h b m 1 l L D B 9 J n F 1 b 3 Q 7 L C Z x d W 9 0 O 1 N l Y 3 R p b 2 4 x L 1 F 1 Z X J 5 O C 9 T b 3 V y Y 2 U u e 2 R l Z 3 J l Z V 9 0 e X B l L D F 9 J n F 1 b 3 Q 7 X S w m c X V v d D t D b 2 x 1 b W 5 D b 3 V u d C Z x d W 9 0 O z o y L C Z x d W 9 0 O 0 t l e U N v b H V t b k 5 h b W V z J n F 1 b 3 Q 7 O l t d L C Z x d W 9 0 O 0 N v b H V t b k l k Z W 5 0 a X R p Z X M m c X V v d D s 6 W y Z x d W 9 0 O 1 N l Y 3 R p b 2 4 x L 1 F 1 Z X J 5 O C 9 T b 3 V y Y 2 U u e 2 F j c X V p c m V l X 0 R p c m V j d G 9 y X 2 5 h b m 1 l L D B 9 J n F 1 b 3 Q 7 L C Z x d W 9 0 O 1 N l Y 3 R p b 2 4 x L 1 F 1 Z X J 5 O C 9 T b 3 V y Y 2 U u e 2 R l Z 3 J l Z V 9 0 e X B l L D F 9 J n F 1 b 3 Q 7 X S w m c X V v d D t S Z W x h d G l v b n N o a X B J b m Z v J n F 1 b 3 Q 7 O l t d f S I g L z 4 8 R W 5 0 c n k g V H l w Z T 0 i T G 9 h Z G V k V G 9 B b m F s e X N p c 1 N l c n Z p Y 2 V z I i B W Y W x 1 Z T 0 i b D A i I C 8 + P C 9 T d G F i b G V F b n R y a W V z P j w v S X R l b T 4 8 S X R l b T 4 8 S X R l b U x v Y 2 F 0 a W 9 u P j x J d G V t V H l w Z T 5 G b 3 J t d W x h P C 9 J d G V t V H l w Z T 4 8 S X R l b V B h d G g + U 2 V j d G l v b j E v U X V l c n k 4 J T I w K D I p L 1 N v d X J j Z T w v S X R l b V B h d G g + P C 9 J d G V t T G 9 j Y X R p b 2 4 + P F N 0 Y W J s Z U V u d H J p Z X M g L z 4 8 L 0 l 0 Z W 0 + P E l 0 Z W 0 + P E l 0 Z W 1 M b 2 N h d G l v b j 4 8 S X R l b V R 5 c G U + R m 9 y b X V s Y T w v S X R l b V R 5 c G U + P E l 0 Z W 1 Q Y X R o P l N l Y 3 R p b 2 4 x L 1 F 1 Z X J 5 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y L T A 5 L T E w V D A z O j U 1 O j E x L j Y w M j k 3 M j N a I i A v P j x F b n R y e S B U e X B l P S J G a W x s Q 2 9 s d W 1 u V H l w Z X M i I F Z h b H V l P S J z Q m d Z R y I g L z 4 8 R W 5 0 c n k g V H l w Z T 0 i R m l s b E N v b H V t b k 5 h b W V z I i B W Y W x 1 Z T 0 i c 1 s m c X V v d D t h Y 3 F 1 a X J l Z V 9 E a X J l Y 3 R v c l 9 u Y W 5 t Z S Z x d W 9 0 O y w m c X V v d D t k Z W d y Z W V f d H l w Z S Z x d W 9 0 O y w m c X V v d D t p b n N 0 a X R 1 d G l v b l 9 u 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5 L 1 N v d X J j Z S 5 7 Y W N x d W l y Z W V f R G l y Z W N 0 b 3 J f b m F u b W U s M H 0 m c X V v d D s s J n F 1 b 3 Q 7 U 2 V j d G l v b j E v U X V l c n k 5 L 1 N v d X J j Z S 5 7 Z G V n c m V l X 3 R 5 c G U s M X 0 m c X V v d D s s J n F 1 b 3 Q 7 U 2 V j d G l v b j E v U X V l c n k 5 L 1 N v d X J j Z S 5 7 a W 5 z d G l 0 d X R p b 2 5 f b m F t Z S w y f S Z x d W 9 0 O 1 0 s J n F 1 b 3 Q 7 Q 2 9 s d W 1 u Q 2 9 1 b n Q m c X V v d D s 6 M y w m c X V v d D t L Z X l D b 2 x 1 b W 5 O Y W 1 l c y Z x d W 9 0 O z p b X S w m c X V v d D t D b 2 x 1 b W 5 J Z G V u d G l 0 a W V z J n F 1 b 3 Q 7 O l s m c X V v d D t T Z W N 0 a W 9 u M S 9 R d W V y e T k v U 2 9 1 c m N l L n t h Y 3 F 1 a X J l Z V 9 E a X J l Y 3 R v c l 9 u Y W 5 t Z S w w f S Z x d W 9 0 O y w m c X V v d D t T Z W N 0 a W 9 u M S 9 R d W V y e T k v U 2 9 1 c m N l L n t k Z W d y Z W V f d H l w Z S w x f S Z x d W 9 0 O y w m c X V v d D t T Z W N 0 a W 9 u M S 9 R d W V y e T k v U 2 9 1 c m N l L n t p b n N 0 a X R 1 d G l v b l 9 u Y W 1 l L D J 9 J n F 1 b 3 Q 7 X S w m c X V v d D t S Z W x h d G l v b n N o a X B J b m Z v J n F 1 b 3 Q 7 O l t d f S I g L z 4 8 L 1 N 0 Y W J s Z U V u d H J p Z X M + P C 9 J d G V t P j x J d G V t P j x J d G V t T G 9 j Y X R p b 2 4 + P E l 0 Z W 1 U e X B l P k Z v c m 1 1 b G E 8 L 0 l 0 Z W 1 U e X B l P j x J d G V t U G F 0 a D 5 T Z W N 0 a W 9 u M S 9 R d W V y e T k v U 2 9 1 c m N l P C 9 J d G V t U G F 0 a D 4 8 L 0 l 0 Z W 1 M b 2 N h d G l v b j 4 8 U 3 R h Y m x l R W 5 0 c m l l c y A v P j w v S X R l b T 4 8 S X R l b T 4 8 S X R l b U x v Y 2 F 0 a W 9 u P j x J d G V t V H l w Z T 5 G b 3 J t d W x h P C 9 J d G V t V H l w Z T 4 8 S X R l b V B h d G g + U 2 V j d G l v b j E v U X V l c n k 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z O j U 4 O j U 5 L j Y z N D Y 5 N T R 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w L 1 N v d X J j Z S 5 7 Y W N x d W l y Z X J f Z G l y Z W N 0 b 3 J f b m F t Z S w w f S Z x d W 9 0 O y w m c X V v d D t T Z W N 0 a W 9 u M S 9 R d W V y e T E w L 1 N v d X J j Z S 5 7 Z G V n c m V l X 3 R 5 c G U s M X 0 m c X V v d D s s J n F 1 b 3 Q 7 U 2 V j d G l v b j E v U X V l c n k x M C 9 T b 3 V y Y 2 U u e 2 l u c 3 R p d H V 0 a W 9 u X 2 5 h b W U s M n 0 m c X V v d D t d L C Z x d W 9 0 O 0 N v b H V t b k N v d W 5 0 J n F 1 b 3 Q 7 O j M s J n F 1 b 3 Q 7 S 2 V 5 Q 2 9 s d W 1 u T m F t Z X M m c X V v d D s 6 W 1 0 s J n F 1 b 3 Q 7 Q 2 9 s d W 1 u S W R l b n R p d G l l c y Z x d W 9 0 O z p b J n F 1 b 3 Q 7 U 2 V j d G l v b j E v U X V l c n k x M C 9 T b 3 V y Y 2 U u e 2 F j c X V p c m V y X 2 R p c m V j d G 9 y X 2 5 h b W U s M H 0 m c X V v d D s s J n F 1 b 3 Q 7 U 2 V j d G l v b j E v U X V l c n k x M C 9 T b 3 V y Y 2 U u e 2 R l Z 3 J l Z V 9 0 e X B l L D F 9 J n F 1 b 3 Q 7 L C Z x d W 9 0 O 1 N l Y 3 R p b 2 4 x L 1 F 1 Z X J 5 M T A v U 2 9 1 c m N l L n t p b n N 0 a X R 1 d G l v b l 9 u Y W 1 l L D J 9 J n F 1 b 3 Q 7 X S w m c X V v d D t S Z W x h d G l v b n N o a X B J b m Z v J n F 1 b 3 Q 7 O l t d f S I g L z 4 8 L 1 N 0 Y W J s Z U V u d H J p Z X M + P C 9 J d G V t P j x J d G V t P j x J d G V t T G 9 j Y X R p b 2 4 + P E l 0 Z W 1 U e X B l P k Z v c m 1 1 b G E 8 L 0 l 0 Z W 1 U e X B l P j x J d G V t U G F 0 a D 5 T Z W N 0 a W 9 u M S 9 R d W V y e T E w L 1 N v d X J j Z T w v S X R l b V B h d G g + P C 9 J d G V t T G 9 j Y X R p b 2 4 + P F N 0 Y W J s Z U V u d H J p Z X M g L z 4 8 L 0 l 0 Z W 0 + P E l 0 Z W 0 + P E l 0 Z W 1 M b 2 N h d G l v b j 4 8 S X R l b V R 5 c G U + R m 9 y b X V s Y T w v S X R l b V R 5 c G U + P E l 0 Z W 1 Q Y X R o P l N l Y 3 R p b 2 4 x L 1 F 1 Z X J 5 M T 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M 6 N T g 6 N T k u N j M 0 N j k 1 N 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M C 9 T b 3 V y Y 2 U u e 2 F j c X V p c m V y X 2 R p c m V j d G 9 y X 2 5 h b W U s M H 0 m c X V v d D s s J n F 1 b 3 Q 7 U 2 V j d G l v b j E v U X V l c n k x M C 9 T b 3 V y Y 2 U u e 2 R l Z 3 J l Z V 9 0 e X B l L D F 9 J n F 1 b 3 Q 7 L C Z x d W 9 0 O 1 N l Y 3 R p b 2 4 x L 1 F 1 Z X J 5 M T A v U 2 9 1 c m N l L n t p b n N 0 a X R 1 d G l v b l 9 u Y W 1 l L D J 9 J n F 1 b 3 Q 7 X S w m c X V v d D t D b 2 x 1 b W 5 D b 3 V u d C Z x d W 9 0 O z o z L C Z x d W 9 0 O 0 t l e U N v b H V t b k 5 h b W V z J n F 1 b 3 Q 7 O l t d L C Z x d W 9 0 O 0 N v b H V t b k l k Z W 5 0 a X R p Z X M m c X V v d D s 6 W y Z x d W 9 0 O 1 N l Y 3 R p b 2 4 x L 1 F 1 Z X J 5 M T A v U 2 9 1 c m N l L n t h Y 3 F 1 a X J l c l 9 k a X J l Y 3 R v c l 9 u Y W 1 l L D B 9 J n F 1 b 3 Q 7 L C Z x d W 9 0 O 1 N l Y 3 R p b 2 4 x L 1 F 1 Z X J 5 M T A v U 2 9 1 c m N l L n t k Z W d y Z W V f d H l w Z S w x f S Z x d W 9 0 O y w m c X V v d D t T Z W N 0 a W 9 u M S 9 R d W V y e T E w 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A l M j A o M i k v U 2 9 1 c m N l P C 9 J d G V t U G F 0 a D 4 8 L 0 l 0 Z W 1 M b 2 N h d G l v b j 4 8 U 3 R h Y m x l R W 5 0 c m l l c y A v P j w v S X R l b T 4 8 S X R l b T 4 8 S X R l b U x v Y 2 F 0 a W 9 u P j x J d G V t V H l w Z T 5 G b 3 J t d W x h P C 9 J d G V t V H l w Z T 4 8 S X R l b V B h d G g + U 2 V j d G l v b j E v U X V l c n k 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y L T A 5 L T E w V D A 0 O j E 5 O j E 4 L j k x N D I 3 M z Z a I i A v P j x F b n R y e S B U e X B l P S J G a W x s Q 2 9 s d W 1 u V H l w Z X M i I F Z h b H V l P S J z Q m d Z P S I g L z 4 8 R W 5 0 c n k g V H l w Z T 0 i R m l s b E N v b H V t b k 5 h b W V z I i B W Y W x 1 Z T 0 i c 1 s m c X V v d D t h Y 3 F 1 a X J l c l 9 k a X J l Y 3 R v c l 9 u Y W 1 l J n F 1 b 3 Q 7 L C Z x d W 9 0 O 2 F j c X V p c m V l X 0 R p c m V j d G 9 y X 2 5 h b m 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S 9 T b 3 V y Y 2 U u e 2 F j c X V p c m V y X 2 R p c m V j d G 9 y X 2 5 h b W U s M H 0 m c X V v d D s s J n F 1 b 3 Q 7 U 2 V j d G l v b j E v U X V l c n k x M S 9 T b 3 V y Y 2 U u e 2 F j c X V p c m V l X 0 R p c m V j d G 9 y X 2 5 h b m 1 l L D F 9 J n F 1 b 3 Q 7 X S w m c X V v d D t D b 2 x 1 b W 5 D b 3 V u d C Z x d W 9 0 O z o y L C Z x d W 9 0 O 0 t l e U N v b H V t b k 5 h b W V z J n F 1 b 3 Q 7 O l t d L C Z x d W 9 0 O 0 N v b H V t b k l k Z W 5 0 a X R p Z X M m c X V v d D s 6 W y Z x d W 9 0 O 1 N l Y 3 R p b 2 4 x L 1 F 1 Z X J 5 M T E v U 2 9 1 c m N l L n t h Y 3 F 1 a X J l c l 9 k a X J l Y 3 R v c l 9 u Y W 1 l L D B 9 J n F 1 b 3 Q 7 L C Z x d W 9 0 O 1 N l Y 3 R p b 2 4 x L 1 F 1 Z X J 5 M T E v U 2 9 1 c m N l L n t h Y 3 F 1 a X J l Z V 9 E a X J l Y 3 R v c l 9 u Y W 5 t Z S w x f S Z x d W 9 0 O 1 0 s J n F 1 b 3 Q 7 U m V s Y X R p b 2 5 z a G l w S W 5 m b y Z x d W 9 0 O z p b X X 0 i I C 8 + P C 9 T d G F i b G V F b n R y a W V z P j w v S X R l b T 4 8 S X R l b T 4 8 S X R l b U x v Y 2 F 0 a W 9 u P j x J d G V t V H l w Z T 5 G b 3 J t d W x h P C 9 J d G V t V H l w Z T 4 8 S X R l b V B h d G g + U 2 V j d G l v b j E v U X V l c n k x M S 9 T b 3 V y Y 2 U 8 L 0 l 0 Z W 1 Q Y X R o P j w v S X R l b U x v Y 2 F 0 a W 9 u P j x T d G F i b G V F b n R y a W V z I C 8 + P C 9 J d G V t P j x J d G V t P j x J d G V t T G 9 j Y X R p b 2 4 + P E l 0 Z W 1 U e X B l P k Z v c m 1 1 b G E 8 L 0 l 0 Z W 1 U e X B l P j x J d G V t U G F 0 a D 5 T Z W N 0 a W 9 u M S 9 R d W V y e T 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O S 0 x M F Q w N D o z O D o 0 N y 4 4 O T A x O T I y W i I g L z 4 8 R W 5 0 c n k g V H l w Z T 0 i R m l s b E N v b H V t b l R 5 c G V z I i B W Y W x 1 Z T 0 i c 0 F R S T 0 i I C 8 + P E V u d H J 5 I F R 5 c G U 9 I k Z p b G x D b 2 x 1 b W 5 O Y W 1 l c y I g V m F s d W U 9 I n N b J n F 1 b 3 Q 7 Y W N x d W l y Z X J f c 2 9 j a W F s X 2 1 l Z G l h J n F 1 b 3 Q 7 L C Z x d W 9 0 O 2 5 v X 2 9 m X 3 N v Y 2 l h b F 9 h Y 3 F 1 a X J l c n 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y L 1 N v d X J j Z S 5 7 Y W N x d W l y Z X J f c 2 9 j a W F s X 2 1 l Z G l h L D B 9 J n F 1 b 3 Q 7 L C Z x d W 9 0 O 1 N l Y 3 R p b 2 4 x L 1 F 1 Z X J 5 M T I v U 2 9 1 c m N l L n t u b 1 9 v Z l 9 z b 2 N p Y W x f Y W N x d W l y Z X J z L D F 9 J n F 1 b 3 Q 7 X S w m c X V v d D t D b 2 x 1 b W 5 D b 3 V u d C Z x d W 9 0 O z o y L C Z x d W 9 0 O 0 t l e U N v b H V t b k 5 h b W V z J n F 1 b 3 Q 7 O l t d L C Z x d W 9 0 O 0 N v b H V t b k l k Z W 5 0 a X R p Z X M m c X V v d D s 6 W y Z x d W 9 0 O 1 N l Y 3 R p b 2 4 x L 1 F 1 Z X J 5 M T I v U 2 9 1 c m N l L n t h Y 3 F 1 a X J l c l 9 z b 2 N p Y W x f b W V k a W E s M H 0 m c X V v d D s s J n F 1 b 3 Q 7 U 2 V j d G l v b j E v U X V l c n k x M i 9 T b 3 V y Y 2 U u e 2 5 v X 2 9 m X 3 N v Y 2 l h b F 9 h Y 3 F 1 a X J l c n M s M X 0 m c X V v d D t d L C Z x d W 9 0 O 1 J l b G F 0 a W 9 u c 2 h p c E l u Z m 8 m c X V v d D s 6 W 1 1 9 I i A v P j w v U 3 R h Y m x l R W 5 0 c m l l c z 4 8 L 0 l 0 Z W 0 + P E l 0 Z W 0 + P E l 0 Z W 1 M b 2 N h d G l v b j 4 8 S X R l b V R 5 c G U + R m 9 y b X V s Y T w v S X R l b V R 5 c G U + P E l 0 Z W 1 Q Y X R o P l N l Y 3 R p b 2 4 x L 1 F 1 Z X J 5 M T I v U 2 9 1 c m N l P C 9 J d G V t U G F 0 a D 4 8 L 0 l 0 Z W 1 M b 2 N h d G l v b j 4 8 U 3 R h Y m x l R W 5 0 c m l l c y A v P j w v S X R l b T 4 8 S X R l b T 4 8 S X R l b U x v Y 2 F 0 a W 9 u P j x J d G V t V H l w Z T 5 G b 3 J t d W x h P C 9 J d G V t V H l w Z T 4 8 S X R l b V B h d G g + U 2 V j d G l v b j E v U X V l c n k 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y 9 T b 3 V y Y 2 U u e 2 F j c X V p c m V l X 3 N v Y 2 l h b F 9 t Z W R p Y S w w f S Z x d W 9 0 O y w m c X V v d D t T Z W N 0 a W 9 u M S 9 R d W V y e T E z L 1 N v d X J j Z S 5 7 b m 9 f b 2 Z f c 2 9 j a W F s X 2 F j c X V p c m V l c y w x f S Z x d W 9 0 O 1 0 s J n F 1 b 3 Q 7 Q 2 9 s d W 1 u Q 2 9 1 b n Q m c X V v d D s 6 M i w m c X V v d D t L Z X l D b 2 x 1 b W 5 O Y W 1 l c y Z x d W 9 0 O z p b X S w m c X V v d D t D b 2 x 1 b W 5 J Z G V u d G l 0 a W V z J n F 1 b 3 Q 7 O l s m c X V v d D t T Z W N 0 a W 9 u M S 9 R d W V y e T E z L 1 N v d X J j Z S 5 7 Y W N x d W l y Z W V f c 2 9 j a W F s X 2 1 l Z G l h L D B 9 J n F 1 b 3 Q 7 L C Z x d W 9 0 O 1 N l Y 3 R p b 2 4 x L 1 F 1 Z X J 5 M T M v U 2 9 1 c m N l L n t u b 1 9 v Z l 9 z b 2 N p Y W x f Y W N x d W l y Z W V z L D F 9 J n F 1 b 3 Q 7 X S w m c X V v d D t S Z W x h d G l v b n N o a X B J b m Z v J n F 1 b 3 Q 7 O l t d f S I g L z 4 8 L 1 N 0 Y W J s Z U V u d H J p Z X M + P C 9 J d G V t P j x J d G V t P j x J d G V t T G 9 j Y X R p b 2 4 + P E l 0 Z W 1 U e X B l P k Z v c m 1 1 b G E 8 L 0 l 0 Z W 1 U e X B l P j x J d G V t U G F 0 a D 5 T Z W N 0 a W 9 u M S 9 R d W V y e T E z L 1 N v d X J j Z T w v S X R l b V B h d G g + P C 9 J d G V t T G 9 j Y X R p b 2 4 + P F N 0 Y W J s Z U V u d H J p Z X M g L z 4 8 L 0 l 0 Z W 0 + P E l 0 Z W 0 + P E l 0 Z W 1 M b 2 N h d G l v b j 4 8 S X R l b V R 5 c G U + R m 9 y b X V s Y T w v S X R l b V R 5 c G U + P E l 0 Z W 1 Q Y X R o P l N l Y 3 R p b 2 4 x L 1 F 1 Z X J 5 M T 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R m l s b E N v d W 5 0 I i B W Y W x 1 Z T 0 i b D I i I C 8 + P E V u d H J 5 I F R 5 c G U 9 I l J l b G F 0 a W 9 u c 2 h p c E l u Z m 9 D b 2 5 0 Y W l u Z X I i I F Z h b H V l P S J z e y Z x d W 9 0 O 2 N v b H V t b k N v d W 5 0 J n F 1 b 3 Q 7 O j I s J n F 1 b 3 Q 7 a 2 V 5 Q 2 9 s d W 1 u T m F t Z X M m c X V v d D s 6 W 1 0 s J n F 1 b 3 Q 7 c X V l c n l S Z W x h d G l v b n N o a X B z J n F 1 b 3 Q 7 O l t d L C Z x d W 9 0 O 2 N v b H V t b k l k Z W 5 0 a X R p Z X M m c X V v d D s 6 W y Z x d W 9 0 O 1 N l Y 3 R p b 2 4 x L 1 F 1 Z X J 5 M T M v U 2 9 1 c m N l L n t h Y 3 F 1 a X J l Z V 9 z b 2 N p Y W x f b W V k a W E s M H 0 m c X V v d D s s J n F 1 b 3 Q 7 U 2 V j d G l v b j E v U X V l c n k x M y 9 T b 3 V y Y 2 U u e 2 5 v X 2 9 m X 3 N v Y 2 l h b F 9 h Y 3 F 1 a X J l Z X M s M X 0 m c X V v d D t d L C Z x d W 9 0 O 0 N v b H V t b k N v d W 5 0 J n F 1 b 3 Q 7 O j I s J n F 1 b 3 Q 7 S 2 V 5 Q 2 9 s d W 1 u T m F t Z X M m c X V v d D s 6 W 1 0 s J n F 1 b 3 Q 7 Q 2 9 s d W 1 u S W R l b n R p d G l l c y Z x d W 9 0 O z p b J n F 1 b 3 Q 7 U 2 V j d G l v b j E v U X V l c n k x M y 9 T b 3 V y Y 2 U u e 2 F j c X V p c m V l X 3 N v Y 2 l h b F 9 t Z W R p Y S w w f S Z x d W 9 0 O y w m c X V v d D t T Z W N 0 a W 9 u M S 9 R d W V y e T E z L 1 N v d X J j Z S 5 7 b m 9 f b 2 Z f c 2 9 j a W F s X 2 F j c X V p c m V l c y w x f S Z x d W 9 0 O 1 0 s J n F 1 b 3 Q 7 U m V s Y X R p b 2 5 z a G l w S W 5 m b y Z x d W 9 0 O z p b X X 0 i I C 8 + P E V u d H J 5 I F R 5 c G U 9 I k x v Y W R l Z F R v Q W 5 h b H l z a X N T Z X J 2 a W N l c y I g V m F s d W U 9 I m w w I i A v P j w v U 3 R h Y m x l R W 5 0 c m l l c z 4 8 L 0 l 0 Z W 0 + P E l 0 Z W 0 + P E l 0 Z W 1 M b 2 N h d G l v b j 4 8 S X R l b V R 5 c G U + R m 9 y b X V s Y T w v S X R l b V R 5 c G U + P E l 0 Z W 1 Q Y X R o P l N l Y 3 R p b 2 4 x L 1 F 1 Z X J 5 M T M l M j A o M i k v U 2 9 1 c m N l P C 9 J d G V t U G F 0 a D 4 8 L 0 l 0 Z W 1 M b 2 N h d G l v b j 4 8 U 3 R h Y m x l R W 5 0 c m l l c y A v P j w v S X R l b T 4 8 S X R l b T 4 8 S X R l b U x v Y 2 F 0 a W 9 u P j x J d G V t V H l w Z T 5 G b 3 J t d W x h P C 9 J d G V t V H l w Z T 4 8 S X R l b V B h d G g + U 2 V j d G l v b j E v U X V l c n k 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O S 0 x M F Q w N D o 1 M T o x M y 4 z O D M 1 M j c 4 W i I g L z 4 8 R W 5 0 c n k g V H l w Z T 0 i R m l s b E N v b H V t b l R 5 c G V z I i B W Y W x 1 Z T 0 i c 0 F R S U J B Z z 0 9 I i A v P j x F b n R y e S B U e X B l P S J G a W x s Q 2 9 s d W 1 u T m F t Z X M i I F Z h b H V l P S J z W y Z x d W 9 0 O 2 F j c X V p c m V y X 3 N v Y 2 l h b F 9 t Z W R p Y S Z x d W 9 0 O y w m c X V v d D t u b 1 9 v Z l 9 z b 2 N p Y W x f Y W N x d W l y Z X J z J n F 1 b 3 Q 7 L C Z x d W 9 0 O 2 F j c X V p c m V l X 3 N v Y 2 l h b F 9 t Z W R p Y S Z x d W 9 0 O y w m c X V v d D t u b 1 9 v Z l 9 z b 2 N p Y W x f Y W N x d W l y Z W 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X V l c n k x N C 9 T b 3 V y Y 2 U u e 2 F j c X V p c m V y X 3 N v Y 2 l h b F 9 t Z W R p Y S w w f S Z x d W 9 0 O y w m c X V v d D t T Z W N 0 a W 9 u M S 9 R d W V y e T E 0 L 1 N v d X J j Z S 5 7 b m 9 f b 2 Z f c 2 9 j a W F s X 2 F j c X V p c m V y c y w x f S Z x d W 9 0 O y w m c X V v d D t T Z W N 0 a W 9 u M S 9 R d W V y e T E 0 L 1 N v d X J j Z S 5 7 Y W N x d W l y Z W V f c 2 9 j a W F s X 2 1 l Z G l h L D J 9 J n F 1 b 3 Q 7 L C Z x d W 9 0 O 1 N l Y 3 R p b 2 4 x L 1 F 1 Z X J 5 M T Q v U 2 9 1 c m N l L n t u b 1 9 v Z l 9 z b 2 N p Y W x f Y W N x d W l y Z W V z L D N 9 J n F 1 b 3 Q 7 X S w m c X V v d D t D b 2 x 1 b W 5 D b 3 V u d C Z x d W 9 0 O z o 0 L C Z x d W 9 0 O 0 t l e U N v b H V t b k 5 h b W V z J n F 1 b 3 Q 7 O l t d L C Z x d W 9 0 O 0 N v b H V t b k l k Z W 5 0 a X R p Z X M m c X V v d D s 6 W y Z x d W 9 0 O 1 N l Y 3 R p b 2 4 x L 1 F 1 Z X J 5 M T Q v U 2 9 1 c m N l L n t h Y 3 F 1 a X J l c l 9 z b 2 N p Y W x f b W V k a W E s M H 0 m c X V v d D s s J n F 1 b 3 Q 7 U 2 V j d G l v b j E v U X V l c n k x N C 9 T b 3 V y Y 2 U u e 2 5 v X 2 9 m X 3 N v Y 2 l h b F 9 h Y 3 F 1 a X J l c n M s M X 0 m c X V v d D s s J n F 1 b 3 Q 7 U 2 V j d G l v b j E v U X V l c n k x N C 9 T b 3 V y Y 2 U u e 2 F j c X V p c m V l X 3 N v Y 2 l h b F 9 t Z W R p Y S w y f S Z x d W 9 0 O y w m c X V v d D t T Z W N 0 a W 9 u M S 9 R d W V y e T E 0 L 1 N v d X J j Z S 5 7 b m 9 f b 2 Z f c 2 9 j a W F s X 2 F j c X V p c m V l c y w z f S Z x d W 9 0 O 1 0 s J n F 1 b 3 Q 7 U m V s Y X R p b 2 5 z a G l w S W 5 m b y Z x d W 9 0 O z p b X X 0 i I C 8 + P C 9 T d G F i b G V F b n R y a W V z P j w v S X R l b T 4 8 S X R l b T 4 8 S X R l b U x v Y 2 F 0 a W 9 u P j x J d G V t V H l w Z T 5 G b 3 J t d W x h P C 9 J d G V t V H l w Z T 4 8 S X R l b V B h d G g + U 2 V j d G l v b j E v U X V l c n k x N C 9 T b 3 V y Y 2 U 8 L 0 l 0 Z W 1 Q Y X R o P j w v S X R l b U x v Y 2 F 0 a W 9 u P j x T d G F i b G V F b n R y a W V z I C 8 + P C 9 J d G V t P j x J d G V t P j x J d G V t T G 9 j Y X R p b 2 4 + P E l 0 Z W 1 U e X B l P k Z v c m 1 1 b G E 8 L 0 l 0 Z W 1 U e X B l P j x J d G V t U G F 0 a D 5 T Z W N 0 a W 9 u M S 9 R d W V y e T 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B U M D g 6 M j U 6 M D Q u N j c y N z k z M l 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1 L 1 N v d X J j Z S 5 7 Y W N x d W l y Z W V f R G l y Z W N 0 b 3 J f b m F u b W U s M H 0 m c X V v d D s s J n F 1 b 3 Q 7 U 2 V j d G l v b j E v U X V l c n k x N S 9 T b 3 V y Y 2 U u e 2 R l Z 3 J l Z V 9 0 e X B l L D F 9 J n F 1 b 3 Q 7 L C Z x d W 9 0 O 1 N l Y 3 R p b 2 4 x L 1 F 1 Z X J 5 M T U v U 2 9 1 c m N l L n t p b n N 0 a X R 1 d G l v b l 9 u Y W 1 l L D J 9 J n F 1 b 3 Q 7 X S w m c X V v d D t D b 2 x 1 b W 5 D b 3 V u d C Z x d W 9 0 O z o z L C Z x d W 9 0 O 0 t l e U N v b H V t b k 5 h b W V z J n F 1 b 3 Q 7 O l t d L C Z x d W 9 0 O 0 N v b H V t b k l k Z W 5 0 a X R p Z X M m c X V v d D s 6 W y Z x d W 9 0 O 1 N l Y 3 R p b 2 4 x L 1 F 1 Z X J 5 M T U v U 2 9 1 c m N l L n t h Y 3 F 1 a X J l Z V 9 E a X J l Y 3 R v c l 9 u Y W 5 t Z S w w f S Z x d W 9 0 O y w m c X V v d D t T Z W N 0 a W 9 u M S 9 R d W V y e T E 1 L 1 N v d X J j Z S 5 7 Z G V n c m V l X 3 R 5 c G U s M X 0 m c X V v d D s s J n F 1 b 3 Q 7 U 2 V j d G l v b j E v U X V l c n k x N S 9 T b 3 V y Y 2 U u e 2 l u c 3 R p d H V 0 a W 9 u X 2 5 h b W U s M n 0 m c X V v d D t d L C Z x d W 9 0 O 1 J l b G F 0 a W 9 u c 2 h p c E l u Z m 8 m c X V v d D s 6 W 1 1 9 I i A v P j w v U 3 R h Y m x l R W 5 0 c m l l c z 4 8 L 0 l 0 Z W 0 + P E l 0 Z W 0 + P E l 0 Z W 1 M b 2 N h d G l v b j 4 8 S X R l b V R 5 c G U + R m 9 y b X V s Y T w v S X R l b V R 5 c G U + P E l 0 Z W 1 Q Y X R o P l N l Y 3 R p b 2 4 x L 1 F 1 Z X J 5 M T U v U 2 9 1 c m N l P C 9 J d G V t U G F 0 a D 4 8 L 0 l 0 Z W 1 M b 2 N h d G l v b j 4 8 U 3 R h Y m x l R W 5 0 c m l l c y A v P j w v S X R l b T 4 8 S X R l b T 4 8 S X R l b U x v Y 2 F 0 a W 9 u P j x J d G V t V H l w Z T 5 G b 3 J t d W x h P C 9 J d G V t V H l w Z T 4 8 S X R l b V B h d G g + U 2 V j d G l v b j E v U X V l c n k x 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4 O j Q 1 O j I 4 L j I 2 N D E 2 N T h 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2 L 1 N v d X J j Z S 5 7 Y W N x d W l y Z X J f Z G l y Z W N 0 b 3 J f b m F t Z S w w f S Z x d W 9 0 O y w m c X V v d D t T Z W N 0 a W 9 u M S 9 R d W V y e T E 2 L 1 N v d X J j Z S 5 7 Z G V n c m V l X 3 R 5 c G U s M X 0 m c X V v d D s s J n F 1 b 3 Q 7 U 2 V j d G l v b j E v U X V l c n k x N i 9 T b 3 V y Y 2 U u e 2 l u c 3 R p d H V 0 a W 9 u X 2 5 h b W U s M n 0 m c X V v d D t d L C Z x d W 9 0 O 0 N v b H V t b k N v d W 5 0 J n F 1 b 3 Q 7 O j M s J n F 1 b 3 Q 7 S 2 V 5 Q 2 9 s d W 1 u T m F t Z X M m c X V v d D s 6 W 1 0 s J n F 1 b 3 Q 7 Q 2 9 s d W 1 u S W R l b n R p d G l l c y Z x d W 9 0 O z p b J n F 1 b 3 Q 7 U 2 V j d G l v b j E v U X V l c n k x N i 9 T b 3 V y Y 2 U u e 2 F j c X V p c m V y X 2 R p c m V j d G 9 y X 2 5 h b W U s M H 0 m c X V v d D s s J n F 1 b 3 Q 7 U 2 V j d G l v b j E v U X V l c n k x N i 9 T b 3 V y Y 2 U u e 2 R l Z 3 J l Z V 9 0 e X B l L D F 9 J n F 1 b 3 Q 7 L C Z x d W 9 0 O 1 N l Y 3 R p b 2 4 x L 1 F 1 Z X J 5 M T Y v U 2 9 1 c m N l L n t p b n N 0 a X R 1 d G l v b l 9 u Y W 1 l L D J 9 J n F 1 b 3 Q 7 X S w m c X V v d D t S Z W x h d G l v b n N o a X B J b m Z v J n F 1 b 3 Q 7 O l t d f S I g L z 4 8 L 1 N 0 Y W J s Z U V u d H J p Z X M + P C 9 J d G V t P j x J d G V t P j x J d G V t T G 9 j Y X R p b 2 4 + P E l 0 Z W 1 U e X B l P k Z v c m 1 1 b G E 8 L 0 l 0 Z W 1 U e X B l P j x J d G V t U G F 0 a D 5 T Z W N 0 a W 9 u M S 9 R d W V y e T E 2 L 1 N v d X J j Z T w v S X R l b V B h d G g + P C 9 J d G V t T G 9 j Y X R p b 2 4 + P F N 0 Y W J s Z U V u d H J p Z X M g L z 4 8 L 0 l 0 Z W 0 + P E l 0 Z W 0 + P E l 0 Z W 1 M b 2 N h d G l v b j 4 8 S X R l b V R 5 c G U + R m 9 y b X V s Y T w v S X R l b V R 5 c G U + P E l 0 Z W 1 Q Y X R o P l N l Y 3 R p b 2 4 x L 1 F 1 Z X J 5 M T 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g 6 N D U 6 M j g u M j Y 0 M T Y 1 O 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N i 9 T b 3 V y Y 2 U u e 2 F j c X V p c m V y X 2 R p c m V j d G 9 y X 2 5 h b W U s M H 0 m c X V v d D s s J n F 1 b 3 Q 7 U 2 V j d G l v b j E v U X V l c n k x N i 9 T b 3 V y Y 2 U u e 2 R l Z 3 J l Z V 9 0 e X B l L D F 9 J n F 1 b 3 Q 7 L C Z x d W 9 0 O 1 N l Y 3 R p b 2 4 x L 1 F 1 Z X J 5 M T Y v U 2 9 1 c m N l L n t p b n N 0 a X R 1 d G l v b l 9 u Y W 1 l L D J 9 J n F 1 b 3 Q 7 X S w m c X V v d D t D b 2 x 1 b W 5 D b 3 V u d C Z x d W 9 0 O z o z L C Z x d W 9 0 O 0 t l e U N v b H V t b k 5 h b W V z J n F 1 b 3 Q 7 O l t d L C Z x d W 9 0 O 0 N v b H V t b k l k Z W 5 0 a X R p Z X M m c X V v d D s 6 W y Z x d W 9 0 O 1 N l Y 3 R p b 2 4 x L 1 F 1 Z X J 5 M T Y v U 2 9 1 c m N l L n t h Y 3 F 1 a X J l c l 9 k a X J l Y 3 R v c l 9 u Y W 1 l L D B 9 J n F 1 b 3 Q 7 L C Z x d W 9 0 O 1 N l Y 3 R p b 2 4 x L 1 F 1 Z X J 5 M T Y v U 2 9 1 c m N l L n t k Z W d y Z W V f d H l w Z S w x f S Z x d W 9 0 O y w m c X V v d D t T Z W N 0 a W 9 u M S 9 R d W V y e T E 2 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Y l M j A o M i k v U 2 9 1 c m N l P C 9 J d G V t U G F 0 a D 4 8 L 0 l 0 Z W 1 M b 2 N h d G l v b j 4 8 U 3 R h Y m x l R W 5 0 c m l l c y A v P j w v S X R l b T 4 8 S X R l b T 4 8 S X R l b U x v Y 2 F 0 a W 9 u P j x J d G V t V H l w Z T 5 G b 3 J t d W x h P C 9 J d G V t V H l w Z T 4 8 S X R l b V B h d G g + U 2 V j d G l v b j E v U X V l c n k 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k t M T B U M D g 6 N T k 6 M D c u N T g 4 M j Y z M 1 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3 L 1 N v d X J j Z S 5 7 Y W N x d W l y Z W V f R G l y Z W N 0 b 3 J f b m F u b W U s M H 0 m c X V v d D s s J n F 1 b 3 Q 7 U 2 V j d G l v b j E v U X V l c n k x N y 9 T b 3 V y Y 2 U u e 2 R l Z 3 J l Z V 9 0 e X B l L D F 9 J n F 1 b 3 Q 7 L C Z x d W 9 0 O 1 N l Y 3 R p b 2 4 x L 1 F 1 Z X J 5 M T c v U 2 9 1 c m N l L n t p b n N 0 a X R 1 d G l v b l 9 u Y W 1 l L D J 9 J n F 1 b 3 Q 7 X S w m c X V v d D t D b 2 x 1 b W 5 D b 3 V u d C Z x d W 9 0 O z o z L C Z x d W 9 0 O 0 t l e U N v b H V t b k 5 h b W V z J n F 1 b 3 Q 7 O l t d L C Z x d W 9 0 O 0 N v b H V t b k l k Z W 5 0 a X R p Z X M m c X V v d D s 6 W y Z x d W 9 0 O 1 N l Y 3 R p b 2 4 x L 1 F 1 Z X J 5 M T c v U 2 9 1 c m N l L n t h Y 3 F 1 a X J l Z V 9 E a X J l Y 3 R v c l 9 u Y W 5 t Z S w w f S Z x d W 9 0 O y w m c X V v d D t T Z W N 0 a W 9 u M S 9 R d W V y e T E 3 L 1 N v d X J j Z S 5 7 Z G V n c m V l X 3 R 5 c G U s M X 0 m c X V v d D s s J n F 1 b 3 Q 7 U 2 V j d G l v b j E v U X V l c n k x N y 9 T b 3 V y Y 2 U u e 2 l u c 3 R p d H V 0 a W 9 u X 2 5 h b W U s M n 0 m c X V v d D t d L C Z x d W 9 0 O 1 J l b G F 0 a W 9 u c 2 h p c E l u Z m 8 m c X V v d D s 6 W 1 1 9 I i A v P j w v U 3 R h Y m x l R W 5 0 c m l l c z 4 8 L 0 l 0 Z W 0 + P E l 0 Z W 0 + P E l 0 Z W 1 M b 2 N h d G l v b j 4 8 S X R l b V R 5 c G U + R m 9 y b X V s Y T w v S X R l b V R 5 c G U + P E l 0 Z W 1 Q Y X R o P l N l Y 3 R p b 2 4 x L 1 F 1 Z X J 5 M T c v U 2 9 1 c m N l P C 9 J d G V t U G F 0 a D 4 8 L 0 l 0 Z W 1 M b 2 N h d G l v b j 4 8 U 3 R h Y m x l R W 5 0 c m l l c y A v P j w v S X R l b T 4 8 S X R l b T 4 8 S X R l b U x v Y 2 F 0 a W 9 u P j x J d G V t V H l w Z T 5 G b 3 J t d W x h P C 9 J d G V t V H l w Z T 4 8 S X R l b V B h d G g + U 2 V j d G l v b j E v U X V l c n k x 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g 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I t M D k t M T F U M D Y 6 M j Y 6 M j g u M z k y N z I 3 O F o i I C 8 + P E V u d H J 5 I F R 5 c G U 9 I k Z p b G x D b 2 x 1 b W 5 U e X B l c y I g V m F s d W U 9 I n N C Z 1 l H Q m d Z R 0 F n S T 0 i I C 8 + P E V u d H J 5 I F R 5 c G U 9 I k Z p b G x D b 2 x 1 b W 5 O Y W 1 l c y I g V m F s d W U 9 I n N b J n F 1 b 3 Q 7 Y W N x d W l y Z X J f d X V p Z C Z x d W 9 0 O y w m c X V v d D t v c m d f d X V p Z C Z x d W 9 0 O y w m c X V v d D t h Y 3 F 1 a X J l Z V 9 u Y W 1 l J n F 1 b 3 Q 7 L C Z x d W 9 0 O 2 F j c X V p c m V y X 2 5 h b W U m c X V v d D s s J n F 1 b 3 Q 7 Y W N x d W l y Z X J f Y 2 9 1 b n R y e V 9 j b 2 R l J n F 1 b 3 Q 7 L C Z x d W 9 0 O 3 R 5 c G U m c X V v d D s s J n F 1 b 3 Q 7 c H J p Y 2 V f d X N k J n F 1 b 3 Q 7 L C Z x d W 9 0 O 2 1 v b m V 5 X 3 J h a X N 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M T g v U 2 9 1 c m N l L n t h Y 3 F 1 a X J l c l 9 1 d W l k L D B 9 J n F 1 b 3 Q 7 L C Z x d W 9 0 O 1 N l Y 3 R p b 2 4 x L 1 F 1 Z X J 5 M T g v U 2 9 1 c m N l L n t v c m d f d X V p Z C w x f S Z x d W 9 0 O y w m c X V v d D t T Z W N 0 a W 9 u M S 9 R d W V y e T E 4 L 1 N v d X J j Z S 5 7 Y W N x d W l y Z W V f b m F t Z S w y f S Z x d W 9 0 O y w m c X V v d D t T Z W N 0 a W 9 u M S 9 R d W V y e T E 4 L 1 N v d X J j Z S 5 7 Y W N x d W l y Z X J f b m F t Z S w z f S Z x d W 9 0 O y w m c X V v d D t T Z W N 0 a W 9 u M S 9 R d W V y e T E 4 L 1 N v d X J j Z S 5 7 Y W N x d W l y Z X J f Y 2 9 1 b n R y e V 9 j b 2 R l L D R 9 J n F 1 b 3 Q 7 L C Z x d W 9 0 O 1 N l Y 3 R p b 2 4 x L 1 F 1 Z X J 5 M T g v U 2 9 1 c m N l L n t 0 e X B l L D V 9 J n F 1 b 3 Q 7 L C Z x d W 9 0 O 1 N l Y 3 R p b 2 4 x L 1 F 1 Z X J 5 M T g v U 2 9 1 c m N l L n t w c m l j Z V 9 1 c 2 Q s N n 0 m c X V v d D s s J n F 1 b 3 Q 7 U 2 V j d G l v b j E v U X V l c n k x O C 9 T b 3 V y Y 2 U u e 2 1 v b m V 5 X 3 J h a X N l Z C w 3 f S Z x d W 9 0 O 1 0 s J n F 1 b 3 Q 7 Q 2 9 s d W 1 u Q 2 9 1 b n Q m c X V v d D s 6 O C w m c X V v d D t L Z X l D b 2 x 1 b W 5 O Y W 1 l c y Z x d W 9 0 O z p b X S w m c X V v d D t D b 2 x 1 b W 5 J Z G V u d G l 0 a W V z J n F 1 b 3 Q 7 O l s m c X V v d D t T Z W N 0 a W 9 u M S 9 R d W V y e T E 4 L 1 N v d X J j Z S 5 7 Y W N x d W l y Z X J f d X V p Z C w w f S Z x d W 9 0 O y w m c X V v d D t T Z W N 0 a W 9 u M S 9 R d W V y e T E 4 L 1 N v d X J j Z S 5 7 b 3 J n X 3 V 1 a W Q s M X 0 m c X V v d D s s J n F 1 b 3 Q 7 U 2 V j d G l v b j E v U X V l c n k x O C 9 T b 3 V y Y 2 U u e 2 F j c X V p c m V l X 2 5 h b W U s M n 0 m c X V v d D s s J n F 1 b 3 Q 7 U 2 V j d G l v b j E v U X V l c n k x O C 9 T b 3 V y Y 2 U u e 2 F j c X V p c m V y X 2 5 h b W U s M 3 0 m c X V v d D s s J n F 1 b 3 Q 7 U 2 V j d G l v b j E v U X V l c n k x O C 9 T b 3 V y Y 2 U u e 2 F j c X V p c m V y X 2 N v d W 5 0 c n l f Y 2 9 k Z S w 0 f S Z x d W 9 0 O y w m c X V v d D t T Z W N 0 a W 9 u M S 9 R d W V y e T E 4 L 1 N v d X J j Z S 5 7 d H l w Z S w 1 f S Z x d W 9 0 O y w m c X V v d D t T Z W N 0 a W 9 u M S 9 R d W V y e T E 4 L 1 N v d X J j Z S 5 7 c H J p Y 2 V f d X N k L D Z 9 J n F 1 b 3 Q 7 L C Z x d W 9 0 O 1 N l Y 3 R p b 2 4 x L 1 F 1 Z X J 5 M T g v U 2 9 1 c m N l L n t t b 2 5 l e V 9 y Y W l z Z W Q s N 3 0 m c X V v d D t d L C Z x d W 9 0 O 1 J l b G F 0 a W 9 u c 2 h p c E l u Z m 8 m c X V v d D s 6 W 1 1 9 I i A v P j w v U 3 R h Y m x l R W 5 0 c m l l c z 4 8 L 0 l 0 Z W 0 + P E l 0 Z W 0 + P E l 0 Z W 1 M b 2 N h d G l v b j 4 8 S X R l b V R 5 c G U + R m 9 y b X V s Y T w v S X R l b V R 5 c G U + P E l 0 Z W 1 Q Y X R o P l N l Y 3 R p b 2 4 x L 1 F 1 Z X J 5 M T g v U 2 9 1 c m N l P C 9 J d G V t U G F 0 a D 4 8 L 0 l 0 Z W 1 M b 2 N h d G l v b j 4 8 U 3 R h Y m x l R W 5 0 c m l l c y A v P j w v S X R l b T 4 8 S X R l b T 4 8 S X R l b U x v Y 2 F 0 a W 9 u P j x J d G V t V H l w Z T 5 G b 3 J t d W x h P C 9 J d G V t V H l w Z T 4 8 S X R l b V B h d G g + U 2 V j d G l v b j E v U X V l c n k x 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F 1 Z X J 5 M T g i I C 8 + P E V u d H J 5 I F R 5 c G U 9 I l J l Y 2 9 2 Z X J 5 V G F y Z 2 V 0 Q 2 9 s d W 1 u I i B W Y W x 1 Z T 0 i b D E x I i A v P j x F b n R y e S B U e X B l P S J S Z W N v d m V y e V R h c m d l d F J v d y I g V m F s d W U 9 I m w x I i A v P j x F b n R y e S B U e X B l P S J G a W x s V G F y Z 2 V 0 I i B W Y W x 1 Z T 0 i c 1 F 1 Z X J 5 M T k 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Y 6 M j c 6 N D I u N D c x N T A 3 M V o i I C 8 + P E V u d H J 5 I F R 5 c G U 9 I k Z p b G x D b 2 x 1 b W 5 U e X B l c y I g V m F s d W U 9 I n N C Z 1 l H Q m d Z Q y I g L z 4 8 R W 5 0 c n k g V H l w Z T 0 i R m l s b E N v b H V t b k 5 h b W V z I i B W Y W x 1 Z T 0 i c 1 s m c X V v d D t h Y 3 F 1 a X J l c l 9 1 d W l k J n F 1 b 3 Q 7 L C Z x d W 9 0 O 2 F j c X V p c m V l X 2 5 h b W U m c X V v d D s s J n F 1 b 3 Q 7 Y W N x d W l y Z X J f b m F t Z S Z x d W 9 0 O y w m c X V v d D t h Y 3 F 1 a X J l c l 9 j b 3 V u d H J 5 X 2 N v Z G U m c X V v d D s s J n F 1 b 3 Q 7 d H l w Z S Z x d W 9 0 O y w m c X V v d D t w c m l j Z V 9 1 c 2 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y e T E 5 L 1 N v d X J j Z S 5 7 Y W N x d W l y Z X J f d X V p Z C w w f S Z x d W 9 0 O y w m c X V v d D t T Z W N 0 a W 9 u M S 9 R d W V y e T E 5 L 1 N v d X J j Z S 5 7 Y W N x d W l y Z W V f b m F t Z S w x f S Z x d W 9 0 O y w m c X V v d D t T Z W N 0 a W 9 u M S 9 R d W V y e T E 5 L 1 N v d X J j Z S 5 7 Y W N x d W l y Z X J f b m F t Z S w y f S Z x d W 9 0 O y w m c X V v d D t T Z W N 0 a W 9 u M S 9 R d W V y e T E 5 L 1 N v d X J j Z S 5 7 Y W N x d W l y Z X J f Y 2 9 1 b n R y e V 9 j b 2 R l L D N 9 J n F 1 b 3 Q 7 L C Z x d W 9 0 O 1 N l Y 3 R p b 2 4 x L 1 F 1 Z X J 5 M T k v U 2 9 1 c m N l L n t 0 e X B l L D R 9 J n F 1 b 3 Q 7 L C Z x d W 9 0 O 1 N l Y 3 R p b 2 4 x L 1 F 1 Z X J 5 M T k v U 2 9 1 c m N l L n t w c m l j Z V 9 1 c 2 Q s N X 0 m c X V v d D t d L C Z x d W 9 0 O 0 N v b H V t b k N v d W 5 0 J n F 1 b 3 Q 7 O j Y s J n F 1 b 3 Q 7 S 2 V 5 Q 2 9 s d W 1 u T m F t Z X M m c X V v d D s 6 W 1 0 s J n F 1 b 3 Q 7 Q 2 9 s d W 1 u S W R l b n R p d G l l c y Z x d W 9 0 O z p b J n F 1 b 3 Q 7 U 2 V j d G l v b j E v U X V l c n k x O S 9 T b 3 V y Y 2 U u e 2 F j c X V p c m V y X 3 V 1 a W Q s M H 0 m c X V v d D s s J n F 1 b 3 Q 7 U 2 V j d G l v b j E v U X V l c n k x O S 9 T b 3 V y Y 2 U u e 2 F j c X V p c m V l X 2 5 h b W U s M X 0 m c X V v d D s s J n F 1 b 3 Q 7 U 2 V j d G l v b j E v U X V l c n k x O S 9 T b 3 V y Y 2 U u e 2 F j c X V p c m V y X 2 5 h b W U s M n 0 m c X V v d D s s J n F 1 b 3 Q 7 U 2 V j d G l v b j E v U X V l c n k x O S 9 T b 3 V y Y 2 U u e 2 F j c X V p c m V y X 2 N v d W 5 0 c n l f Y 2 9 k Z S w z f S Z x d W 9 0 O y w m c X V v d D t T Z W N 0 a W 9 u M S 9 R d W V y e T E 5 L 1 N v d X J j Z S 5 7 d H l w Z S w 0 f S Z x d W 9 0 O y w m c X V v d D t T Z W N 0 a W 9 u M S 9 R d W V y e T E 5 L 1 N v d X J j Z S 5 7 c H J p Y 2 V f d X N k L D V 9 J n F 1 b 3 Q 7 X S w m c X V v d D t S Z W x h d G l v b n N o a X B J b m Z v J n F 1 b 3 Q 7 O l t d f S I g L z 4 8 L 1 N 0 Y W J s Z U V u d H J p Z X M + P C 9 J d G V t P j x J d G V t P j x J d G V t T G 9 j Y X R p b 2 4 + P E l 0 Z W 1 U e X B l P k Z v c m 1 1 b G E 8 L 0 l 0 Z W 1 U e X B l P j x J d G V t U G F 0 a D 5 T Z W N 0 a W 9 u M S 9 R d W V y e T E 5 L 1 N v d X J j Z T w v S X R l b V B h d G g + P C 9 J d G V t T G 9 j Y X R p b 2 4 + P F N 0 Y W J s Z U V u d H J p Z X M g L z 4 8 L 0 l 0 Z W 0 + P E l 0 Z W 0 + P E l 0 Z W 1 M b 2 N h d G l v b j 4 8 S X R l b V R 5 c G U + R m 9 y b X V s Y T w v S X R l b V R 5 c G U + P E l 0 Z W 1 Q Y X R o P l N l Y 3 R p b 2 4 x L 1 F 1 Z X J 5 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y L T A 5 L T E x V D A 3 O j E 3 O j M 5 L j I w N D M x N D l a I i A v P j x F b n R y e S B U e X B l P S J G a W x s Q 2 9 s d W 1 u V H l w Z X M i I F Z h b H V l P S J z Q m d Z R 0 J n W T 0 i I C 8 + P E V u d H J 5 I F R 5 c G U 9 I k Z p b G x D b 2 x 1 b W 5 O Y W 1 l c y I g V m F s d W U 9 I n N b J n F 1 b 3 Q 7 Y W N x d W l y Z W V f R G l y Z W N 0 b 3 J f b m F u b W U m c X V v d D s s J n F 1 b 3 Q 7 Z G V n c m V l X 3 R 5 c G U m c X V v d D s s J n F 1 b 3 Q 7 a W 5 z d G l 0 d X R p b 2 5 f b m F t Z S Z x d W 9 0 O y w m c X V v d D t h Y 3 F 1 a X J l c l 9 E a X J l Y 3 R v c l 9 u Y W 1 l J n F 1 b 3 Q 7 L C Z x d W 9 0 O 2 R l Z 3 J l Z V 9 0 e X B l 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Z X J 5 M j A v U 2 9 1 c m N l L n t h Y 3 F 1 a X J l Z V 9 E a X J l Y 3 R v c l 9 u Y W 5 t Z S w w f S Z x d W 9 0 O y w m c X V v d D t T Z W N 0 a W 9 u M S 9 R d W V y e T I w L 1 N v d X J j Z S 5 7 Z G V n c m V l X 3 R 5 c G U s M X 0 m c X V v d D s s J n F 1 b 3 Q 7 U 2 V j d G l v b j E v U X V l c n k y M C 9 T b 3 V y Y 2 U u e 2 l u c 3 R p d H V 0 a W 9 u X 2 5 h b W U s M n 0 m c X V v d D s s J n F 1 b 3 Q 7 U 2 V j d G l v b j E v U X V l c n k y M C 9 T b 3 V y Y 2 U u e 2 F j c X V p c m V y X 0 R p c m V j d G 9 y X 2 5 h b W U s M 3 0 m c X V v d D s s J n F 1 b 3 Q 7 U 2 V j d G l v b j E v U X V l c n k y M C 9 T b 3 V y Y 2 U u e 2 R l Z 3 J l Z V 9 0 e X B l M i w 0 f S Z x d W 9 0 O 1 0 s J n F 1 b 3 Q 7 Q 2 9 s d W 1 u Q 2 9 1 b n Q m c X V v d D s 6 N S w m c X V v d D t L Z X l D b 2 x 1 b W 5 O Y W 1 l c y Z x d W 9 0 O z p b X S w m c X V v d D t D b 2 x 1 b W 5 J Z G V u d G l 0 a W V z J n F 1 b 3 Q 7 O l s m c X V v d D t T Z W N 0 a W 9 u M S 9 R d W V y e T I w L 1 N v d X J j Z S 5 7 Y W N x d W l y Z W V f R G l y Z W N 0 b 3 J f b m F u b W U s M H 0 m c X V v d D s s J n F 1 b 3 Q 7 U 2 V j d G l v b j E v U X V l c n k y M C 9 T b 3 V y Y 2 U u e 2 R l Z 3 J l Z V 9 0 e X B l L D F 9 J n F 1 b 3 Q 7 L C Z x d W 9 0 O 1 N l Y 3 R p b 2 4 x L 1 F 1 Z X J 5 M j A v U 2 9 1 c m N l L n t p b n N 0 a X R 1 d G l v b l 9 u Y W 1 l L D J 9 J n F 1 b 3 Q 7 L C Z x d W 9 0 O 1 N l Y 3 R p b 2 4 x L 1 F 1 Z X J 5 M j A v U 2 9 1 c m N l L n t h Y 3 F 1 a X J l c l 9 E a X J l Y 3 R v c l 9 u Y W 1 l L D N 9 J n F 1 b 3 Q 7 L C Z x d W 9 0 O 1 N l Y 3 R p b 2 4 x L 1 F 1 Z X J 5 M j A v U 2 9 1 c m N l L n t k Z W d y Z W V f d H l w Z T I s N H 0 m c X V v d D t d L C Z x d W 9 0 O 1 J l b G F 0 a W 9 u c 2 h p c E l u Z m 8 m c X V v d D s 6 W 1 1 9 I i A v P j w v U 3 R h Y m x l R W 5 0 c m l l c z 4 8 L 0 l 0 Z W 0 + P E l 0 Z W 0 + P E l 0 Z W 1 M b 2 N h d G l v b j 4 8 S X R l b V R 5 c G U + R m 9 y b X V s Y T w v S X R l b V R 5 c G U + P E l 0 Z W 1 Q Y X R o P l N l Y 3 R p b 2 4 x L 1 F 1 Z X J 5 M j A v U 2 9 1 c m N l P C 9 J d G V t U G F 0 a D 4 8 L 0 l 0 Z W 1 M b 2 N h d G l v b j 4 8 U 3 R h Y m x l R W 5 0 c m l l c y A v P j w v S X R l b T 4 8 S X R l b T 4 8 S X R l b U x v Y 2 F 0 a W 9 u P j x J d G V t V H l w Z T 5 G b 3 J t d W x h P C 9 J d G V t V H l w Z T 4 8 S X R l b V B h d G g + U 2 V j d G l v b j E v U X V l c n k 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j 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c 6 M j Y 6 M z A u M z I 0 M j M 0 O F 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x L 1 N v d X J j Z S 5 7 Y W N x d W l y Z W V f R G l y Z W N 0 b 3 J f b m F u b W U s M H 0 m c X V v d D s s J n F 1 b 3 Q 7 U 2 V j d G l v b j E v U X V l c n k y M S 9 T b 3 V y Y 2 U u e 2 R l Z 3 J l Z V 9 0 e X B l L D F 9 J n F 1 b 3 Q 7 L C Z x d W 9 0 O 1 N l Y 3 R p b 2 4 x L 1 F 1 Z X J 5 M j E v U 2 9 1 c m N l L n t p b n N 0 a X R 1 d G l v b l 9 u Y W 1 l L D J 9 J n F 1 b 3 Q 7 X S w m c X V v d D t D b 2 x 1 b W 5 D b 3 V u d C Z x d W 9 0 O z o z L C Z x d W 9 0 O 0 t l e U N v b H V t b k 5 h b W V z J n F 1 b 3 Q 7 O l t d L C Z x d W 9 0 O 0 N v b H V t b k l k Z W 5 0 a X R p Z X M m c X V v d D s 6 W y Z x d W 9 0 O 1 N l Y 3 R p b 2 4 x L 1 F 1 Z X J 5 M j E v U 2 9 1 c m N l L n t h Y 3 F 1 a X J l Z V 9 E a X J l Y 3 R v c l 9 u Y W 5 t Z S w w f S Z x d W 9 0 O y w m c X V v d D t T Z W N 0 a W 9 u M S 9 R d W V y e T I x L 1 N v d X J j Z S 5 7 Z G V n c m V l X 3 R 5 c G U s M X 0 m c X V v d D s s J n F 1 b 3 Q 7 U 2 V j d G l v b j E v U X V l c n k y M S 9 T b 3 V y Y 2 U u e 2 l u c 3 R p d H V 0 a W 9 u X 2 5 h b W U s M n 0 m c X V v d D t d L C Z x d W 9 0 O 1 J l b G F 0 a W 9 u c 2 h p c E l u Z m 8 m c X V v d D s 6 W 1 1 9 I i A v P j w v U 3 R h Y m x l R W 5 0 c m l l c z 4 8 L 0 l 0 Z W 0 + P E l 0 Z W 0 + P E l 0 Z W 1 M b 2 N h d G l v b j 4 8 S X R l b V R 5 c G U + R m 9 y b X V s Y T w v S X R l b V R 5 c G U + P E l 0 Z W 1 Q Y X R o P l N l Y 3 R p b 2 4 x L 1 F 1 Z X J 5 M j E v U 2 9 1 c m N l P C 9 J d G V t U G F 0 a D 4 8 L 0 l 0 Z W 1 M b 2 N h d G l v b j 4 8 U 3 R h Y m x l R W 5 0 c m l l c y A v P j w v S X R l b T 4 8 S X R l b T 4 8 S X R l b U x v Y 2 F 0 a W 9 u P j x J d G V t V H l w Z T 5 G b 3 J t d W x h P C 9 J d G V t V H l w Z T 4 8 S X R l b V B h d G g + U 2 V j d G l v b j E v U X V l c n k 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y L 1 N v d X J j Z S 5 7 Y W N x d W l y Z X J f Z G l y Z W N 0 b 3 J f b m F t Z S w w f S Z x d W 9 0 O y w m c X V v d D t T Z W N 0 a W 9 u M S 9 R d W V y e T I y L 1 N v d X J j Z S 5 7 Z G V n c m V l X 3 R 5 c G U s M X 0 m c X V v d D s s J n F 1 b 3 Q 7 U 2 V j d G l v b j E v U X V l c n k y M i 9 T b 3 V y Y 2 U u e 2 l u c 3 R p d H V 0 a W 9 u X 2 5 h b W U s M n 0 m c X V v d D t d L C Z x d W 9 0 O 0 N v b H V t b k N v d W 5 0 J n F 1 b 3 Q 7 O j M s J n F 1 b 3 Q 7 S 2 V 5 Q 2 9 s d W 1 u T m F t Z X M m c X V v d D s 6 W 1 0 s J n F 1 b 3 Q 7 Q 2 9 s d W 1 u S W R l b n R p d G l l c y Z x d W 9 0 O z p b J n F 1 b 3 Q 7 U 2 V j d G l v b j E v U X V l c n k y M i 9 T b 3 V y Y 2 U u e 2 F j c X V p c m V y X 2 R p c m V j d G 9 y X 2 5 h b W U s M H 0 m c X V v d D s s J n F 1 b 3 Q 7 U 2 V j d G l v b j E v U X V l c n k y M i 9 T b 3 V y Y 2 U u e 2 R l Z 3 J l Z V 9 0 e X B l L D F 9 J n F 1 b 3 Q 7 L C Z x d W 9 0 O 1 N l Y 3 R p b 2 4 x L 1 F 1 Z X J 5 M j I v U 2 9 1 c m N l L n t p b n N 0 a X R 1 d G l v b l 9 u Y W 1 l L D J 9 J n F 1 b 3 Q 7 X S w m c X V v d D t S Z W x h d G l v b n N o a X B J b m Z v J n F 1 b 3 Q 7 O l t d f S I g L z 4 8 L 1 N 0 Y W J s Z U V u d H J p Z X M + P C 9 J d G V t P j x J d G V t P j x J d G V t T G 9 j Y X R p b 2 4 + P E l 0 Z W 1 U e X B l P k Z v c m 1 1 b G E 8 L 0 l 0 Z W 1 U e X B l P j x J d G V t U G F 0 a D 5 T Z W N 0 a W 9 u M S 9 R d W V y e T I y L 1 N v d X J j Z T w v S X R l b V B h d G g + P C 9 J d G V t T G 9 j Y X R p b 2 4 + P F N 0 Y W J s Z U V u d H J p Z X M g L z 4 8 L 0 l 0 Z W 0 + P E l 0 Z W 0 + P E l 0 Z W 1 M b 2 N h d G l v b j 4 8 S X R l b V R 5 c G U + R m 9 y b X V s Y T w v S X R l b V R 5 c G U + P E l 0 Z W 1 Q Y X R o P l N l Y 3 R p b 2 4 x L 1 F 1 Z X J 5 M j 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R d W V y e T I y 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G a W x s Q 2 9 1 b n Q i I F Z h b H V l P S J s M j Q i I C 8 + P E V u d H J 5 I F R 5 c G U 9 I l J l b G F 0 a W 9 u c 2 h p c E l u Z m 9 D b 2 5 0 Y W l u Z X I i I F Z h b H V l P S J z e y Z x d W 9 0 O 2 N v b H V t b k N v d W 5 0 J n F 1 b 3 Q 7 O j M s J n F 1 b 3 Q 7 a 2 V 5 Q 2 9 s d W 1 u T m F t Z X M m c X V v d D s 6 W 1 0 s J n F 1 b 3 Q 7 c X V l c n l S Z W x h d G l v b n N o a X B z J n F 1 b 3 Q 7 O l t d L C Z x d W 9 0 O 2 N v b H V t b k l k Z W 5 0 a X R p Z X M m c X V v d D s 6 W y Z x d W 9 0 O 1 N l Y 3 R p b 2 4 x L 1 F 1 Z X J 5 M j I v U 2 9 1 c m N l L n t h Y 3 F 1 a X J l c l 9 k a X J l Y 3 R v c l 9 u Y W 1 l L D B 9 J n F 1 b 3 Q 7 L C Z x d W 9 0 O 1 N l Y 3 R p b 2 4 x L 1 F 1 Z X J 5 M j I v U 2 9 1 c m N l L n t k Z W d y Z W V f d H l w Z S w x f S Z x d W 9 0 O y w m c X V v d D t T Z W N 0 a W 9 u M S 9 R d W V y e T I y L 1 N v d X J j Z S 5 7 a W 5 z d G l 0 d X R p b 2 5 f b m F t Z S w y f S Z x d W 9 0 O 1 0 s J n F 1 b 3 Q 7 Q 2 9 s d W 1 u Q 2 9 1 b n Q m c X V v d D s 6 M y w m c X V v d D t L Z X l D b 2 x 1 b W 5 O Y W 1 l c y Z x d W 9 0 O z p b X S w m c X V v d D t D b 2 x 1 b W 5 J Z G V u d G l 0 a W V z J n F 1 b 3 Q 7 O l s m c X V v d D t T Z W N 0 a W 9 u M S 9 R d W V y e T I y L 1 N v d X J j Z S 5 7 Y W N x d W l y Z X J f Z G l y Z W N 0 b 3 J f b m F t Z S w w f S Z x d W 9 0 O y w m c X V v d D t T Z W N 0 a W 9 u M S 9 R d W V y e T I y L 1 N v d X J j Z S 5 7 Z G V n c m V l X 3 R 5 c G U s M X 0 m c X V v d D s s J n F 1 b 3 Q 7 U 2 V j d G l v b j E v U X V l c n k y M i 9 T b 3 V y Y 2 U u e 2 l u c 3 R p d H V 0 a W 9 u X 2 5 h b W U s M n 0 m c X V v d D t d L C Z x d W 9 0 O 1 J l b G F 0 a W 9 u c 2 h p c E l u Z m 8 m c X V v d D s 6 W 1 1 9 I i A v P j x F b n R y e S B U e X B l P S J M b 2 F k Z W R U b 0 F u Y W x 5 c 2 l z U 2 V y d m l j Z X M i I F Z h b H V l P S J s M C I g L z 4 8 L 1 N 0 Y W J s Z U V u d H J p Z X M + P C 9 J d G V t P j x J d G V t P j x J d G V t T G 9 j Y X R p b 2 4 + P E l 0 Z W 1 U e X B l P k Z v c m 1 1 b G E 8 L 0 l 0 Z W 1 U e X B l P j x J d G V t U G F 0 a D 5 T Z W N 0 a W 9 u M S 9 R d W V y e T I y J T I w K D I p L 1 N v d X J j Z T w v S X R l b V B h d G g + P C 9 J d G V t T G 9 j Y X R p b 2 4 + P F N 0 Y W J s Z U V u d H J p Z X M g L z 4 8 L 0 l 0 Z W 0 + P C 9 J d G V t c z 4 8 L 0 x v Y 2 F s U G F j a 2 F n Z U 1 l d G F k Y X R h R m l s Z T 4 W A A A A U E s F B g A A A A A A A A A A A A A A A A A A A A A A A C Y B A A A B A A A A 0 I y d 3 w E V 0 R G M e g D A T 8 K X 6 w E A A A B q 8 I I M y p 0 Z Q Z P 9 i Q I u Z C / C A A A A A A I A A A A A A B B m A A A A A Q A A I A A A A C D o 8 J g s / b W m X j R 4 G V v b f J z e S X B / T q Q v M N d c a s P q s i L V A A A A A A 6 A A A A A A g A A I A A A A O p p F Q l A 1 L 7 4 D i k 9 i v / O 7 1 t k a 9 + 2 x C e 2 w L z e 6 l I K L L s 0 U A A A A A 1 G T R O v d W 7 Z l o 0 A j p 8 L c P P Z 1 4 W A 6 0 A c x g 9 n n b i P h f L U l I 1 D 8 v Z 5 L W p 3 U / U i + 6 B L a p m Z V j + 5 O + Q B W s j n 7 T P v H q l 2 F Z d H 0 x C E A x G O l a W X D 3 e c Q A A A A K M t Y I 5 J u 7 w j 4 I H 1 8 c S 0 h 1 7 b N j 8 R m Z C S E S K 2 Q 9 T N y k i u Z m o 7 M 9 0 l x U A Y d J 7 T H g 1 m l T 6 L V r A N 8 5 8 1 T U j I u 3 t i C 3 4 = < / D a t a M a s h u p > 
</file>

<file path=customXml/itemProps1.xml><?xml version="1.0" encoding="utf-8"?>
<ds:datastoreItem xmlns:ds="http://schemas.openxmlformats.org/officeDocument/2006/customXml" ds:itemID="{3010908F-33DE-4080-870B-BDFC3954A7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A1</vt:lpstr>
      <vt:lpstr>A1-O</vt:lpstr>
      <vt:lpstr>A2</vt:lpstr>
      <vt:lpstr>A3</vt:lpstr>
      <vt:lpstr>A4</vt:lpstr>
      <vt:lpstr>A5</vt:lpstr>
      <vt:lpstr>A6</vt:lpstr>
      <vt:lpstr>A7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Rahamath Fathima</dc:creator>
  <cp:lastModifiedBy>Rahamath</cp:lastModifiedBy>
  <dcterms:created xsi:type="dcterms:W3CDTF">2022-09-09T15:19:38Z</dcterms:created>
  <dcterms:modified xsi:type="dcterms:W3CDTF">2022-09-11T11:41:11Z</dcterms:modified>
</cp:coreProperties>
</file>