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kib\OneDrive - University of Texas at San Antonio (1)\Semester Sessions\All 24\HPC\"/>
    </mc:Choice>
  </mc:AlternateContent>
  <xr:revisionPtr revIDLastSave="0" documentId="13_ncr:1_{8734E1A8-A2C4-48AD-8EB4-93E2FDF22C8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integral_3.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4" i="2"/>
  <c r="I7" i="2"/>
  <c r="J7" i="2"/>
  <c r="I6" i="2"/>
  <c r="J6" i="2"/>
  <c r="I5" i="2"/>
  <c r="J5" i="2"/>
  <c r="H7" i="2"/>
  <c r="H6" i="2"/>
  <c r="H5" i="2"/>
  <c r="H4" i="2"/>
  <c r="J4" i="2"/>
  <c r="I4" i="2"/>
</calcChain>
</file>

<file path=xl/sharedStrings.xml><?xml version="1.0" encoding="utf-8"?>
<sst xmlns="http://schemas.openxmlformats.org/spreadsheetml/2006/main" count="8" uniqueCount="8">
  <si>
    <t>Total CPU Time</t>
  </si>
  <si>
    <t>3.2 for loop F1</t>
  </si>
  <si>
    <t>3.3 vectorized functions, F2</t>
  </si>
  <si>
    <t>3.4 numexpr evaluations, F3</t>
  </si>
  <si>
    <t>3.2, Speedup ratio</t>
  </si>
  <si>
    <t>3.3, Speedup ratio</t>
  </si>
  <si>
    <t>3.4, Speedup ratio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</si>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</sst>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for 3.2 for loop F1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for each integral vs Number of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integral_3.5!$D$4:$D$7</c:f>
              <c:numCache>
                <c:formatCode>General</c:formatCode>
                <c:ptCount val="4"/>
                <c:pt idx="0">
                  <c:v>315.91028799999998</c:v>
                </c:pt>
                <c:pt idx="1">
                  <c:v>338.42746599999998</c:v>
                </c:pt>
                <c:pt idx="2" formatCode="0.000000">
                  <c:v>330.16557</c:v>
                </c:pt>
                <c:pt idx="3">
                  <c:v>337.48936099999997</c:v>
                </c:pt>
              </c:numCache>
            </c:numRef>
          </c:xVal>
          <c:yVal>
            <c:numRef>
              <c:f>integral_3.5!$C$4:$C$7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56D-9128-28198FEA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792"/>
        <c:axId val="1843914816"/>
      </c:scatterChart>
      <c:valAx>
        <c:axId val="18452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3.2 for loop 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4816"/>
        <c:crosses val="autoZero"/>
        <c:crossBetween val="midCat"/>
      </c:valAx>
      <c:valAx>
        <c:axId val="1843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for 3.3 vectorized functions, F2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for each integral vs Number of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integral_3.5!$E$4:$E$7</c:f>
              <c:numCache>
                <c:formatCode>General</c:formatCode>
                <c:ptCount val="4"/>
                <c:pt idx="0">
                  <c:v>15.351924</c:v>
                </c:pt>
                <c:pt idx="1">
                  <c:v>15.451771000000001</c:v>
                </c:pt>
                <c:pt idx="2">
                  <c:v>15.544014000000001</c:v>
                </c:pt>
                <c:pt idx="3">
                  <c:v>15.475204</c:v>
                </c:pt>
              </c:numCache>
            </c:numRef>
          </c:xVal>
          <c:yVal>
            <c:numRef>
              <c:f>integral_3.5!$C$4:$C$7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56D-9128-28198FEA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792"/>
        <c:axId val="1843914816"/>
      </c:scatterChart>
      <c:valAx>
        <c:axId val="18452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3.3 vectorized functions, 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4816"/>
        <c:crosses val="autoZero"/>
        <c:crossBetween val="midCat"/>
      </c:valAx>
      <c:valAx>
        <c:axId val="1843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for 3.4 numexpr evaluations, F3vs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for each integral vs Number of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integral_3.5!$F$4:$F$7</c:f>
              <c:numCache>
                <c:formatCode>General</c:formatCode>
                <c:ptCount val="4"/>
                <c:pt idx="0">
                  <c:v>12.939242999999999</c:v>
                </c:pt>
                <c:pt idx="1">
                  <c:v>9.0953750000000007</c:v>
                </c:pt>
                <c:pt idx="2">
                  <c:v>6.5653319999999997</c:v>
                </c:pt>
                <c:pt idx="3">
                  <c:v>5.0206609999999996</c:v>
                </c:pt>
              </c:numCache>
            </c:numRef>
          </c:xVal>
          <c:yVal>
            <c:numRef>
              <c:f>integral_3.5!$C$4:$C$7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56D-9128-28198FEA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792"/>
        <c:axId val="1843914816"/>
      </c:scatterChart>
      <c:valAx>
        <c:axId val="18452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3.4 numexpr evaluations, 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4816"/>
        <c:crosses val="autoZero"/>
        <c:crossBetween val="midCat"/>
      </c:valAx>
      <c:valAx>
        <c:axId val="1843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3.2, Speedup ratio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for each integral vs Number of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integral_3.5!$H$4:$H$7</c:f>
              <c:numCache>
                <c:formatCode>General</c:formatCode>
                <c:ptCount val="4"/>
                <c:pt idx="0">
                  <c:v>1</c:v>
                </c:pt>
                <c:pt idx="1">
                  <c:v>0.9334652761309864</c:v>
                </c:pt>
                <c:pt idx="2">
                  <c:v>0.95682383841537433</c:v>
                </c:pt>
                <c:pt idx="3">
                  <c:v>0.93605999034736975</c:v>
                </c:pt>
              </c:numCache>
            </c:numRef>
          </c:xVal>
          <c:yVal>
            <c:numRef>
              <c:f>integral_3.5!$C$4:$C$7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56D-9128-28198FEA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792"/>
        <c:axId val="1843914816"/>
      </c:scatterChart>
      <c:valAx>
        <c:axId val="18452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3.2, 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4816"/>
        <c:crosses val="autoZero"/>
        <c:crossBetween val="midCat"/>
      </c:valAx>
      <c:valAx>
        <c:axId val="1843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3.3, Speedup ratio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for each integral vs Number of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integral_3.5!$I$4:$I$7</c:f>
              <c:numCache>
                <c:formatCode>General</c:formatCode>
                <c:ptCount val="4"/>
                <c:pt idx="0">
                  <c:v>1</c:v>
                </c:pt>
                <c:pt idx="1">
                  <c:v>0.99353815171089443</c:v>
                </c:pt>
                <c:pt idx="2">
                  <c:v>0.98764218817610427</c:v>
                </c:pt>
                <c:pt idx="3">
                  <c:v>0.99203370760088205</c:v>
                </c:pt>
              </c:numCache>
            </c:numRef>
          </c:xVal>
          <c:yVal>
            <c:numRef>
              <c:f>integral_3.5!$C$4:$C$7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56D-9128-28198FEA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792"/>
        <c:axId val="1843914816"/>
      </c:scatterChart>
      <c:valAx>
        <c:axId val="18452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3.3, 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4816"/>
        <c:crosses val="autoZero"/>
        <c:crossBetween val="midCat"/>
      </c:valAx>
      <c:valAx>
        <c:axId val="1843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3.4, Speedup ratio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 for each integral vs Number of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integral_3.5!$J$4:$J$7</c:f>
              <c:numCache>
                <c:formatCode>General</c:formatCode>
                <c:ptCount val="4"/>
                <c:pt idx="0">
                  <c:v>1</c:v>
                </c:pt>
                <c:pt idx="1">
                  <c:v>1.4226178689718674</c:v>
                </c:pt>
                <c:pt idx="2">
                  <c:v>1.9708436679211347</c:v>
                </c:pt>
                <c:pt idx="3">
                  <c:v>2.5771990978877084</c:v>
                </c:pt>
              </c:numCache>
            </c:numRef>
          </c:xVal>
          <c:yVal>
            <c:numRef>
              <c:f>integral_3.5!$C$4:$C$7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56D-9128-28198FEA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792"/>
        <c:axId val="1843914816"/>
      </c:scatterChart>
      <c:valAx>
        <c:axId val="18452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3.4, 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14816"/>
        <c:crosses val="autoZero"/>
        <c:crossBetween val="midCat"/>
      </c:valAx>
      <c:valAx>
        <c:axId val="1843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173355</xdr:rowOff>
    </xdr:from>
    <xdr:to>
      <xdr:col>5</xdr:col>
      <xdr:colOff>161925</xdr:colOff>
      <xdr:row>22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34A4E-7965-5378-3C3D-04C99E80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413385</xdr:colOff>
      <xdr:row>7</xdr:row>
      <xdr:rowOff>169545</xdr:rowOff>
    </xdr:from>
    <xdr:to>
      <xdr:col>9</xdr:col>
      <xdr:colOff>215265</xdr:colOff>
      <xdr:row>22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DD93C-3EEC-2DDA-C27A-2B54D90AF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7</xdr:row>
      <xdr:rowOff>161925</xdr:rowOff>
    </xdr:from>
    <xdr:to>
      <xdr:col>15</xdr:col>
      <xdr:colOff>539115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C6DE9-F270-B05E-2BD1-FEC4FF88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</xdr:colOff>
      <xdr:row>22</xdr:row>
      <xdr:rowOff>180975</xdr:rowOff>
    </xdr:from>
    <xdr:to>
      <xdr:col>5</xdr:col>
      <xdr:colOff>169545</xdr:colOff>
      <xdr:row>37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59292-EEFF-0819-E8F4-EDF9288F3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409575</xdr:colOff>
      <xdr:row>23</xdr:row>
      <xdr:rowOff>32385</xdr:rowOff>
    </xdr:from>
    <xdr:to>
      <xdr:col>9</xdr:col>
      <xdr:colOff>211455</xdr:colOff>
      <xdr:row>38</xdr:row>
      <xdr:rowOff>32385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8FFBD7-7945-339E-A48B-8AFCE70A2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264795</xdr:colOff>
      <xdr:row>23</xdr:row>
      <xdr:rowOff>24765</xdr:rowOff>
    </xdr:from>
    <xdr:to>
      <xdr:col>15</xdr:col>
      <xdr:colOff>546735</xdr:colOff>
      <xdr:row>38</xdr:row>
      <xdr:rowOff>24765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064003-249E-FF97-5084-A3C2AD22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86DF-78AE-43E6-A5C6-B0AA07C2A0C2}">
  <dimension ref="C3:J11"/>
  <sheetViews>
    <sheetView tabSelected="1" workbookViewId="0">
      <selection activeCell="M4" sqref="M4"/>
    </sheetView>
  </sheetViews>
  <sheetFormatPr defaultRowHeight="14.4" x14ac:dyDescent="0.55000000000000004"/>
  <cols>
    <col min="4" max="4" width="15.05078125" customWidth="1"/>
    <col min="5" max="5" width="19.47265625" bestFit="1" customWidth="1"/>
    <col min="6" max="6" width="23" bestFit="1" customWidth="1"/>
    <col min="7" max="7" width="12.7890625" bestFit="1" customWidth="1"/>
    <col min="8" max="10" width="15.05078125" bestFit="1" customWidth="1"/>
  </cols>
  <sheetData>
    <row r="3" spans="3:10" x14ac:dyDescent="0.55000000000000004">
      <c r="C3" s="2" t="s">
        <v>7</v>
      </c>
      <c r="D3" s="2" t="s">
        <v>1</v>
      </c>
      <c r="E3" s="2" t="s">
        <v>2</v>
      </c>
      <c r="F3" s="2" t="s">
        <v>3</v>
      </c>
      <c r="G3" s="2" t="s">
        <v>0</v>
      </c>
      <c r="H3" s="2" t="s">
        <v>4</v>
      </c>
      <c r="I3" s="2" t="s">
        <v>5</v>
      </c>
      <c r="J3" s="2" t="s">
        <v>6</v>
      </c>
    </row>
    <row r="4" spans="3:10" x14ac:dyDescent="0.55000000000000004">
      <c r="C4" s="2">
        <v>1</v>
      </c>
      <c r="D4" s="2">
        <v>315.91028799999998</v>
      </c>
      <c r="E4" s="2">
        <v>15.351924</v>
      </c>
      <c r="F4" s="2">
        <v>12.939242999999999</v>
      </c>
      <c r="G4" s="2">
        <f>SUM(D4:F4)</f>
        <v>344.20145499999995</v>
      </c>
      <c r="H4" s="2">
        <f>D4/D4</f>
        <v>1</v>
      </c>
      <c r="I4" s="2">
        <f xml:space="preserve"> $E4/E4</f>
        <v>1</v>
      </c>
      <c r="J4" s="2">
        <f xml:space="preserve"> $F4/F4</f>
        <v>1</v>
      </c>
    </row>
    <row r="5" spans="3:10" x14ac:dyDescent="0.55000000000000004">
      <c r="C5" s="2">
        <v>2</v>
      </c>
      <c r="D5" s="2">
        <v>338.42746599999998</v>
      </c>
      <c r="E5" s="2">
        <v>15.451771000000001</v>
      </c>
      <c r="F5" s="2">
        <v>9.0953750000000007</v>
      </c>
      <c r="G5" s="2">
        <f t="shared" ref="G5:G7" si="0">SUM(D5:F5)</f>
        <v>362.97461199999998</v>
      </c>
      <c r="H5" s="2">
        <f xml:space="preserve"> D4/D5</f>
        <v>0.9334652761309864</v>
      </c>
      <c r="I5" s="2">
        <f t="shared" ref="I5:J5" si="1" xml:space="preserve"> E4/E5</f>
        <v>0.99353815171089443</v>
      </c>
      <c r="J5" s="2">
        <f t="shared" si="1"/>
        <v>1.4226178689718674</v>
      </c>
    </row>
    <row r="6" spans="3:10" x14ac:dyDescent="0.55000000000000004">
      <c r="C6" s="2">
        <v>4</v>
      </c>
      <c r="D6" s="3">
        <v>330.16557</v>
      </c>
      <c r="E6" s="2">
        <v>15.544014000000001</v>
      </c>
      <c r="F6" s="2">
        <v>6.5653319999999997</v>
      </c>
      <c r="G6" s="2">
        <f t="shared" si="0"/>
        <v>352.27491600000002</v>
      </c>
      <c r="H6" s="2">
        <f xml:space="preserve"> D4/D6</f>
        <v>0.95682383841537433</v>
      </c>
      <c r="I6" s="2">
        <f t="shared" ref="I6:J6" si="2" xml:space="preserve"> E4/E6</f>
        <v>0.98764218817610427</v>
      </c>
      <c r="J6" s="2">
        <f t="shared" si="2"/>
        <v>1.9708436679211347</v>
      </c>
    </row>
    <row r="7" spans="3:10" x14ac:dyDescent="0.55000000000000004">
      <c r="C7" s="2">
        <v>8</v>
      </c>
      <c r="D7" s="2">
        <v>337.48936099999997</v>
      </c>
      <c r="E7" s="2">
        <v>15.475204</v>
      </c>
      <c r="F7" s="2">
        <v>5.0206609999999996</v>
      </c>
      <c r="G7" s="2">
        <f t="shared" si="0"/>
        <v>357.98522600000001</v>
      </c>
      <c r="H7" s="2">
        <f xml:space="preserve"> D4/D7</f>
        <v>0.93605999034736975</v>
      </c>
      <c r="I7" s="2">
        <f t="shared" ref="I7:J7" si="3" xml:space="preserve"> E4/E7</f>
        <v>0.99203370760088205</v>
      </c>
      <c r="J7" s="2">
        <f t="shared" si="3"/>
        <v>2.5771990978877084</v>
      </c>
    </row>
    <row r="8" spans="3:10" x14ac:dyDescent="0.55000000000000004">
      <c r="C8" s="1"/>
      <c r="D8" s="1"/>
      <c r="E8" s="1"/>
      <c r="F8" s="1"/>
      <c r="G8" s="1"/>
      <c r="H8" s="1"/>
    </row>
    <row r="9" spans="3:10" x14ac:dyDescent="0.55000000000000004">
      <c r="C9" s="1"/>
      <c r="D9" s="1"/>
      <c r="E9" s="1"/>
      <c r="F9" s="1"/>
      <c r="G9" s="1"/>
      <c r="H9" s="1"/>
    </row>
    <row r="10" spans="3:10" x14ac:dyDescent="0.55000000000000004">
      <c r="C10" s="1"/>
      <c r="D10" s="1"/>
      <c r="E10" s="1"/>
      <c r="F10" s="1"/>
      <c r="G10" s="1"/>
      <c r="H10" s="1"/>
    </row>
    <row r="11" spans="3:10" x14ac:dyDescent="0.55000000000000004">
      <c r="C11" s="1"/>
      <c r="D11" s="1"/>
      <c r="E11" s="1"/>
      <c r="F11" s="1"/>
      <c r="G11" s="1"/>
      <c r="H11" s="1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823E7E4E9794FA8B6348ABC746AC8" ma:contentTypeVersion="15" ma:contentTypeDescription="Create a new document." ma:contentTypeScope="" ma:versionID="d50070ffc28fe1aa7cd3783b6f8a32c2">
  <xsd:schema xmlns:xsd="http://www.w3.org/2001/XMLSchema" xmlns:xs="http://www.w3.org/2001/XMLSchema" xmlns:p="http://schemas.microsoft.com/office/2006/metadata/properties" xmlns:ns3="b37cc178-b58d-4c88-8559-19b72c938225" xmlns:ns4="e73758b0-67e3-4ae7-b827-8bd399904a53" targetNamespace="http://schemas.microsoft.com/office/2006/metadata/properties" ma:root="true" ma:fieldsID="4221c7242c4501c78844a861b01dc78f" ns3:_="" ns4:_="">
    <xsd:import namespace="b37cc178-b58d-4c88-8559-19b72c938225"/>
    <xsd:import namespace="e73758b0-67e3-4ae7-b827-8bd399904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cc178-b58d-4c88-8559-19b72c938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758b0-67e3-4ae7-b827-8bd399904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7cc178-b58d-4c88-8559-19b72c938225" xsi:nil="true"/>
  </documentManagement>
</p:properties>
</file>

<file path=customXml/itemProps1.xml><?xml version="1.0" encoding="utf-8"?>
<ds:datastoreItem xmlns:ds="http://schemas.openxmlformats.org/officeDocument/2006/customXml" ds:itemID="{CD0EC4EC-6578-4BD7-B71C-364C4852F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cc178-b58d-4c88-8559-19b72c938225"/>
    <ds:schemaRef ds:uri="e73758b0-67e3-4ae7-b827-8bd399904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C3BDDF-4DD8-4419-B492-75EDD5B13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22D5E-F774-46C1-AA8D-1518C11A68CC}">
  <ds:schemaRefs>
    <ds:schemaRef ds:uri="http://purl.org/dc/terms/"/>
    <ds:schemaRef ds:uri="b37cc178-b58d-4c88-8559-19b72c93822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73758b0-67e3-4ae7-b827-8bd399904a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integral_3.5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Hasan</dc:creator>
  <cp:lastModifiedBy>Rakib Hasan</cp:lastModifiedBy>
  <dcterms:created xsi:type="dcterms:W3CDTF">2015-06-05T18:17:20Z</dcterms:created>
  <dcterms:modified xsi:type="dcterms:W3CDTF">2024-02-18T07:35:52Z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0x0101006B4823E7E4E9794FA8B6348ABC746AC8</vt:lpwstr>
  </property>
</Properties>
</file>