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55" windowWidth="19815" windowHeight="7875"/>
  </bookViews>
  <sheets>
    <sheet name="ALAMINOS" sheetId="1" r:id="rId1"/>
    <sheet name="ANTIPOLO 1" sheetId="2" r:id="rId2"/>
    <sheet name="ANTIPOLO 2" sheetId="3" r:id="rId3"/>
    <sheet name="BAGONG SILANG" sheetId="4" r:id="rId4"/>
    <sheet name="BAGUMBONG" sheetId="5" r:id="rId5"/>
    <sheet name="CAAMARIN" sheetId="6" r:id="rId6"/>
    <sheet name="CAINTA" sheetId="7" r:id="rId7"/>
    <sheet name="CAINTA 2 (RICARTE)" sheetId="8" r:id="rId8"/>
    <sheet name="COMEMBO" sheetId="9" r:id="rId9"/>
    <sheet name="GAGALANGIN" sheetId="10" r:id="rId10"/>
    <sheet name="GRACEVILLE" sheetId="11" r:id="rId11"/>
    <sheet name="IMUS" sheetId="12" r:id="rId12"/>
    <sheet name="LAS PIÑAS" sheetId="13" r:id="rId13"/>
    <sheet name="MALABON" sheetId="14" r:id="rId14"/>
    <sheet name="MOLINO" sheetId="15" r:id="rId15"/>
    <sheet name="MONTALBAN" sheetId="16" r:id="rId16"/>
    <sheet name="NAVOTAS" sheetId="17" r:id="rId17"/>
    <sheet name="NOVALICHES" sheetId="18" r:id="rId18"/>
    <sheet name="PATEROS" sheetId="19" r:id="rId19"/>
    <sheet name="PUNTURIN" sheetId="20" r:id="rId20"/>
    <sheet name="SAN PEDRO" sheetId="21" r:id="rId21"/>
    <sheet name="TONDO" sheetId="22" r:id="rId22"/>
    <sheet name="VALENZUELA" sheetId="23" r:id="rId23"/>
    <sheet name="Worksheet 1" sheetId="24" r:id="rId24"/>
  </sheets>
  <calcPr calcId="124519"/>
</workbook>
</file>

<file path=xl/calcChain.xml><?xml version="1.0" encoding="utf-8"?>
<calcChain xmlns="http://schemas.openxmlformats.org/spreadsheetml/2006/main">
  <c r="M30" i="1"/>
  <c r="M29"/>
  <c r="K64" i="23"/>
  <c r="K49"/>
  <c r="K63" i="22"/>
  <c r="K49"/>
  <c r="K10" i="23"/>
  <c r="K10" i="22"/>
  <c r="K64" i="21"/>
  <c r="K50"/>
  <c r="K10"/>
  <c r="K65" i="20"/>
  <c r="K49"/>
  <c r="K10"/>
  <c r="K66" i="19"/>
  <c r="K50"/>
  <c r="K10"/>
  <c r="K71" i="18"/>
  <c r="K55"/>
  <c r="K10"/>
  <c r="K66" i="17"/>
  <c r="K49"/>
  <c r="K10"/>
  <c r="K63" i="15"/>
  <c r="K49"/>
  <c r="K10"/>
  <c r="K69" i="14"/>
  <c r="K51"/>
  <c r="K10"/>
  <c r="K67" i="13"/>
  <c r="K50"/>
  <c r="K10"/>
  <c r="K67" i="12"/>
  <c r="K52"/>
  <c r="K10"/>
  <c r="K64" i="11"/>
  <c r="K49"/>
  <c r="K10"/>
  <c r="K65" i="10"/>
  <c r="K49"/>
  <c r="K10"/>
  <c r="K64" i="9"/>
  <c r="K50"/>
  <c r="K10"/>
  <c r="K63" i="8"/>
  <c r="K49"/>
  <c r="K10"/>
  <c r="K67" i="7"/>
  <c r="K51"/>
  <c r="K10"/>
  <c r="K66" i="6"/>
  <c r="K50"/>
  <c r="K10"/>
  <c r="K64" i="5"/>
  <c r="K50"/>
  <c r="K10"/>
  <c r="K66" i="4"/>
  <c r="K49"/>
  <c r="K10"/>
  <c r="K65" i="3"/>
  <c r="K49"/>
  <c r="K10"/>
  <c r="K65" i="2"/>
  <c r="K50"/>
  <c r="K10"/>
  <c r="K50" i="1"/>
  <c r="K66"/>
  <c r="K10"/>
</calcChain>
</file>

<file path=xl/sharedStrings.xml><?xml version="1.0" encoding="utf-8"?>
<sst xmlns="http://schemas.openxmlformats.org/spreadsheetml/2006/main" count="2156" uniqueCount="81">
  <si>
    <t xml:space="preserve">Branch : </t>
  </si>
  <si>
    <t>ALAMINOS</t>
  </si>
  <si>
    <t xml:space="preserve">Period : </t>
  </si>
  <si>
    <t>2017-12-01~2017-12-31</t>
  </si>
  <si>
    <t>2018-12-01~2018-12-31</t>
  </si>
  <si>
    <t>Account</t>
  </si>
  <si>
    <t>Account Name</t>
  </si>
  <si>
    <t>Amount</t>
  </si>
  <si>
    <t>Percentage</t>
  </si>
  <si>
    <t>Formula #1</t>
  </si>
  <si>
    <t>Sales :</t>
  </si>
  <si>
    <t>Suki Points :</t>
  </si>
  <si>
    <t>Cost of Sales :</t>
  </si>
  <si>
    <t>Gross Profit :</t>
  </si>
  <si>
    <t>Gross Profit  - Suki Points :</t>
  </si>
  <si>
    <t>A.Revenues</t>
  </si>
  <si>
    <t>Revenue Accounts</t>
  </si>
  <si>
    <t>Sales</t>
  </si>
  <si>
    <t>Sales - NON VAT</t>
  </si>
  <si>
    <t>Sales - Suki Points</t>
  </si>
  <si>
    <t>Total Gross Sales</t>
  </si>
  <si>
    <t>Total Revenues</t>
  </si>
  <si>
    <t>B.Cost of Goods Sold</t>
  </si>
  <si>
    <t>Purchases</t>
  </si>
  <si>
    <t>Purchases Non-VAT</t>
  </si>
  <si>
    <t>Purchases VAT</t>
  </si>
  <si>
    <t>Purchase Returns and Allowances</t>
  </si>
  <si>
    <t>PRICE SURVEY V2</t>
  </si>
  <si>
    <t>Transfers</t>
  </si>
  <si>
    <t>Stock Transfer IN</t>
  </si>
  <si>
    <t>Stock Transfer OUT</t>
  </si>
  <si>
    <t>Rebates &amp; B.O. Allowance</t>
  </si>
  <si>
    <t>Inventory Adjustments</t>
  </si>
  <si>
    <t>Total Purchases and Transfers</t>
  </si>
  <si>
    <t>Add: Beginning Inventory</t>
  </si>
  <si>
    <t>Less: Ending Inventory</t>
  </si>
  <si>
    <t>Cost of Goods Sold</t>
  </si>
  <si>
    <t>Gross Profit</t>
  </si>
  <si>
    <t>AUTO INVENTORY GAIN</t>
  </si>
  <si>
    <t>AUTO INVENTORY LOSS</t>
  </si>
  <si>
    <t>For Disposal From BO</t>
  </si>
  <si>
    <t>Inventory Losses(SA)</t>
  </si>
  <si>
    <t>Inventory Gained(SA)</t>
  </si>
  <si>
    <t>Inventory Gained(BO)</t>
  </si>
  <si>
    <t>Products for Bundling Out</t>
  </si>
  <si>
    <t>Total Movements</t>
  </si>
  <si>
    <t>STOCKS WITHDRAWAL</t>
  </si>
  <si>
    <t xml:space="preserve">Gross Profit Before adjustment </t>
  </si>
  <si>
    <t>ANTIPOLO 1</t>
  </si>
  <si>
    <t>ANTIPOLO 2</t>
  </si>
  <si>
    <t>Inventory Losses(BO)</t>
  </si>
  <si>
    <t>BAGONG SILANG</t>
  </si>
  <si>
    <t>Positive Adjustment(SA)</t>
  </si>
  <si>
    <t>BAGUMBONG</t>
  </si>
  <si>
    <t>CAAMARIN</t>
  </si>
  <si>
    <t>CAINTA</t>
  </si>
  <si>
    <t>Sales - Zero Rated</t>
  </si>
  <si>
    <t>CAINTA 2 (RICARTE)</t>
  </si>
  <si>
    <t>COMEMBO</t>
  </si>
  <si>
    <t>Other Income - Sampling Fee</t>
  </si>
  <si>
    <t>GAGALANGIN</t>
  </si>
  <si>
    <t>GRACEVILLE</t>
  </si>
  <si>
    <t>IMUS</t>
  </si>
  <si>
    <t>Purchase Discount</t>
  </si>
  <si>
    <t>Purchase Rebates</t>
  </si>
  <si>
    <t>BO Allowance</t>
  </si>
  <si>
    <t>LAS PIÑAS</t>
  </si>
  <si>
    <t>MALABON</t>
  </si>
  <si>
    <t>SA to KUSINA IN</t>
  </si>
  <si>
    <t>SA to KUSINA OUT</t>
  </si>
  <si>
    <t>MOLINO</t>
  </si>
  <si>
    <t>MONTALBAN</t>
  </si>
  <si>
    <t>NAVOTAS</t>
  </si>
  <si>
    <t>NOVALICHES</t>
  </si>
  <si>
    <t>Debit Memo In</t>
  </si>
  <si>
    <t>PATEROS</t>
  </si>
  <si>
    <t>PUNTURIN</t>
  </si>
  <si>
    <t>SAN PEDRO</t>
  </si>
  <si>
    <t>TONDO</t>
  </si>
  <si>
    <t>VALENZUELA</t>
  </si>
  <si>
    <t>MS PURCH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</si>
</sst>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0" fontId="0" fillId="0" borderId="0" xfId="0" applyNumberForma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66"/>
  <sheetViews>
    <sheetView tabSelected="1" workbookViewId="0">
      <selection activeCell="I1" sqref="I1:K10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2"/>
    <col min="12" max="12" width="10.140625" bestFit="1" customWidth="1"/>
    <col min="13" max="13" width="14.28515625" style="1" bestFit="1" customWidth="1"/>
  </cols>
  <sheetData>
    <row r="1" spans="1:11">
      <c r="A1" t="s">
        <v>0</v>
      </c>
      <c r="B1" t="s">
        <v>1</v>
      </c>
      <c r="H1" t="s">
        <v>0</v>
      </c>
      <c r="I1" t="s">
        <v>1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18707731.6754</v>
      </c>
      <c r="I6" t="s">
        <v>10</v>
      </c>
      <c r="J6" s="1">
        <v>23126680.6457</v>
      </c>
    </row>
    <row r="7" spans="1:11">
      <c r="B7" t="s">
        <v>11</v>
      </c>
      <c r="C7" s="1">
        <v>72372</v>
      </c>
      <c r="I7" t="s">
        <v>11</v>
      </c>
      <c r="J7" s="1">
        <v>141497</v>
      </c>
    </row>
    <row r="8" spans="1:11">
      <c r="B8" t="s">
        <v>12</v>
      </c>
      <c r="C8" s="1">
        <v>17218594.7018</v>
      </c>
      <c r="I8" t="s">
        <v>12</v>
      </c>
      <c r="J8" s="1">
        <v>21428061.075100001</v>
      </c>
    </row>
    <row r="9" spans="1:11">
      <c r="B9" t="s">
        <v>13</v>
      </c>
      <c r="C9" s="1">
        <v>1561508.9735999999</v>
      </c>
      <c r="I9" t="s">
        <v>13</v>
      </c>
      <c r="J9" s="1">
        <v>1840116.5706</v>
      </c>
    </row>
    <row r="10" spans="1:11">
      <c r="B10" t="s">
        <v>14</v>
      </c>
      <c r="C10" s="1">
        <v>1489136.9735999999</v>
      </c>
      <c r="I10" t="s">
        <v>14</v>
      </c>
      <c r="J10" s="1">
        <v>1698619.5706</v>
      </c>
      <c r="K10" s="2">
        <f>J10/J6</f>
        <v>7.34484812854381E-2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18462427.379999999</v>
      </c>
      <c r="H16">
        <v>4000</v>
      </c>
      <c r="I16" t="s">
        <v>17</v>
      </c>
      <c r="J16" s="1">
        <v>22921550.02</v>
      </c>
    </row>
    <row r="17" spans="1:13">
      <c r="A17">
        <v>4000020</v>
      </c>
      <c r="B17" t="s">
        <v>18</v>
      </c>
      <c r="C17" s="1">
        <v>246256.47</v>
      </c>
      <c r="H17">
        <v>4000020</v>
      </c>
      <c r="I17" t="s">
        <v>18</v>
      </c>
      <c r="J17" s="1">
        <v>205130.61</v>
      </c>
    </row>
    <row r="18" spans="1:13">
      <c r="A18">
        <v>4000040</v>
      </c>
      <c r="B18" t="s">
        <v>19</v>
      </c>
      <c r="C18" s="1">
        <v>72371.520000000004</v>
      </c>
      <c r="H18">
        <v>4000040</v>
      </c>
      <c r="I18" t="s">
        <v>19</v>
      </c>
      <c r="J18" s="1">
        <v>141497.44</v>
      </c>
    </row>
    <row r="19" spans="1:13">
      <c r="A19" t="s">
        <v>20</v>
      </c>
      <c r="C19" s="1">
        <v>18781055.370000001</v>
      </c>
      <c r="H19" t="s">
        <v>20</v>
      </c>
      <c r="J19" s="1">
        <v>23268178.07</v>
      </c>
    </row>
    <row r="21" spans="1:13">
      <c r="A21">
        <v>4900</v>
      </c>
      <c r="B21" t="s">
        <v>19</v>
      </c>
      <c r="C21" s="1">
        <v>-72371.520000000004</v>
      </c>
      <c r="H21">
        <v>4900</v>
      </c>
      <c r="I21" t="s">
        <v>19</v>
      </c>
      <c r="J21" s="1">
        <v>-141497.44</v>
      </c>
    </row>
    <row r="23" spans="1:13">
      <c r="A23" t="s">
        <v>21</v>
      </c>
      <c r="C23" s="1">
        <v>18708683.850000001</v>
      </c>
      <c r="H23" t="s">
        <v>21</v>
      </c>
      <c r="J23" s="1">
        <v>23126680.629999999</v>
      </c>
    </row>
    <row r="26" spans="1:13">
      <c r="A26" t="s">
        <v>22</v>
      </c>
      <c r="H26" t="s">
        <v>22</v>
      </c>
    </row>
    <row r="27" spans="1:13">
      <c r="A27" t="s">
        <v>23</v>
      </c>
      <c r="H27" t="s">
        <v>23</v>
      </c>
    </row>
    <row r="28" spans="1:13">
      <c r="A28">
        <v>5400</v>
      </c>
      <c r="B28" t="s">
        <v>24</v>
      </c>
      <c r="C28" s="1">
        <v>122990.49</v>
      </c>
      <c r="H28">
        <v>5400</v>
      </c>
      <c r="I28" t="s">
        <v>24</v>
      </c>
      <c r="J28" s="1">
        <v>2399938.3199999998</v>
      </c>
      <c r="L28" t="s">
        <v>80</v>
      </c>
      <c r="M28" s="1">
        <v>17573708.370000001</v>
      </c>
    </row>
    <row r="29" spans="1:13">
      <c r="A29">
        <v>5450</v>
      </c>
      <c r="B29" t="s">
        <v>25</v>
      </c>
      <c r="C29" s="1">
        <v>14739952.98</v>
      </c>
      <c r="H29">
        <v>5450</v>
      </c>
      <c r="I29" t="s">
        <v>25</v>
      </c>
      <c r="J29" s="1">
        <v>15433311.85</v>
      </c>
      <c r="M29" s="1">
        <f>J28+J29</f>
        <v>17833250.169999998</v>
      </c>
    </row>
    <row r="30" spans="1:13">
      <c r="A30">
        <v>5500</v>
      </c>
      <c r="B30" t="s">
        <v>26</v>
      </c>
      <c r="C30" s="1">
        <v>-132496.85</v>
      </c>
      <c r="H30">
        <v>5500</v>
      </c>
      <c r="I30" t="s">
        <v>26</v>
      </c>
      <c r="J30" s="1">
        <v>-124546.52</v>
      </c>
      <c r="M30" s="1">
        <f>M28-M29</f>
        <v>-259541.79999999702</v>
      </c>
    </row>
    <row r="31" spans="1:13">
      <c r="I31" t="s">
        <v>27</v>
      </c>
      <c r="J31" s="1">
        <v>7336.7043999999996</v>
      </c>
    </row>
    <row r="32" spans="1:13">
      <c r="A32" t="s">
        <v>28</v>
      </c>
    </row>
    <row r="33" spans="1:10">
      <c r="B33" t="s">
        <v>29</v>
      </c>
      <c r="C33" s="1">
        <v>1447844.7734999999</v>
      </c>
      <c r="H33" t="s">
        <v>28</v>
      </c>
    </row>
    <row r="34" spans="1:10">
      <c r="B34" t="s">
        <v>30</v>
      </c>
      <c r="C34" s="1">
        <v>-10974.685799999999</v>
      </c>
      <c r="I34" t="s">
        <v>29</v>
      </c>
      <c r="J34" s="1">
        <v>740229.99300000002</v>
      </c>
    </row>
    <row r="35" spans="1:10">
      <c r="A35" t="s">
        <v>31</v>
      </c>
      <c r="I35" t="s">
        <v>30</v>
      </c>
      <c r="J35" s="1">
        <v>-483552.34840000002</v>
      </c>
    </row>
    <row r="36" spans="1:10">
      <c r="A36" t="s">
        <v>32</v>
      </c>
      <c r="H36" t="s">
        <v>31</v>
      </c>
    </row>
    <row r="37" spans="1:10">
      <c r="H37" t="s">
        <v>32</v>
      </c>
    </row>
    <row r="38" spans="1:10">
      <c r="A38" t="s">
        <v>33</v>
      </c>
      <c r="C38" s="1">
        <v>16167316.707699999</v>
      </c>
    </row>
    <row r="39" spans="1:10">
      <c r="H39" t="s">
        <v>33</v>
      </c>
      <c r="J39" s="1">
        <v>17972717.999000002</v>
      </c>
    </row>
    <row r="40" spans="1:10">
      <c r="A40" t="s">
        <v>34</v>
      </c>
      <c r="C40" s="1">
        <v>21617751.021469999</v>
      </c>
    </row>
    <row r="41" spans="1:10">
      <c r="H41" t="s">
        <v>34</v>
      </c>
      <c r="J41" s="1">
        <v>20466576.911630001</v>
      </c>
    </row>
    <row r="43" spans="1:10">
      <c r="A43" t="s">
        <v>35</v>
      </c>
      <c r="C43" s="1">
        <v>20666746.02922</v>
      </c>
    </row>
    <row r="44" spans="1:10">
      <c r="H44" t="s">
        <v>35</v>
      </c>
      <c r="J44" s="1">
        <v>16853077.175687999</v>
      </c>
    </row>
    <row r="46" spans="1:10">
      <c r="A46" t="s">
        <v>36</v>
      </c>
      <c r="C46" s="1">
        <v>17118321.699949998</v>
      </c>
    </row>
    <row r="47" spans="1:10">
      <c r="H47" t="s">
        <v>36</v>
      </c>
      <c r="J47" s="1">
        <v>21586217.734942</v>
      </c>
    </row>
    <row r="49" spans="1:11">
      <c r="A49" t="s">
        <v>37</v>
      </c>
      <c r="C49" s="1">
        <v>1590362.1500500001</v>
      </c>
    </row>
    <row r="50" spans="1:11">
      <c r="H50" t="s">
        <v>37</v>
      </c>
      <c r="J50" s="1">
        <v>1540462.895058</v>
      </c>
      <c r="K50" s="2">
        <f>J50/J23</f>
        <v>6.6609770753685543E-2</v>
      </c>
    </row>
    <row r="52" spans="1:11">
      <c r="A52" t="s">
        <v>32</v>
      </c>
    </row>
    <row r="53" spans="1:11">
      <c r="B53" t="s">
        <v>38</v>
      </c>
      <c r="C53" s="1">
        <v>203556.76949999999</v>
      </c>
      <c r="H53" t="s">
        <v>32</v>
      </c>
    </row>
    <row r="54" spans="1:11">
      <c r="B54" t="s">
        <v>39</v>
      </c>
      <c r="C54" s="1">
        <v>-65076.3681</v>
      </c>
      <c r="I54" t="s">
        <v>38</v>
      </c>
      <c r="J54" s="1">
        <v>100953.67389999999</v>
      </c>
    </row>
    <row r="55" spans="1:11">
      <c r="B55" t="s">
        <v>40</v>
      </c>
      <c r="C55" s="1">
        <v>-7543.3328000000001</v>
      </c>
      <c r="I55" t="s">
        <v>39</v>
      </c>
      <c r="J55" s="1">
        <v>-143963.88140000001</v>
      </c>
    </row>
    <row r="56" spans="1:11">
      <c r="B56" t="s">
        <v>41</v>
      </c>
      <c r="C56" s="1">
        <v>-522.45429999999999</v>
      </c>
      <c r="I56" t="s">
        <v>40</v>
      </c>
      <c r="J56" s="1">
        <v>-4192.66</v>
      </c>
    </row>
    <row r="57" spans="1:11">
      <c r="B57" t="s">
        <v>42</v>
      </c>
      <c r="C57" s="1">
        <v>1948.0029999999999</v>
      </c>
      <c r="I57" t="s">
        <v>43</v>
      </c>
      <c r="J57" s="1">
        <v>2255.0607</v>
      </c>
    </row>
    <row r="58" spans="1:11">
      <c r="B58" t="s">
        <v>44</v>
      </c>
      <c r="C58" s="1">
        <v>-31954.834900000002</v>
      </c>
      <c r="I58" t="s">
        <v>41</v>
      </c>
      <c r="J58" s="1">
        <v>-136417.4276</v>
      </c>
    </row>
    <row r="59" spans="1:11">
      <c r="I59" t="s">
        <v>42</v>
      </c>
      <c r="J59" s="1">
        <v>268565.46899999998</v>
      </c>
    </row>
    <row r="60" spans="1:11">
      <c r="A60" t="s">
        <v>45</v>
      </c>
      <c r="C60" s="1">
        <v>100407.7824</v>
      </c>
      <c r="I60" t="s">
        <v>44</v>
      </c>
      <c r="J60" s="1">
        <v>-23759.415400000002</v>
      </c>
    </row>
    <row r="61" spans="1:11">
      <c r="I61" t="s">
        <v>46</v>
      </c>
      <c r="J61" s="1">
        <v>-464.57429999999999</v>
      </c>
    </row>
    <row r="63" spans="1:11">
      <c r="A63" t="s">
        <v>47</v>
      </c>
      <c r="C63" s="1">
        <v>1489954.3676499999</v>
      </c>
      <c r="H63" t="s">
        <v>45</v>
      </c>
      <c r="J63" s="1">
        <v>62976.244899999998</v>
      </c>
    </row>
    <row r="66" spans="8:11">
      <c r="H66" t="s">
        <v>47</v>
      </c>
      <c r="J66" s="1">
        <v>1477486.6501579999</v>
      </c>
      <c r="K66" s="2">
        <f>J66/J23</f>
        <v>6.3886671580589902E-2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65"/>
  <sheetViews>
    <sheetView topLeftCell="A40" workbookViewId="0">
      <selection activeCell="K66" sqref="K66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</cols>
  <sheetData>
    <row r="1" spans="1:11">
      <c r="A1" t="s">
        <v>0</v>
      </c>
      <c r="B1" t="s">
        <v>60</v>
      </c>
      <c r="H1" t="s">
        <v>0</v>
      </c>
      <c r="I1" t="s">
        <v>60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24553436.746100001</v>
      </c>
      <c r="I6" t="s">
        <v>10</v>
      </c>
      <c r="J6" s="1">
        <v>23875297.1061</v>
      </c>
    </row>
    <row r="7" spans="1:11">
      <c r="B7" t="s">
        <v>11</v>
      </c>
      <c r="C7" s="1">
        <v>254014</v>
      </c>
      <c r="I7" t="s">
        <v>11</v>
      </c>
      <c r="J7" s="1">
        <v>211439</v>
      </c>
    </row>
    <row r="8" spans="1:11">
      <c r="B8" t="s">
        <v>12</v>
      </c>
      <c r="C8" s="1">
        <v>23048223.873</v>
      </c>
      <c r="I8" t="s">
        <v>12</v>
      </c>
      <c r="J8" s="1">
        <v>22327817.770599999</v>
      </c>
    </row>
    <row r="9" spans="1:11">
      <c r="B9" t="s">
        <v>13</v>
      </c>
      <c r="C9" s="1">
        <v>1759226.8731</v>
      </c>
      <c r="I9" t="s">
        <v>13</v>
      </c>
      <c r="J9" s="1">
        <v>1758918.3355</v>
      </c>
    </row>
    <row r="10" spans="1:11">
      <c r="B10" t="s">
        <v>14</v>
      </c>
      <c r="C10" s="1">
        <v>1505212.8731</v>
      </c>
      <c r="I10" t="s">
        <v>14</v>
      </c>
      <c r="J10" s="1">
        <v>1547479.3355</v>
      </c>
      <c r="K10">
        <f>J10/J6</f>
        <v>6.4815081823824838E-2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24214863.100000001</v>
      </c>
      <c r="H16">
        <v>4000</v>
      </c>
      <c r="I16" t="s">
        <v>17</v>
      </c>
      <c r="J16" s="1">
        <v>23530108.609999999</v>
      </c>
    </row>
    <row r="17" spans="1:10">
      <c r="A17">
        <v>4000020</v>
      </c>
      <c r="B17" t="s">
        <v>18</v>
      </c>
      <c r="C17" s="1">
        <v>339532.52</v>
      </c>
      <c r="H17">
        <v>4000020</v>
      </c>
      <c r="I17" t="s">
        <v>18</v>
      </c>
      <c r="J17" s="1">
        <v>345188.49</v>
      </c>
    </row>
    <row r="18" spans="1:10">
      <c r="A18">
        <v>4000040</v>
      </c>
      <c r="B18" t="s">
        <v>19</v>
      </c>
      <c r="C18" s="1">
        <v>254013.75</v>
      </c>
      <c r="H18">
        <v>4000040</v>
      </c>
      <c r="I18" t="s">
        <v>19</v>
      </c>
      <c r="J18" s="1">
        <v>211439.29</v>
      </c>
    </row>
    <row r="19" spans="1:10">
      <c r="A19" t="s">
        <v>20</v>
      </c>
      <c r="C19" s="1">
        <v>24808409.370000001</v>
      </c>
      <c r="H19" t="s">
        <v>20</v>
      </c>
      <c r="J19" s="1">
        <v>24086736.390000001</v>
      </c>
    </row>
    <row r="21" spans="1:10">
      <c r="A21">
        <v>4900</v>
      </c>
      <c r="B21" t="s">
        <v>19</v>
      </c>
      <c r="C21" s="1">
        <v>-254013.75</v>
      </c>
      <c r="H21">
        <v>4900</v>
      </c>
      <c r="I21" t="s">
        <v>19</v>
      </c>
      <c r="J21" s="1">
        <v>-211439.29</v>
      </c>
    </row>
    <row r="23" spans="1:10">
      <c r="A23" t="s">
        <v>21</v>
      </c>
      <c r="C23" s="1">
        <v>24554395.620000001</v>
      </c>
      <c r="H23" t="s">
        <v>21</v>
      </c>
      <c r="J23" s="1">
        <v>23875297.100000001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145966.04999999999</v>
      </c>
      <c r="H28">
        <v>5400</v>
      </c>
      <c r="I28" t="s">
        <v>24</v>
      </c>
      <c r="J28" s="1">
        <v>2018949.47</v>
      </c>
    </row>
    <row r="29" spans="1:10">
      <c r="A29">
        <v>5450</v>
      </c>
      <c r="B29" t="s">
        <v>25</v>
      </c>
      <c r="C29" s="1">
        <v>22752944.140000001</v>
      </c>
      <c r="H29">
        <v>5450</v>
      </c>
      <c r="I29" t="s">
        <v>25</v>
      </c>
      <c r="J29" s="1">
        <v>22096331.989999998</v>
      </c>
    </row>
    <row r="30" spans="1:10">
      <c r="A30">
        <v>5500</v>
      </c>
      <c r="B30" t="s">
        <v>26</v>
      </c>
      <c r="C30" s="1">
        <v>-122115.04</v>
      </c>
      <c r="H30">
        <v>5500</v>
      </c>
      <c r="I30" t="s">
        <v>26</v>
      </c>
      <c r="J30" s="1">
        <v>-143536.29</v>
      </c>
    </row>
    <row r="32" spans="1:10">
      <c r="A32" t="s">
        <v>28</v>
      </c>
      <c r="H32" t="s">
        <v>28</v>
      </c>
    </row>
    <row r="33" spans="1:10">
      <c r="B33" t="s">
        <v>29</v>
      </c>
      <c r="C33" s="1">
        <v>941864.28780000005</v>
      </c>
      <c r="I33" t="s">
        <v>29</v>
      </c>
      <c r="J33" s="1">
        <v>1456085.1540000001</v>
      </c>
    </row>
    <row r="34" spans="1:10">
      <c r="B34" t="s">
        <v>30</v>
      </c>
      <c r="C34" s="1">
        <v>-212132.12220000001</v>
      </c>
      <c r="I34" t="s">
        <v>30</v>
      </c>
      <c r="J34" s="1">
        <v>-28365.146000000001</v>
      </c>
    </row>
    <row r="35" spans="1:10">
      <c r="A35" t="s">
        <v>31</v>
      </c>
      <c r="H35" t="s">
        <v>31</v>
      </c>
    </row>
    <row r="36" spans="1:10">
      <c r="A36" t="s">
        <v>32</v>
      </c>
      <c r="H36" t="s">
        <v>32</v>
      </c>
    </row>
    <row r="38" spans="1:10">
      <c r="A38" t="s">
        <v>33</v>
      </c>
      <c r="C38" s="1">
        <v>23506527.3156</v>
      </c>
      <c r="H38" t="s">
        <v>33</v>
      </c>
      <c r="J38" s="1">
        <v>25399465.177999999</v>
      </c>
    </row>
    <row r="40" spans="1:10">
      <c r="A40" t="s">
        <v>34</v>
      </c>
      <c r="C40" s="1">
        <v>18497070.196323</v>
      </c>
      <c r="H40" t="s">
        <v>34</v>
      </c>
      <c r="J40" s="1">
        <v>15591764.563820001</v>
      </c>
    </row>
    <row r="43" spans="1:10">
      <c r="A43" t="s">
        <v>35</v>
      </c>
      <c r="C43" s="1">
        <v>18925795.558913</v>
      </c>
      <c r="H43" t="s">
        <v>35</v>
      </c>
      <c r="J43" s="1">
        <v>15650837.649205999</v>
      </c>
    </row>
    <row r="46" spans="1:10">
      <c r="A46" t="s">
        <v>36</v>
      </c>
      <c r="C46" s="1">
        <v>23077801.95301</v>
      </c>
      <c r="H46" t="s">
        <v>36</v>
      </c>
      <c r="J46" s="1">
        <v>25340392.092613999</v>
      </c>
    </row>
    <row r="49" spans="1:11">
      <c r="A49" t="s">
        <v>37</v>
      </c>
      <c r="C49" s="1">
        <v>1476593.6669900001</v>
      </c>
      <c r="H49" t="s">
        <v>37</v>
      </c>
      <c r="J49" s="1">
        <v>-1465094.9926140001</v>
      </c>
      <c r="K49">
        <f>J49/J23</f>
        <v>-6.1364471674532586E-2</v>
      </c>
    </row>
    <row r="52" spans="1:11">
      <c r="A52" t="s">
        <v>32</v>
      </c>
      <c r="H52" t="s">
        <v>32</v>
      </c>
    </row>
    <row r="53" spans="1:11">
      <c r="B53" t="s">
        <v>42</v>
      </c>
      <c r="C53" s="1">
        <v>5709.6053000000002</v>
      </c>
      <c r="I53" t="s">
        <v>38</v>
      </c>
      <c r="J53" s="1">
        <v>39181.111599999997</v>
      </c>
    </row>
    <row r="54" spans="1:11">
      <c r="B54" t="s">
        <v>44</v>
      </c>
      <c r="C54" s="1">
        <v>-29065.371500000001</v>
      </c>
      <c r="I54" t="s">
        <v>39</v>
      </c>
      <c r="J54" s="1">
        <v>-38795.5173</v>
      </c>
    </row>
    <row r="55" spans="1:11">
      <c r="B55" t="s">
        <v>41</v>
      </c>
      <c r="C55" s="1">
        <v>-8745.1970000000001</v>
      </c>
      <c r="I55" t="s">
        <v>40</v>
      </c>
      <c r="J55" s="1">
        <v>-9827.0496999999996</v>
      </c>
    </row>
    <row r="56" spans="1:11">
      <c r="B56" t="s">
        <v>38</v>
      </c>
      <c r="C56" s="1">
        <v>233559.2052</v>
      </c>
      <c r="I56" t="s">
        <v>43</v>
      </c>
      <c r="J56" s="1">
        <v>1128.25</v>
      </c>
    </row>
    <row r="57" spans="1:11">
      <c r="B57" t="s">
        <v>52</v>
      </c>
      <c r="C57" s="1">
        <v>810.76049999999998</v>
      </c>
      <c r="I57" t="s">
        <v>41</v>
      </c>
      <c r="J57" s="1">
        <v>-159053.57509999999</v>
      </c>
    </row>
    <row r="58" spans="1:11">
      <c r="B58" t="s">
        <v>40</v>
      </c>
      <c r="C58" s="1">
        <v>-6486.0396000000001</v>
      </c>
      <c r="I58" t="s">
        <v>42</v>
      </c>
      <c r="J58" s="1">
        <v>300173.11979999999</v>
      </c>
    </row>
    <row r="59" spans="1:11">
      <c r="B59" t="s">
        <v>39</v>
      </c>
      <c r="C59" s="1">
        <v>-241049.09669999999</v>
      </c>
      <c r="I59" t="s">
        <v>44</v>
      </c>
      <c r="J59" s="1">
        <v>-10194.951499999999</v>
      </c>
    </row>
    <row r="60" spans="1:11">
      <c r="I60" t="s">
        <v>46</v>
      </c>
      <c r="J60" s="1">
        <v>-2487.7064</v>
      </c>
    </row>
    <row r="61" spans="1:11">
      <c r="A61" t="s">
        <v>45</v>
      </c>
      <c r="C61" s="1">
        <v>-45266.133800000003</v>
      </c>
    </row>
    <row r="62" spans="1:11">
      <c r="H62" t="s">
        <v>45</v>
      </c>
      <c r="J62" s="1">
        <v>120123.6814</v>
      </c>
    </row>
    <row r="64" spans="1:11">
      <c r="A64" t="s">
        <v>47</v>
      </c>
      <c r="C64" s="1">
        <v>1521859.80079</v>
      </c>
    </row>
    <row r="65" spans="8:11">
      <c r="H65" t="s">
        <v>47</v>
      </c>
      <c r="J65" s="1">
        <v>-1585218.674014</v>
      </c>
      <c r="K65">
        <f>J65/J23</f>
        <v>-6.6395767448439405E-2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64"/>
  <sheetViews>
    <sheetView topLeftCell="A33" workbookViewId="0">
      <selection activeCell="K52" sqref="K52"/>
    </sheetView>
  </sheetViews>
  <sheetFormatPr defaultRowHeight="15"/>
  <cols>
    <col min="2" max="2" width="24.42578125" bestFit="1" customWidth="1"/>
    <col min="3" max="3" width="8.140625" style="1" bestFit="1" customWidth="1"/>
    <col min="9" max="9" width="31.28515625" bestFit="1" customWidth="1"/>
    <col min="10" max="10" width="14.28515625" style="1" bestFit="1" customWidth="1"/>
    <col min="11" max="11" width="9.140625" style="3"/>
  </cols>
  <sheetData>
    <row r="1" spans="1:11">
      <c r="A1" t="s">
        <v>0</v>
      </c>
      <c r="B1" t="s">
        <v>61</v>
      </c>
      <c r="H1" t="s">
        <v>0</v>
      </c>
      <c r="I1" t="s">
        <v>61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3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0</v>
      </c>
      <c r="I6" t="s">
        <v>10</v>
      </c>
      <c r="J6" s="1">
        <v>15018301.025</v>
      </c>
    </row>
    <row r="7" spans="1:11">
      <c r="B7" t="s">
        <v>11</v>
      </c>
      <c r="C7" s="1">
        <v>0</v>
      </c>
      <c r="I7" t="s">
        <v>11</v>
      </c>
      <c r="J7" s="1">
        <v>56124</v>
      </c>
    </row>
    <row r="8" spans="1:11">
      <c r="B8" t="s">
        <v>12</v>
      </c>
      <c r="C8" s="1">
        <v>0</v>
      </c>
      <c r="I8" t="s">
        <v>12</v>
      </c>
      <c r="J8" s="1">
        <v>13778582.878599999</v>
      </c>
    </row>
    <row r="9" spans="1:11">
      <c r="B9" t="s">
        <v>13</v>
      </c>
      <c r="C9" s="1">
        <v>0</v>
      </c>
      <c r="I9" t="s">
        <v>13</v>
      </c>
      <c r="J9" s="1">
        <v>1295842.1464</v>
      </c>
    </row>
    <row r="10" spans="1:11">
      <c r="B10" t="s">
        <v>14</v>
      </c>
      <c r="C10" s="1">
        <v>0</v>
      </c>
      <c r="I10" t="s">
        <v>14</v>
      </c>
      <c r="J10" s="1">
        <v>1239718.1464</v>
      </c>
      <c r="K10" s="3">
        <f>J10/J6</f>
        <v>8.2547163246782768E-2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 t="s">
        <v>20</v>
      </c>
      <c r="C16" s="1">
        <v>0</v>
      </c>
      <c r="H16">
        <v>4000</v>
      </c>
      <c r="I16" t="s">
        <v>17</v>
      </c>
      <c r="J16" s="1">
        <v>14303180.6</v>
      </c>
    </row>
    <row r="17" spans="1:10">
      <c r="H17">
        <v>4000020</v>
      </c>
      <c r="I17" t="s">
        <v>18</v>
      </c>
      <c r="J17" s="1">
        <v>715054.65</v>
      </c>
    </row>
    <row r="18" spans="1:10">
      <c r="A18">
        <v>4900</v>
      </c>
      <c r="B18" t="s">
        <v>19</v>
      </c>
      <c r="H18">
        <v>4000040</v>
      </c>
      <c r="I18" t="s">
        <v>19</v>
      </c>
      <c r="J18" s="1">
        <v>56124.11</v>
      </c>
    </row>
    <row r="19" spans="1:10">
      <c r="H19" t="s">
        <v>20</v>
      </c>
      <c r="J19" s="1">
        <v>15074359.359999999</v>
      </c>
    </row>
    <row r="20" spans="1:10">
      <c r="A20" t="s">
        <v>21</v>
      </c>
      <c r="C20" s="1">
        <v>0</v>
      </c>
    </row>
    <row r="21" spans="1:10">
      <c r="H21">
        <v>4900</v>
      </c>
      <c r="I21" t="s">
        <v>19</v>
      </c>
      <c r="J21" s="1">
        <v>-56124.11</v>
      </c>
    </row>
    <row r="23" spans="1:10">
      <c r="A23" t="s">
        <v>22</v>
      </c>
      <c r="H23" t="s">
        <v>21</v>
      </c>
      <c r="J23" s="1">
        <v>15018235.25</v>
      </c>
    </row>
    <row r="24" spans="1:10">
      <c r="A24" t="s">
        <v>23</v>
      </c>
    </row>
    <row r="26" spans="1:10">
      <c r="A26" t="s">
        <v>28</v>
      </c>
      <c r="H26" t="s">
        <v>22</v>
      </c>
    </row>
    <row r="27" spans="1:10">
      <c r="A27" t="s">
        <v>31</v>
      </c>
      <c r="H27" t="s">
        <v>23</v>
      </c>
    </row>
    <row r="28" spans="1:10">
      <c r="A28" t="s">
        <v>32</v>
      </c>
      <c r="H28">
        <v>5400</v>
      </c>
      <c r="I28" t="s">
        <v>24</v>
      </c>
      <c r="J28" s="1">
        <v>3543948.01</v>
      </c>
    </row>
    <row r="29" spans="1:10">
      <c r="H29">
        <v>5450</v>
      </c>
      <c r="I29" t="s">
        <v>25</v>
      </c>
      <c r="J29" s="1">
        <v>9003930.3800000008</v>
      </c>
    </row>
    <row r="30" spans="1:10">
      <c r="A30" t="s">
        <v>33</v>
      </c>
      <c r="C30" s="1">
        <v>0</v>
      </c>
      <c r="H30">
        <v>5500</v>
      </c>
      <c r="I30" t="s">
        <v>26</v>
      </c>
      <c r="J30" s="1">
        <v>-121708.89</v>
      </c>
    </row>
    <row r="32" spans="1:10">
      <c r="A32" t="s">
        <v>34</v>
      </c>
      <c r="C32" s="1">
        <v>0</v>
      </c>
      <c r="H32" t="s">
        <v>28</v>
      </c>
    </row>
    <row r="33" spans="1:10">
      <c r="I33" t="s">
        <v>29</v>
      </c>
      <c r="J33" s="1">
        <v>840496.84479999996</v>
      </c>
    </row>
    <row r="34" spans="1:10">
      <c r="I34" t="s">
        <v>30</v>
      </c>
      <c r="J34" s="1">
        <v>-127474.05590000001</v>
      </c>
    </row>
    <row r="35" spans="1:10">
      <c r="A35" t="s">
        <v>35</v>
      </c>
      <c r="C35" s="1">
        <v>0</v>
      </c>
      <c r="H35" t="s">
        <v>31</v>
      </c>
    </row>
    <row r="36" spans="1:10">
      <c r="H36" t="s">
        <v>32</v>
      </c>
    </row>
    <row r="38" spans="1:10">
      <c r="A38" t="s">
        <v>36</v>
      </c>
      <c r="C38" s="1">
        <v>0</v>
      </c>
      <c r="H38" t="s">
        <v>33</v>
      </c>
      <c r="J38" s="1">
        <v>13139192.288899999</v>
      </c>
    </row>
    <row r="40" spans="1:10">
      <c r="H40" t="s">
        <v>34</v>
      </c>
      <c r="J40" s="1">
        <v>13152445.977349</v>
      </c>
    </row>
    <row r="41" spans="1:10">
      <c r="A41" t="s">
        <v>37</v>
      </c>
      <c r="C41" s="1">
        <v>0</v>
      </c>
    </row>
    <row r="43" spans="1:10">
      <c r="H43" t="s">
        <v>35</v>
      </c>
      <c r="J43" s="1">
        <v>12146369.924559999</v>
      </c>
    </row>
    <row r="44" spans="1:10">
      <c r="A44" t="s">
        <v>32</v>
      </c>
    </row>
    <row r="46" spans="1:10">
      <c r="A46" t="s">
        <v>45</v>
      </c>
      <c r="C46" s="1">
        <v>0</v>
      </c>
      <c r="H46" t="s">
        <v>36</v>
      </c>
      <c r="J46" s="1">
        <v>14145268.341689</v>
      </c>
    </row>
    <row r="49" spans="1:11">
      <c r="A49" t="s">
        <v>47</v>
      </c>
      <c r="C49" s="1">
        <v>0</v>
      </c>
      <c r="H49" t="s">
        <v>37</v>
      </c>
      <c r="J49" s="1">
        <v>872966.90831099998</v>
      </c>
      <c r="K49" s="3">
        <f>J49/J23</f>
        <v>5.8127129704603604E-2</v>
      </c>
    </row>
    <row r="52" spans="1:11">
      <c r="H52" t="s">
        <v>32</v>
      </c>
    </row>
    <row r="53" spans="1:11">
      <c r="I53" t="s">
        <v>38</v>
      </c>
      <c r="J53" s="1">
        <v>46633.840900000003</v>
      </c>
    </row>
    <row r="54" spans="1:11">
      <c r="I54" t="s">
        <v>39</v>
      </c>
      <c r="J54" s="1">
        <v>-53563.681600000004</v>
      </c>
    </row>
    <row r="55" spans="1:11">
      <c r="I55" t="s">
        <v>40</v>
      </c>
      <c r="J55" s="1">
        <v>-11399.407800000001</v>
      </c>
    </row>
    <row r="56" spans="1:11">
      <c r="I56" t="s">
        <v>41</v>
      </c>
      <c r="J56" s="1">
        <v>-15208.830400000001</v>
      </c>
    </row>
    <row r="57" spans="1:11">
      <c r="I57" t="s">
        <v>42</v>
      </c>
      <c r="J57" s="1">
        <v>43478.332999999999</v>
      </c>
    </row>
    <row r="58" spans="1:11">
      <c r="I58" t="s">
        <v>44</v>
      </c>
      <c r="J58" s="1">
        <v>-75365.875499999995</v>
      </c>
    </row>
    <row r="59" spans="1:11">
      <c r="I59" t="s">
        <v>46</v>
      </c>
      <c r="J59" s="1">
        <v>-5404.8690999999999</v>
      </c>
    </row>
    <row r="61" spans="1:11">
      <c r="H61" t="s">
        <v>45</v>
      </c>
      <c r="J61" s="1">
        <v>-70830.4905</v>
      </c>
    </row>
    <row r="64" spans="1:11">
      <c r="H64" t="s">
        <v>47</v>
      </c>
      <c r="J64" s="1">
        <v>943797.39881100005</v>
      </c>
      <c r="K64" s="3">
        <f>J64/J23</f>
        <v>6.2843428878303131E-2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67"/>
  <sheetViews>
    <sheetView topLeftCell="A52" workbookViewId="0">
      <selection activeCell="L54" sqref="L54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3"/>
  </cols>
  <sheetData>
    <row r="1" spans="1:11">
      <c r="A1" t="s">
        <v>0</v>
      </c>
      <c r="B1" t="s">
        <v>62</v>
      </c>
      <c r="H1" t="s">
        <v>0</v>
      </c>
      <c r="I1" t="s">
        <v>62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3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43139810.309600003</v>
      </c>
      <c r="I6" t="s">
        <v>10</v>
      </c>
      <c r="J6" s="1">
        <v>35839478.220700003</v>
      </c>
    </row>
    <row r="7" spans="1:11">
      <c r="B7" t="s">
        <v>11</v>
      </c>
      <c r="C7" s="1">
        <v>164086</v>
      </c>
      <c r="I7" t="s">
        <v>11</v>
      </c>
      <c r="J7" s="1">
        <v>116982</v>
      </c>
    </row>
    <row r="8" spans="1:11">
      <c r="B8" t="s">
        <v>12</v>
      </c>
      <c r="C8" s="1">
        <v>40070512.049999997</v>
      </c>
      <c r="I8" t="s">
        <v>12</v>
      </c>
      <c r="J8" s="1">
        <v>33490864.070599999</v>
      </c>
    </row>
    <row r="9" spans="1:11">
      <c r="B9" t="s">
        <v>13</v>
      </c>
      <c r="C9" s="1">
        <v>3233384.2596</v>
      </c>
      <c r="I9" t="s">
        <v>13</v>
      </c>
      <c r="J9" s="1">
        <v>2465596.1501000002</v>
      </c>
    </row>
    <row r="10" spans="1:11">
      <c r="B10" t="s">
        <v>14</v>
      </c>
      <c r="C10" s="1">
        <v>3069298.2596</v>
      </c>
      <c r="I10" t="s">
        <v>14</v>
      </c>
      <c r="J10" s="1">
        <v>2348614.1501000002</v>
      </c>
      <c r="K10" s="3">
        <f>J10/J6</f>
        <v>6.5531482786585271E-2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41630724.450000003</v>
      </c>
      <c r="H16">
        <v>4000</v>
      </c>
      <c r="I16" t="s">
        <v>17</v>
      </c>
      <c r="J16" s="1">
        <v>33773270.859999999</v>
      </c>
    </row>
    <row r="17" spans="1:10">
      <c r="A17">
        <v>4000020</v>
      </c>
      <c r="B17" t="s">
        <v>18</v>
      </c>
      <c r="C17" s="1">
        <v>1508544.38</v>
      </c>
      <c r="H17">
        <v>4000020</v>
      </c>
      <c r="I17" t="s">
        <v>18</v>
      </c>
      <c r="J17" s="1">
        <v>2066093.31</v>
      </c>
    </row>
    <row r="18" spans="1:10">
      <c r="A18">
        <v>4000040</v>
      </c>
      <c r="B18" t="s">
        <v>19</v>
      </c>
      <c r="C18" s="1">
        <v>164086.03</v>
      </c>
      <c r="H18">
        <v>4000040</v>
      </c>
      <c r="I18" t="s">
        <v>19</v>
      </c>
      <c r="J18" s="1">
        <v>116982.32</v>
      </c>
    </row>
    <row r="19" spans="1:10">
      <c r="A19" t="s">
        <v>20</v>
      </c>
      <c r="C19" s="1">
        <v>43303354.859999999</v>
      </c>
      <c r="H19" t="s">
        <v>20</v>
      </c>
      <c r="J19" s="1">
        <v>35956346.490000002</v>
      </c>
    </row>
    <row r="21" spans="1:10">
      <c r="A21">
        <v>4900</v>
      </c>
      <c r="B21" t="s">
        <v>19</v>
      </c>
      <c r="C21" s="1">
        <v>-164086.03</v>
      </c>
      <c r="H21">
        <v>4900</v>
      </c>
      <c r="I21" t="s">
        <v>19</v>
      </c>
      <c r="J21" s="1">
        <v>-116982.32</v>
      </c>
    </row>
    <row r="23" spans="1:10">
      <c r="A23" t="s">
        <v>21</v>
      </c>
      <c r="C23" s="1">
        <v>43139268.829999998</v>
      </c>
      <c r="H23" t="s">
        <v>21</v>
      </c>
      <c r="J23" s="1">
        <v>35839364.170000002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1135516.1499999999</v>
      </c>
      <c r="H28">
        <v>5400</v>
      </c>
      <c r="I28" t="s">
        <v>24</v>
      </c>
      <c r="J28" s="1">
        <v>2212724.11</v>
      </c>
    </row>
    <row r="29" spans="1:10">
      <c r="A29">
        <v>5450</v>
      </c>
      <c r="B29" t="s">
        <v>25</v>
      </c>
      <c r="C29" s="1">
        <v>37005175.340000004</v>
      </c>
      <c r="H29">
        <v>5450</v>
      </c>
      <c r="I29" t="s">
        <v>25</v>
      </c>
      <c r="J29" s="1">
        <v>26393237.09</v>
      </c>
    </row>
    <row r="30" spans="1:10">
      <c r="A30">
        <v>5500</v>
      </c>
      <c r="B30" t="s">
        <v>26</v>
      </c>
      <c r="C30" s="1">
        <v>-350183.22</v>
      </c>
      <c r="H30">
        <v>5500</v>
      </c>
      <c r="I30" t="s">
        <v>26</v>
      </c>
      <c r="J30" s="1">
        <v>-199995.51999999999</v>
      </c>
    </row>
    <row r="31" spans="1:10">
      <c r="B31" t="s">
        <v>27</v>
      </c>
      <c r="C31" s="1">
        <v>5216.0715</v>
      </c>
      <c r="H31">
        <v>5600</v>
      </c>
      <c r="I31" t="s">
        <v>63</v>
      </c>
      <c r="J31" s="1">
        <v>7.18</v>
      </c>
    </row>
    <row r="33" spans="1:10">
      <c r="A33" t="s">
        <v>28</v>
      </c>
      <c r="H33" t="s">
        <v>28</v>
      </c>
    </row>
    <row r="34" spans="1:10">
      <c r="B34" t="s">
        <v>29</v>
      </c>
      <c r="C34" s="1">
        <v>501359.55680000002</v>
      </c>
      <c r="I34" t="s">
        <v>29</v>
      </c>
      <c r="J34" s="1">
        <v>3666745.0465000002</v>
      </c>
    </row>
    <row r="35" spans="1:10">
      <c r="B35" t="s">
        <v>30</v>
      </c>
      <c r="C35" s="1">
        <v>-462139.89860000001</v>
      </c>
      <c r="I35" t="s">
        <v>30</v>
      </c>
      <c r="J35" s="1">
        <v>-952316.57290000003</v>
      </c>
    </row>
    <row r="36" spans="1:10">
      <c r="A36" t="s">
        <v>31</v>
      </c>
      <c r="H36" t="s">
        <v>31</v>
      </c>
    </row>
    <row r="37" spans="1:10">
      <c r="A37" t="s">
        <v>32</v>
      </c>
      <c r="H37">
        <v>4020040</v>
      </c>
      <c r="I37" t="s">
        <v>64</v>
      </c>
      <c r="J37" s="1">
        <v>0</v>
      </c>
    </row>
    <row r="38" spans="1:10">
      <c r="H38">
        <v>4020055</v>
      </c>
      <c r="I38" t="s">
        <v>65</v>
      </c>
      <c r="J38" s="1">
        <v>840</v>
      </c>
    </row>
    <row r="39" spans="1:10">
      <c r="A39" t="s">
        <v>33</v>
      </c>
      <c r="C39" s="1">
        <v>37834943.999700002</v>
      </c>
      <c r="H39" t="s">
        <v>32</v>
      </c>
    </row>
    <row r="41" spans="1:10">
      <c r="A41" t="s">
        <v>34</v>
      </c>
      <c r="C41" s="1">
        <v>34871107.630923003</v>
      </c>
      <c r="H41" t="s">
        <v>33</v>
      </c>
      <c r="J41" s="1">
        <v>31121241.3336</v>
      </c>
    </row>
    <row r="43" spans="1:10">
      <c r="H43" t="s">
        <v>34</v>
      </c>
      <c r="J43" s="1">
        <v>27765536.447048999</v>
      </c>
    </row>
    <row r="44" spans="1:10">
      <c r="A44" t="s">
        <v>35</v>
      </c>
      <c r="C44" s="1">
        <v>32267327.838144001</v>
      </c>
    </row>
    <row r="46" spans="1:10">
      <c r="H46" t="s">
        <v>35</v>
      </c>
      <c r="J46" s="1">
        <v>26269183.972325001</v>
      </c>
    </row>
    <row r="47" spans="1:10">
      <c r="A47" t="s">
        <v>36</v>
      </c>
      <c r="C47" s="1">
        <v>40438723.792479001</v>
      </c>
    </row>
    <row r="49" spans="1:11">
      <c r="H49" t="s">
        <v>36</v>
      </c>
      <c r="J49" s="1">
        <v>32617593.808324002</v>
      </c>
    </row>
    <row r="50" spans="1:11">
      <c r="A50" t="s">
        <v>37</v>
      </c>
      <c r="C50" s="1">
        <v>2700545.037521</v>
      </c>
    </row>
    <row r="52" spans="1:11">
      <c r="H52" t="s">
        <v>37</v>
      </c>
      <c r="J52" s="1">
        <v>3221770.3616760001</v>
      </c>
      <c r="K52" s="3">
        <f>J52/J23</f>
        <v>8.989474105606042E-2</v>
      </c>
    </row>
    <row r="53" spans="1:11">
      <c r="A53" t="s">
        <v>32</v>
      </c>
    </row>
    <row r="54" spans="1:11">
      <c r="B54" t="s">
        <v>39</v>
      </c>
      <c r="C54" s="1">
        <v>-150249.62839999999</v>
      </c>
    </row>
    <row r="55" spans="1:11">
      <c r="B55" t="s">
        <v>40</v>
      </c>
      <c r="C55" s="1">
        <v>-81902.236000000004</v>
      </c>
      <c r="H55" t="s">
        <v>32</v>
      </c>
    </row>
    <row r="56" spans="1:11">
      <c r="B56" t="s">
        <v>41</v>
      </c>
      <c r="C56" s="1">
        <v>-83621.554600000003</v>
      </c>
      <c r="I56" t="s">
        <v>38</v>
      </c>
      <c r="J56" s="1">
        <v>1302789.3776</v>
      </c>
    </row>
    <row r="57" spans="1:11">
      <c r="B57" t="s">
        <v>42</v>
      </c>
      <c r="C57" s="1">
        <v>25421.235799999999</v>
      </c>
      <c r="I57" t="s">
        <v>39</v>
      </c>
      <c r="J57" s="1">
        <v>-1305023.5808000001</v>
      </c>
    </row>
    <row r="58" spans="1:11">
      <c r="B58" t="s">
        <v>38</v>
      </c>
      <c r="C58" s="1">
        <v>154437.50719999999</v>
      </c>
      <c r="I58" t="s">
        <v>40</v>
      </c>
      <c r="J58" s="1">
        <v>-22338.156999999999</v>
      </c>
    </row>
    <row r="59" spans="1:11">
      <c r="B59" t="s">
        <v>52</v>
      </c>
      <c r="C59" s="1">
        <v>2754.5363000000002</v>
      </c>
      <c r="I59" t="s">
        <v>41</v>
      </c>
      <c r="J59" s="1">
        <v>-30951.7291</v>
      </c>
    </row>
    <row r="60" spans="1:11">
      <c r="B60" t="s">
        <v>44</v>
      </c>
      <c r="C60" s="1">
        <v>-51621.986100000002</v>
      </c>
      <c r="I60" t="s">
        <v>42</v>
      </c>
      <c r="J60" s="1">
        <v>34378.599800000004</v>
      </c>
    </row>
    <row r="61" spans="1:11">
      <c r="B61" t="s">
        <v>46</v>
      </c>
      <c r="C61" s="1">
        <v>-3632.3834999999999</v>
      </c>
      <c r="I61" t="s">
        <v>52</v>
      </c>
      <c r="J61" s="1">
        <v>839.5394</v>
      </c>
    </row>
    <row r="62" spans="1:11">
      <c r="I62" t="s">
        <v>44</v>
      </c>
      <c r="J62" s="1">
        <v>-3763.7901000000002</v>
      </c>
    </row>
    <row r="63" spans="1:11">
      <c r="A63" t="s">
        <v>45</v>
      </c>
      <c r="C63" s="1">
        <v>-188414.50930000001</v>
      </c>
    </row>
    <row r="64" spans="1:11">
      <c r="H64" t="s">
        <v>45</v>
      </c>
      <c r="J64" s="1">
        <v>-24069.7402</v>
      </c>
    </row>
    <row r="66" spans="1:11">
      <c r="A66" t="s">
        <v>47</v>
      </c>
      <c r="C66" s="1">
        <v>2888959.5468210001</v>
      </c>
    </row>
    <row r="67" spans="1:11">
      <c r="H67" t="s">
        <v>47</v>
      </c>
      <c r="J67" s="1">
        <v>3245840.1018759999</v>
      </c>
      <c r="K67" s="3">
        <f>J67/J23</f>
        <v>9.0566341704047024E-2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67"/>
  <sheetViews>
    <sheetView topLeftCell="A42" workbookViewId="0">
      <selection activeCell="K42" sqref="K1:K1048576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3"/>
  </cols>
  <sheetData>
    <row r="1" spans="1:11">
      <c r="A1" t="s">
        <v>0</v>
      </c>
      <c r="B1" t="s">
        <v>66</v>
      </c>
      <c r="H1" t="s">
        <v>0</v>
      </c>
      <c r="I1" t="s">
        <v>66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3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27162085.8314</v>
      </c>
      <c r="I6" t="s">
        <v>10</v>
      </c>
      <c r="J6" s="1">
        <v>32617726.945700001</v>
      </c>
    </row>
    <row r="7" spans="1:11">
      <c r="B7" t="s">
        <v>11</v>
      </c>
      <c r="C7" s="1">
        <v>128978</v>
      </c>
      <c r="I7" t="s">
        <v>11</v>
      </c>
      <c r="J7" s="1">
        <v>212161</v>
      </c>
    </row>
    <row r="8" spans="1:11">
      <c r="B8" t="s">
        <v>12</v>
      </c>
      <c r="C8" s="1">
        <v>24963810.7568</v>
      </c>
      <c r="I8" t="s">
        <v>12</v>
      </c>
      <c r="J8" s="1">
        <v>30477846.542800002</v>
      </c>
    </row>
    <row r="9" spans="1:11">
      <c r="B9" t="s">
        <v>13</v>
      </c>
      <c r="C9" s="1">
        <v>2327253.0745999999</v>
      </c>
      <c r="I9" t="s">
        <v>13</v>
      </c>
      <c r="J9" s="1">
        <v>2352041.4029000001</v>
      </c>
    </row>
    <row r="10" spans="1:11">
      <c r="B10" t="s">
        <v>14</v>
      </c>
      <c r="C10" s="1">
        <v>2198275.0745999999</v>
      </c>
      <c r="I10" t="s">
        <v>14</v>
      </c>
      <c r="J10" s="1">
        <v>2139880.4029000001</v>
      </c>
      <c r="K10" s="3">
        <f>J10/J6</f>
        <v>6.5604829130562717E-2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26570098.739999998</v>
      </c>
      <c r="H16">
        <v>4000</v>
      </c>
      <c r="I16" t="s">
        <v>17</v>
      </c>
      <c r="J16" s="1">
        <v>30802181.460000001</v>
      </c>
    </row>
    <row r="17" spans="1:10">
      <c r="A17">
        <v>4000020</v>
      </c>
      <c r="B17" t="s">
        <v>18</v>
      </c>
      <c r="C17" s="1">
        <v>591358.92000000004</v>
      </c>
      <c r="H17">
        <v>4000020</v>
      </c>
      <c r="I17" t="s">
        <v>18</v>
      </c>
      <c r="J17" s="1">
        <v>590991.91</v>
      </c>
    </row>
    <row r="18" spans="1:10">
      <c r="A18">
        <v>4000040</v>
      </c>
      <c r="B18" t="s">
        <v>19</v>
      </c>
      <c r="C18" s="1">
        <v>128978.4</v>
      </c>
      <c r="H18">
        <v>4000040</v>
      </c>
      <c r="I18" t="s">
        <v>19</v>
      </c>
      <c r="J18" s="1">
        <v>212161.29</v>
      </c>
    </row>
    <row r="19" spans="1:10">
      <c r="A19" t="s">
        <v>20</v>
      </c>
      <c r="C19" s="1">
        <v>27290436.059999999</v>
      </c>
      <c r="H19">
        <v>4000050</v>
      </c>
      <c r="I19" t="s">
        <v>56</v>
      </c>
      <c r="J19" s="1">
        <v>1224508.9286</v>
      </c>
    </row>
    <row r="20" spans="1:10">
      <c r="H20" t="s">
        <v>20</v>
      </c>
      <c r="J20" s="1">
        <v>32829843.588599999</v>
      </c>
    </row>
    <row r="21" spans="1:10">
      <c r="A21">
        <v>4900</v>
      </c>
      <c r="B21" t="s">
        <v>19</v>
      </c>
      <c r="C21" s="1">
        <v>-128978.4</v>
      </c>
    </row>
    <row r="22" spans="1:10">
      <c r="H22">
        <v>4900</v>
      </c>
      <c r="I22" t="s">
        <v>19</v>
      </c>
      <c r="J22" s="1">
        <v>-212161.29</v>
      </c>
    </row>
    <row r="23" spans="1:10">
      <c r="A23" t="s">
        <v>21</v>
      </c>
      <c r="C23" s="1">
        <v>27161457.66</v>
      </c>
    </row>
    <row r="24" spans="1:10">
      <c r="H24" t="s">
        <v>21</v>
      </c>
      <c r="J24" s="1">
        <v>32617682.298599999</v>
      </c>
    </row>
    <row r="26" spans="1:10">
      <c r="A26" t="s">
        <v>22</v>
      </c>
    </row>
    <row r="27" spans="1:10">
      <c r="A27" t="s">
        <v>23</v>
      </c>
      <c r="H27" t="s">
        <v>22</v>
      </c>
    </row>
    <row r="28" spans="1:10">
      <c r="A28">
        <v>5400</v>
      </c>
      <c r="B28" t="s">
        <v>24</v>
      </c>
      <c r="C28" s="1">
        <v>85742.080000000002</v>
      </c>
      <c r="H28" t="s">
        <v>23</v>
      </c>
    </row>
    <row r="29" spans="1:10">
      <c r="A29">
        <v>5450</v>
      </c>
      <c r="B29" t="s">
        <v>25</v>
      </c>
      <c r="C29" s="1">
        <v>24220965.960000001</v>
      </c>
      <c r="H29">
        <v>5400</v>
      </c>
      <c r="I29" t="s">
        <v>24</v>
      </c>
      <c r="J29" s="1">
        <v>1797531.82</v>
      </c>
    </row>
    <row r="30" spans="1:10">
      <c r="A30">
        <v>5500</v>
      </c>
      <c r="B30" t="s">
        <v>26</v>
      </c>
      <c r="C30" s="1">
        <v>-208417.61</v>
      </c>
      <c r="H30">
        <v>5450</v>
      </c>
      <c r="I30" t="s">
        <v>25</v>
      </c>
      <c r="J30" s="1">
        <v>29626643.100000001</v>
      </c>
    </row>
    <row r="31" spans="1:10">
      <c r="B31" t="s">
        <v>27</v>
      </c>
      <c r="C31" s="1">
        <v>2589.4315999999999</v>
      </c>
      <c r="H31">
        <v>5500</v>
      </c>
      <c r="I31" t="s">
        <v>26</v>
      </c>
      <c r="J31" s="1">
        <v>-127346.17</v>
      </c>
    </row>
    <row r="33" spans="1:10">
      <c r="A33" t="s">
        <v>28</v>
      </c>
      <c r="H33" t="s">
        <v>28</v>
      </c>
    </row>
    <row r="34" spans="1:10">
      <c r="B34" t="s">
        <v>29</v>
      </c>
      <c r="C34" s="1">
        <v>1804933.2694000001</v>
      </c>
      <c r="I34" t="s">
        <v>29</v>
      </c>
      <c r="J34" s="1">
        <v>777241.42590000003</v>
      </c>
    </row>
    <row r="35" spans="1:10">
      <c r="B35" t="s">
        <v>30</v>
      </c>
      <c r="C35" s="1">
        <v>-5542.9436999999998</v>
      </c>
      <c r="I35" t="s">
        <v>30</v>
      </c>
      <c r="J35" s="1">
        <v>-796333.07849999995</v>
      </c>
    </row>
    <row r="36" spans="1:10">
      <c r="A36" t="s">
        <v>31</v>
      </c>
      <c r="H36" t="s">
        <v>31</v>
      </c>
    </row>
    <row r="37" spans="1:10">
      <c r="A37" t="s">
        <v>32</v>
      </c>
      <c r="H37" t="s">
        <v>32</v>
      </c>
    </row>
    <row r="39" spans="1:10">
      <c r="A39" t="s">
        <v>33</v>
      </c>
      <c r="C39" s="1">
        <v>25900270.1873</v>
      </c>
      <c r="H39" t="s">
        <v>33</v>
      </c>
      <c r="J39" s="1">
        <v>31277737.097399998</v>
      </c>
    </row>
    <row r="41" spans="1:10">
      <c r="A41" t="s">
        <v>34</v>
      </c>
      <c r="C41" s="1">
        <v>23091643.788307</v>
      </c>
      <c r="H41" t="s">
        <v>34</v>
      </c>
      <c r="J41" s="1">
        <v>21162873.523616001</v>
      </c>
    </row>
    <row r="44" spans="1:10">
      <c r="A44" t="s">
        <v>35</v>
      </c>
      <c r="C44" s="1">
        <v>24072257.074122999</v>
      </c>
      <c r="H44" t="s">
        <v>35</v>
      </c>
      <c r="J44" s="1">
        <v>21919501.875078999</v>
      </c>
    </row>
    <row r="47" spans="1:10">
      <c r="A47" t="s">
        <v>36</v>
      </c>
      <c r="C47" s="1">
        <v>24919656.901484001</v>
      </c>
      <c r="H47" t="s">
        <v>36</v>
      </c>
      <c r="J47" s="1">
        <v>30521108.745937001</v>
      </c>
    </row>
    <row r="50" spans="1:11">
      <c r="A50" t="s">
        <v>37</v>
      </c>
      <c r="C50" s="1">
        <v>2241800.7585160001</v>
      </c>
      <c r="H50" t="s">
        <v>37</v>
      </c>
      <c r="J50" s="1">
        <v>2096573.5526630001</v>
      </c>
      <c r="K50" s="3">
        <f>J50/J24</f>
        <v>6.4277208094365074E-2</v>
      </c>
    </row>
    <row r="53" spans="1:11">
      <c r="A53" t="s">
        <v>32</v>
      </c>
      <c r="H53" t="s">
        <v>32</v>
      </c>
    </row>
    <row r="54" spans="1:11">
      <c r="B54" t="s">
        <v>38</v>
      </c>
      <c r="C54" s="1">
        <v>286724.77279999998</v>
      </c>
      <c r="I54" t="s">
        <v>38</v>
      </c>
      <c r="J54" s="1">
        <v>68729.784599999999</v>
      </c>
    </row>
    <row r="55" spans="1:11">
      <c r="B55" t="s">
        <v>39</v>
      </c>
      <c r="C55" s="1">
        <v>-291445.90830000001</v>
      </c>
      <c r="I55" t="s">
        <v>39</v>
      </c>
      <c r="J55" s="1">
        <v>-69330.990099999995</v>
      </c>
    </row>
    <row r="56" spans="1:11">
      <c r="B56" t="s">
        <v>40</v>
      </c>
      <c r="C56" s="1">
        <v>-34886.828800000003</v>
      </c>
      <c r="I56" t="s">
        <v>40</v>
      </c>
      <c r="J56" s="1">
        <v>-16126.432500000001</v>
      </c>
    </row>
    <row r="57" spans="1:11">
      <c r="B57" t="s">
        <v>41</v>
      </c>
      <c r="C57" s="1">
        <v>-102878.743</v>
      </c>
      <c r="I57" t="s">
        <v>43</v>
      </c>
      <c r="J57" s="1">
        <v>213.2501</v>
      </c>
    </row>
    <row r="58" spans="1:11">
      <c r="B58" t="s">
        <v>42</v>
      </c>
      <c r="C58" s="1">
        <v>100550.1057</v>
      </c>
      <c r="I58" t="s">
        <v>50</v>
      </c>
      <c r="J58" s="1">
        <v>-215.72620000000001</v>
      </c>
    </row>
    <row r="59" spans="1:11">
      <c r="B59" t="s">
        <v>52</v>
      </c>
      <c r="C59" s="1">
        <v>13475.741</v>
      </c>
      <c r="I59" t="s">
        <v>41</v>
      </c>
      <c r="J59" s="1">
        <v>-82755.338799999998</v>
      </c>
    </row>
    <row r="60" spans="1:11">
      <c r="B60" t="s">
        <v>44</v>
      </c>
      <c r="C60" s="1">
        <v>-25817.978800000001</v>
      </c>
      <c r="I60" t="s">
        <v>42</v>
      </c>
      <c r="J60" s="1">
        <v>187030.3866</v>
      </c>
    </row>
    <row r="61" spans="1:11">
      <c r="B61" t="s">
        <v>46</v>
      </c>
      <c r="C61" s="1">
        <v>-5060.8531000000003</v>
      </c>
      <c r="I61" t="s">
        <v>52</v>
      </c>
      <c r="J61" s="1">
        <v>1257.2430999999999</v>
      </c>
    </row>
    <row r="62" spans="1:11">
      <c r="I62" t="s">
        <v>44</v>
      </c>
      <c r="J62" s="1">
        <v>-21280.7356</v>
      </c>
    </row>
    <row r="63" spans="1:11">
      <c r="A63" t="s">
        <v>45</v>
      </c>
      <c r="C63" s="1">
        <v>-59339.692499999997</v>
      </c>
    </row>
    <row r="64" spans="1:11">
      <c r="H64" t="s">
        <v>45</v>
      </c>
      <c r="J64" s="1">
        <v>67521.441200000001</v>
      </c>
    </row>
    <row r="66" spans="1:11">
      <c r="A66" t="s">
        <v>47</v>
      </c>
      <c r="C66" s="1">
        <v>2301140.451016</v>
      </c>
    </row>
    <row r="67" spans="1:11">
      <c r="H67" t="s">
        <v>47</v>
      </c>
      <c r="J67" s="1">
        <v>2029052.1114630001</v>
      </c>
      <c r="K67" s="3">
        <f>J67/J24</f>
        <v>6.2207121060532562E-2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70"/>
  <sheetViews>
    <sheetView topLeftCell="A44" workbookViewId="0">
      <selection activeCell="K44" sqref="K1:K1048576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3"/>
  </cols>
  <sheetData>
    <row r="1" spans="1:11">
      <c r="A1" t="s">
        <v>0</v>
      </c>
      <c r="B1" t="s">
        <v>67</v>
      </c>
      <c r="H1" t="s">
        <v>0</v>
      </c>
      <c r="I1" t="s">
        <v>67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3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58944494.4586</v>
      </c>
      <c r="I6" t="s">
        <v>10</v>
      </c>
      <c r="J6" s="1">
        <v>57610557.637100004</v>
      </c>
    </row>
    <row r="7" spans="1:11">
      <c r="B7" t="s">
        <v>11</v>
      </c>
      <c r="C7" s="1">
        <v>290802</v>
      </c>
      <c r="I7" t="s">
        <v>11</v>
      </c>
      <c r="J7" s="1">
        <v>338950</v>
      </c>
    </row>
    <row r="8" spans="1:11">
      <c r="B8" t="s">
        <v>12</v>
      </c>
      <c r="C8" s="1">
        <v>54758554.593800001</v>
      </c>
      <c r="I8" t="s">
        <v>12</v>
      </c>
      <c r="J8" s="1">
        <v>53505912.258199997</v>
      </c>
    </row>
    <row r="9" spans="1:11">
      <c r="B9" t="s">
        <v>13</v>
      </c>
      <c r="C9" s="1">
        <v>4476741.8647999996</v>
      </c>
      <c r="I9" t="s">
        <v>13</v>
      </c>
      <c r="J9" s="1">
        <v>4443595.3788999999</v>
      </c>
    </row>
    <row r="10" spans="1:11">
      <c r="B10" t="s">
        <v>14</v>
      </c>
      <c r="C10" s="1">
        <v>4185939.8648000001</v>
      </c>
      <c r="I10" t="s">
        <v>14</v>
      </c>
      <c r="J10" s="1">
        <v>4104645.3788999999</v>
      </c>
      <c r="K10" s="3">
        <f>J10/J6</f>
        <v>7.1248145257609752E-2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58180394</v>
      </c>
      <c r="H16">
        <v>4000</v>
      </c>
      <c r="I16" t="s">
        <v>17</v>
      </c>
      <c r="J16" s="1">
        <v>56680285.329999998</v>
      </c>
    </row>
    <row r="17" spans="1:10">
      <c r="A17">
        <v>4000020</v>
      </c>
      <c r="B17" t="s">
        <v>18</v>
      </c>
      <c r="C17" s="1">
        <v>758465.09</v>
      </c>
      <c r="H17">
        <v>4000020</v>
      </c>
      <c r="I17" t="s">
        <v>18</v>
      </c>
      <c r="J17" s="1">
        <v>930444.78</v>
      </c>
    </row>
    <row r="18" spans="1:10">
      <c r="A18">
        <v>4000040</v>
      </c>
      <c r="B18" t="s">
        <v>19</v>
      </c>
      <c r="C18" s="1">
        <v>290802.28999999998</v>
      </c>
      <c r="H18">
        <v>4000040</v>
      </c>
      <c r="I18" t="s">
        <v>19</v>
      </c>
      <c r="J18" s="1">
        <v>338949.7</v>
      </c>
    </row>
    <row r="19" spans="1:10">
      <c r="A19" t="s">
        <v>20</v>
      </c>
      <c r="C19" s="1">
        <v>59229661.380000003</v>
      </c>
      <c r="H19" t="s">
        <v>20</v>
      </c>
      <c r="J19" s="1">
        <v>57949679.810000002</v>
      </c>
    </row>
    <row r="21" spans="1:10">
      <c r="A21">
        <v>4900</v>
      </c>
      <c r="B21" t="s">
        <v>19</v>
      </c>
      <c r="C21" s="1">
        <v>-290802.28999999998</v>
      </c>
      <c r="H21">
        <v>4900</v>
      </c>
      <c r="I21" t="s">
        <v>19</v>
      </c>
      <c r="J21" s="1">
        <v>-338949.7</v>
      </c>
    </row>
    <row r="23" spans="1:10">
      <c r="A23" t="s">
        <v>21</v>
      </c>
      <c r="C23" s="1">
        <v>58938859.090000004</v>
      </c>
      <c r="H23" t="s">
        <v>21</v>
      </c>
      <c r="J23" s="1">
        <v>57610730.109999999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540420.36</v>
      </c>
      <c r="H28">
        <v>5400</v>
      </c>
      <c r="I28" t="s">
        <v>24</v>
      </c>
      <c r="J28" s="1">
        <v>6471264.9400000004</v>
      </c>
    </row>
    <row r="29" spans="1:10">
      <c r="A29">
        <v>5450</v>
      </c>
      <c r="B29" t="s">
        <v>25</v>
      </c>
      <c r="C29" s="1">
        <v>48685535.060000002</v>
      </c>
      <c r="H29">
        <v>5450</v>
      </c>
      <c r="I29" t="s">
        <v>25</v>
      </c>
      <c r="J29" s="1">
        <v>46418144.299999997</v>
      </c>
    </row>
    <row r="30" spans="1:10">
      <c r="A30">
        <v>5500</v>
      </c>
      <c r="B30" t="s">
        <v>26</v>
      </c>
      <c r="C30" s="1">
        <v>-301045.28000000003</v>
      </c>
      <c r="H30">
        <v>5500</v>
      </c>
      <c r="I30" t="s">
        <v>26</v>
      </c>
      <c r="J30" s="1">
        <v>-221859.28</v>
      </c>
    </row>
    <row r="31" spans="1:10">
      <c r="B31" t="s">
        <v>27</v>
      </c>
      <c r="C31" s="1">
        <v>685.62509999999997</v>
      </c>
    </row>
    <row r="32" spans="1:10">
      <c r="H32" t="s">
        <v>28</v>
      </c>
    </row>
    <row r="33" spans="1:10">
      <c r="A33" t="s">
        <v>28</v>
      </c>
      <c r="I33" t="s">
        <v>68</v>
      </c>
      <c r="J33" s="1">
        <v>3802.5432999999998</v>
      </c>
    </row>
    <row r="34" spans="1:10">
      <c r="B34" t="s">
        <v>68</v>
      </c>
      <c r="C34" s="1">
        <v>2753.7096000000001</v>
      </c>
      <c r="I34" t="s">
        <v>69</v>
      </c>
      <c r="J34" s="1">
        <v>-174311.59570000001</v>
      </c>
    </row>
    <row r="35" spans="1:10">
      <c r="B35" t="s">
        <v>69</v>
      </c>
      <c r="C35" s="1">
        <v>-167821.10879999999</v>
      </c>
      <c r="I35" t="s">
        <v>29</v>
      </c>
      <c r="J35" s="1">
        <v>1539019.1142</v>
      </c>
    </row>
    <row r="36" spans="1:10">
      <c r="B36" t="s">
        <v>29</v>
      </c>
      <c r="C36" s="1">
        <v>3050423.5611999999</v>
      </c>
      <c r="I36" t="s">
        <v>30</v>
      </c>
      <c r="J36" s="1">
        <v>-938231.09349999996</v>
      </c>
    </row>
    <row r="37" spans="1:10">
      <c r="B37" t="s">
        <v>30</v>
      </c>
      <c r="C37" s="1">
        <v>-1583879.9238</v>
      </c>
      <c r="H37" t="s">
        <v>31</v>
      </c>
    </row>
    <row r="38" spans="1:10">
      <c r="A38" t="s">
        <v>31</v>
      </c>
      <c r="H38" t="s">
        <v>32</v>
      </c>
    </row>
    <row r="39" spans="1:10">
      <c r="A39" t="s">
        <v>32</v>
      </c>
    </row>
    <row r="40" spans="1:10">
      <c r="H40" t="s">
        <v>33</v>
      </c>
      <c r="J40" s="1">
        <v>53097828.928300001</v>
      </c>
    </row>
    <row r="41" spans="1:10">
      <c r="A41" t="s">
        <v>33</v>
      </c>
      <c r="C41" s="1">
        <v>50227072.003300004</v>
      </c>
    </row>
    <row r="42" spans="1:10">
      <c r="H42" t="s">
        <v>34</v>
      </c>
      <c r="J42" s="1">
        <v>35469336.559748001</v>
      </c>
    </row>
    <row r="43" spans="1:10">
      <c r="A43" t="s">
        <v>34</v>
      </c>
      <c r="C43" s="1">
        <v>40131812.313826002</v>
      </c>
    </row>
    <row r="45" spans="1:10">
      <c r="H45" t="s">
        <v>35</v>
      </c>
      <c r="J45" s="1">
        <v>34275576.143288001</v>
      </c>
    </row>
    <row r="46" spans="1:10">
      <c r="A46" t="s">
        <v>35</v>
      </c>
      <c r="C46" s="1">
        <v>35335286.487641998</v>
      </c>
    </row>
    <row r="48" spans="1:10">
      <c r="H48" t="s">
        <v>36</v>
      </c>
      <c r="J48" s="1">
        <v>54291589.344760001</v>
      </c>
    </row>
    <row r="49" spans="1:11">
      <c r="A49" t="s">
        <v>36</v>
      </c>
      <c r="C49" s="1">
        <v>55023597.829484001</v>
      </c>
    </row>
    <row r="51" spans="1:11">
      <c r="H51" t="s">
        <v>37</v>
      </c>
      <c r="J51" s="1">
        <v>3319140.7652400001</v>
      </c>
      <c r="K51" s="3">
        <f>J51/J23</f>
        <v>5.7613239042493367E-2</v>
      </c>
    </row>
    <row r="52" spans="1:11">
      <c r="A52" t="s">
        <v>37</v>
      </c>
      <c r="C52" s="1">
        <v>3915261.2605161001</v>
      </c>
    </row>
    <row r="54" spans="1:11">
      <c r="H54" t="s">
        <v>32</v>
      </c>
    </row>
    <row r="55" spans="1:11">
      <c r="A55" t="s">
        <v>32</v>
      </c>
      <c r="I55" t="s">
        <v>38</v>
      </c>
      <c r="J55" s="1">
        <v>182858.6421</v>
      </c>
    </row>
    <row r="56" spans="1:11">
      <c r="B56" t="s">
        <v>38</v>
      </c>
      <c r="C56" s="1">
        <v>123850.4804</v>
      </c>
      <c r="I56" t="s">
        <v>39</v>
      </c>
      <c r="J56" s="1">
        <v>-189837.1194</v>
      </c>
    </row>
    <row r="57" spans="1:11">
      <c r="B57" t="s">
        <v>39</v>
      </c>
      <c r="C57" s="1">
        <v>-124798.6421</v>
      </c>
      <c r="I57" t="s">
        <v>40</v>
      </c>
      <c r="J57" s="1">
        <v>-14255.116099999999</v>
      </c>
    </row>
    <row r="58" spans="1:11">
      <c r="B58" t="s">
        <v>40</v>
      </c>
      <c r="C58" s="1">
        <v>-36008.853499999997</v>
      </c>
      <c r="I58" t="s">
        <v>43</v>
      </c>
      <c r="J58" s="1">
        <v>3291.2959000000001</v>
      </c>
    </row>
    <row r="59" spans="1:11">
      <c r="B59" t="s">
        <v>41</v>
      </c>
      <c r="C59" s="1">
        <v>-2926.6430999999998</v>
      </c>
      <c r="I59" t="s">
        <v>50</v>
      </c>
      <c r="J59" s="1">
        <v>-4403.5248000000001</v>
      </c>
    </row>
    <row r="60" spans="1:11">
      <c r="B60" t="s">
        <v>42</v>
      </c>
      <c r="C60" s="1">
        <v>1882.0338999999999</v>
      </c>
      <c r="I60" t="s">
        <v>41</v>
      </c>
      <c r="J60" s="1">
        <v>-276579.89970000001</v>
      </c>
    </row>
    <row r="61" spans="1:11">
      <c r="B61" t="s">
        <v>52</v>
      </c>
      <c r="C61" s="1">
        <v>5575.9793</v>
      </c>
      <c r="I61" t="s">
        <v>42</v>
      </c>
      <c r="J61" s="1">
        <v>172714.98009999999</v>
      </c>
    </row>
    <row r="62" spans="1:11">
      <c r="B62" t="s">
        <v>44</v>
      </c>
      <c r="C62" s="1">
        <v>-154786.50880000001</v>
      </c>
      <c r="I62" t="s">
        <v>44</v>
      </c>
      <c r="J62" s="1">
        <v>-64550.381000000001</v>
      </c>
    </row>
    <row r="63" spans="1:11">
      <c r="B63" t="s">
        <v>68</v>
      </c>
      <c r="C63" s="1">
        <v>2753.7096000000001</v>
      </c>
      <c r="I63" t="s">
        <v>68</v>
      </c>
      <c r="J63" s="1">
        <v>3802.5432999999998</v>
      </c>
    </row>
    <row r="64" spans="1:11">
      <c r="B64" t="s">
        <v>69</v>
      </c>
      <c r="C64" s="1">
        <v>167821.10879999999</v>
      </c>
      <c r="I64" t="s">
        <v>69</v>
      </c>
      <c r="J64" s="1">
        <v>174311.59570000001</v>
      </c>
    </row>
    <row r="65" spans="1:11">
      <c r="B65" t="s">
        <v>46</v>
      </c>
      <c r="C65" s="1">
        <v>-12.857100000000001</v>
      </c>
    </row>
    <row r="66" spans="1:11">
      <c r="H66" t="s">
        <v>45</v>
      </c>
      <c r="J66" s="1">
        <v>-12646.983899999999</v>
      </c>
    </row>
    <row r="67" spans="1:11">
      <c r="A67" t="s">
        <v>45</v>
      </c>
      <c r="C67" s="1">
        <v>-16650.192599999998</v>
      </c>
    </row>
    <row r="69" spans="1:11">
      <c r="H69" t="s">
        <v>47</v>
      </c>
      <c r="J69" s="1">
        <v>3331787.74914</v>
      </c>
      <c r="K69" s="3">
        <f>J69/J23</f>
        <v>5.7832763840666414E-2</v>
      </c>
    </row>
    <row r="70" spans="1:11">
      <c r="A70" t="s">
        <v>47</v>
      </c>
      <c r="C70" s="1">
        <v>3931911.4531160998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63"/>
  <sheetViews>
    <sheetView topLeftCell="A50" workbookViewId="0">
      <selection activeCell="K64" sqref="K64"/>
    </sheetView>
  </sheetViews>
  <sheetFormatPr defaultRowHeight="15"/>
  <cols>
    <col min="2" max="2" width="24.42578125" bestFit="1" customWidth="1"/>
    <col min="3" max="3" width="8.140625" style="1" bestFit="1" customWidth="1"/>
    <col min="9" max="9" width="31.28515625" bestFit="1" customWidth="1"/>
    <col min="10" max="10" width="15" style="1" bestFit="1" customWidth="1"/>
  </cols>
  <sheetData>
    <row r="1" spans="1:11">
      <c r="A1" t="s">
        <v>0</v>
      </c>
      <c r="B1" t="s">
        <v>70</v>
      </c>
      <c r="H1" t="s">
        <v>0</v>
      </c>
      <c r="I1" t="s">
        <v>70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0</v>
      </c>
      <c r="I6" t="s">
        <v>10</v>
      </c>
      <c r="J6" s="1">
        <v>20402576.944600001</v>
      </c>
    </row>
    <row r="7" spans="1:11">
      <c r="B7" t="s">
        <v>11</v>
      </c>
      <c r="C7" s="1">
        <v>0</v>
      </c>
      <c r="I7" t="s">
        <v>11</v>
      </c>
      <c r="J7" s="1">
        <v>187062</v>
      </c>
    </row>
    <row r="8" spans="1:11">
      <c r="B8" t="s">
        <v>12</v>
      </c>
      <c r="C8" s="1">
        <v>0</v>
      </c>
      <c r="I8" t="s">
        <v>12</v>
      </c>
      <c r="J8" s="1">
        <v>19261640.6545</v>
      </c>
    </row>
    <row r="9" spans="1:11">
      <c r="B9" t="s">
        <v>13</v>
      </c>
      <c r="C9" s="1">
        <v>0</v>
      </c>
      <c r="I9" t="s">
        <v>13</v>
      </c>
      <c r="J9" s="1">
        <v>1327998.2901000001</v>
      </c>
    </row>
    <row r="10" spans="1:11">
      <c r="B10" t="s">
        <v>14</v>
      </c>
      <c r="C10" s="1">
        <v>0</v>
      </c>
      <c r="I10" t="s">
        <v>14</v>
      </c>
      <c r="J10" s="1">
        <v>1140936.2901000001</v>
      </c>
      <c r="K10">
        <f>J10/J6</f>
        <v>5.592118550504839E-2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 t="s">
        <v>20</v>
      </c>
      <c r="C16" s="1">
        <v>0</v>
      </c>
      <c r="H16">
        <v>4000</v>
      </c>
      <c r="I16" t="s">
        <v>17</v>
      </c>
      <c r="J16" s="1">
        <v>19134011.289999999</v>
      </c>
    </row>
    <row r="17" spans="1:10">
      <c r="H17">
        <v>4000020</v>
      </c>
      <c r="I17" t="s">
        <v>18</v>
      </c>
      <c r="J17" s="1">
        <v>1268565.6499999999</v>
      </c>
    </row>
    <row r="18" spans="1:10">
      <c r="A18">
        <v>4900</v>
      </c>
      <c r="B18" t="s">
        <v>19</v>
      </c>
      <c r="H18">
        <v>4000040</v>
      </c>
      <c r="I18" t="s">
        <v>19</v>
      </c>
      <c r="J18" s="1">
        <v>187062.22</v>
      </c>
    </row>
    <row r="19" spans="1:10">
      <c r="H19" t="s">
        <v>20</v>
      </c>
      <c r="J19" s="1">
        <v>20589639.16</v>
      </c>
    </row>
    <row r="20" spans="1:10">
      <c r="A20" t="s">
        <v>21</v>
      </c>
      <c r="C20" s="1">
        <v>0</v>
      </c>
    </row>
    <row r="21" spans="1:10">
      <c r="H21">
        <v>4900</v>
      </c>
      <c r="I21" t="s">
        <v>19</v>
      </c>
      <c r="J21" s="1">
        <v>-187062.22</v>
      </c>
    </row>
    <row r="23" spans="1:10">
      <c r="A23" t="s">
        <v>22</v>
      </c>
      <c r="H23" t="s">
        <v>21</v>
      </c>
      <c r="J23" s="1">
        <v>20402576.940000001</v>
      </c>
    </row>
    <row r="24" spans="1:10">
      <c r="A24" t="s">
        <v>23</v>
      </c>
    </row>
    <row r="26" spans="1:10">
      <c r="A26" t="s">
        <v>28</v>
      </c>
      <c r="H26" t="s">
        <v>22</v>
      </c>
    </row>
    <row r="27" spans="1:10">
      <c r="A27" t="s">
        <v>31</v>
      </c>
      <c r="H27" t="s">
        <v>23</v>
      </c>
    </row>
    <row r="28" spans="1:10">
      <c r="A28" t="s">
        <v>32</v>
      </c>
      <c r="H28">
        <v>5400</v>
      </c>
      <c r="I28" t="s">
        <v>24</v>
      </c>
      <c r="J28" s="1">
        <v>2809796.92</v>
      </c>
    </row>
    <row r="29" spans="1:10">
      <c r="H29">
        <v>5450</v>
      </c>
      <c r="I29" t="s">
        <v>25</v>
      </c>
      <c r="J29" s="1">
        <v>13875470.619999999</v>
      </c>
    </row>
    <row r="30" spans="1:10">
      <c r="A30" t="s">
        <v>33</v>
      </c>
      <c r="C30" s="1">
        <v>0</v>
      </c>
      <c r="H30">
        <v>5500</v>
      </c>
      <c r="I30" t="s">
        <v>26</v>
      </c>
      <c r="J30" s="1">
        <v>-299261.11</v>
      </c>
    </row>
    <row r="32" spans="1:10">
      <c r="A32" t="s">
        <v>34</v>
      </c>
      <c r="C32" s="1">
        <v>0</v>
      </c>
      <c r="H32" t="s">
        <v>28</v>
      </c>
    </row>
    <row r="33" spans="1:10">
      <c r="I33" t="s">
        <v>29</v>
      </c>
      <c r="J33" s="1">
        <v>2740549.5115999999</v>
      </c>
    </row>
    <row r="34" spans="1:10">
      <c r="I34" t="s">
        <v>30</v>
      </c>
      <c r="J34" s="1">
        <v>-1603833.9080999999</v>
      </c>
    </row>
    <row r="35" spans="1:10">
      <c r="A35" t="s">
        <v>35</v>
      </c>
      <c r="C35" s="1">
        <v>0</v>
      </c>
      <c r="H35" t="s">
        <v>31</v>
      </c>
    </row>
    <row r="36" spans="1:10">
      <c r="H36" t="s">
        <v>32</v>
      </c>
    </row>
    <row r="38" spans="1:10">
      <c r="A38" t="s">
        <v>36</v>
      </c>
      <c r="C38" s="1">
        <v>0</v>
      </c>
      <c r="H38" t="s">
        <v>33</v>
      </c>
      <c r="J38" s="1">
        <v>17522722.033500001</v>
      </c>
    </row>
    <row r="40" spans="1:10">
      <c r="H40" t="s">
        <v>34</v>
      </c>
      <c r="J40" s="1">
        <v>19244395.470984999</v>
      </c>
    </row>
    <row r="41" spans="1:10">
      <c r="A41" t="s">
        <v>37</v>
      </c>
      <c r="C41" s="1">
        <v>0</v>
      </c>
    </row>
    <row r="43" spans="1:10">
      <c r="H43" t="s">
        <v>35</v>
      </c>
      <c r="J43" s="1">
        <v>17863750.486591</v>
      </c>
    </row>
    <row r="44" spans="1:10">
      <c r="A44" t="s">
        <v>32</v>
      </c>
    </row>
    <row r="46" spans="1:10">
      <c r="A46" t="s">
        <v>45</v>
      </c>
      <c r="C46" s="1">
        <v>0</v>
      </c>
      <c r="H46" t="s">
        <v>36</v>
      </c>
      <c r="J46" s="1">
        <v>18903367.017894</v>
      </c>
    </row>
    <row r="49" spans="1:11">
      <c r="A49" t="s">
        <v>47</v>
      </c>
      <c r="C49" s="1">
        <v>0</v>
      </c>
      <c r="H49" t="s">
        <v>37</v>
      </c>
      <c r="J49" s="1">
        <v>1499209.9221059999</v>
      </c>
      <c r="K49">
        <f>J49/J23</f>
        <v>7.3481400242473474E-2</v>
      </c>
    </row>
    <row r="52" spans="1:11">
      <c r="H52" t="s">
        <v>32</v>
      </c>
    </row>
    <row r="53" spans="1:11">
      <c r="I53" t="s">
        <v>38</v>
      </c>
      <c r="J53" s="1">
        <v>13984143.2597</v>
      </c>
    </row>
    <row r="54" spans="1:11">
      <c r="I54" t="s">
        <v>39</v>
      </c>
      <c r="J54" s="1">
        <v>-13990704.07</v>
      </c>
    </row>
    <row r="55" spans="1:11">
      <c r="I55" t="s">
        <v>40</v>
      </c>
      <c r="J55" s="1">
        <v>-14859.051600000001</v>
      </c>
    </row>
    <row r="56" spans="1:11">
      <c r="I56" t="s">
        <v>41</v>
      </c>
      <c r="J56" s="1">
        <v>-58427.570800000001</v>
      </c>
    </row>
    <row r="57" spans="1:11">
      <c r="I57" t="s">
        <v>42</v>
      </c>
      <c r="J57" s="1">
        <v>11322.2952</v>
      </c>
    </row>
    <row r="58" spans="1:11">
      <c r="I58" t="s">
        <v>44</v>
      </c>
      <c r="J58" s="1">
        <v>-86080.539600000004</v>
      </c>
    </row>
    <row r="60" spans="1:11">
      <c r="H60" t="s">
        <v>45</v>
      </c>
      <c r="J60" s="1">
        <v>-154605.6771</v>
      </c>
    </row>
    <row r="63" spans="1:11">
      <c r="H63" t="s">
        <v>47</v>
      </c>
      <c r="J63" s="1">
        <v>1653815.5992060001</v>
      </c>
      <c r="K63">
        <f>J63/J23</f>
        <v>8.1059152678093022E-2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5"/>
  <sheetViews>
    <sheetView topLeftCell="A10" workbookViewId="0">
      <selection activeCell="K20" sqref="K20"/>
    </sheetView>
  </sheetViews>
  <sheetFormatPr defaultRowHeight="15"/>
  <cols>
    <col min="2" max="2" width="24.42578125" bestFit="1" customWidth="1"/>
    <col min="3" max="3" width="8.140625" style="1" bestFit="1" customWidth="1"/>
    <col min="9" max="9" width="31.28515625" bestFit="1" customWidth="1"/>
    <col min="10" max="10" width="15" style="1" bestFit="1" customWidth="1"/>
  </cols>
  <sheetData>
    <row r="1" spans="1:11">
      <c r="A1" t="s">
        <v>0</v>
      </c>
      <c r="B1" t="s">
        <v>71</v>
      </c>
      <c r="H1" t="s">
        <v>0</v>
      </c>
      <c r="I1" t="s">
        <v>71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0</v>
      </c>
      <c r="I6" t="s">
        <v>10</v>
      </c>
      <c r="J6" s="1">
        <v>0</v>
      </c>
    </row>
    <row r="7" spans="1:11">
      <c r="B7" t="s">
        <v>11</v>
      </c>
      <c r="C7" s="1">
        <v>0</v>
      </c>
      <c r="I7" t="s">
        <v>11</v>
      </c>
      <c r="J7" s="1">
        <v>0</v>
      </c>
    </row>
    <row r="8" spans="1:11">
      <c r="B8" t="s">
        <v>12</v>
      </c>
      <c r="C8" s="1">
        <v>0</v>
      </c>
      <c r="I8" t="s">
        <v>12</v>
      </c>
      <c r="J8" s="1">
        <v>0</v>
      </c>
    </row>
    <row r="9" spans="1:11">
      <c r="B9" t="s">
        <v>13</v>
      </c>
      <c r="C9" s="1">
        <v>0</v>
      </c>
      <c r="I9" t="s">
        <v>13</v>
      </c>
      <c r="J9" s="1">
        <v>0</v>
      </c>
    </row>
    <row r="10" spans="1:11">
      <c r="B10" t="s">
        <v>14</v>
      </c>
      <c r="C10" s="1">
        <v>0</v>
      </c>
      <c r="I10" t="s">
        <v>14</v>
      </c>
      <c r="J10" s="1">
        <v>0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 t="s">
        <v>20</v>
      </c>
      <c r="C16" s="1">
        <v>0</v>
      </c>
      <c r="H16">
        <v>4000</v>
      </c>
      <c r="I16" t="s">
        <v>17</v>
      </c>
      <c r="J16" s="1">
        <v>337629.19</v>
      </c>
    </row>
    <row r="17" spans="1:10">
      <c r="H17">
        <v>4000020</v>
      </c>
      <c r="I17" t="s">
        <v>18</v>
      </c>
      <c r="J17" s="1">
        <v>85059.395000000004</v>
      </c>
    </row>
    <row r="18" spans="1:10">
      <c r="A18">
        <v>4900</v>
      </c>
      <c r="B18" t="s">
        <v>19</v>
      </c>
      <c r="H18">
        <v>4000040</v>
      </c>
      <c r="I18" t="s">
        <v>19</v>
      </c>
      <c r="J18" s="1">
        <v>113</v>
      </c>
    </row>
    <row r="19" spans="1:10">
      <c r="H19" t="s">
        <v>20</v>
      </c>
      <c r="J19" s="1">
        <v>422801.58500000002</v>
      </c>
    </row>
    <row r="20" spans="1:10">
      <c r="A20" t="s">
        <v>21</v>
      </c>
      <c r="C20" s="1">
        <v>0</v>
      </c>
    </row>
    <row r="21" spans="1:10">
      <c r="H21">
        <v>4900</v>
      </c>
      <c r="I21" t="s">
        <v>19</v>
      </c>
      <c r="J21" s="1">
        <v>-113</v>
      </c>
    </row>
    <row r="23" spans="1:10">
      <c r="A23" t="s">
        <v>22</v>
      </c>
      <c r="H23" t="s">
        <v>21</v>
      </c>
      <c r="J23" s="1">
        <v>422688.58500000002</v>
      </c>
    </row>
    <row r="24" spans="1:10">
      <c r="A24" t="s">
        <v>23</v>
      </c>
    </row>
    <row r="26" spans="1:10">
      <c r="A26" t="s">
        <v>28</v>
      </c>
      <c r="H26" t="s">
        <v>22</v>
      </c>
    </row>
    <row r="27" spans="1:10">
      <c r="A27" t="s">
        <v>31</v>
      </c>
      <c r="H27" t="s">
        <v>23</v>
      </c>
    </row>
    <row r="28" spans="1:10">
      <c r="A28" t="s">
        <v>32</v>
      </c>
      <c r="H28">
        <v>5400</v>
      </c>
      <c r="I28" t="s">
        <v>24</v>
      </c>
      <c r="J28" s="1">
        <v>4444449.2300000004</v>
      </c>
    </row>
    <row r="29" spans="1:10">
      <c r="H29">
        <v>5450</v>
      </c>
      <c r="I29" t="s">
        <v>25</v>
      </c>
      <c r="J29" s="1">
        <v>6879513.8600000003</v>
      </c>
    </row>
    <row r="30" spans="1:10">
      <c r="A30" t="s">
        <v>33</v>
      </c>
      <c r="C30" s="1">
        <v>0</v>
      </c>
      <c r="H30">
        <v>5500</v>
      </c>
      <c r="I30" t="s">
        <v>26</v>
      </c>
      <c r="J30" s="1">
        <v>-91685</v>
      </c>
    </row>
    <row r="32" spans="1:10">
      <c r="A32" t="s">
        <v>34</v>
      </c>
      <c r="C32" s="1">
        <v>0</v>
      </c>
      <c r="H32" t="s">
        <v>28</v>
      </c>
    </row>
    <row r="33" spans="1:10">
      <c r="H33" t="s">
        <v>31</v>
      </c>
    </row>
    <row r="34" spans="1:10">
      <c r="H34" t="s">
        <v>32</v>
      </c>
    </row>
    <row r="35" spans="1:10">
      <c r="A35" t="s">
        <v>35</v>
      </c>
      <c r="C35" s="1">
        <v>0</v>
      </c>
    </row>
    <row r="36" spans="1:10">
      <c r="H36" t="s">
        <v>33</v>
      </c>
      <c r="J36" s="1">
        <v>11232278.09</v>
      </c>
    </row>
    <row r="38" spans="1:10">
      <c r="A38" t="s">
        <v>36</v>
      </c>
      <c r="C38" s="1">
        <v>0</v>
      </c>
      <c r="H38" t="s">
        <v>34</v>
      </c>
      <c r="J38" s="1">
        <v>0</v>
      </c>
    </row>
    <row r="41" spans="1:10">
      <c r="A41" t="s">
        <v>37</v>
      </c>
      <c r="C41" s="1">
        <v>0</v>
      </c>
      <c r="H41" t="s">
        <v>35</v>
      </c>
      <c r="J41" s="1">
        <v>0</v>
      </c>
    </row>
    <row r="44" spans="1:10">
      <c r="A44" t="s">
        <v>32</v>
      </c>
      <c r="H44" t="s">
        <v>36</v>
      </c>
      <c r="J44" s="1">
        <v>11232278.09</v>
      </c>
    </row>
    <row r="46" spans="1:10">
      <c r="A46" t="s">
        <v>45</v>
      </c>
      <c r="C46" s="1">
        <v>0</v>
      </c>
    </row>
    <row r="47" spans="1:10">
      <c r="H47" t="s">
        <v>37</v>
      </c>
      <c r="J47" s="1">
        <v>-10809589.505000001</v>
      </c>
    </row>
    <row r="49" spans="1:10">
      <c r="A49" t="s">
        <v>47</v>
      </c>
      <c r="C49" s="1">
        <v>0</v>
      </c>
    </row>
    <row r="50" spans="1:10">
      <c r="H50" t="s">
        <v>32</v>
      </c>
    </row>
    <row r="52" spans="1:10">
      <c r="H52" t="s">
        <v>45</v>
      </c>
      <c r="J52" s="1">
        <v>0</v>
      </c>
    </row>
    <row r="55" spans="1:10">
      <c r="H55" t="s">
        <v>47</v>
      </c>
      <c r="J55" s="1">
        <v>-10809589.505000001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66"/>
  <sheetViews>
    <sheetView topLeftCell="A53" workbookViewId="0">
      <selection activeCell="K67" sqref="K67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</cols>
  <sheetData>
    <row r="1" spans="1:11">
      <c r="A1" t="s">
        <v>0</v>
      </c>
      <c r="B1" t="s">
        <v>72</v>
      </c>
      <c r="H1" t="s">
        <v>0</v>
      </c>
      <c r="I1" t="s">
        <v>72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22299593.622900002</v>
      </c>
      <c r="I6" t="s">
        <v>10</v>
      </c>
      <c r="J6" s="1">
        <v>22071658.128600001</v>
      </c>
    </row>
    <row r="7" spans="1:11">
      <c r="B7" t="s">
        <v>11</v>
      </c>
      <c r="C7" s="1">
        <v>108601</v>
      </c>
      <c r="I7" t="s">
        <v>11</v>
      </c>
      <c r="J7" s="1">
        <v>136080</v>
      </c>
    </row>
    <row r="8" spans="1:11">
      <c r="B8" t="s">
        <v>12</v>
      </c>
      <c r="C8" s="1">
        <v>20436710.0189</v>
      </c>
      <c r="I8" t="s">
        <v>12</v>
      </c>
      <c r="J8" s="1">
        <v>20251352.318799999</v>
      </c>
    </row>
    <row r="9" spans="1:11">
      <c r="B9" t="s">
        <v>13</v>
      </c>
      <c r="C9" s="1">
        <v>1971484.6040000001</v>
      </c>
      <c r="I9" t="s">
        <v>13</v>
      </c>
      <c r="J9" s="1">
        <v>1956385.8097999999</v>
      </c>
    </row>
    <row r="10" spans="1:11">
      <c r="B10" t="s">
        <v>14</v>
      </c>
      <c r="C10" s="1">
        <v>1862883.6040000001</v>
      </c>
      <c r="I10" t="s">
        <v>14</v>
      </c>
      <c r="J10" s="1">
        <v>1820305.8097999999</v>
      </c>
      <c r="K10">
        <f>J10/J6</f>
        <v>8.2472544617809437E-2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21567090.370000001</v>
      </c>
      <c r="H16">
        <v>4000</v>
      </c>
      <c r="I16" t="s">
        <v>17</v>
      </c>
      <c r="J16" s="1">
        <v>21241393.670000002</v>
      </c>
    </row>
    <row r="17" spans="1:10">
      <c r="A17">
        <v>4000020</v>
      </c>
      <c r="B17" t="s">
        <v>18</v>
      </c>
      <c r="C17" s="1">
        <v>731771.89</v>
      </c>
      <c r="H17">
        <v>4000020</v>
      </c>
      <c r="I17" t="s">
        <v>18</v>
      </c>
      <c r="J17" s="1">
        <v>830264.45</v>
      </c>
    </row>
    <row r="18" spans="1:10">
      <c r="A18">
        <v>4000040</v>
      </c>
      <c r="B18" t="s">
        <v>19</v>
      </c>
      <c r="C18" s="1">
        <v>108600.8</v>
      </c>
      <c r="H18">
        <v>4000040</v>
      </c>
      <c r="I18" t="s">
        <v>19</v>
      </c>
      <c r="J18" s="1">
        <v>136080.04</v>
      </c>
    </row>
    <row r="19" spans="1:10">
      <c r="A19" t="s">
        <v>20</v>
      </c>
      <c r="C19" s="1">
        <v>22407463.059999999</v>
      </c>
      <c r="H19" t="s">
        <v>20</v>
      </c>
      <c r="J19" s="1">
        <v>22207738.16</v>
      </c>
    </row>
    <row r="21" spans="1:10">
      <c r="A21">
        <v>4900</v>
      </c>
      <c r="B21" t="s">
        <v>19</v>
      </c>
      <c r="C21" s="1">
        <v>-108600.8</v>
      </c>
      <c r="H21">
        <v>4900</v>
      </c>
      <c r="I21" t="s">
        <v>19</v>
      </c>
      <c r="J21" s="1">
        <v>-136080.04</v>
      </c>
    </row>
    <row r="23" spans="1:10">
      <c r="A23" t="s">
        <v>21</v>
      </c>
      <c r="C23" s="1">
        <v>22298862.260000002</v>
      </c>
      <c r="H23" t="s">
        <v>21</v>
      </c>
      <c r="J23" s="1">
        <v>22071658.120000001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546967.5</v>
      </c>
      <c r="H28">
        <v>5400</v>
      </c>
      <c r="I28" t="s">
        <v>24</v>
      </c>
      <c r="J28" s="1">
        <v>2174256.14</v>
      </c>
    </row>
    <row r="29" spans="1:10">
      <c r="A29">
        <v>5450</v>
      </c>
      <c r="B29" t="s">
        <v>25</v>
      </c>
      <c r="C29" s="1">
        <v>17692350.52</v>
      </c>
      <c r="H29">
        <v>5450</v>
      </c>
      <c r="I29" t="s">
        <v>25</v>
      </c>
      <c r="J29" s="1">
        <v>17152727.579999998</v>
      </c>
    </row>
    <row r="30" spans="1:10">
      <c r="A30">
        <v>5500</v>
      </c>
      <c r="B30" t="s">
        <v>26</v>
      </c>
      <c r="C30" s="1">
        <v>-180073.91</v>
      </c>
      <c r="H30">
        <v>5500</v>
      </c>
      <c r="I30" t="s">
        <v>26</v>
      </c>
      <c r="J30" s="1">
        <v>-144250.25</v>
      </c>
    </row>
    <row r="32" spans="1:10">
      <c r="A32" t="s">
        <v>28</v>
      </c>
      <c r="H32" t="s">
        <v>28</v>
      </c>
    </row>
    <row r="33" spans="1:10">
      <c r="B33" t="s">
        <v>29</v>
      </c>
      <c r="C33" s="1">
        <v>2984123.2818</v>
      </c>
      <c r="I33" t="s">
        <v>29</v>
      </c>
      <c r="J33" s="1">
        <v>1065253.5556999999</v>
      </c>
    </row>
    <row r="34" spans="1:10">
      <c r="B34" t="s">
        <v>30</v>
      </c>
      <c r="C34" s="1">
        <v>-126873.38250000001</v>
      </c>
      <c r="I34" t="s">
        <v>30</v>
      </c>
      <c r="J34" s="1">
        <v>-611969.19960000005</v>
      </c>
    </row>
    <row r="35" spans="1:10">
      <c r="A35" t="s">
        <v>31</v>
      </c>
      <c r="H35" t="s">
        <v>31</v>
      </c>
    </row>
    <row r="36" spans="1:10">
      <c r="A36" t="s">
        <v>32</v>
      </c>
      <c r="H36" t="s">
        <v>32</v>
      </c>
    </row>
    <row r="38" spans="1:10">
      <c r="A38" t="s">
        <v>33</v>
      </c>
      <c r="C38" s="1">
        <v>20916494.009300001</v>
      </c>
      <c r="H38" t="s">
        <v>33</v>
      </c>
      <c r="J38" s="1">
        <v>19636017.826099999</v>
      </c>
    </row>
    <row r="40" spans="1:10">
      <c r="A40" t="s">
        <v>34</v>
      </c>
      <c r="C40" s="1">
        <v>20416069.211167</v>
      </c>
      <c r="H40" t="s">
        <v>34</v>
      </c>
      <c r="J40" s="1">
        <v>18584685.447613999</v>
      </c>
    </row>
    <row r="43" spans="1:10">
      <c r="A43" t="s">
        <v>35</v>
      </c>
      <c r="C43" s="1">
        <v>20845365.294089999</v>
      </c>
      <c r="H43" t="s">
        <v>35</v>
      </c>
      <c r="J43" s="1">
        <v>17668633.274565998</v>
      </c>
    </row>
    <row r="46" spans="1:10">
      <c r="A46" t="s">
        <v>36</v>
      </c>
      <c r="C46" s="1">
        <v>20487197.926376998</v>
      </c>
      <c r="H46" t="s">
        <v>36</v>
      </c>
      <c r="J46" s="1">
        <v>20552069.999148</v>
      </c>
    </row>
    <row r="49" spans="1:11">
      <c r="A49" t="s">
        <v>37</v>
      </c>
      <c r="C49" s="1">
        <v>1811664.333623</v>
      </c>
      <c r="H49" t="s">
        <v>37</v>
      </c>
      <c r="J49" s="1">
        <v>1519588.1208520001</v>
      </c>
      <c r="K49">
        <f>J49/J23</f>
        <v>6.8847936688319816E-2</v>
      </c>
    </row>
    <row r="52" spans="1:11">
      <c r="A52" t="s">
        <v>32</v>
      </c>
      <c r="H52" t="s">
        <v>32</v>
      </c>
    </row>
    <row r="53" spans="1:11">
      <c r="B53" t="s">
        <v>38</v>
      </c>
      <c r="C53" s="1">
        <v>73951.816399999996</v>
      </c>
      <c r="I53" t="s">
        <v>38</v>
      </c>
      <c r="J53" s="1">
        <v>39706.590900000003</v>
      </c>
    </row>
    <row r="54" spans="1:11">
      <c r="B54" t="s">
        <v>39</v>
      </c>
      <c r="C54" s="1">
        <v>-79133.511599999998</v>
      </c>
      <c r="I54" t="s">
        <v>39</v>
      </c>
      <c r="J54" s="1">
        <v>-40279.455800000003</v>
      </c>
    </row>
    <row r="55" spans="1:11">
      <c r="B55" t="s">
        <v>40</v>
      </c>
      <c r="C55" s="1">
        <v>-55287.465400000001</v>
      </c>
      <c r="I55" t="s">
        <v>40</v>
      </c>
      <c r="J55" s="1">
        <v>-18351.8734</v>
      </c>
    </row>
    <row r="56" spans="1:11">
      <c r="B56" t="s">
        <v>41</v>
      </c>
      <c r="C56" s="1">
        <v>-3229.7383</v>
      </c>
      <c r="I56" t="s">
        <v>43</v>
      </c>
      <c r="J56" s="1">
        <v>430.87560000000002</v>
      </c>
    </row>
    <row r="57" spans="1:11">
      <c r="B57" t="s">
        <v>42</v>
      </c>
      <c r="C57" s="1">
        <v>3563.3640999999998</v>
      </c>
      <c r="I57" t="s">
        <v>50</v>
      </c>
      <c r="J57" s="1">
        <v>-439.89010000000002</v>
      </c>
    </row>
    <row r="58" spans="1:11">
      <c r="B58" t="s">
        <v>52</v>
      </c>
      <c r="C58" s="1">
        <v>2048.0499</v>
      </c>
      <c r="I58" t="s">
        <v>41</v>
      </c>
      <c r="J58" s="1">
        <v>-255611.66500000001</v>
      </c>
    </row>
    <row r="59" spans="1:11">
      <c r="B59" t="s">
        <v>44</v>
      </c>
      <c r="C59" s="1">
        <v>-8536.1905000000006</v>
      </c>
      <c r="I59" t="s">
        <v>42</v>
      </c>
      <c r="J59" s="1">
        <v>101512.25599999999</v>
      </c>
    </row>
    <row r="60" spans="1:11">
      <c r="B60" t="s">
        <v>46</v>
      </c>
      <c r="C60" s="1">
        <v>-2083.8290000000002</v>
      </c>
      <c r="I60" t="s">
        <v>44</v>
      </c>
      <c r="J60" s="1">
        <v>-4888.9260000000004</v>
      </c>
    </row>
    <row r="61" spans="1:11">
      <c r="I61" t="s">
        <v>46</v>
      </c>
      <c r="J61" s="1">
        <v>-206.6035</v>
      </c>
    </row>
    <row r="62" spans="1:11">
      <c r="A62" t="s">
        <v>45</v>
      </c>
      <c r="C62" s="1">
        <v>-68707.504400000005</v>
      </c>
    </row>
    <row r="63" spans="1:11">
      <c r="H63" t="s">
        <v>45</v>
      </c>
      <c r="J63" s="1">
        <v>-178128.69130000001</v>
      </c>
    </row>
    <row r="65" spans="1:11">
      <c r="A65" t="s">
        <v>47</v>
      </c>
      <c r="C65" s="1">
        <v>1880371.8380229999</v>
      </c>
    </row>
    <row r="66" spans="1:11">
      <c r="H66" t="s">
        <v>47</v>
      </c>
      <c r="J66" s="1">
        <v>1697716.8121519999</v>
      </c>
      <c r="K66">
        <f>J66/J23</f>
        <v>7.6918408346205377E-2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71"/>
  <sheetViews>
    <sheetView topLeftCell="A58" workbookViewId="0">
      <selection activeCell="K46" sqref="K1:K1048576"/>
    </sheetView>
  </sheetViews>
  <sheetFormatPr defaultRowHeight="15"/>
  <cols>
    <col min="2" max="2" width="31.28515625" bestFit="1" customWidth="1"/>
    <col min="3" max="3" width="15.28515625" style="1" bestFit="1" customWidth="1"/>
    <col min="9" max="9" width="31.28515625" bestFit="1" customWidth="1"/>
    <col min="10" max="10" width="15.28515625" style="1" bestFit="1" customWidth="1"/>
    <col min="11" max="11" width="9.140625" style="3"/>
  </cols>
  <sheetData>
    <row r="1" spans="1:11">
      <c r="A1" t="s">
        <v>0</v>
      </c>
      <c r="B1" t="s">
        <v>73</v>
      </c>
      <c r="H1" t="s">
        <v>0</v>
      </c>
      <c r="I1" t="s">
        <v>73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3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106150383.412</v>
      </c>
      <c r="I6" t="s">
        <v>10</v>
      </c>
      <c r="J6" s="1">
        <v>101713317.177</v>
      </c>
    </row>
    <row r="7" spans="1:11">
      <c r="B7" t="s">
        <v>11</v>
      </c>
      <c r="C7" s="1">
        <v>440297</v>
      </c>
      <c r="I7" t="s">
        <v>11</v>
      </c>
      <c r="J7" s="1">
        <v>724604</v>
      </c>
    </row>
    <row r="8" spans="1:11">
      <c r="B8" t="s">
        <v>12</v>
      </c>
      <c r="C8" s="1">
        <v>97473537.513799995</v>
      </c>
      <c r="I8" t="s">
        <v>12</v>
      </c>
      <c r="J8" s="1">
        <v>92712640.211300001</v>
      </c>
    </row>
    <row r="9" spans="1:11">
      <c r="B9" t="s">
        <v>13</v>
      </c>
      <c r="C9" s="1">
        <v>9117142.8981999997</v>
      </c>
      <c r="I9" t="s">
        <v>13</v>
      </c>
      <c r="J9" s="1">
        <v>9725280.9657000005</v>
      </c>
    </row>
    <row r="10" spans="1:11">
      <c r="B10" t="s">
        <v>14</v>
      </c>
      <c r="C10" s="1">
        <v>8676845.8981999997</v>
      </c>
      <c r="I10" t="s">
        <v>14</v>
      </c>
      <c r="J10" s="1">
        <v>9000676.9657000005</v>
      </c>
      <c r="K10" s="3">
        <f>J10/J6</f>
        <v>8.8490644249043182E-2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101611853.8</v>
      </c>
      <c r="H16">
        <v>4000</v>
      </c>
      <c r="I16" t="s">
        <v>17</v>
      </c>
      <c r="J16" s="1">
        <v>88889714.230000004</v>
      </c>
    </row>
    <row r="17" spans="1:10">
      <c r="A17">
        <v>4000020</v>
      </c>
      <c r="B17" t="s">
        <v>18</v>
      </c>
      <c r="C17" s="1">
        <v>1230146.3600000001</v>
      </c>
      <c r="H17">
        <v>4000020</v>
      </c>
      <c r="I17" t="s">
        <v>18</v>
      </c>
      <c r="J17" s="1">
        <v>2423082.5</v>
      </c>
    </row>
    <row r="18" spans="1:10">
      <c r="A18">
        <v>4000040</v>
      </c>
      <c r="B18" t="s">
        <v>19</v>
      </c>
      <c r="C18" s="1">
        <v>440296.66</v>
      </c>
      <c r="H18">
        <v>4000040</v>
      </c>
      <c r="I18" t="s">
        <v>19</v>
      </c>
      <c r="J18" s="1">
        <v>724603.52</v>
      </c>
    </row>
    <row r="19" spans="1:10">
      <c r="A19">
        <v>4000050</v>
      </c>
      <c r="B19" t="s">
        <v>56</v>
      </c>
      <c r="C19" s="1">
        <v>3303780.14</v>
      </c>
      <c r="H19">
        <v>4000050</v>
      </c>
      <c r="I19" t="s">
        <v>56</v>
      </c>
      <c r="J19" s="1">
        <v>11323597.855900001</v>
      </c>
    </row>
    <row r="20" spans="1:10">
      <c r="A20" t="s">
        <v>20</v>
      </c>
      <c r="C20" s="1">
        <v>106586076.95999999</v>
      </c>
      <c r="H20" t="s">
        <v>20</v>
      </c>
      <c r="J20" s="1">
        <v>103360998.1059</v>
      </c>
    </row>
    <row r="22" spans="1:10">
      <c r="A22">
        <v>4900</v>
      </c>
      <c r="B22" t="s">
        <v>19</v>
      </c>
      <c r="C22" s="1">
        <v>-440296.66</v>
      </c>
      <c r="H22">
        <v>4900</v>
      </c>
      <c r="I22" t="s">
        <v>19</v>
      </c>
      <c r="J22" s="1">
        <v>-724603.52</v>
      </c>
    </row>
    <row r="24" spans="1:10">
      <c r="A24" t="s">
        <v>21</v>
      </c>
      <c r="C24" s="1">
        <v>106145780.3</v>
      </c>
      <c r="H24" t="s">
        <v>21</v>
      </c>
      <c r="J24" s="1">
        <v>102636394.58589999</v>
      </c>
    </row>
    <row r="27" spans="1:10">
      <c r="A27" t="s">
        <v>22</v>
      </c>
      <c r="H27" t="s">
        <v>22</v>
      </c>
    </row>
    <row r="28" spans="1:10">
      <c r="A28" t="s">
        <v>23</v>
      </c>
      <c r="H28" t="s">
        <v>23</v>
      </c>
    </row>
    <row r="29" spans="1:10">
      <c r="A29">
        <v>5400</v>
      </c>
      <c r="B29" t="s">
        <v>24</v>
      </c>
      <c r="C29" s="1">
        <v>4863804.17</v>
      </c>
      <c r="H29">
        <v>5400</v>
      </c>
      <c r="I29" t="s">
        <v>24</v>
      </c>
      <c r="J29" s="1">
        <v>15923823.67</v>
      </c>
    </row>
    <row r="30" spans="1:10">
      <c r="A30">
        <v>5450</v>
      </c>
      <c r="B30" t="s">
        <v>25</v>
      </c>
      <c r="C30" s="1">
        <v>109153982.16</v>
      </c>
      <c r="H30">
        <v>5450</v>
      </c>
      <c r="I30" t="s">
        <v>25</v>
      </c>
      <c r="J30" s="1">
        <v>82977011.650000006</v>
      </c>
    </row>
    <row r="31" spans="1:10">
      <c r="A31">
        <v>5500</v>
      </c>
      <c r="B31" t="s">
        <v>26</v>
      </c>
      <c r="C31" s="1">
        <v>-719181.33</v>
      </c>
      <c r="H31">
        <v>5500</v>
      </c>
      <c r="I31" t="s">
        <v>26</v>
      </c>
      <c r="J31" s="1">
        <v>-416141.09</v>
      </c>
    </row>
    <row r="32" spans="1:10">
      <c r="B32" t="s">
        <v>27</v>
      </c>
      <c r="C32" s="1">
        <v>76411.223400000003</v>
      </c>
      <c r="H32">
        <v>5600</v>
      </c>
      <c r="I32" t="s">
        <v>63</v>
      </c>
      <c r="J32" s="1">
        <v>4.46</v>
      </c>
    </row>
    <row r="33" spans="1:10">
      <c r="I33" t="s">
        <v>27</v>
      </c>
      <c r="J33" s="1">
        <v>5487.7145</v>
      </c>
    </row>
    <row r="34" spans="1:10">
      <c r="A34" t="s">
        <v>28</v>
      </c>
    </row>
    <row r="35" spans="1:10">
      <c r="B35" t="s">
        <v>29</v>
      </c>
      <c r="C35" s="1">
        <v>769220.04720000003</v>
      </c>
      <c r="H35" t="s">
        <v>28</v>
      </c>
    </row>
    <row r="36" spans="1:10">
      <c r="B36" t="s">
        <v>30</v>
      </c>
      <c r="C36" s="1">
        <v>-18436148.238200001</v>
      </c>
      <c r="H36">
        <v>5700033</v>
      </c>
      <c r="I36" t="s">
        <v>74</v>
      </c>
      <c r="J36" s="1">
        <v>41415.089999999997</v>
      </c>
    </row>
    <row r="37" spans="1:10">
      <c r="A37" t="s">
        <v>31</v>
      </c>
      <c r="I37" t="s">
        <v>29</v>
      </c>
      <c r="J37" s="1">
        <v>4098971.1230000001</v>
      </c>
    </row>
    <row r="38" spans="1:10">
      <c r="A38" t="s">
        <v>32</v>
      </c>
      <c r="I38" t="s">
        <v>30</v>
      </c>
      <c r="J38" s="1">
        <v>-20074475.117400002</v>
      </c>
    </row>
    <row r="39" spans="1:10">
      <c r="H39" t="s">
        <v>31</v>
      </c>
    </row>
    <row r="40" spans="1:10">
      <c r="A40" t="s">
        <v>33</v>
      </c>
      <c r="C40" s="1">
        <v>95708088.032399997</v>
      </c>
      <c r="H40">
        <v>4020040</v>
      </c>
      <c r="I40" t="s">
        <v>64</v>
      </c>
      <c r="J40" s="1">
        <v>0</v>
      </c>
    </row>
    <row r="41" spans="1:10">
      <c r="H41">
        <v>4020055</v>
      </c>
      <c r="I41" t="s">
        <v>65</v>
      </c>
      <c r="J41" s="1">
        <v>924</v>
      </c>
    </row>
    <row r="42" spans="1:10">
      <c r="A42" t="s">
        <v>34</v>
      </c>
      <c r="C42" s="1">
        <v>83016921.518616006</v>
      </c>
      <c r="H42" t="s">
        <v>32</v>
      </c>
    </row>
    <row r="44" spans="1:10">
      <c r="H44" t="s">
        <v>33</v>
      </c>
      <c r="J44" s="1">
        <v>82557021.500100002</v>
      </c>
    </row>
    <row r="45" spans="1:10">
      <c r="A45" t="s">
        <v>35</v>
      </c>
      <c r="C45" s="1">
        <v>80895913.937914997</v>
      </c>
    </row>
    <row r="46" spans="1:10">
      <c r="H46" t="s">
        <v>34</v>
      </c>
      <c r="J46" s="1">
        <v>75237834.364068002</v>
      </c>
    </row>
    <row r="48" spans="1:10">
      <c r="A48" t="s">
        <v>36</v>
      </c>
      <c r="C48" s="1">
        <v>97829095.613101006</v>
      </c>
    </row>
    <row r="49" spans="1:11">
      <c r="H49" t="s">
        <v>35</v>
      </c>
      <c r="J49" s="1">
        <v>63756261.185027003</v>
      </c>
    </row>
    <row r="51" spans="1:11">
      <c r="A51" t="s">
        <v>37</v>
      </c>
      <c r="C51" s="1">
        <v>8316684.6868989998</v>
      </c>
    </row>
    <row r="52" spans="1:11">
      <c r="H52" t="s">
        <v>36</v>
      </c>
      <c r="J52" s="1">
        <v>94038594.679141</v>
      </c>
    </row>
    <row r="54" spans="1:11">
      <c r="A54" t="s">
        <v>32</v>
      </c>
    </row>
    <row r="55" spans="1:11">
      <c r="B55" t="s">
        <v>52</v>
      </c>
      <c r="C55" s="1">
        <v>10953.1417</v>
      </c>
      <c r="H55" t="s">
        <v>37</v>
      </c>
      <c r="J55" s="1">
        <v>8597799.9067591</v>
      </c>
      <c r="K55" s="3">
        <f>J55/J24</f>
        <v>8.3769504389237873E-2</v>
      </c>
    </row>
    <row r="56" spans="1:11">
      <c r="B56" t="s">
        <v>46</v>
      </c>
      <c r="C56" s="1">
        <v>-104077.25320000001</v>
      </c>
    </row>
    <row r="57" spans="1:11">
      <c r="B57" t="s">
        <v>44</v>
      </c>
      <c r="C57" s="1">
        <v>-385665.04070000001</v>
      </c>
    </row>
    <row r="58" spans="1:11">
      <c r="B58" t="s">
        <v>38</v>
      </c>
      <c r="C58" s="1">
        <v>1021863.3225</v>
      </c>
      <c r="H58" t="s">
        <v>32</v>
      </c>
    </row>
    <row r="59" spans="1:11">
      <c r="B59" t="s">
        <v>39</v>
      </c>
      <c r="C59" s="1">
        <v>-953324.54020000005</v>
      </c>
      <c r="I59" t="s">
        <v>38</v>
      </c>
      <c r="J59" s="1">
        <v>382172.95400000003</v>
      </c>
    </row>
    <row r="60" spans="1:11">
      <c r="B60" t="s">
        <v>41</v>
      </c>
      <c r="C60" s="1">
        <v>-72503.893200000006</v>
      </c>
      <c r="I60" t="s">
        <v>39</v>
      </c>
      <c r="J60" s="1">
        <v>-381381.3615</v>
      </c>
    </row>
    <row r="61" spans="1:11">
      <c r="B61" t="s">
        <v>40</v>
      </c>
      <c r="C61" s="1">
        <v>-137667.0735</v>
      </c>
      <c r="I61" t="s">
        <v>40</v>
      </c>
      <c r="J61" s="1">
        <v>-66230.999500000005</v>
      </c>
    </row>
    <row r="62" spans="1:11">
      <c r="B62" t="s">
        <v>42</v>
      </c>
      <c r="C62" s="1">
        <v>761462.24800000002</v>
      </c>
      <c r="I62" t="s">
        <v>41</v>
      </c>
      <c r="J62" s="1">
        <v>-692797.51459999999</v>
      </c>
    </row>
    <row r="63" spans="1:11">
      <c r="I63" t="s">
        <v>42</v>
      </c>
      <c r="J63" s="1">
        <v>234507.6121</v>
      </c>
    </row>
    <row r="64" spans="1:11">
      <c r="A64" t="s">
        <v>45</v>
      </c>
      <c r="C64" s="1">
        <v>141040.91140000001</v>
      </c>
      <c r="I64" t="s">
        <v>52</v>
      </c>
      <c r="J64" s="1">
        <v>2751.5830000000001</v>
      </c>
    </row>
    <row r="65" spans="1:11">
      <c r="I65" t="s">
        <v>44</v>
      </c>
      <c r="J65" s="1">
        <v>-112462.67750000001</v>
      </c>
    </row>
    <row r="66" spans="1:11">
      <c r="I66" t="s">
        <v>46</v>
      </c>
      <c r="J66" s="1">
        <v>-59039.726000000002</v>
      </c>
    </row>
    <row r="67" spans="1:11">
      <c r="A67" t="s">
        <v>47</v>
      </c>
      <c r="C67" s="1">
        <v>8175643.7754990002</v>
      </c>
    </row>
    <row r="68" spans="1:11">
      <c r="H68" t="s">
        <v>45</v>
      </c>
      <c r="J68" s="1">
        <v>-692480.13</v>
      </c>
    </row>
    <row r="71" spans="1:11">
      <c r="H71" t="s">
        <v>47</v>
      </c>
      <c r="J71" s="1">
        <v>9290280.0367591009</v>
      </c>
      <c r="K71" s="3">
        <f>J71/J24</f>
        <v>9.0516430104954054E-2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66"/>
  <sheetViews>
    <sheetView topLeftCell="A50" workbookViewId="0">
      <selection activeCell="K50" sqref="K1:K1048576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3"/>
  </cols>
  <sheetData>
    <row r="1" spans="1:11">
      <c r="A1" t="s">
        <v>0</v>
      </c>
      <c r="B1" t="s">
        <v>75</v>
      </c>
      <c r="H1" t="s">
        <v>0</v>
      </c>
      <c r="I1" t="s">
        <v>75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3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20338919.340700001</v>
      </c>
      <c r="I6" t="s">
        <v>10</v>
      </c>
      <c r="J6" s="1">
        <v>20169972.753600001</v>
      </c>
    </row>
    <row r="7" spans="1:11">
      <c r="B7" t="s">
        <v>11</v>
      </c>
      <c r="C7" s="1">
        <v>76343</v>
      </c>
      <c r="I7" t="s">
        <v>11</v>
      </c>
      <c r="J7" s="1">
        <v>154839</v>
      </c>
    </row>
    <row r="8" spans="1:11">
      <c r="B8" t="s">
        <v>12</v>
      </c>
      <c r="C8" s="1">
        <v>19187379.787500001</v>
      </c>
      <c r="I8" t="s">
        <v>12</v>
      </c>
      <c r="J8" s="1">
        <v>19075469.418400001</v>
      </c>
    </row>
    <row r="9" spans="1:11">
      <c r="B9" t="s">
        <v>13</v>
      </c>
      <c r="C9" s="1">
        <v>1227882.5532</v>
      </c>
      <c r="I9" t="s">
        <v>13</v>
      </c>
      <c r="J9" s="1">
        <v>1249342.3352000001</v>
      </c>
    </row>
    <row r="10" spans="1:11">
      <c r="B10" t="s">
        <v>14</v>
      </c>
      <c r="C10" s="1">
        <v>1151539.5532</v>
      </c>
      <c r="I10" t="s">
        <v>14</v>
      </c>
      <c r="J10" s="1">
        <v>1094503.3352000001</v>
      </c>
      <c r="K10" s="3">
        <f>J10/J6</f>
        <v>5.426399671286862E-2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19623529.07</v>
      </c>
      <c r="H16">
        <v>4000</v>
      </c>
      <c r="I16" t="s">
        <v>17</v>
      </c>
      <c r="J16" s="1">
        <v>19511980.800000001</v>
      </c>
    </row>
    <row r="17" spans="1:10">
      <c r="A17">
        <v>4000020</v>
      </c>
      <c r="B17" t="s">
        <v>18</v>
      </c>
      <c r="C17" s="1">
        <v>716656.65</v>
      </c>
      <c r="H17">
        <v>4000020</v>
      </c>
      <c r="I17" t="s">
        <v>18</v>
      </c>
      <c r="J17" s="1">
        <v>657991.94999999995</v>
      </c>
    </row>
    <row r="18" spans="1:10">
      <c r="A18">
        <v>4000040</v>
      </c>
      <c r="B18" t="s">
        <v>19</v>
      </c>
      <c r="C18" s="1">
        <v>76342.89</v>
      </c>
      <c r="H18">
        <v>4000040</v>
      </c>
      <c r="I18" t="s">
        <v>19</v>
      </c>
      <c r="J18" s="1">
        <v>154839.39000000001</v>
      </c>
    </row>
    <row r="19" spans="1:10">
      <c r="A19" t="s">
        <v>20</v>
      </c>
      <c r="C19" s="1">
        <v>20416528.609999999</v>
      </c>
      <c r="H19" t="s">
        <v>20</v>
      </c>
      <c r="J19" s="1">
        <v>20324812.140000001</v>
      </c>
    </row>
    <row r="21" spans="1:10">
      <c r="A21">
        <v>4900</v>
      </c>
      <c r="B21" t="s">
        <v>19</v>
      </c>
      <c r="C21" s="1">
        <v>-76342.89</v>
      </c>
      <c r="H21">
        <v>4900</v>
      </c>
      <c r="I21" t="s">
        <v>19</v>
      </c>
      <c r="J21" s="1">
        <v>-154839.39000000001</v>
      </c>
    </row>
    <row r="23" spans="1:10">
      <c r="A23" t="s">
        <v>21</v>
      </c>
      <c r="C23" s="1">
        <v>20340185.719999999</v>
      </c>
      <c r="H23" t="s">
        <v>21</v>
      </c>
      <c r="J23" s="1">
        <v>20169972.75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374159.03</v>
      </c>
      <c r="H28">
        <v>5400</v>
      </c>
      <c r="I28" t="s">
        <v>24</v>
      </c>
      <c r="J28" s="1">
        <v>1022030.38</v>
      </c>
    </row>
    <row r="29" spans="1:10">
      <c r="A29">
        <v>5450</v>
      </c>
      <c r="B29" t="s">
        <v>25</v>
      </c>
      <c r="C29" s="1">
        <v>15216052.640000001</v>
      </c>
      <c r="H29">
        <v>5450</v>
      </c>
      <c r="I29" t="s">
        <v>25</v>
      </c>
      <c r="J29" s="1">
        <v>17156455.370000001</v>
      </c>
    </row>
    <row r="30" spans="1:10">
      <c r="A30">
        <v>5500</v>
      </c>
      <c r="B30" t="s">
        <v>26</v>
      </c>
      <c r="C30" s="1">
        <v>-229568.37</v>
      </c>
      <c r="H30">
        <v>5500</v>
      </c>
      <c r="I30" t="s">
        <v>26</v>
      </c>
      <c r="J30" s="1">
        <v>-216909.18</v>
      </c>
    </row>
    <row r="31" spans="1:10">
      <c r="I31" t="s">
        <v>27</v>
      </c>
      <c r="J31" s="1">
        <v>2744.1963999999998</v>
      </c>
    </row>
    <row r="32" spans="1:10">
      <c r="A32" t="s">
        <v>28</v>
      </c>
    </row>
    <row r="33" spans="1:10">
      <c r="B33" t="s">
        <v>29</v>
      </c>
      <c r="C33" s="1">
        <v>965904.17039999994</v>
      </c>
      <c r="H33" t="s">
        <v>28</v>
      </c>
    </row>
    <row r="34" spans="1:10">
      <c r="B34" t="s">
        <v>30</v>
      </c>
      <c r="C34" s="1">
        <v>-302987.69130000001</v>
      </c>
      <c r="I34" t="s">
        <v>29</v>
      </c>
      <c r="J34" s="1">
        <v>630439.90899999999</v>
      </c>
    </row>
    <row r="35" spans="1:10">
      <c r="A35" t="s">
        <v>31</v>
      </c>
      <c r="I35" t="s">
        <v>30</v>
      </c>
      <c r="J35" s="1">
        <v>-49476.162499999999</v>
      </c>
    </row>
    <row r="36" spans="1:10">
      <c r="A36" t="s">
        <v>32</v>
      </c>
      <c r="H36" t="s">
        <v>31</v>
      </c>
    </row>
    <row r="37" spans="1:10">
      <c r="H37" t="s">
        <v>32</v>
      </c>
    </row>
    <row r="38" spans="1:10">
      <c r="A38" t="s">
        <v>33</v>
      </c>
      <c r="C38" s="1">
        <v>16023559.779100001</v>
      </c>
    </row>
    <row r="39" spans="1:10">
      <c r="H39" t="s">
        <v>33</v>
      </c>
      <c r="J39" s="1">
        <v>18545284.512899999</v>
      </c>
    </row>
    <row r="40" spans="1:10">
      <c r="A40" t="s">
        <v>34</v>
      </c>
      <c r="C40" s="1">
        <v>19346024.406785</v>
      </c>
    </row>
    <row r="41" spans="1:10">
      <c r="H41" t="s">
        <v>34</v>
      </c>
      <c r="J41" s="1">
        <v>13843510.372479999</v>
      </c>
    </row>
    <row r="43" spans="1:10">
      <c r="A43" t="s">
        <v>35</v>
      </c>
      <c r="C43" s="1">
        <v>16189964.053757999</v>
      </c>
    </row>
    <row r="44" spans="1:10">
      <c r="H44" t="s">
        <v>35</v>
      </c>
      <c r="J44" s="1">
        <v>13151157.493388001</v>
      </c>
    </row>
    <row r="46" spans="1:10">
      <c r="A46" t="s">
        <v>36</v>
      </c>
      <c r="C46" s="1">
        <v>19179620.132126998</v>
      </c>
    </row>
    <row r="47" spans="1:10">
      <c r="H47" t="s">
        <v>36</v>
      </c>
      <c r="J47" s="1">
        <v>19237637.391991999</v>
      </c>
    </row>
    <row r="49" spans="1:11">
      <c r="A49" t="s">
        <v>37</v>
      </c>
      <c r="C49" s="1">
        <v>1160565.587873</v>
      </c>
    </row>
    <row r="50" spans="1:11">
      <c r="H50" t="s">
        <v>37</v>
      </c>
      <c r="J50" s="1">
        <v>932335.35800798004</v>
      </c>
      <c r="K50" s="3">
        <f>J50/J23</f>
        <v>4.622392749677761E-2</v>
      </c>
    </row>
    <row r="52" spans="1:11">
      <c r="A52" t="s">
        <v>32</v>
      </c>
    </row>
    <row r="53" spans="1:11">
      <c r="B53" t="s">
        <v>38</v>
      </c>
      <c r="C53" s="1">
        <v>132665.93410000001</v>
      </c>
      <c r="H53" t="s">
        <v>32</v>
      </c>
    </row>
    <row r="54" spans="1:11">
      <c r="B54" t="s">
        <v>39</v>
      </c>
      <c r="C54" s="1">
        <v>-144688.8365</v>
      </c>
      <c r="I54" t="s">
        <v>38</v>
      </c>
      <c r="J54" s="1">
        <v>137761.94820000001</v>
      </c>
    </row>
    <row r="55" spans="1:11">
      <c r="B55" t="s">
        <v>40</v>
      </c>
      <c r="C55" s="1">
        <v>-47236.8145</v>
      </c>
      <c r="I55" t="s">
        <v>39</v>
      </c>
      <c r="J55" s="1">
        <v>-140522.61550000001</v>
      </c>
    </row>
    <row r="56" spans="1:11">
      <c r="B56" t="s">
        <v>41</v>
      </c>
      <c r="C56" s="1">
        <v>-8041.5568000000003</v>
      </c>
      <c r="I56" t="s">
        <v>40</v>
      </c>
      <c r="J56" s="1">
        <v>-3994.0684999999999</v>
      </c>
    </row>
    <row r="57" spans="1:11">
      <c r="B57" t="s">
        <v>42</v>
      </c>
      <c r="C57" s="1">
        <v>21715.874400000001</v>
      </c>
      <c r="I57" t="s">
        <v>43</v>
      </c>
      <c r="J57" s="1">
        <v>108.7415</v>
      </c>
    </row>
    <row r="58" spans="1:11">
      <c r="B58" t="s">
        <v>52</v>
      </c>
      <c r="C58" s="1">
        <v>895.03539999999998</v>
      </c>
      <c r="I58" t="s">
        <v>50</v>
      </c>
      <c r="J58" s="1">
        <v>-131.57660000000001</v>
      </c>
    </row>
    <row r="59" spans="1:11">
      <c r="B59" t="s">
        <v>44</v>
      </c>
      <c r="C59" s="1">
        <v>-21023.2395</v>
      </c>
      <c r="I59" t="s">
        <v>41</v>
      </c>
      <c r="J59" s="1">
        <v>-108344.787</v>
      </c>
    </row>
    <row r="60" spans="1:11">
      <c r="I60" t="s">
        <v>42</v>
      </c>
      <c r="J60" s="1">
        <v>18982.887599999998</v>
      </c>
    </row>
    <row r="61" spans="1:11">
      <c r="A61" t="s">
        <v>45</v>
      </c>
      <c r="C61" s="1">
        <v>-65713.603400000007</v>
      </c>
      <c r="I61" t="s">
        <v>44</v>
      </c>
      <c r="J61" s="1">
        <v>-8105.8918999999996</v>
      </c>
    </row>
    <row r="63" spans="1:11">
      <c r="H63" t="s">
        <v>45</v>
      </c>
      <c r="J63" s="1">
        <v>-104245.3622</v>
      </c>
    </row>
    <row r="64" spans="1:11">
      <c r="A64" t="s">
        <v>47</v>
      </c>
      <c r="C64" s="1">
        <v>1226279.1912730001</v>
      </c>
    </row>
    <row r="66" spans="8:11">
      <c r="H66" t="s">
        <v>47</v>
      </c>
      <c r="J66" s="1">
        <v>1036580.720208</v>
      </c>
      <c r="K66" s="3">
        <f>J66/J23</f>
        <v>5.1392271722727041E-2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5"/>
  <sheetViews>
    <sheetView topLeftCell="A31" workbookViewId="0">
      <selection activeCell="I69" sqref="I69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2"/>
  </cols>
  <sheetData>
    <row r="1" spans="1:11">
      <c r="A1" t="s">
        <v>0</v>
      </c>
      <c r="B1" t="s">
        <v>48</v>
      </c>
      <c r="H1" t="s">
        <v>0</v>
      </c>
      <c r="I1" t="s">
        <v>48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25589535.546100002</v>
      </c>
      <c r="I6" t="s">
        <v>10</v>
      </c>
      <c r="J6" s="1">
        <v>21260423.3114</v>
      </c>
    </row>
    <row r="7" spans="1:11">
      <c r="B7" t="s">
        <v>11</v>
      </c>
      <c r="C7" s="1">
        <v>100892</v>
      </c>
      <c r="I7" t="s">
        <v>11</v>
      </c>
      <c r="J7" s="1">
        <v>132741</v>
      </c>
    </row>
    <row r="8" spans="1:11">
      <c r="B8" t="s">
        <v>12</v>
      </c>
      <c r="C8" s="1">
        <v>23254003.634</v>
      </c>
      <c r="I8" t="s">
        <v>12</v>
      </c>
      <c r="J8" s="1">
        <v>19285588.535599999</v>
      </c>
    </row>
    <row r="9" spans="1:11">
      <c r="B9" t="s">
        <v>13</v>
      </c>
      <c r="C9" s="1">
        <v>2436423.9120999998</v>
      </c>
      <c r="I9" t="s">
        <v>13</v>
      </c>
      <c r="J9" s="1">
        <v>2107575.7757999999</v>
      </c>
    </row>
    <row r="10" spans="1:11">
      <c r="B10" t="s">
        <v>14</v>
      </c>
      <c r="C10" s="1">
        <v>2335531.9120999998</v>
      </c>
      <c r="I10" t="s">
        <v>14</v>
      </c>
      <c r="J10" s="1">
        <v>1974834.7757999999</v>
      </c>
      <c r="K10" s="2">
        <f>J10/J6</f>
        <v>9.2887838914339896E-2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24713221.149999999</v>
      </c>
      <c r="H16">
        <v>4000</v>
      </c>
      <c r="I16" t="s">
        <v>17</v>
      </c>
      <c r="J16" s="1">
        <v>20685237.309999999</v>
      </c>
    </row>
    <row r="17" spans="1:10">
      <c r="A17">
        <v>4000020</v>
      </c>
      <c r="B17" t="s">
        <v>18</v>
      </c>
      <c r="C17" s="1">
        <v>874876.31</v>
      </c>
      <c r="H17">
        <v>4000020</v>
      </c>
      <c r="I17" t="s">
        <v>18</v>
      </c>
      <c r="J17" s="1">
        <v>575185.99</v>
      </c>
    </row>
    <row r="18" spans="1:10">
      <c r="A18">
        <v>4000040</v>
      </c>
      <c r="B18" t="s">
        <v>19</v>
      </c>
      <c r="C18" s="1">
        <v>100891.79</v>
      </c>
      <c r="H18">
        <v>4000040</v>
      </c>
      <c r="I18" t="s">
        <v>19</v>
      </c>
      <c r="J18" s="1">
        <v>132740.66</v>
      </c>
    </row>
    <row r="19" spans="1:10">
      <c r="A19" t="s">
        <v>20</v>
      </c>
      <c r="C19" s="1">
        <v>25688989.25</v>
      </c>
      <c r="H19" t="s">
        <v>20</v>
      </c>
      <c r="J19" s="1">
        <v>21393163.960000001</v>
      </c>
    </row>
    <row r="21" spans="1:10">
      <c r="A21">
        <v>4900</v>
      </c>
      <c r="B21" t="s">
        <v>19</v>
      </c>
      <c r="C21" s="1">
        <v>-100891.79</v>
      </c>
      <c r="H21">
        <v>4900</v>
      </c>
      <c r="I21" t="s">
        <v>19</v>
      </c>
      <c r="J21" s="1">
        <v>-132740.66</v>
      </c>
    </row>
    <row r="23" spans="1:10">
      <c r="A23" t="s">
        <v>21</v>
      </c>
      <c r="C23" s="1">
        <v>25588097.460000001</v>
      </c>
      <c r="H23" t="s">
        <v>21</v>
      </c>
      <c r="J23" s="1">
        <v>21260423.300000001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506964.8</v>
      </c>
      <c r="H28">
        <v>5400</v>
      </c>
      <c r="I28" t="s">
        <v>24</v>
      </c>
      <c r="J28" s="1">
        <v>1196619.19</v>
      </c>
    </row>
    <row r="29" spans="1:10">
      <c r="A29">
        <v>5450</v>
      </c>
      <c r="B29" t="s">
        <v>25</v>
      </c>
      <c r="C29" s="1">
        <v>22336422.09</v>
      </c>
      <c r="H29">
        <v>5450</v>
      </c>
      <c r="I29" t="s">
        <v>25</v>
      </c>
      <c r="J29" s="1">
        <v>16272241.300000001</v>
      </c>
    </row>
    <row r="30" spans="1:10">
      <c r="A30">
        <v>5500</v>
      </c>
      <c r="B30" t="s">
        <v>26</v>
      </c>
      <c r="C30" s="1">
        <v>-171976.48</v>
      </c>
      <c r="H30">
        <v>5500</v>
      </c>
      <c r="I30" t="s">
        <v>26</v>
      </c>
      <c r="J30" s="1">
        <v>-601520.34</v>
      </c>
    </row>
    <row r="31" spans="1:10">
      <c r="I31" t="s">
        <v>27</v>
      </c>
      <c r="J31" s="1">
        <v>2268.75</v>
      </c>
    </row>
    <row r="32" spans="1:10">
      <c r="A32" t="s">
        <v>28</v>
      </c>
    </row>
    <row r="33" spans="1:10">
      <c r="B33" t="s">
        <v>29</v>
      </c>
      <c r="C33" s="1">
        <v>1245335.4038</v>
      </c>
      <c r="H33" t="s">
        <v>28</v>
      </c>
    </row>
    <row r="34" spans="1:10">
      <c r="B34" t="s">
        <v>30</v>
      </c>
      <c r="C34" s="1">
        <v>-77795.314899999998</v>
      </c>
      <c r="I34" t="s">
        <v>29</v>
      </c>
      <c r="J34" s="1">
        <v>641089.21889999998</v>
      </c>
    </row>
    <row r="35" spans="1:10">
      <c r="A35" t="s">
        <v>31</v>
      </c>
      <c r="I35" t="s">
        <v>30</v>
      </c>
      <c r="J35" s="1">
        <v>-36597.4372</v>
      </c>
    </row>
    <row r="36" spans="1:10">
      <c r="A36" t="s">
        <v>32</v>
      </c>
      <c r="H36" t="s">
        <v>31</v>
      </c>
    </row>
    <row r="37" spans="1:10">
      <c r="H37" t="s">
        <v>32</v>
      </c>
    </row>
    <row r="38" spans="1:10">
      <c r="A38" t="s">
        <v>33</v>
      </c>
      <c r="C38" s="1">
        <v>23838950.4989</v>
      </c>
    </row>
    <row r="39" spans="1:10">
      <c r="H39" t="s">
        <v>33</v>
      </c>
      <c r="J39" s="1">
        <v>17474100.681699999</v>
      </c>
    </row>
    <row r="40" spans="1:10">
      <c r="A40" t="s">
        <v>34</v>
      </c>
      <c r="C40" s="1">
        <v>22767704.234482002</v>
      </c>
    </row>
    <row r="41" spans="1:10">
      <c r="H41" t="s">
        <v>34</v>
      </c>
      <c r="J41" s="1">
        <v>21387111.056334</v>
      </c>
    </row>
    <row r="43" spans="1:10">
      <c r="A43" t="s">
        <v>35</v>
      </c>
      <c r="C43" s="1">
        <v>23260299.012933999</v>
      </c>
    </row>
    <row r="44" spans="1:10">
      <c r="H44" t="s">
        <v>35</v>
      </c>
      <c r="J44" s="1">
        <v>19482178.406571999</v>
      </c>
    </row>
    <row r="46" spans="1:10">
      <c r="A46" t="s">
        <v>36</v>
      </c>
      <c r="C46" s="1">
        <v>23346355.720447998</v>
      </c>
    </row>
    <row r="47" spans="1:10">
      <c r="H47" t="s">
        <v>36</v>
      </c>
      <c r="J47" s="1">
        <v>19379033.331462</v>
      </c>
    </row>
    <row r="49" spans="1:11">
      <c r="A49" t="s">
        <v>37</v>
      </c>
      <c r="C49" s="1">
        <v>2241741.7395520001</v>
      </c>
    </row>
    <row r="50" spans="1:11">
      <c r="H50" t="s">
        <v>37</v>
      </c>
      <c r="J50" s="1">
        <v>1881389.968538</v>
      </c>
      <c r="K50" s="2">
        <f>J50/J23</f>
        <v>8.8492592174211321E-2</v>
      </c>
    </row>
    <row r="52" spans="1:11">
      <c r="A52" t="s">
        <v>32</v>
      </c>
    </row>
    <row r="53" spans="1:11">
      <c r="B53" t="s">
        <v>38</v>
      </c>
      <c r="C53" s="1">
        <v>80807.599799999996</v>
      </c>
      <c r="H53" t="s">
        <v>32</v>
      </c>
    </row>
    <row r="54" spans="1:11">
      <c r="B54" t="s">
        <v>39</v>
      </c>
      <c r="C54" s="1">
        <v>-91780.0959</v>
      </c>
      <c r="I54" t="s">
        <v>38</v>
      </c>
      <c r="J54" s="1">
        <v>65882.620699999999</v>
      </c>
    </row>
    <row r="55" spans="1:11">
      <c r="B55" t="s">
        <v>40</v>
      </c>
      <c r="C55" s="1">
        <v>-31331.748200000002</v>
      </c>
      <c r="I55" t="s">
        <v>39</v>
      </c>
      <c r="J55" s="1">
        <v>-68711.888000000006</v>
      </c>
    </row>
    <row r="56" spans="1:11">
      <c r="B56" t="s">
        <v>41</v>
      </c>
      <c r="C56" s="1">
        <v>-26887.7634</v>
      </c>
      <c r="I56" t="s">
        <v>40</v>
      </c>
      <c r="J56" s="1">
        <v>-7529.8585000000003</v>
      </c>
    </row>
    <row r="57" spans="1:11">
      <c r="B57" t="s">
        <v>42</v>
      </c>
      <c r="C57" s="1">
        <v>38768.743799999997</v>
      </c>
      <c r="I57" t="s">
        <v>41</v>
      </c>
      <c r="J57" s="1">
        <v>-77863.616200000004</v>
      </c>
    </row>
    <row r="58" spans="1:11">
      <c r="B58" t="s">
        <v>44</v>
      </c>
      <c r="C58" s="1">
        <v>-88472.121199999994</v>
      </c>
      <c r="I58" t="s">
        <v>42</v>
      </c>
      <c r="J58" s="1">
        <v>25918.236099999998</v>
      </c>
    </row>
    <row r="59" spans="1:11">
      <c r="B59" t="s">
        <v>46</v>
      </c>
      <c r="C59" s="1">
        <v>-9213.2142999999996</v>
      </c>
      <c r="I59" t="s">
        <v>44</v>
      </c>
      <c r="J59" s="1">
        <v>-13910.0394</v>
      </c>
    </row>
    <row r="60" spans="1:11">
      <c r="I60" t="s">
        <v>46</v>
      </c>
      <c r="J60" s="1">
        <v>-52739.084600000002</v>
      </c>
    </row>
    <row r="61" spans="1:11">
      <c r="A61" t="s">
        <v>45</v>
      </c>
      <c r="C61" s="1">
        <v>-128108.59940000001</v>
      </c>
    </row>
    <row r="62" spans="1:11">
      <c r="H62" t="s">
        <v>45</v>
      </c>
      <c r="J62" s="1">
        <v>-128953.6299</v>
      </c>
    </row>
    <row r="64" spans="1:11">
      <c r="A64" t="s">
        <v>47</v>
      </c>
      <c r="C64" s="1">
        <v>2369850.3389519998</v>
      </c>
    </row>
    <row r="65" spans="8:11">
      <c r="H65" t="s">
        <v>47</v>
      </c>
      <c r="J65" s="1">
        <v>2010343.5984380001</v>
      </c>
      <c r="K65" s="2">
        <f>J65/J23</f>
        <v>9.4558023143311548E-2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65"/>
  <sheetViews>
    <sheetView topLeftCell="A49" workbookViewId="0">
      <selection activeCell="K49" sqref="K1:K1048576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3"/>
  </cols>
  <sheetData>
    <row r="1" spans="1:11">
      <c r="A1" t="s">
        <v>0</v>
      </c>
      <c r="B1" t="s">
        <v>76</v>
      </c>
      <c r="H1" t="s">
        <v>0</v>
      </c>
      <c r="I1" t="s">
        <v>76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3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14878356.621099999</v>
      </c>
      <c r="I6" t="s">
        <v>10</v>
      </c>
      <c r="J6" s="1">
        <v>14220022.7568</v>
      </c>
    </row>
    <row r="7" spans="1:11">
      <c r="B7" t="s">
        <v>11</v>
      </c>
      <c r="C7" s="1">
        <v>99927</v>
      </c>
      <c r="I7" t="s">
        <v>11</v>
      </c>
      <c r="J7" s="1">
        <v>121569</v>
      </c>
    </row>
    <row r="8" spans="1:11">
      <c r="B8" t="s">
        <v>12</v>
      </c>
      <c r="C8" s="1">
        <v>13824139.4816</v>
      </c>
      <c r="I8" t="s">
        <v>12</v>
      </c>
      <c r="J8" s="1">
        <v>13164979.225400001</v>
      </c>
    </row>
    <row r="9" spans="1:11">
      <c r="B9" t="s">
        <v>13</v>
      </c>
      <c r="C9" s="1">
        <v>1154144.1395</v>
      </c>
      <c r="I9" t="s">
        <v>13</v>
      </c>
      <c r="J9" s="1">
        <v>1176612.5314</v>
      </c>
    </row>
    <row r="10" spans="1:11">
      <c r="B10" t="s">
        <v>14</v>
      </c>
      <c r="C10" s="1">
        <v>1054217.1395</v>
      </c>
      <c r="I10" t="s">
        <v>14</v>
      </c>
      <c r="J10" s="1">
        <v>1055043.5314</v>
      </c>
      <c r="K10" s="3">
        <f>J10/J6</f>
        <v>7.4194222431569548E-2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14309065.810000001</v>
      </c>
      <c r="H16">
        <v>4000</v>
      </c>
      <c r="I16" t="s">
        <v>17</v>
      </c>
      <c r="J16" s="1">
        <v>13460558.789999999</v>
      </c>
    </row>
    <row r="17" spans="1:10">
      <c r="A17">
        <v>4000020</v>
      </c>
      <c r="B17" t="s">
        <v>18</v>
      </c>
      <c r="C17" s="1">
        <v>568805.38</v>
      </c>
      <c r="H17">
        <v>4000020</v>
      </c>
      <c r="I17" t="s">
        <v>18</v>
      </c>
      <c r="J17" s="1">
        <v>759463.98</v>
      </c>
    </row>
    <row r="18" spans="1:10">
      <c r="A18">
        <v>4000040</v>
      </c>
      <c r="B18" t="s">
        <v>19</v>
      </c>
      <c r="C18" s="1">
        <v>99927.16</v>
      </c>
      <c r="H18">
        <v>4000040</v>
      </c>
      <c r="I18" t="s">
        <v>19</v>
      </c>
      <c r="J18" s="1">
        <v>121568.87</v>
      </c>
    </row>
    <row r="19" spans="1:10">
      <c r="A19" t="s">
        <v>20</v>
      </c>
      <c r="C19" s="1">
        <v>14977798.35</v>
      </c>
      <c r="H19" t="s">
        <v>20</v>
      </c>
      <c r="J19" s="1">
        <v>14341591.640000001</v>
      </c>
    </row>
    <row r="21" spans="1:10">
      <c r="A21">
        <v>4900</v>
      </c>
      <c r="B21" t="s">
        <v>19</v>
      </c>
      <c r="C21" s="1">
        <v>-99927.16</v>
      </c>
      <c r="H21">
        <v>4900</v>
      </c>
      <c r="I21" t="s">
        <v>19</v>
      </c>
      <c r="J21" s="1">
        <v>-121568.87</v>
      </c>
    </row>
    <row r="23" spans="1:10">
      <c r="A23" t="s">
        <v>21</v>
      </c>
      <c r="C23" s="1">
        <v>14877871.189999999</v>
      </c>
      <c r="H23" t="s">
        <v>21</v>
      </c>
      <c r="J23" s="1">
        <v>14220022.77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413605.92</v>
      </c>
      <c r="H28">
        <v>5400</v>
      </c>
      <c r="I28" t="s">
        <v>24</v>
      </c>
      <c r="J28" s="1">
        <v>1106801.22</v>
      </c>
    </row>
    <row r="29" spans="1:10">
      <c r="A29">
        <v>5450</v>
      </c>
      <c r="B29" t="s">
        <v>25</v>
      </c>
      <c r="C29" s="1">
        <v>13146655.189999999</v>
      </c>
      <c r="H29">
        <v>5450</v>
      </c>
      <c r="I29" t="s">
        <v>25</v>
      </c>
      <c r="J29" s="1">
        <v>10845227.060000001</v>
      </c>
    </row>
    <row r="30" spans="1:10">
      <c r="A30">
        <v>5500</v>
      </c>
      <c r="B30" t="s">
        <v>26</v>
      </c>
      <c r="C30" s="1">
        <v>-135961.12</v>
      </c>
      <c r="H30">
        <v>5500</v>
      </c>
      <c r="I30" t="s">
        <v>26</v>
      </c>
      <c r="J30" s="1">
        <v>-131315.28</v>
      </c>
    </row>
    <row r="31" spans="1:10">
      <c r="B31" t="s">
        <v>27</v>
      </c>
      <c r="C31" s="1">
        <v>2205.3571000000002</v>
      </c>
    </row>
    <row r="32" spans="1:10">
      <c r="H32" t="s">
        <v>28</v>
      </c>
    </row>
    <row r="33" spans="1:10">
      <c r="A33" t="s">
        <v>28</v>
      </c>
      <c r="I33" t="s">
        <v>29</v>
      </c>
      <c r="J33" s="1">
        <v>820579.06389999995</v>
      </c>
    </row>
    <row r="34" spans="1:10">
      <c r="B34" t="s">
        <v>29</v>
      </c>
      <c r="C34" s="1">
        <v>584202.46569999994</v>
      </c>
      <c r="I34" t="s">
        <v>30</v>
      </c>
      <c r="J34" s="1">
        <v>-196435.6409</v>
      </c>
    </row>
    <row r="35" spans="1:10">
      <c r="B35" t="s">
        <v>30</v>
      </c>
      <c r="C35" s="1">
        <v>-184122.48009999999</v>
      </c>
      <c r="H35" t="s">
        <v>31</v>
      </c>
    </row>
    <row r="36" spans="1:10">
      <c r="A36" t="s">
        <v>31</v>
      </c>
      <c r="H36" t="s">
        <v>32</v>
      </c>
    </row>
    <row r="37" spans="1:10">
      <c r="A37" t="s">
        <v>32</v>
      </c>
    </row>
    <row r="38" spans="1:10">
      <c r="H38" t="s">
        <v>33</v>
      </c>
      <c r="J38" s="1">
        <v>12444856.423</v>
      </c>
    </row>
    <row r="39" spans="1:10">
      <c r="A39" t="s">
        <v>33</v>
      </c>
      <c r="C39" s="1">
        <v>13826585.332699999</v>
      </c>
    </row>
    <row r="40" spans="1:10">
      <c r="H40" t="s">
        <v>34</v>
      </c>
      <c r="J40" s="1">
        <v>11088428.817062</v>
      </c>
    </row>
    <row r="41" spans="1:10">
      <c r="A41" t="s">
        <v>34</v>
      </c>
      <c r="C41" s="1">
        <v>12427873.683897</v>
      </c>
    </row>
    <row r="43" spans="1:10">
      <c r="H43" t="s">
        <v>35</v>
      </c>
      <c r="J43" s="1">
        <v>10277543.455912</v>
      </c>
    </row>
    <row r="44" spans="1:10">
      <c r="A44" t="s">
        <v>35</v>
      </c>
      <c r="C44" s="1">
        <v>12421331.026493</v>
      </c>
    </row>
    <row r="46" spans="1:10">
      <c r="H46" t="s">
        <v>36</v>
      </c>
      <c r="J46" s="1">
        <v>13255741.784150001</v>
      </c>
    </row>
    <row r="47" spans="1:10">
      <c r="A47" t="s">
        <v>36</v>
      </c>
      <c r="C47" s="1">
        <v>13833127.990103999</v>
      </c>
    </row>
    <row r="49" spans="1:11">
      <c r="H49" t="s">
        <v>37</v>
      </c>
      <c r="J49" s="1">
        <v>964280.98585000006</v>
      </c>
      <c r="K49" s="3">
        <f>J49/J23</f>
        <v>6.7811493796222672E-2</v>
      </c>
    </row>
    <row r="50" spans="1:11">
      <c r="A50" t="s">
        <v>37</v>
      </c>
      <c r="C50" s="1">
        <v>1044743.199896</v>
      </c>
    </row>
    <row r="52" spans="1:11">
      <c r="H52" t="s">
        <v>32</v>
      </c>
    </row>
    <row r="53" spans="1:11">
      <c r="A53" t="s">
        <v>32</v>
      </c>
      <c r="I53" t="s">
        <v>38</v>
      </c>
      <c r="J53" s="1">
        <v>42569.632799999999</v>
      </c>
    </row>
    <row r="54" spans="1:11">
      <c r="B54" t="s">
        <v>38</v>
      </c>
      <c r="C54" s="1">
        <v>53416.825400000002</v>
      </c>
      <c r="I54" t="s">
        <v>39</v>
      </c>
      <c r="J54" s="1">
        <v>-42432.1708</v>
      </c>
    </row>
    <row r="55" spans="1:11">
      <c r="B55" t="s">
        <v>39</v>
      </c>
      <c r="C55" s="1">
        <v>-54534.3652</v>
      </c>
      <c r="I55" t="s">
        <v>40</v>
      </c>
      <c r="J55" s="1">
        <v>-15250.3451</v>
      </c>
    </row>
    <row r="56" spans="1:11">
      <c r="B56" t="s">
        <v>41</v>
      </c>
      <c r="C56" s="1">
        <v>-7242.5236000000004</v>
      </c>
      <c r="I56" t="s">
        <v>43</v>
      </c>
      <c r="J56" s="1">
        <v>224.90129999999999</v>
      </c>
    </row>
    <row r="57" spans="1:11">
      <c r="B57" t="s">
        <v>42</v>
      </c>
      <c r="C57" s="1">
        <v>9630.8896999999997</v>
      </c>
      <c r="I57" t="s">
        <v>50</v>
      </c>
      <c r="J57" s="1">
        <v>-167.2782</v>
      </c>
    </row>
    <row r="58" spans="1:11">
      <c r="B58" t="s">
        <v>44</v>
      </c>
      <c r="C58" s="1">
        <v>-14786.385899999999</v>
      </c>
      <c r="I58" t="s">
        <v>41</v>
      </c>
      <c r="J58" s="1">
        <v>-141360.60889999999</v>
      </c>
    </row>
    <row r="59" spans="1:11">
      <c r="B59" t="s">
        <v>46</v>
      </c>
      <c r="C59" s="1">
        <v>-33.928600000000003</v>
      </c>
      <c r="I59" t="s">
        <v>42</v>
      </c>
      <c r="J59" s="1">
        <v>130448.6983</v>
      </c>
    </row>
    <row r="60" spans="1:11">
      <c r="I60" t="s">
        <v>44</v>
      </c>
      <c r="J60" s="1">
        <v>-4095.3773000000001</v>
      </c>
    </row>
    <row r="61" spans="1:11">
      <c r="A61" t="s">
        <v>45</v>
      </c>
      <c r="C61" s="1">
        <v>-13549.4882</v>
      </c>
    </row>
    <row r="62" spans="1:11">
      <c r="H62" t="s">
        <v>45</v>
      </c>
      <c r="J62" s="1">
        <v>-30062.547900000001</v>
      </c>
    </row>
    <row r="64" spans="1:11">
      <c r="A64" t="s">
        <v>47</v>
      </c>
      <c r="C64" s="1">
        <v>1058292.6880960001</v>
      </c>
    </row>
    <row r="65" spans="8:11">
      <c r="H65" t="s">
        <v>47</v>
      </c>
      <c r="J65" s="1">
        <v>994343.53374999994</v>
      </c>
      <c r="K65" s="3">
        <f>J65/J23</f>
        <v>6.9925593638834938E-2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65"/>
  <sheetViews>
    <sheetView topLeftCell="A46" workbookViewId="0">
      <selection activeCell="K46" sqref="K1:K1048576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3"/>
  </cols>
  <sheetData>
    <row r="1" spans="1:11">
      <c r="A1" t="s">
        <v>0</v>
      </c>
      <c r="B1" t="s">
        <v>77</v>
      </c>
      <c r="H1" t="s">
        <v>0</v>
      </c>
      <c r="I1" t="s">
        <v>77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3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13937398.0449</v>
      </c>
      <c r="I6" t="s">
        <v>10</v>
      </c>
      <c r="J6" s="1">
        <v>10278331.419500001</v>
      </c>
    </row>
    <row r="7" spans="1:11">
      <c r="B7" t="s">
        <v>11</v>
      </c>
      <c r="C7" s="1">
        <v>100845</v>
      </c>
      <c r="I7" t="s">
        <v>11</v>
      </c>
      <c r="J7" s="1">
        <v>209901</v>
      </c>
    </row>
    <row r="8" spans="1:11">
      <c r="B8" t="s">
        <v>12</v>
      </c>
      <c r="C8" s="1">
        <v>13168802.113</v>
      </c>
      <c r="I8" t="s">
        <v>12</v>
      </c>
      <c r="J8" s="1">
        <v>9819182.2302000001</v>
      </c>
    </row>
    <row r="9" spans="1:11">
      <c r="B9" t="s">
        <v>13</v>
      </c>
      <c r="C9" s="1">
        <v>869440.93189999997</v>
      </c>
      <c r="I9" t="s">
        <v>13</v>
      </c>
      <c r="J9" s="1">
        <v>669050.18929999997</v>
      </c>
    </row>
    <row r="10" spans="1:11">
      <c r="B10" t="s">
        <v>14</v>
      </c>
      <c r="C10" s="1">
        <v>768595.93189999997</v>
      </c>
      <c r="I10" t="s">
        <v>14</v>
      </c>
      <c r="J10" s="1">
        <v>459149.18930000003</v>
      </c>
      <c r="K10" s="3">
        <f>J10/J6</f>
        <v>4.4671568814068828E-2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13556256.630000001</v>
      </c>
      <c r="H16">
        <v>4000</v>
      </c>
      <c r="I16" t="s">
        <v>17</v>
      </c>
      <c r="J16" s="1">
        <v>9957903.1300000008</v>
      </c>
    </row>
    <row r="17" spans="1:10">
      <c r="A17">
        <v>4000020</v>
      </c>
      <c r="B17" t="s">
        <v>18</v>
      </c>
      <c r="C17" s="1">
        <v>380261.34</v>
      </c>
      <c r="H17">
        <v>4000020</v>
      </c>
      <c r="I17" t="s">
        <v>18</v>
      </c>
      <c r="J17" s="1">
        <v>320428.28999999998</v>
      </c>
    </row>
    <row r="18" spans="1:10">
      <c r="A18">
        <v>4000040</v>
      </c>
      <c r="B18" t="s">
        <v>19</v>
      </c>
      <c r="C18" s="1">
        <v>100845.42</v>
      </c>
      <c r="H18">
        <v>4000040</v>
      </c>
      <c r="I18" t="s">
        <v>19</v>
      </c>
      <c r="J18" s="1">
        <v>209901.09</v>
      </c>
    </row>
    <row r="19" spans="1:10">
      <c r="A19" t="s">
        <v>20</v>
      </c>
      <c r="C19" s="1">
        <v>14037363.390000001</v>
      </c>
      <c r="H19" t="s">
        <v>20</v>
      </c>
      <c r="J19" s="1">
        <v>10488232.51</v>
      </c>
    </row>
    <row r="21" spans="1:10">
      <c r="A21">
        <v>4900</v>
      </c>
      <c r="B21" t="s">
        <v>19</v>
      </c>
      <c r="C21" s="1">
        <v>-100845.42</v>
      </c>
      <c r="H21">
        <v>4900</v>
      </c>
      <c r="I21" t="s">
        <v>19</v>
      </c>
      <c r="J21" s="1">
        <v>-209901.09</v>
      </c>
    </row>
    <row r="23" spans="1:10">
      <c r="A23" t="s">
        <v>21</v>
      </c>
      <c r="C23" s="1">
        <v>13936517.970000001</v>
      </c>
      <c r="H23" t="s">
        <v>21</v>
      </c>
      <c r="J23" s="1">
        <v>10278331.42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243632.37</v>
      </c>
      <c r="H28">
        <v>5400</v>
      </c>
      <c r="I28" t="s">
        <v>24</v>
      </c>
      <c r="J28" s="1">
        <v>598717.44999999995</v>
      </c>
    </row>
    <row r="29" spans="1:10">
      <c r="A29">
        <v>5450</v>
      </c>
      <c r="B29" t="s">
        <v>25</v>
      </c>
      <c r="C29" s="1">
        <v>14702166.890000001</v>
      </c>
      <c r="H29">
        <v>5450</v>
      </c>
      <c r="I29" t="s">
        <v>25</v>
      </c>
      <c r="J29" s="1">
        <v>7759338.7300000004</v>
      </c>
    </row>
    <row r="30" spans="1:10">
      <c r="A30">
        <v>5500</v>
      </c>
      <c r="B30" t="s">
        <v>26</v>
      </c>
      <c r="C30" s="1">
        <v>-238048.19</v>
      </c>
      <c r="H30">
        <v>5500</v>
      </c>
      <c r="I30" t="s">
        <v>26</v>
      </c>
      <c r="J30" s="1">
        <v>-140359.44</v>
      </c>
    </row>
    <row r="31" spans="1:10">
      <c r="B31" t="s">
        <v>27</v>
      </c>
      <c r="C31" s="1">
        <v>2183.9286000000002</v>
      </c>
      <c r="I31" t="s">
        <v>27</v>
      </c>
      <c r="J31" s="1">
        <v>1945.5257999999999</v>
      </c>
    </row>
    <row r="33" spans="1:10">
      <c r="A33" t="s">
        <v>28</v>
      </c>
      <c r="H33" t="s">
        <v>28</v>
      </c>
    </row>
    <row r="34" spans="1:10">
      <c r="B34" t="s">
        <v>29</v>
      </c>
      <c r="C34" s="1">
        <v>318825.41580000002</v>
      </c>
      <c r="I34" t="s">
        <v>29</v>
      </c>
      <c r="J34" s="1">
        <v>952547.78289999999</v>
      </c>
    </row>
    <row r="35" spans="1:10">
      <c r="B35" t="s">
        <v>30</v>
      </c>
      <c r="C35" s="1">
        <v>-20714.9274</v>
      </c>
      <c r="I35" t="s">
        <v>30</v>
      </c>
      <c r="J35" s="1">
        <v>-55175.772100000002</v>
      </c>
    </row>
    <row r="36" spans="1:10">
      <c r="A36" t="s">
        <v>31</v>
      </c>
      <c r="H36" t="s">
        <v>31</v>
      </c>
    </row>
    <row r="37" spans="1:10">
      <c r="A37" t="s">
        <v>32</v>
      </c>
      <c r="H37" t="s">
        <v>32</v>
      </c>
    </row>
    <row r="39" spans="1:10">
      <c r="A39" t="s">
        <v>33</v>
      </c>
      <c r="C39" s="1">
        <v>15008045.487</v>
      </c>
      <c r="H39" t="s">
        <v>33</v>
      </c>
      <c r="J39" s="1">
        <v>9117014.2765999995</v>
      </c>
    </row>
    <row r="41" spans="1:10">
      <c r="A41" t="s">
        <v>34</v>
      </c>
      <c r="C41" s="1">
        <v>12997207.92306</v>
      </c>
      <c r="H41" t="s">
        <v>34</v>
      </c>
      <c r="J41" s="1">
        <v>11637250.908748001</v>
      </c>
    </row>
    <row r="44" spans="1:10">
      <c r="A44" t="s">
        <v>35</v>
      </c>
      <c r="C44" s="1">
        <v>14831902.79603</v>
      </c>
      <c r="H44" t="s">
        <v>35</v>
      </c>
      <c r="J44" s="1">
        <v>11074926.126243999</v>
      </c>
    </row>
    <row r="47" spans="1:10">
      <c r="A47" t="s">
        <v>36</v>
      </c>
      <c r="C47" s="1">
        <v>13173350.61403</v>
      </c>
      <c r="H47" t="s">
        <v>36</v>
      </c>
      <c r="J47" s="1">
        <v>9679339.0591039993</v>
      </c>
    </row>
    <row r="50" spans="1:11">
      <c r="A50" t="s">
        <v>37</v>
      </c>
      <c r="C50" s="1">
        <v>763167.35596999002</v>
      </c>
      <c r="H50" t="s">
        <v>37</v>
      </c>
      <c r="J50" s="1">
        <v>598992.36089600006</v>
      </c>
      <c r="K50" s="3">
        <f>J50/J23</f>
        <v>5.8277198547077018E-2</v>
      </c>
    </row>
    <row r="53" spans="1:11">
      <c r="A53" t="s">
        <v>32</v>
      </c>
      <c r="H53" t="s">
        <v>32</v>
      </c>
    </row>
    <row r="54" spans="1:11">
      <c r="B54" t="s">
        <v>38</v>
      </c>
      <c r="C54" s="1">
        <v>108643.2124</v>
      </c>
      <c r="I54" t="s">
        <v>38</v>
      </c>
      <c r="J54" s="1">
        <v>15736.3976</v>
      </c>
    </row>
    <row r="55" spans="1:11">
      <c r="B55" t="s">
        <v>39</v>
      </c>
      <c r="C55" s="1">
        <v>-110938.53539999999</v>
      </c>
      <c r="I55" t="s">
        <v>39</v>
      </c>
      <c r="J55" s="1">
        <v>-19445.4303</v>
      </c>
    </row>
    <row r="56" spans="1:11">
      <c r="B56" t="s">
        <v>40</v>
      </c>
      <c r="C56" s="1">
        <v>-41271.135600000001</v>
      </c>
      <c r="I56" t="s">
        <v>40</v>
      </c>
      <c r="J56" s="1">
        <v>-18231.171600000001</v>
      </c>
    </row>
    <row r="57" spans="1:11">
      <c r="B57" t="s">
        <v>41</v>
      </c>
      <c r="C57" s="1">
        <v>-2506.8389999999999</v>
      </c>
      <c r="I57" t="s">
        <v>41</v>
      </c>
      <c r="J57" s="1">
        <v>-38517.753400000001</v>
      </c>
    </row>
    <row r="58" spans="1:11">
      <c r="B58" t="s">
        <v>42</v>
      </c>
      <c r="C58" s="1">
        <v>14194.2356</v>
      </c>
      <c r="I58" t="s">
        <v>42</v>
      </c>
      <c r="J58" s="1">
        <v>278614.91330000001</v>
      </c>
    </row>
    <row r="59" spans="1:11">
      <c r="B59" t="s">
        <v>44</v>
      </c>
      <c r="C59" s="1">
        <v>-12033.495800000001</v>
      </c>
      <c r="I59" t="s">
        <v>44</v>
      </c>
      <c r="J59" s="1">
        <v>-6917.7398999999996</v>
      </c>
    </row>
    <row r="60" spans="1:11">
      <c r="B60" t="s">
        <v>46</v>
      </c>
      <c r="C60" s="1">
        <v>-619.21280000000002</v>
      </c>
    </row>
    <row r="61" spans="1:11">
      <c r="H61" t="s">
        <v>45</v>
      </c>
      <c r="J61" s="1">
        <v>211239.2157</v>
      </c>
    </row>
    <row r="62" spans="1:11">
      <c r="A62" t="s">
        <v>45</v>
      </c>
      <c r="C62" s="1">
        <v>-44531.770600000003</v>
      </c>
    </row>
    <row r="64" spans="1:11">
      <c r="H64" t="s">
        <v>47</v>
      </c>
      <c r="J64" s="1">
        <v>387753.145196</v>
      </c>
      <c r="K64" s="3">
        <f>J64/J23</f>
        <v>3.7725300863668786E-2</v>
      </c>
    </row>
    <row r="65" spans="1:3">
      <c r="A65" t="s">
        <v>47</v>
      </c>
      <c r="C65" s="1">
        <v>807699.12656998995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63"/>
  <sheetViews>
    <sheetView topLeftCell="A45" workbookViewId="0">
      <selection activeCell="K65" sqref="K65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3"/>
  </cols>
  <sheetData>
    <row r="1" spans="1:11">
      <c r="A1" t="s">
        <v>0</v>
      </c>
      <c r="B1" t="s">
        <v>78</v>
      </c>
      <c r="H1" t="s">
        <v>0</v>
      </c>
      <c r="I1" t="s">
        <v>78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3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21569910.969999999</v>
      </c>
      <c r="I6" t="s">
        <v>10</v>
      </c>
      <c r="J6" s="1">
        <v>22333158.191399999</v>
      </c>
    </row>
    <row r="7" spans="1:11">
      <c r="B7" t="s">
        <v>11</v>
      </c>
      <c r="C7" s="1">
        <v>131556</v>
      </c>
      <c r="I7" t="s">
        <v>11</v>
      </c>
      <c r="J7" s="1">
        <v>188902</v>
      </c>
    </row>
    <row r="8" spans="1:11">
      <c r="B8" t="s">
        <v>12</v>
      </c>
      <c r="C8" s="1">
        <v>20257237.729600001</v>
      </c>
      <c r="I8" t="s">
        <v>12</v>
      </c>
      <c r="J8" s="1">
        <v>21080222.701000001</v>
      </c>
    </row>
    <row r="9" spans="1:11">
      <c r="B9" t="s">
        <v>13</v>
      </c>
      <c r="C9" s="1">
        <v>1444229.2404</v>
      </c>
      <c r="I9" t="s">
        <v>13</v>
      </c>
      <c r="J9" s="1">
        <v>1441837.4904</v>
      </c>
    </row>
    <row r="10" spans="1:11">
      <c r="B10" t="s">
        <v>14</v>
      </c>
      <c r="C10" s="1">
        <v>1312673.2404</v>
      </c>
      <c r="I10" t="s">
        <v>14</v>
      </c>
      <c r="J10" s="1">
        <v>1252935.4904</v>
      </c>
      <c r="K10" s="3">
        <f>J10/J6</f>
        <v>5.6102029084380799E-2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21522420.140000001</v>
      </c>
      <c r="H16">
        <v>4000</v>
      </c>
      <c r="I16" t="s">
        <v>17</v>
      </c>
      <c r="J16" s="1">
        <v>22289856.050000001</v>
      </c>
    </row>
    <row r="17" spans="1:10">
      <c r="A17">
        <v>4000020</v>
      </c>
      <c r="B17" t="s">
        <v>18</v>
      </c>
      <c r="C17" s="1">
        <v>52041.97</v>
      </c>
      <c r="H17">
        <v>4000020</v>
      </c>
      <c r="I17" t="s">
        <v>18</v>
      </c>
      <c r="J17" s="1">
        <v>43302.12</v>
      </c>
    </row>
    <row r="18" spans="1:10">
      <c r="A18">
        <v>4000040</v>
      </c>
      <c r="B18" t="s">
        <v>19</v>
      </c>
      <c r="C18" s="1">
        <v>131556.37</v>
      </c>
      <c r="H18">
        <v>4000040</v>
      </c>
      <c r="I18" t="s">
        <v>19</v>
      </c>
      <c r="J18" s="1">
        <v>188902.41</v>
      </c>
    </row>
    <row r="19" spans="1:10">
      <c r="A19" t="s">
        <v>20</v>
      </c>
      <c r="C19" s="1">
        <v>21706018.48</v>
      </c>
      <c r="H19" t="s">
        <v>20</v>
      </c>
      <c r="J19" s="1">
        <v>22522060.579999998</v>
      </c>
    </row>
    <row r="21" spans="1:10">
      <c r="A21">
        <v>4900</v>
      </c>
      <c r="B21" t="s">
        <v>19</v>
      </c>
      <c r="C21" s="1">
        <v>-131556.37</v>
      </c>
      <c r="H21">
        <v>4900</v>
      </c>
      <c r="I21" t="s">
        <v>19</v>
      </c>
      <c r="J21" s="1">
        <v>-188902.41</v>
      </c>
    </row>
    <row r="23" spans="1:10">
      <c r="A23" t="s">
        <v>21</v>
      </c>
      <c r="C23" s="1">
        <v>21574462.109999999</v>
      </c>
      <c r="H23" t="s">
        <v>21</v>
      </c>
      <c r="J23" s="1">
        <v>22333158.170000002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5450</v>
      </c>
      <c r="B28" t="s">
        <v>25</v>
      </c>
      <c r="C28" s="1">
        <v>21075871.02</v>
      </c>
      <c r="H28">
        <v>5400</v>
      </c>
      <c r="I28" t="s">
        <v>24</v>
      </c>
      <c r="J28" s="1">
        <v>540142.93999999994</v>
      </c>
    </row>
    <row r="29" spans="1:10">
      <c r="A29">
        <v>5500</v>
      </c>
      <c r="B29" t="s">
        <v>26</v>
      </c>
      <c r="C29" s="1">
        <v>-113913.31</v>
      </c>
      <c r="H29">
        <v>5450</v>
      </c>
      <c r="I29" t="s">
        <v>25</v>
      </c>
      <c r="J29" s="1">
        <v>18541443.399999999</v>
      </c>
    </row>
    <row r="30" spans="1:10">
      <c r="H30">
        <v>5500</v>
      </c>
      <c r="I30" t="s">
        <v>26</v>
      </c>
      <c r="J30" s="1">
        <v>-209805.28</v>
      </c>
    </row>
    <row r="31" spans="1:10">
      <c r="A31" t="s">
        <v>28</v>
      </c>
    </row>
    <row r="32" spans="1:10">
      <c r="B32" t="s">
        <v>29</v>
      </c>
      <c r="C32" s="1">
        <v>335135.46860000002</v>
      </c>
      <c r="H32" t="s">
        <v>28</v>
      </c>
    </row>
    <row r="33" spans="1:10">
      <c r="B33" t="s">
        <v>30</v>
      </c>
      <c r="C33" s="1">
        <v>-261368.94339999999</v>
      </c>
      <c r="I33" t="s">
        <v>29</v>
      </c>
      <c r="J33" s="1">
        <v>1505715.6581999999</v>
      </c>
    </row>
    <row r="34" spans="1:10">
      <c r="A34" t="s">
        <v>31</v>
      </c>
      <c r="I34" t="s">
        <v>30</v>
      </c>
      <c r="J34" s="1">
        <v>-594195.07819999999</v>
      </c>
    </row>
    <row r="35" spans="1:10">
      <c r="A35" t="s">
        <v>32</v>
      </c>
      <c r="H35" t="s">
        <v>31</v>
      </c>
    </row>
    <row r="36" spans="1:10">
      <c r="H36" t="s">
        <v>32</v>
      </c>
    </row>
    <row r="37" spans="1:10">
      <c r="A37" t="s">
        <v>33</v>
      </c>
      <c r="C37" s="1">
        <v>21035724.235199999</v>
      </c>
    </row>
    <row r="38" spans="1:10">
      <c r="H38" t="s">
        <v>33</v>
      </c>
      <c r="J38" s="1">
        <v>19783301.640000001</v>
      </c>
    </row>
    <row r="39" spans="1:10">
      <c r="A39" t="s">
        <v>34</v>
      </c>
      <c r="C39" s="1">
        <v>14681766.791258</v>
      </c>
    </row>
    <row r="40" spans="1:10">
      <c r="H40" t="s">
        <v>34</v>
      </c>
      <c r="J40" s="1">
        <v>15055676.613123</v>
      </c>
    </row>
    <row r="42" spans="1:10">
      <c r="A42" t="s">
        <v>35</v>
      </c>
      <c r="C42" s="1">
        <v>15443618.757014001</v>
      </c>
    </row>
    <row r="43" spans="1:10">
      <c r="H43" t="s">
        <v>35</v>
      </c>
      <c r="J43" s="1">
        <v>13812955.929121999</v>
      </c>
    </row>
    <row r="45" spans="1:10">
      <c r="A45" t="s">
        <v>36</v>
      </c>
      <c r="C45" s="1">
        <v>20273872.269444</v>
      </c>
    </row>
    <row r="46" spans="1:10">
      <c r="H46" t="s">
        <v>36</v>
      </c>
      <c r="J46" s="1">
        <v>21026022.324000999</v>
      </c>
    </row>
    <row r="48" spans="1:10">
      <c r="A48" t="s">
        <v>37</v>
      </c>
      <c r="C48" s="1">
        <v>1300589.8405559999</v>
      </c>
    </row>
    <row r="49" spans="1:11">
      <c r="H49" t="s">
        <v>37</v>
      </c>
      <c r="J49" s="1">
        <v>1307135.8459989999</v>
      </c>
      <c r="K49" s="3">
        <f>J49/J23</f>
        <v>5.8528929766631377E-2</v>
      </c>
    </row>
    <row r="51" spans="1:11">
      <c r="A51" t="s">
        <v>32</v>
      </c>
    </row>
    <row r="52" spans="1:11">
      <c r="B52" t="s">
        <v>38</v>
      </c>
      <c r="C52" s="1">
        <v>196916.7678</v>
      </c>
      <c r="H52" t="s">
        <v>32</v>
      </c>
    </row>
    <row r="53" spans="1:11">
      <c r="B53" t="s">
        <v>39</v>
      </c>
      <c r="C53" s="1">
        <v>-206333.03510000001</v>
      </c>
      <c r="I53" t="s">
        <v>38</v>
      </c>
      <c r="J53" s="1">
        <v>61488.914900000003</v>
      </c>
    </row>
    <row r="54" spans="1:11">
      <c r="B54" t="s">
        <v>40</v>
      </c>
      <c r="C54" s="1">
        <v>-5096.5879999999997</v>
      </c>
      <c r="I54" t="s">
        <v>39</v>
      </c>
      <c r="J54" s="1">
        <v>-61932.9306</v>
      </c>
    </row>
    <row r="55" spans="1:11">
      <c r="B55" t="s">
        <v>41</v>
      </c>
      <c r="C55" s="1">
        <v>-13767.8058</v>
      </c>
      <c r="I55" t="s">
        <v>40</v>
      </c>
      <c r="J55" s="1">
        <v>-885.99180000000001</v>
      </c>
    </row>
    <row r="56" spans="1:11">
      <c r="B56" t="s">
        <v>42</v>
      </c>
      <c r="C56" s="1">
        <v>20729.235100000002</v>
      </c>
      <c r="I56" t="s">
        <v>41</v>
      </c>
      <c r="J56" s="1">
        <v>-3608.0145000000002</v>
      </c>
    </row>
    <row r="57" spans="1:11">
      <c r="I57" t="s">
        <v>42</v>
      </c>
      <c r="J57" s="1">
        <v>103835.9987</v>
      </c>
    </row>
    <row r="58" spans="1:11">
      <c r="A58" t="s">
        <v>45</v>
      </c>
      <c r="C58" s="1">
        <v>-7551.4260000000004</v>
      </c>
      <c r="I58" t="s">
        <v>44</v>
      </c>
      <c r="J58" s="1">
        <v>-28771.1109</v>
      </c>
    </row>
    <row r="60" spans="1:11">
      <c r="H60" t="s">
        <v>45</v>
      </c>
      <c r="J60" s="1">
        <v>70126.8658</v>
      </c>
    </row>
    <row r="61" spans="1:11">
      <c r="A61" t="s">
        <v>47</v>
      </c>
      <c r="C61" s="1">
        <v>1308141.2665560001</v>
      </c>
    </row>
    <row r="63" spans="1:11">
      <c r="H63" t="s">
        <v>47</v>
      </c>
      <c r="J63" s="1">
        <v>1237008.9801990001</v>
      </c>
      <c r="K63" s="3">
        <f>J63/J23</f>
        <v>5.5388896222508595E-2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64"/>
  <sheetViews>
    <sheetView topLeftCell="A46" workbookViewId="0">
      <selection activeCell="K65" sqref="K65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3"/>
  </cols>
  <sheetData>
    <row r="1" spans="1:11">
      <c r="A1" t="s">
        <v>0</v>
      </c>
      <c r="B1" t="s">
        <v>79</v>
      </c>
      <c r="H1" t="s">
        <v>0</v>
      </c>
      <c r="I1" t="s">
        <v>79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3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36039430.232900001</v>
      </c>
      <c r="I6" t="s">
        <v>10</v>
      </c>
      <c r="J6" s="1">
        <v>33516549.9386</v>
      </c>
    </row>
    <row r="7" spans="1:11">
      <c r="B7" t="s">
        <v>11</v>
      </c>
      <c r="C7" s="1">
        <v>175948</v>
      </c>
      <c r="I7" t="s">
        <v>11</v>
      </c>
      <c r="J7" s="1">
        <v>200020</v>
      </c>
    </row>
    <row r="8" spans="1:11">
      <c r="B8" t="s">
        <v>12</v>
      </c>
      <c r="C8" s="1">
        <v>33585087.855400003</v>
      </c>
      <c r="I8" t="s">
        <v>12</v>
      </c>
      <c r="J8" s="1">
        <v>30784446.670200001</v>
      </c>
    </row>
    <row r="9" spans="1:11">
      <c r="B9" t="s">
        <v>13</v>
      </c>
      <c r="C9" s="1">
        <v>2630290.3774999999</v>
      </c>
      <c r="I9" t="s">
        <v>13</v>
      </c>
      <c r="J9" s="1">
        <v>2932123.2683999999</v>
      </c>
    </row>
    <row r="10" spans="1:11">
      <c r="B10" t="s">
        <v>14</v>
      </c>
      <c r="C10" s="1">
        <v>2454342.3774999999</v>
      </c>
      <c r="I10" t="s">
        <v>14</v>
      </c>
      <c r="J10" s="1">
        <v>2732103.2683999999</v>
      </c>
      <c r="K10" s="3">
        <f>J10/J6</f>
        <v>8.1515050725836161E-2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34602281.240000002</v>
      </c>
      <c r="H16">
        <v>4000</v>
      </c>
      <c r="I16" t="s">
        <v>17</v>
      </c>
      <c r="J16" s="1">
        <v>31867159.829999998</v>
      </c>
    </row>
    <row r="17" spans="1:10">
      <c r="A17">
        <v>4000020</v>
      </c>
      <c r="B17" t="s">
        <v>18</v>
      </c>
      <c r="C17" s="1">
        <v>1436807.92</v>
      </c>
      <c r="H17">
        <v>4000020</v>
      </c>
      <c r="I17" t="s">
        <v>18</v>
      </c>
      <c r="J17" s="1">
        <v>1659936.51</v>
      </c>
    </row>
    <row r="18" spans="1:10">
      <c r="A18">
        <v>4000040</v>
      </c>
      <c r="B18" t="s">
        <v>19</v>
      </c>
      <c r="C18" s="1">
        <v>175948.01</v>
      </c>
      <c r="H18">
        <v>4000040</v>
      </c>
      <c r="I18" t="s">
        <v>19</v>
      </c>
      <c r="J18" s="1">
        <v>200019.99</v>
      </c>
    </row>
    <row r="19" spans="1:10">
      <c r="A19" t="s">
        <v>20</v>
      </c>
      <c r="C19" s="1">
        <v>36215037.170000002</v>
      </c>
      <c r="H19" t="s">
        <v>20</v>
      </c>
      <c r="J19" s="1">
        <v>33727116.329999998</v>
      </c>
    </row>
    <row r="21" spans="1:10">
      <c r="A21">
        <v>4900</v>
      </c>
      <c r="B21" t="s">
        <v>19</v>
      </c>
      <c r="C21" s="1">
        <v>-175948.01</v>
      </c>
      <c r="H21">
        <v>4900</v>
      </c>
      <c r="I21" t="s">
        <v>19</v>
      </c>
      <c r="J21" s="1">
        <v>-200019.99</v>
      </c>
    </row>
    <row r="23" spans="1:10">
      <c r="A23" t="s">
        <v>21</v>
      </c>
      <c r="C23" s="1">
        <v>36039089.159999996</v>
      </c>
      <c r="H23" t="s">
        <v>21</v>
      </c>
      <c r="J23" s="1">
        <v>33527096.34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955962.59</v>
      </c>
      <c r="H28">
        <v>5400</v>
      </c>
      <c r="I28" t="s">
        <v>24</v>
      </c>
      <c r="J28" s="1">
        <v>2385373.35</v>
      </c>
    </row>
    <row r="29" spans="1:10">
      <c r="A29">
        <v>5450</v>
      </c>
      <c r="B29" t="s">
        <v>25</v>
      </c>
      <c r="C29" s="1">
        <v>30687097.870000001</v>
      </c>
      <c r="H29">
        <v>5450</v>
      </c>
      <c r="I29" t="s">
        <v>25</v>
      </c>
      <c r="J29" s="1">
        <v>25489689.920000002</v>
      </c>
    </row>
    <row r="30" spans="1:10">
      <c r="A30">
        <v>5500</v>
      </c>
      <c r="B30" t="s">
        <v>26</v>
      </c>
      <c r="C30" s="1">
        <v>-197137.84</v>
      </c>
      <c r="H30">
        <v>5500</v>
      </c>
      <c r="I30" t="s">
        <v>26</v>
      </c>
      <c r="J30" s="1">
        <v>-236591.23</v>
      </c>
    </row>
    <row r="32" spans="1:10">
      <c r="A32" t="s">
        <v>28</v>
      </c>
      <c r="H32" t="s">
        <v>28</v>
      </c>
    </row>
    <row r="33" spans="1:10">
      <c r="B33" t="s">
        <v>29</v>
      </c>
      <c r="C33" s="1">
        <v>525938.01249999995</v>
      </c>
      <c r="I33" t="s">
        <v>29</v>
      </c>
      <c r="J33" s="1">
        <v>769277.63060000003</v>
      </c>
    </row>
    <row r="34" spans="1:10">
      <c r="B34" t="s">
        <v>30</v>
      </c>
      <c r="C34" s="1">
        <v>-471471.97499999998</v>
      </c>
      <c r="I34" t="s">
        <v>30</v>
      </c>
      <c r="J34" s="1">
        <v>-847954.69079999998</v>
      </c>
    </row>
    <row r="35" spans="1:10">
      <c r="A35" t="s">
        <v>31</v>
      </c>
      <c r="H35" t="s">
        <v>31</v>
      </c>
    </row>
    <row r="36" spans="1:10">
      <c r="A36" t="s">
        <v>32</v>
      </c>
      <c r="H36" t="s">
        <v>32</v>
      </c>
    </row>
    <row r="38" spans="1:10">
      <c r="A38" t="s">
        <v>33</v>
      </c>
      <c r="C38" s="1">
        <v>31500388.657499999</v>
      </c>
      <c r="H38" t="s">
        <v>33</v>
      </c>
      <c r="J38" s="1">
        <v>27559794.979800001</v>
      </c>
    </row>
    <row r="40" spans="1:10">
      <c r="A40" t="s">
        <v>34</v>
      </c>
      <c r="C40" s="1">
        <v>31996031.850223001</v>
      </c>
      <c r="H40" t="s">
        <v>34</v>
      </c>
      <c r="J40" s="1">
        <v>27908745.644042</v>
      </c>
    </row>
    <row r="43" spans="1:10">
      <c r="A43" t="s">
        <v>35</v>
      </c>
      <c r="C43" s="1">
        <v>30112769.249056</v>
      </c>
      <c r="H43" t="s">
        <v>35</v>
      </c>
      <c r="J43" s="1">
        <v>24686570.444658</v>
      </c>
    </row>
    <row r="46" spans="1:10">
      <c r="A46" t="s">
        <v>36</v>
      </c>
      <c r="C46" s="1">
        <v>33383651.258667</v>
      </c>
      <c r="H46" t="s">
        <v>36</v>
      </c>
      <c r="J46" s="1">
        <v>30781970.179184001</v>
      </c>
    </row>
    <row r="49" spans="1:11">
      <c r="A49" t="s">
        <v>37</v>
      </c>
      <c r="C49" s="1">
        <v>2655437.901333</v>
      </c>
      <c r="H49" t="s">
        <v>37</v>
      </c>
      <c r="J49" s="1">
        <v>2745126.1608159998</v>
      </c>
      <c r="K49" s="3">
        <f>J49/J23</f>
        <v>8.1877837942705659E-2</v>
      </c>
    </row>
    <row r="52" spans="1:11">
      <c r="A52" t="s">
        <v>32</v>
      </c>
      <c r="H52" t="s">
        <v>32</v>
      </c>
    </row>
    <row r="53" spans="1:11">
      <c r="B53" t="s">
        <v>38</v>
      </c>
      <c r="C53" s="1">
        <v>180457.34700000001</v>
      </c>
      <c r="I53" t="s">
        <v>38</v>
      </c>
      <c r="J53" s="1">
        <v>48578.327400000002</v>
      </c>
    </row>
    <row r="54" spans="1:11">
      <c r="B54" t="s">
        <v>39</v>
      </c>
      <c r="C54" s="1">
        <v>-191501.67989999999</v>
      </c>
      <c r="I54" t="s">
        <v>39</v>
      </c>
      <c r="J54" s="1">
        <v>-48547.814299999998</v>
      </c>
    </row>
    <row r="55" spans="1:11">
      <c r="B55" t="s">
        <v>40</v>
      </c>
      <c r="C55" s="1">
        <v>-131464.89300000001</v>
      </c>
      <c r="I55" t="s">
        <v>40</v>
      </c>
      <c r="J55" s="1">
        <v>-11684.6738</v>
      </c>
    </row>
    <row r="56" spans="1:11">
      <c r="B56" t="s">
        <v>41</v>
      </c>
      <c r="C56" s="1">
        <v>-71510.159899999999</v>
      </c>
      <c r="I56" t="s">
        <v>41</v>
      </c>
      <c r="J56" s="1">
        <v>-132951.4215</v>
      </c>
    </row>
    <row r="57" spans="1:11">
      <c r="B57" t="s">
        <v>42</v>
      </c>
      <c r="C57" s="1">
        <v>398046.712</v>
      </c>
      <c r="I57" t="s">
        <v>42</v>
      </c>
      <c r="J57" s="1">
        <v>317339.15360000002</v>
      </c>
    </row>
    <row r="58" spans="1:11">
      <c r="B58" t="s">
        <v>52</v>
      </c>
      <c r="C58" s="1">
        <v>2497.9828000000002</v>
      </c>
      <c r="I58" t="s">
        <v>44</v>
      </c>
      <c r="J58" s="1">
        <v>-32345.0023</v>
      </c>
    </row>
    <row r="59" spans="1:11">
      <c r="B59" t="s">
        <v>44</v>
      </c>
      <c r="C59" s="1">
        <v>-91286.685599999997</v>
      </c>
      <c r="I59" t="s">
        <v>46</v>
      </c>
      <c r="J59" s="1">
        <v>-5386.2293</v>
      </c>
    </row>
    <row r="61" spans="1:11">
      <c r="A61" t="s">
        <v>45</v>
      </c>
      <c r="C61" s="1">
        <v>95238.623399999997</v>
      </c>
      <c r="H61" t="s">
        <v>45</v>
      </c>
      <c r="J61" s="1">
        <v>135002.33979999999</v>
      </c>
    </row>
    <row r="64" spans="1:11">
      <c r="A64" t="s">
        <v>47</v>
      </c>
      <c r="C64" s="1">
        <v>2560199.2779330001</v>
      </c>
      <c r="H64" t="s">
        <v>47</v>
      </c>
      <c r="J64" s="1">
        <v>2610123.8210160001</v>
      </c>
      <c r="K64" s="3">
        <f>J64/J23</f>
        <v>7.7851174302319553E-2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5"/>
  <sheetViews>
    <sheetView workbookViewId="0">
      <selection activeCell="K66" sqref="K66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2"/>
  </cols>
  <sheetData>
    <row r="1" spans="1:11">
      <c r="A1" t="s">
        <v>0</v>
      </c>
      <c r="B1" t="s">
        <v>49</v>
      </c>
      <c r="H1" t="s">
        <v>0</v>
      </c>
      <c r="I1" t="s">
        <v>49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36388141.868199997</v>
      </c>
      <c r="I6" t="s">
        <v>10</v>
      </c>
      <c r="J6" s="1">
        <v>33431204.671799999</v>
      </c>
    </row>
    <row r="7" spans="1:11">
      <c r="B7" t="s">
        <v>11</v>
      </c>
      <c r="C7" s="1">
        <v>234727</v>
      </c>
      <c r="I7" t="s">
        <v>11</v>
      </c>
      <c r="J7" s="1">
        <v>335992</v>
      </c>
    </row>
    <row r="8" spans="1:11">
      <c r="B8" t="s">
        <v>12</v>
      </c>
      <c r="C8" s="1">
        <v>33494435.647</v>
      </c>
      <c r="I8" t="s">
        <v>12</v>
      </c>
      <c r="J8" s="1">
        <v>30894344.332199998</v>
      </c>
    </row>
    <row r="9" spans="1:11">
      <c r="B9" t="s">
        <v>13</v>
      </c>
      <c r="C9" s="1">
        <v>3128433.2212</v>
      </c>
      <c r="I9" t="s">
        <v>13</v>
      </c>
      <c r="J9" s="1">
        <v>2872852.3396000001</v>
      </c>
    </row>
    <row r="10" spans="1:11">
      <c r="B10" t="s">
        <v>14</v>
      </c>
      <c r="C10" s="1">
        <v>2893706.2212</v>
      </c>
      <c r="I10" t="s">
        <v>14</v>
      </c>
      <c r="J10" s="1">
        <v>2536860.3396000001</v>
      </c>
      <c r="K10" s="2">
        <f>J10/J6</f>
        <v>7.588300704401181E-2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35512012.560000002</v>
      </c>
      <c r="H16">
        <v>4000</v>
      </c>
      <c r="I16" t="s">
        <v>17</v>
      </c>
      <c r="J16" s="1">
        <v>32691642.140000001</v>
      </c>
    </row>
    <row r="17" spans="1:10">
      <c r="A17">
        <v>4000020</v>
      </c>
      <c r="B17" t="s">
        <v>18</v>
      </c>
      <c r="C17" s="1">
        <v>870100.76</v>
      </c>
      <c r="H17">
        <v>4000020</v>
      </c>
      <c r="I17" t="s">
        <v>18</v>
      </c>
      <c r="J17" s="1">
        <v>739562.52</v>
      </c>
    </row>
    <row r="18" spans="1:10">
      <c r="A18">
        <v>4000040</v>
      </c>
      <c r="B18" t="s">
        <v>19</v>
      </c>
      <c r="C18" s="1">
        <v>234727.01</v>
      </c>
      <c r="H18">
        <v>4000040</v>
      </c>
      <c r="I18" t="s">
        <v>19</v>
      </c>
      <c r="J18" s="1">
        <v>335991.5</v>
      </c>
    </row>
    <row r="19" spans="1:10">
      <c r="A19" t="s">
        <v>20</v>
      </c>
      <c r="C19" s="1">
        <v>36616840.329999998</v>
      </c>
      <c r="H19" t="s">
        <v>20</v>
      </c>
      <c r="J19" s="1">
        <v>33767196.159999996</v>
      </c>
    </row>
    <row r="21" spans="1:10">
      <c r="A21">
        <v>4900</v>
      </c>
      <c r="B21" t="s">
        <v>19</v>
      </c>
      <c r="C21" s="1">
        <v>-234727.01</v>
      </c>
      <c r="H21">
        <v>4900</v>
      </c>
      <c r="I21" t="s">
        <v>19</v>
      </c>
      <c r="J21" s="1">
        <v>-335991.5</v>
      </c>
    </row>
    <row r="23" spans="1:10">
      <c r="A23" t="s">
        <v>21</v>
      </c>
      <c r="C23" s="1">
        <v>36382113.32</v>
      </c>
      <c r="H23" t="s">
        <v>21</v>
      </c>
      <c r="J23" s="1">
        <v>33431204.66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472442.42</v>
      </c>
      <c r="H28">
        <v>5400</v>
      </c>
      <c r="I28" t="s">
        <v>24</v>
      </c>
      <c r="J28" s="1">
        <v>2102867.29</v>
      </c>
    </row>
    <row r="29" spans="1:10">
      <c r="A29">
        <v>5450</v>
      </c>
      <c r="B29" t="s">
        <v>25</v>
      </c>
      <c r="C29" s="1">
        <v>31171739.27</v>
      </c>
      <c r="H29">
        <v>5450</v>
      </c>
      <c r="I29" t="s">
        <v>25</v>
      </c>
      <c r="J29" s="1">
        <v>26992532.649999999</v>
      </c>
    </row>
    <row r="30" spans="1:10">
      <c r="A30">
        <v>5500</v>
      </c>
      <c r="B30" t="s">
        <v>26</v>
      </c>
      <c r="C30" s="1">
        <v>-554359.15</v>
      </c>
      <c r="H30">
        <v>5500</v>
      </c>
      <c r="I30" t="s">
        <v>26</v>
      </c>
      <c r="J30" s="1">
        <v>-483989.99</v>
      </c>
    </row>
    <row r="32" spans="1:10">
      <c r="A32" t="s">
        <v>28</v>
      </c>
      <c r="H32" t="s">
        <v>28</v>
      </c>
    </row>
    <row r="33" spans="1:10">
      <c r="B33" t="s">
        <v>29</v>
      </c>
      <c r="C33" s="1">
        <v>1408745.4309</v>
      </c>
      <c r="I33" t="s">
        <v>29</v>
      </c>
      <c r="J33" s="1">
        <v>1362730.6247</v>
      </c>
    </row>
    <row r="34" spans="1:10">
      <c r="B34" t="s">
        <v>30</v>
      </c>
      <c r="C34" s="1">
        <v>-23309.919000000002</v>
      </c>
      <c r="I34" t="s">
        <v>30</v>
      </c>
      <c r="J34" s="1">
        <v>-485905.96860000002</v>
      </c>
    </row>
    <row r="35" spans="1:10">
      <c r="A35" t="s">
        <v>31</v>
      </c>
      <c r="H35" t="s">
        <v>31</v>
      </c>
    </row>
    <row r="36" spans="1:10">
      <c r="A36" t="s">
        <v>32</v>
      </c>
      <c r="H36" t="s">
        <v>32</v>
      </c>
    </row>
    <row r="38" spans="1:10">
      <c r="A38" t="s">
        <v>33</v>
      </c>
      <c r="C38" s="1">
        <v>32475258.051899999</v>
      </c>
      <c r="H38" t="s">
        <v>33</v>
      </c>
      <c r="J38" s="1">
        <v>29488234.6061</v>
      </c>
    </row>
    <row r="40" spans="1:10">
      <c r="A40" t="s">
        <v>34</v>
      </c>
      <c r="C40" s="1">
        <v>28681373.767175</v>
      </c>
      <c r="H40" t="s">
        <v>34</v>
      </c>
      <c r="J40" s="1">
        <v>29732321.759736001</v>
      </c>
    </row>
    <row r="43" spans="1:10">
      <c r="A43" t="s">
        <v>35</v>
      </c>
      <c r="C43" s="1">
        <v>27881829.051374</v>
      </c>
      <c r="H43" t="s">
        <v>35</v>
      </c>
      <c r="J43" s="1">
        <v>28648126.314061001</v>
      </c>
    </row>
    <row r="46" spans="1:10">
      <c r="A46" t="s">
        <v>36</v>
      </c>
      <c r="C46" s="1">
        <v>33274802.767701</v>
      </c>
      <c r="H46" t="s">
        <v>36</v>
      </c>
      <c r="J46" s="1">
        <v>30572430.051775001</v>
      </c>
    </row>
    <row r="49" spans="1:11">
      <c r="A49" t="s">
        <v>37</v>
      </c>
      <c r="C49" s="1">
        <v>3107310.5522989999</v>
      </c>
      <c r="H49" t="s">
        <v>37</v>
      </c>
      <c r="J49" s="1">
        <v>2858774.6082250001</v>
      </c>
      <c r="K49" s="2">
        <f>J49/J23</f>
        <v>8.5512162582806556E-2</v>
      </c>
    </row>
    <row r="52" spans="1:11">
      <c r="A52" t="s">
        <v>32</v>
      </c>
      <c r="H52" t="s">
        <v>32</v>
      </c>
    </row>
    <row r="53" spans="1:11">
      <c r="B53" t="s">
        <v>38</v>
      </c>
      <c r="C53" s="1">
        <v>416084.49690000003</v>
      </c>
      <c r="I53" t="s">
        <v>38</v>
      </c>
      <c r="J53" s="1">
        <v>507141.02350000001</v>
      </c>
    </row>
    <row r="54" spans="1:11">
      <c r="B54" t="s">
        <v>39</v>
      </c>
      <c r="C54" s="1">
        <v>-419292.83299999998</v>
      </c>
      <c r="I54" t="s">
        <v>39</v>
      </c>
      <c r="J54" s="1">
        <v>-508395.69199999998</v>
      </c>
    </row>
    <row r="55" spans="1:11">
      <c r="B55" t="s">
        <v>40</v>
      </c>
      <c r="C55" s="1">
        <v>-24378.657800000001</v>
      </c>
      <c r="I55" t="s">
        <v>40</v>
      </c>
      <c r="J55" s="1">
        <v>-5100.8329999999996</v>
      </c>
    </row>
    <row r="56" spans="1:11">
      <c r="B56" t="s">
        <v>50</v>
      </c>
      <c r="C56" s="1">
        <v>-119.50020000000001</v>
      </c>
      <c r="I56" t="s">
        <v>50</v>
      </c>
      <c r="J56" s="1">
        <v>-492.27719999999999</v>
      </c>
    </row>
    <row r="57" spans="1:11">
      <c r="B57" t="s">
        <v>41</v>
      </c>
      <c r="C57" s="1">
        <v>-189298.84650000001</v>
      </c>
      <c r="I57" t="s">
        <v>41</v>
      </c>
      <c r="J57" s="1">
        <v>-96275.238700000002</v>
      </c>
    </row>
    <row r="58" spans="1:11">
      <c r="B58" t="s">
        <v>42</v>
      </c>
      <c r="C58" s="1">
        <v>227528.9835</v>
      </c>
      <c r="I58" t="s">
        <v>42</v>
      </c>
      <c r="J58" s="1">
        <v>181146.80809999999</v>
      </c>
    </row>
    <row r="59" spans="1:11">
      <c r="B59" t="s">
        <v>44</v>
      </c>
      <c r="C59" s="1">
        <v>-50557.703300000001</v>
      </c>
      <c r="I59" t="s">
        <v>44</v>
      </c>
      <c r="J59" s="1">
        <v>-26249.429400000001</v>
      </c>
    </row>
    <row r="60" spans="1:11">
      <c r="B60" t="s">
        <v>46</v>
      </c>
      <c r="C60" s="1">
        <v>-10657.3452</v>
      </c>
      <c r="I60" t="s">
        <v>46</v>
      </c>
      <c r="J60" s="1">
        <v>-17357.258000000002</v>
      </c>
    </row>
    <row r="62" spans="1:11">
      <c r="A62" t="s">
        <v>45</v>
      </c>
      <c r="C62" s="1">
        <v>-50691.405599999998</v>
      </c>
      <c r="H62" t="s">
        <v>45</v>
      </c>
      <c r="J62" s="1">
        <v>34417.103300000002</v>
      </c>
    </row>
    <row r="65" spans="1:11">
      <c r="A65" t="s">
        <v>47</v>
      </c>
      <c r="C65" s="1">
        <v>3158001.957899</v>
      </c>
      <c r="H65" t="s">
        <v>47</v>
      </c>
      <c r="J65" s="1">
        <v>2824357.504925</v>
      </c>
      <c r="K65" s="2">
        <f>J65/J23</f>
        <v>8.4482672211459581E-2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6"/>
  <sheetViews>
    <sheetView workbookViewId="0">
      <selection activeCell="L10" sqref="L10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2"/>
  </cols>
  <sheetData>
    <row r="1" spans="1:11">
      <c r="A1" t="s">
        <v>0</v>
      </c>
      <c r="B1" t="s">
        <v>51</v>
      </c>
      <c r="H1" t="s">
        <v>0</v>
      </c>
      <c r="I1" t="s">
        <v>51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22026727.3464</v>
      </c>
      <c r="I6" t="s">
        <v>10</v>
      </c>
      <c r="J6" s="1">
        <v>20400845.2839</v>
      </c>
    </row>
    <row r="7" spans="1:11">
      <c r="B7" t="s">
        <v>11</v>
      </c>
      <c r="C7" s="1">
        <v>130740</v>
      </c>
      <c r="I7" t="s">
        <v>11</v>
      </c>
      <c r="J7" s="1">
        <v>138395</v>
      </c>
    </row>
    <row r="8" spans="1:11">
      <c r="B8" t="s">
        <v>12</v>
      </c>
      <c r="C8" s="1">
        <v>20579054.6472</v>
      </c>
      <c r="I8" t="s">
        <v>12</v>
      </c>
      <c r="J8" s="1">
        <v>18963576.786899999</v>
      </c>
    </row>
    <row r="9" spans="1:11">
      <c r="B9" t="s">
        <v>13</v>
      </c>
      <c r="C9" s="1">
        <v>1578412.6991999999</v>
      </c>
      <c r="I9" t="s">
        <v>13</v>
      </c>
      <c r="J9" s="1">
        <v>1575663.497</v>
      </c>
    </row>
    <row r="10" spans="1:11">
      <c r="B10" t="s">
        <v>14</v>
      </c>
      <c r="C10" s="1">
        <v>1447672.6991999999</v>
      </c>
      <c r="I10" t="s">
        <v>14</v>
      </c>
      <c r="J10" s="1">
        <v>1437268.497</v>
      </c>
      <c r="K10" s="2">
        <f>J10/J6</f>
        <v>7.0451418899503529E-2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21636018.280000001</v>
      </c>
      <c r="H16">
        <v>4000</v>
      </c>
      <c r="I16" t="s">
        <v>17</v>
      </c>
      <c r="J16" s="1">
        <v>19931075.670000002</v>
      </c>
    </row>
    <row r="17" spans="1:10">
      <c r="A17">
        <v>4000020</v>
      </c>
      <c r="B17" t="s">
        <v>18</v>
      </c>
      <c r="C17" s="1">
        <v>389191.19</v>
      </c>
      <c r="H17">
        <v>4000020</v>
      </c>
      <c r="I17" t="s">
        <v>18</v>
      </c>
      <c r="J17" s="1">
        <v>472807.15</v>
      </c>
    </row>
    <row r="18" spans="1:10">
      <c r="A18">
        <v>4000040</v>
      </c>
      <c r="B18" t="s">
        <v>19</v>
      </c>
      <c r="C18" s="1">
        <v>130739.91</v>
      </c>
      <c r="H18">
        <v>4000040</v>
      </c>
      <c r="I18" t="s">
        <v>19</v>
      </c>
      <c r="J18" s="1">
        <v>138395.21</v>
      </c>
    </row>
    <row r="19" spans="1:10">
      <c r="A19" t="s">
        <v>20</v>
      </c>
      <c r="C19" s="1">
        <v>22155949.379999999</v>
      </c>
      <c r="H19" t="s">
        <v>20</v>
      </c>
      <c r="J19" s="1">
        <v>20542278.030000001</v>
      </c>
    </row>
    <row r="21" spans="1:10">
      <c r="A21">
        <v>4900</v>
      </c>
      <c r="B21" t="s">
        <v>19</v>
      </c>
      <c r="C21" s="1">
        <v>-130739.91</v>
      </c>
      <c r="H21">
        <v>4900</v>
      </c>
      <c r="I21" t="s">
        <v>19</v>
      </c>
      <c r="J21" s="1">
        <v>-138395.21</v>
      </c>
    </row>
    <row r="23" spans="1:10">
      <c r="A23" t="s">
        <v>21</v>
      </c>
      <c r="C23" s="1">
        <v>22025209.469999999</v>
      </c>
      <c r="H23" t="s">
        <v>21</v>
      </c>
      <c r="J23" s="1">
        <v>20403882.82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188642.72</v>
      </c>
      <c r="H28">
        <v>5400</v>
      </c>
      <c r="I28" t="s">
        <v>24</v>
      </c>
      <c r="J28" s="1">
        <v>2539598.54</v>
      </c>
    </row>
    <row r="29" spans="1:10">
      <c r="A29">
        <v>5450</v>
      </c>
      <c r="B29" t="s">
        <v>25</v>
      </c>
      <c r="C29" s="1">
        <v>16196277.48</v>
      </c>
      <c r="H29">
        <v>5450</v>
      </c>
      <c r="I29" t="s">
        <v>25</v>
      </c>
      <c r="J29" s="1">
        <v>13372435.32</v>
      </c>
    </row>
    <row r="30" spans="1:10">
      <c r="A30">
        <v>5500</v>
      </c>
      <c r="B30" t="s">
        <v>26</v>
      </c>
      <c r="C30" s="1">
        <v>-244109.55</v>
      </c>
      <c r="H30">
        <v>5500</v>
      </c>
      <c r="I30" t="s">
        <v>26</v>
      </c>
      <c r="J30" s="1">
        <v>-165629.51</v>
      </c>
    </row>
    <row r="31" spans="1:10">
      <c r="B31" t="s">
        <v>27</v>
      </c>
      <c r="C31" s="1">
        <v>2568.2588999999998</v>
      </c>
    </row>
    <row r="32" spans="1:10">
      <c r="H32" t="s">
        <v>28</v>
      </c>
    </row>
    <row r="33" spans="1:10">
      <c r="A33" t="s">
        <v>28</v>
      </c>
      <c r="I33" t="s">
        <v>29</v>
      </c>
      <c r="J33" s="1">
        <v>1309369.6842</v>
      </c>
    </row>
    <row r="34" spans="1:10">
      <c r="B34" t="s">
        <v>29</v>
      </c>
      <c r="C34" s="1">
        <v>1026053.4766000001</v>
      </c>
      <c r="I34" t="s">
        <v>30</v>
      </c>
      <c r="J34" s="1">
        <v>-293424.13709999999</v>
      </c>
    </row>
    <row r="35" spans="1:10">
      <c r="B35" t="s">
        <v>30</v>
      </c>
      <c r="C35" s="1">
        <v>-76214.63</v>
      </c>
      <c r="H35" t="s">
        <v>31</v>
      </c>
    </row>
    <row r="36" spans="1:10">
      <c r="A36" t="s">
        <v>31</v>
      </c>
      <c r="H36" t="s">
        <v>32</v>
      </c>
    </row>
    <row r="37" spans="1:10">
      <c r="A37" t="s">
        <v>32</v>
      </c>
    </row>
    <row r="38" spans="1:10">
      <c r="H38" t="s">
        <v>33</v>
      </c>
      <c r="J38" s="1">
        <v>16762349.8971</v>
      </c>
    </row>
    <row r="39" spans="1:10">
      <c r="A39" t="s">
        <v>33</v>
      </c>
      <c r="C39" s="1">
        <v>17093217.7555</v>
      </c>
    </row>
    <row r="40" spans="1:10">
      <c r="H40" t="s">
        <v>34</v>
      </c>
      <c r="J40" s="1">
        <v>17089617.823146999</v>
      </c>
    </row>
    <row r="41" spans="1:10">
      <c r="A41" t="s">
        <v>34</v>
      </c>
      <c r="C41" s="1">
        <v>21057320.637472998</v>
      </c>
    </row>
    <row r="43" spans="1:10">
      <c r="H43" t="s">
        <v>35</v>
      </c>
      <c r="J43" s="1">
        <v>14389300.421031</v>
      </c>
    </row>
    <row r="44" spans="1:10">
      <c r="A44" t="s">
        <v>35</v>
      </c>
      <c r="C44" s="1">
        <v>17537159.234359998</v>
      </c>
    </row>
    <row r="46" spans="1:10">
      <c r="H46" t="s">
        <v>36</v>
      </c>
      <c r="J46" s="1">
        <v>19462667.299215999</v>
      </c>
    </row>
    <row r="47" spans="1:10">
      <c r="A47" t="s">
        <v>36</v>
      </c>
      <c r="C47" s="1">
        <v>20613379.158613</v>
      </c>
    </row>
    <row r="49" spans="1:11">
      <c r="H49" t="s">
        <v>37</v>
      </c>
      <c r="J49" s="1">
        <v>941215.52078400005</v>
      </c>
      <c r="K49" s="2">
        <f>J49/J23</f>
        <v>4.6129235748277056E-2</v>
      </c>
    </row>
    <row r="50" spans="1:11">
      <c r="A50" t="s">
        <v>37</v>
      </c>
      <c r="C50" s="1">
        <v>1411830.3113869999</v>
      </c>
    </row>
    <row r="52" spans="1:11">
      <c r="H52" t="s">
        <v>32</v>
      </c>
    </row>
    <row r="53" spans="1:11">
      <c r="A53" t="s">
        <v>32</v>
      </c>
      <c r="I53" t="s">
        <v>38</v>
      </c>
      <c r="J53" s="1">
        <v>65380.552300000003</v>
      </c>
    </row>
    <row r="54" spans="1:11">
      <c r="B54" t="s">
        <v>38</v>
      </c>
      <c r="C54" s="1">
        <v>50970.303200000002</v>
      </c>
      <c r="I54" t="s">
        <v>39</v>
      </c>
      <c r="J54" s="1">
        <v>-64531.2163</v>
      </c>
    </row>
    <row r="55" spans="1:11">
      <c r="B55" t="s">
        <v>39</v>
      </c>
      <c r="C55" s="1">
        <v>-51899.516900000002</v>
      </c>
      <c r="I55" t="s">
        <v>40</v>
      </c>
      <c r="J55" s="1">
        <v>-16262.057699999999</v>
      </c>
    </row>
    <row r="56" spans="1:11">
      <c r="B56" t="s">
        <v>40</v>
      </c>
      <c r="C56" s="1">
        <v>-35533.185400000002</v>
      </c>
      <c r="I56" t="s">
        <v>43</v>
      </c>
      <c r="J56" s="1">
        <v>2290.3674999999998</v>
      </c>
    </row>
    <row r="57" spans="1:11">
      <c r="B57" t="s">
        <v>50</v>
      </c>
      <c r="C57" s="1">
        <v>-368.67860000000002</v>
      </c>
      <c r="I57" t="s">
        <v>50</v>
      </c>
      <c r="J57" s="1">
        <v>-3480.2224000000001</v>
      </c>
    </row>
    <row r="58" spans="1:11">
      <c r="B58" t="s">
        <v>41</v>
      </c>
      <c r="C58" s="1">
        <v>-28358.8662</v>
      </c>
      <c r="I58" t="s">
        <v>41</v>
      </c>
      <c r="J58" s="1">
        <v>-373432.66220000002</v>
      </c>
    </row>
    <row r="59" spans="1:11">
      <c r="B59" t="s">
        <v>42</v>
      </c>
      <c r="C59" s="1">
        <v>10159.6774</v>
      </c>
      <c r="I59" t="s">
        <v>42</v>
      </c>
      <c r="J59" s="1">
        <v>151544.04300000001</v>
      </c>
    </row>
    <row r="60" spans="1:11">
      <c r="B60" t="s">
        <v>52</v>
      </c>
      <c r="C60" s="1">
        <v>694.3854</v>
      </c>
      <c r="I60" t="s">
        <v>44</v>
      </c>
      <c r="J60" s="1">
        <v>-25245.781900000002</v>
      </c>
    </row>
    <row r="61" spans="1:11">
      <c r="I61" t="s">
        <v>46</v>
      </c>
      <c r="J61" s="1">
        <v>-15107.5214</v>
      </c>
    </row>
    <row r="62" spans="1:11">
      <c r="A62" t="s">
        <v>45</v>
      </c>
      <c r="C62" s="1">
        <v>-54335.881099999999</v>
      </c>
    </row>
    <row r="63" spans="1:11">
      <c r="H63" t="s">
        <v>45</v>
      </c>
      <c r="J63" s="1">
        <v>-278844.49910000002</v>
      </c>
    </row>
    <row r="65" spans="1:11">
      <c r="A65" t="s">
        <v>47</v>
      </c>
      <c r="C65" s="1">
        <v>1466166.192487</v>
      </c>
    </row>
    <row r="66" spans="1:11">
      <c r="H66" t="s">
        <v>47</v>
      </c>
      <c r="J66" s="1">
        <v>1220060.0198840001</v>
      </c>
      <c r="K66" s="2">
        <f>J66/J23</f>
        <v>5.9795482587661715E-2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4"/>
  <sheetViews>
    <sheetView topLeftCell="A19" workbookViewId="0">
      <selection activeCell="K1" sqref="K1:K1048576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2"/>
  </cols>
  <sheetData>
    <row r="1" spans="1:11">
      <c r="A1" t="s">
        <v>0</v>
      </c>
      <c r="B1" t="s">
        <v>53</v>
      </c>
      <c r="H1" t="s">
        <v>0</v>
      </c>
      <c r="I1" t="s">
        <v>53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18313507.592500001</v>
      </c>
      <c r="I6" t="s">
        <v>10</v>
      </c>
      <c r="J6" s="1">
        <v>21754849.1382</v>
      </c>
    </row>
    <row r="7" spans="1:11">
      <c r="B7" t="s">
        <v>11</v>
      </c>
      <c r="C7" s="1">
        <v>30937</v>
      </c>
      <c r="I7" t="s">
        <v>11</v>
      </c>
      <c r="J7" s="1">
        <v>74040</v>
      </c>
    </row>
    <row r="8" spans="1:11">
      <c r="B8" t="s">
        <v>12</v>
      </c>
      <c r="C8" s="1">
        <v>16961057.2973</v>
      </c>
      <c r="I8" t="s">
        <v>12</v>
      </c>
      <c r="J8" s="1">
        <v>20059732.149799999</v>
      </c>
    </row>
    <row r="9" spans="1:11">
      <c r="B9" t="s">
        <v>13</v>
      </c>
      <c r="C9" s="1">
        <v>1383387.2952000001</v>
      </c>
      <c r="I9" t="s">
        <v>13</v>
      </c>
      <c r="J9" s="1">
        <v>1769156.9883999999</v>
      </c>
    </row>
    <row r="10" spans="1:11">
      <c r="B10" t="s">
        <v>14</v>
      </c>
      <c r="C10" s="1">
        <v>1352450.2952000001</v>
      </c>
      <c r="I10" t="s">
        <v>14</v>
      </c>
      <c r="J10" s="1">
        <v>1695116.9883999999</v>
      </c>
      <c r="K10" s="2">
        <f>J10/J6</f>
        <v>7.7919041296567418E-2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16908482.710000001</v>
      </c>
      <c r="H16">
        <v>4000</v>
      </c>
      <c r="I16" t="s">
        <v>17</v>
      </c>
      <c r="J16" s="1">
        <v>20235101.109999999</v>
      </c>
    </row>
    <row r="17" spans="1:10">
      <c r="A17">
        <v>4000020</v>
      </c>
      <c r="B17" t="s">
        <v>18</v>
      </c>
      <c r="C17" s="1">
        <v>1405423.89</v>
      </c>
      <c r="H17">
        <v>4000020</v>
      </c>
      <c r="I17" t="s">
        <v>18</v>
      </c>
      <c r="J17" s="1">
        <v>1519748.04</v>
      </c>
    </row>
    <row r="18" spans="1:10">
      <c r="A18">
        <v>4000040</v>
      </c>
      <c r="B18" t="s">
        <v>19</v>
      </c>
      <c r="C18" s="1">
        <v>30936.91</v>
      </c>
      <c r="H18">
        <v>4000040</v>
      </c>
      <c r="I18" t="s">
        <v>19</v>
      </c>
      <c r="J18" s="1">
        <v>74040.17</v>
      </c>
    </row>
    <row r="19" spans="1:10">
      <c r="A19" t="s">
        <v>20</v>
      </c>
      <c r="C19" s="1">
        <v>18344843.510000002</v>
      </c>
      <c r="H19" t="s">
        <v>20</v>
      </c>
      <c r="J19" s="1">
        <v>21828889.32</v>
      </c>
    </row>
    <row r="21" spans="1:10">
      <c r="A21">
        <v>4900</v>
      </c>
      <c r="B21" t="s">
        <v>19</v>
      </c>
      <c r="C21" s="1">
        <v>-30936.91</v>
      </c>
      <c r="H21">
        <v>4900</v>
      </c>
      <c r="I21" t="s">
        <v>19</v>
      </c>
      <c r="J21" s="1">
        <v>-74040.17</v>
      </c>
    </row>
    <row r="23" spans="1:10">
      <c r="A23" t="s">
        <v>21</v>
      </c>
      <c r="C23" s="1">
        <v>18313906.600000001</v>
      </c>
      <c r="H23" t="s">
        <v>21</v>
      </c>
      <c r="J23" s="1">
        <v>21754849.149999999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825144.31999999995</v>
      </c>
      <c r="H28">
        <v>5400</v>
      </c>
      <c r="I28" t="s">
        <v>24</v>
      </c>
      <c r="J28" s="1">
        <v>2562684.2200000002</v>
      </c>
    </row>
    <row r="29" spans="1:10">
      <c r="A29">
        <v>5450</v>
      </c>
      <c r="B29" t="s">
        <v>25</v>
      </c>
      <c r="C29" s="1">
        <v>10298789.289999999</v>
      </c>
      <c r="H29">
        <v>5450</v>
      </c>
      <c r="I29" t="s">
        <v>25</v>
      </c>
      <c r="J29" s="1">
        <v>17008313.18</v>
      </c>
    </row>
    <row r="30" spans="1:10">
      <c r="A30">
        <v>5500</v>
      </c>
      <c r="B30" t="s">
        <v>26</v>
      </c>
      <c r="C30" s="1">
        <v>-167629.57999999999</v>
      </c>
      <c r="H30">
        <v>5500</v>
      </c>
      <c r="I30" t="s">
        <v>26</v>
      </c>
      <c r="J30" s="1">
        <v>-105209.69</v>
      </c>
    </row>
    <row r="31" spans="1:10">
      <c r="I31" t="s">
        <v>27</v>
      </c>
      <c r="J31" s="1">
        <v>375.80309999999997</v>
      </c>
    </row>
    <row r="32" spans="1:10">
      <c r="A32" t="s">
        <v>28</v>
      </c>
    </row>
    <row r="33" spans="1:10">
      <c r="B33" t="s">
        <v>29</v>
      </c>
      <c r="C33" s="1">
        <v>2317071.3177</v>
      </c>
      <c r="H33" t="s">
        <v>28</v>
      </c>
    </row>
    <row r="34" spans="1:10">
      <c r="B34" t="s">
        <v>30</v>
      </c>
      <c r="C34" s="1">
        <v>-231342.4938</v>
      </c>
      <c r="I34" t="s">
        <v>29</v>
      </c>
      <c r="J34" s="1">
        <v>1242279.8411000001</v>
      </c>
    </row>
    <row r="35" spans="1:10">
      <c r="A35" t="s">
        <v>31</v>
      </c>
      <c r="I35" t="s">
        <v>30</v>
      </c>
      <c r="J35" s="1">
        <v>-938240.73529999994</v>
      </c>
    </row>
    <row r="36" spans="1:10">
      <c r="A36" t="s">
        <v>32</v>
      </c>
      <c r="H36" t="s">
        <v>31</v>
      </c>
    </row>
    <row r="37" spans="1:10">
      <c r="H37" t="s">
        <v>32</v>
      </c>
    </row>
    <row r="38" spans="1:10">
      <c r="A38" t="s">
        <v>33</v>
      </c>
      <c r="C38" s="1">
        <v>13042032.8539</v>
      </c>
    </row>
    <row r="39" spans="1:10">
      <c r="H39" t="s">
        <v>33</v>
      </c>
      <c r="J39" s="1">
        <v>19770202.618900001</v>
      </c>
    </row>
    <row r="40" spans="1:10">
      <c r="A40" t="s">
        <v>34</v>
      </c>
      <c r="C40" s="1">
        <v>18976537.072122999</v>
      </c>
    </row>
    <row r="41" spans="1:10">
      <c r="H41" t="s">
        <v>34</v>
      </c>
      <c r="J41" s="1">
        <v>13637044.225346999</v>
      </c>
    </row>
    <row r="43" spans="1:10">
      <c r="A43" t="s">
        <v>35</v>
      </c>
      <c r="C43" s="1">
        <v>15086347.082948999</v>
      </c>
    </row>
    <row r="44" spans="1:10">
      <c r="H44" t="s">
        <v>35</v>
      </c>
      <c r="J44" s="1">
        <v>14150296.432822</v>
      </c>
    </row>
    <row r="46" spans="1:10">
      <c r="A46" t="s">
        <v>36</v>
      </c>
      <c r="C46" s="1">
        <v>16932222.843074001</v>
      </c>
    </row>
    <row r="47" spans="1:10">
      <c r="H47" t="s">
        <v>36</v>
      </c>
      <c r="J47" s="1">
        <v>19256950.411424998</v>
      </c>
    </row>
    <row r="49" spans="1:11">
      <c r="A49" t="s">
        <v>37</v>
      </c>
      <c r="C49" s="1">
        <v>1381683.7569259999</v>
      </c>
    </row>
    <row r="50" spans="1:11">
      <c r="H50" t="s">
        <v>37</v>
      </c>
      <c r="J50" s="1">
        <v>2497898.7385749999</v>
      </c>
      <c r="K50" s="2">
        <f>J50/J23</f>
        <v>0.1148203198906116</v>
      </c>
    </row>
    <row r="52" spans="1:11">
      <c r="A52" t="s">
        <v>32</v>
      </c>
    </row>
    <row r="53" spans="1:11">
      <c r="B53" t="s">
        <v>38</v>
      </c>
      <c r="C53" s="1">
        <v>85743.676600000006</v>
      </c>
      <c r="H53" t="s">
        <v>32</v>
      </c>
    </row>
    <row r="54" spans="1:11">
      <c r="B54" t="s">
        <v>39</v>
      </c>
      <c r="C54" s="1">
        <v>-86610.848599999998</v>
      </c>
      <c r="I54" t="s">
        <v>38</v>
      </c>
      <c r="J54" s="1">
        <v>67273.424400000004</v>
      </c>
    </row>
    <row r="55" spans="1:11">
      <c r="B55" t="s">
        <v>40</v>
      </c>
      <c r="C55" s="1">
        <v>-7597.1288000000004</v>
      </c>
      <c r="I55" t="s">
        <v>39</v>
      </c>
      <c r="J55" s="1">
        <v>-67809.955400000006</v>
      </c>
    </row>
    <row r="56" spans="1:11">
      <c r="B56" t="s">
        <v>41</v>
      </c>
      <c r="C56" s="1">
        <v>-4712.2494999999999</v>
      </c>
      <c r="I56" t="s">
        <v>40</v>
      </c>
      <c r="J56" s="1">
        <v>-7065.6592000000001</v>
      </c>
    </row>
    <row r="57" spans="1:11">
      <c r="B57" t="s">
        <v>42</v>
      </c>
      <c r="C57" s="1">
        <v>8497.9848000000002</v>
      </c>
      <c r="I57" t="s">
        <v>41</v>
      </c>
      <c r="J57" s="1">
        <v>-21178.860100000002</v>
      </c>
    </row>
    <row r="58" spans="1:11">
      <c r="B58" t="s">
        <v>44</v>
      </c>
      <c r="C58" s="1">
        <v>-18577.618600000002</v>
      </c>
      <c r="I58" t="s">
        <v>42</v>
      </c>
      <c r="J58" s="1">
        <v>66889.875700000004</v>
      </c>
    </row>
    <row r="59" spans="1:11">
      <c r="B59" t="s">
        <v>46</v>
      </c>
      <c r="C59" s="1">
        <v>-6317.9991</v>
      </c>
      <c r="I59" t="s">
        <v>44</v>
      </c>
      <c r="J59" s="1">
        <v>-15412.3513</v>
      </c>
    </row>
    <row r="61" spans="1:11">
      <c r="A61" t="s">
        <v>45</v>
      </c>
      <c r="C61" s="1">
        <v>-29574.183199999999</v>
      </c>
      <c r="H61" t="s">
        <v>45</v>
      </c>
      <c r="J61" s="1">
        <v>22696.474099999999</v>
      </c>
    </row>
    <row r="64" spans="1:11">
      <c r="A64" t="s">
        <v>47</v>
      </c>
      <c r="C64" s="1">
        <v>1411257.940126</v>
      </c>
      <c r="H64" t="s">
        <v>47</v>
      </c>
      <c r="J64" s="1">
        <v>2475202.2644750001</v>
      </c>
      <c r="K64" s="2">
        <f>J64/J23</f>
        <v>0.11377703643948274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6"/>
  <sheetViews>
    <sheetView topLeftCell="A7" workbookViewId="0">
      <selection activeCell="L54" sqref="L54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3"/>
  </cols>
  <sheetData>
    <row r="1" spans="1:11">
      <c r="A1" t="s">
        <v>0</v>
      </c>
      <c r="B1" t="s">
        <v>54</v>
      </c>
      <c r="H1" t="s">
        <v>0</v>
      </c>
      <c r="I1" t="s">
        <v>54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3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54605475.896399997</v>
      </c>
      <c r="I6" t="s">
        <v>10</v>
      </c>
      <c r="J6" s="1">
        <v>49636827.4789</v>
      </c>
    </row>
    <row r="7" spans="1:11">
      <c r="B7" t="s">
        <v>11</v>
      </c>
      <c r="C7" s="1">
        <v>338272</v>
      </c>
      <c r="I7" t="s">
        <v>11</v>
      </c>
      <c r="J7" s="1">
        <v>507357</v>
      </c>
    </row>
    <row r="8" spans="1:11">
      <c r="B8" t="s">
        <v>12</v>
      </c>
      <c r="C8" s="1">
        <v>50748698.791699998</v>
      </c>
      <c r="I8" t="s">
        <v>12</v>
      </c>
      <c r="J8" s="1">
        <v>46014722.699100003</v>
      </c>
    </row>
    <row r="9" spans="1:11">
      <c r="B9" t="s">
        <v>13</v>
      </c>
      <c r="C9" s="1">
        <v>4195049.1047</v>
      </c>
      <c r="I9" t="s">
        <v>13</v>
      </c>
      <c r="J9" s="1">
        <v>4129461.7798000001</v>
      </c>
    </row>
    <row r="10" spans="1:11">
      <c r="B10" t="s">
        <v>14</v>
      </c>
      <c r="C10" s="1">
        <v>3856777.1047</v>
      </c>
      <c r="I10" t="s">
        <v>14</v>
      </c>
      <c r="J10" s="1">
        <v>3622104.7798000001</v>
      </c>
      <c r="K10" s="3">
        <f>J10/J6</f>
        <v>7.2972125008184938E-2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54014966.130000003</v>
      </c>
      <c r="H16">
        <v>4000</v>
      </c>
      <c r="I16" t="s">
        <v>17</v>
      </c>
      <c r="J16" s="1">
        <v>48631752.159999996</v>
      </c>
    </row>
    <row r="17" spans="1:10">
      <c r="A17">
        <v>4000020</v>
      </c>
      <c r="B17" t="s">
        <v>18</v>
      </c>
      <c r="C17" s="1">
        <v>595589.25</v>
      </c>
      <c r="H17">
        <v>4000020</v>
      </c>
      <c r="I17" t="s">
        <v>18</v>
      </c>
      <c r="J17" s="1">
        <v>1005363.72</v>
      </c>
    </row>
    <row r="18" spans="1:10">
      <c r="A18">
        <v>4000040</v>
      </c>
      <c r="B18" t="s">
        <v>19</v>
      </c>
      <c r="C18" s="1">
        <v>334463.09000000003</v>
      </c>
      <c r="H18">
        <v>4000040</v>
      </c>
      <c r="I18" t="s">
        <v>19</v>
      </c>
      <c r="J18" s="1">
        <v>507356.55</v>
      </c>
    </row>
    <row r="19" spans="1:10">
      <c r="A19" t="s">
        <v>20</v>
      </c>
      <c r="C19" s="1">
        <v>54945018.469999999</v>
      </c>
      <c r="H19" t="s">
        <v>20</v>
      </c>
      <c r="J19" s="1">
        <v>50144472.43</v>
      </c>
    </row>
    <row r="21" spans="1:10">
      <c r="A21">
        <v>4900</v>
      </c>
      <c r="B21" t="s">
        <v>19</v>
      </c>
      <c r="C21" s="1">
        <v>-334463.09000000003</v>
      </c>
      <c r="H21">
        <v>4900</v>
      </c>
      <c r="I21" t="s">
        <v>19</v>
      </c>
      <c r="J21" s="1">
        <v>-507356.55</v>
      </c>
    </row>
    <row r="23" spans="1:10">
      <c r="A23" t="s">
        <v>21</v>
      </c>
      <c r="C23" s="1">
        <v>54610555.380000003</v>
      </c>
      <c r="H23" t="s">
        <v>21</v>
      </c>
      <c r="J23" s="1">
        <v>49637115.880000003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316814.15999999997</v>
      </c>
      <c r="H28">
        <v>5400</v>
      </c>
      <c r="I28" t="s">
        <v>24</v>
      </c>
      <c r="J28" s="1">
        <v>2846401.16</v>
      </c>
    </row>
    <row r="29" spans="1:10">
      <c r="A29">
        <v>5450</v>
      </c>
      <c r="B29" t="s">
        <v>25</v>
      </c>
      <c r="C29" s="1">
        <v>40498696.359999999</v>
      </c>
      <c r="H29">
        <v>5450</v>
      </c>
      <c r="I29" t="s">
        <v>25</v>
      </c>
      <c r="J29" s="1">
        <v>37995683.979999997</v>
      </c>
    </row>
    <row r="30" spans="1:10">
      <c r="A30">
        <v>5500</v>
      </c>
      <c r="B30" t="s">
        <v>26</v>
      </c>
      <c r="C30" s="1">
        <v>-329974.3</v>
      </c>
      <c r="H30">
        <v>5500</v>
      </c>
      <c r="I30" t="s">
        <v>26</v>
      </c>
      <c r="J30" s="1">
        <v>-331417.88</v>
      </c>
    </row>
    <row r="31" spans="1:10">
      <c r="I31" t="s">
        <v>27</v>
      </c>
      <c r="J31" s="1">
        <v>687.5</v>
      </c>
    </row>
    <row r="32" spans="1:10">
      <c r="A32" t="s">
        <v>28</v>
      </c>
    </row>
    <row r="33" spans="1:10">
      <c r="B33" t="s">
        <v>30</v>
      </c>
      <c r="C33" s="1">
        <v>-1524674.4421999999</v>
      </c>
      <c r="H33" t="s">
        <v>28</v>
      </c>
    </row>
    <row r="34" spans="1:10">
      <c r="B34" t="s">
        <v>29</v>
      </c>
      <c r="C34" s="1">
        <v>691578.85930000001</v>
      </c>
      <c r="I34" t="s">
        <v>29</v>
      </c>
      <c r="J34" s="1">
        <v>1696608.0834999999</v>
      </c>
    </row>
    <row r="35" spans="1:10">
      <c r="A35" t="s">
        <v>31</v>
      </c>
      <c r="I35" t="s">
        <v>30</v>
      </c>
      <c r="J35" s="1">
        <v>-388724.76870000002</v>
      </c>
    </row>
    <row r="36" spans="1:10">
      <c r="A36" t="s">
        <v>32</v>
      </c>
      <c r="H36" t="s">
        <v>31</v>
      </c>
    </row>
    <row r="37" spans="1:10">
      <c r="H37" t="s">
        <v>32</v>
      </c>
    </row>
    <row r="38" spans="1:10">
      <c r="A38" t="s">
        <v>33</v>
      </c>
      <c r="C38" s="1">
        <v>39652440.637100004</v>
      </c>
    </row>
    <row r="39" spans="1:10">
      <c r="H39" t="s">
        <v>33</v>
      </c>
      <c r="J39" s="1">
        <v>41819238.0748</v>
      </c>
    </row>
    <row r="40" spans="1:10">
      <c r="A40" t="s">
        <v>34</v>
      </c>
      <c r="C40" s="1">
        <v>52151757.447641999</v>
      </c>
    </row>
    <row r="41" spans="1:10">
      <c r="H41" t="s">
        <v>34</v>
      </c>
      <c r="J41" s="1">
        <v>36581549.739586003</v>
      </c>
    </row>
    <row r="43" spans="1:10">
      <c r="A43" t="s">
        <v>35</v>
      </c>
      <c r="C43" s="1">
        <v>41211738.874549001</v>
      </c>
    </row>
    <row r="44" spans="1:10">
      <c r="H44" t="s">
        <v>35</v>
      </c>
      <c r="J44" s="1">
        <v>30815045.229866002</v>
      </c>
    </row>
    <row r="46" spans="1:10">
      <c r="A46" t="s">
        <v>36</v>
      </c>
      <c r="C46" s="1">
        <v>50592459.210193001</v>
      </c>
    </row>
    <row r="47" spans="1:10">
      <c r="H47" t="s">
        <v>36</v>
      </c>
      <c r="J47" s="1">
        <v>47585742.584519997</v>
      </c>
    </row>
    <row r="49" spans="1:11">
      <c r="A49" t="s">
        <v>37</v>
      </c>
      <c r="C49" s="1">
        <v>4018096.1698070001</v>
      </c>
    </row>
    <row r="50" spans="1:11">
      <c r="H50" t="s">
        <v>37</v>
      </c>
      <c r="J50" s="1">
        <v>2051373.2954800001</v>
      </c>
      <c r="K50" s="3">
        <f>J50/J23</f>
        <v>4.1327407104782013E-2</v>
      </c>
    </row>
    <row r="52" spans="1:11">
      <c r="A52" t="s">
        <v>32</v>
      </c>
    </row>
    <row r="53" spans="1:11">
      <c r="B53" t="s">
        <v>42</v>
      </c>
      <c r="C53" s="1">
        <v>114921.11719999999</v>
      </c>
      <c r="H53" t="s">
        <v>32</v>
      </c>
    </row>
    <row r="54" spans="1:11">
      <c r="B54" t="s">
        <v>46</v>
      </c>
      <c r="C54" s="1">
        <v>-37669.587500000001</v>
      </c>
      <c r="I54" t="s">
        <v>38</v>
      </c>
      <c r="J54" s="1">
        <v>132269.61319999999</v>
      </c>
    </row>
    <row r="55" spans="1:11">
      <c r="B55" t="s">
        <v>38</v>
      </c>
      <c r="C55" s="1">
        <v>186152.53260000001</v>
      </c>
      <c r="I55" t="s">
        <v>39</v>
      </c>
      <c r="J55" s="1">
        <v>-133441.14619999999</v>
      </c>
    </row>
    <row r="56" spans="1:11">
      <c r="B56" t="s">
        <v>41</v>
      </c>
      <c r="C56" s="1">
        <v>-21113.5573</v>
      </c>
      <c r="I56" t="s">
        <v>40</v>
      </c>
      <c r="J56" s="1">
        <v>-12673.9138</v>
      </c>
    </row>
    <row r="57" spans="1:11">
      <c r="B57" t="s">
        <v>52</v>
      </c>
      <c r="C57" s="1">
        <v>596.79100000000005</v>
      </c>
      <c r="I57" t="s">
        <v>41</v>
      </c>
      <c r="J57" s="1">
        <v>-1614391.6668</v>
      </c>
    </row>
    <row r="58" spans="1:11">
      <c r="B58" t="s">
        <v>39</v>
      </c>
      <c r="C58" s="1">
        <v>-192364.62899999999</v>
      </c>
      <c r="I58" t="s">
        <v>42</v>
      </c>
      <c r="J58" s="1">
        <v>369468.09230000002</v>
      </c>
    </row>
    <row r="59" spans="1:11">
      <c r="B59" t="s">
        <v>40</v>
      </c>
      <c r="C59" s="1">
        <v>-34675.655299999999</v>
      </c>
      <c r="I59" t="s">
        <v>52</v>
      </c>
      <c r="J59" s="1">
        <v>3030.2314999999999</v>
      </c>
    </row>
    <row r="60" spans="1:11">
      <c r="B60" t="s">
        <v>44</v>
      </c>
      <c r="C60" s="1">
        <v>-84163.916200000007</v>
      </c>
      <c r="I60" t="s">
        <v>44</v>
      </c>
      <c r="J60" s="1">
        <v>-44654.100899999998</v>
      </c>
    </row>
    <row r="61" spans="1:11">
      <c r="I61" t="s">
        <v>46</v>
      </c>
      <c r="J61" s="1">
        <v>-28074.396499999999</v>
      </c>
    </row>
    <row r="62" spans="1:11">
      <c r="A62" t="s">
        <v>45</v>
      </c>
      <c r="C62" s="1">
        <v>-68316.904500000004</v>
      </c>
    </row>
    <row r="63" spans="1:11">
      <c r="H63" t="s">
        <v>45</v>
      </c>
      <c r="J63" s="1">
        <v>-1328467.2871999999</v>
      </c>
    </row>
    <row r="65" spans="1:11">
      <c r="A65" t="s">
        <v>47</v>
      </c>
      <c r="C65" s="1">
        <v>4086413.0743069998</v>
      </c>
    </row>
    <row r="66" spans="1:11">
      <c r="H66" t="s">
        <v>47</v>
      </c>
      <c r="J66" s="1">
        <v>3379840.58268</v>
      </c>
      <c r="K66" s="3">
        <f>J66/J23</f>
        <v>6.8090994465732441E-2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7"/>
  <sheetViews>
    <sheetView topLeftCell="A49" workbookViewId="0">
      <selection activeCell="M11" sqref="M11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3"/>
  </cols>
  <sheetData>
    <row r="1" spans="1:11">
      <c r="A1" t="s">
        <v>0</v>
      </c>
      <c r="B1" t="s">
        <v>55</v>
      </c>
      <c r="H1" t="s">
        <v>0</v>
      </c>
      <c r="I1" t="s">
        <v>55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3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38430134.470399998</v>
      </c>
      <c r="I6" t="s">
        <v>10</v>
      </c>
      <c r="J6" s="1">
        <v>33062043.217300002</v>
      </c>
    </row>
    <row r="7" spans="1:11">
      <c r="B7" t="s">
        <v>11</v>
      </c>
      <c r="C7" s="1">
        <v>180768</v>
      </c>
      <c r="I7" t="s">
        <v>11</v>
      </c>
      <c r="J7" s="1">
        <v>131868</v>
      </c>
    </row>
    <row r="8" spans="1:11">
      <c r="B8" t="s">
        <v>12</v>
      </c>
      <c r="C8" s="1">
        <v>35502195.324900001</v>
      </c>
      <c r="I8" t="s">
        <v>12</v>
      </c>
      <c r="J8" s="1">
        <v>30612059.478399999</v>
      </c>
    </row>
    <row r="9" spans="1:11">
      <c r="B9" t="s">
        <v>13</v>
      </c>
      <c r="C9" s="1">
        <v>3108707.1455000001</v>
      </c>
      <c r="I9" t="s">
        <v>13</v>
      </c>
      <c r="J9" s="1">
        <v>2581851.7389000002</v>
      </c>
    </row>
    <row r="10" spans="1:11">
      <c r="B10" t="s">
        <v>14</v>
      </c>
      <c r="C10" s="1">
        <v>2927939.1455000001</v>
      </c>
      <c r="I10" t="s">
        <v>14</v>
      </c>
      <c r="J10" s="1">
        <v>2449983.7389000002</v>
      </c>
      <c r="K10" s="3">
        <f>J10/J6</f>
        <v>7.4102611347928574E-2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32713221.93</v>
      </c>
      <c r="H16">
        <v>4000</v>
      </c>
      <c r="I16" t="s">
        <v>17</v>
      </c>
      <c r="J16" s="1">
        <v>25125168.030000001</v>
      </c>
    </row>
    <row r="17" spans="1:10">
      <c r="A17">
        <v>4000020</v>
      </c>
      <c r="B17" t="s">
        <v>18</v>
      </c>
      <c r="C17" s="1">
        <v>950928.22</v>
      </c>
      <c r="H17">
        <v>4000020</v>
      </c>
      <c r="I17" t="s">
        <v>18</v>
      </c>
      <c r="J17" s="1">
        <v>665554.28</v>
      </c>
    </row>
    <row r="18" spans="1:10">
      <c r="A18">
        <v>4000040</v>
      </c>
      <c r="B18" t="s">
        <v>19</v>
      </c>
      <c r="C18" s="1">
        <v>180768.1</v>
      </c>
      <c r="H18">
        <v>4000040</v>
      </c>
      <c r="I18" t="s">
        <v>19</v>
      </c>
      <c r="J18" s="1">
        <v>131867.70000000001</v>
      </c>
    </row>
    <row r="19" spans="1:10">
      <c r="A19">
        <v>4000050</v>
      </c>
      <c r="B19" t="s">
        <v>56</v>
      </c>
      <c r="C19" s="1">
        <v>4764660.3499999996</v>
      </c>
      <c r="H19">
        <v>4000050</v>
      </c>
      <c r="I19" t="s">
        <v>56</v>
      </c>
      <c r="J19" s="1">
        <v>7271229.6337000001</v>
      </c>
    </row>
    <row r="20" spans="1:10">
      <c r="A20" t="s">
        <v>20</v>
      </c>
      <c r="C20" s="1">
        <v>38609578.600000001</v>
      </c>
      <c r="H20" t="s">
        <v>20</v>
      </c>
      <c r="J20" s="1">
        <v>33193819.6437</v>
      </c>
    </row>
    <row r="22" spans="1:10">
      <c r="A22">
        <v>4900</v>
      </c>
      <c r="B22" t="s">
        <v>19</v>
      </c>
      <c r="C22" s="1">
        <v>-180768.1</v>
      </c>
      <c r="H22">
        <v>4900</v>
      </c>
      <c r="I22" t="s">
        <v>19</v>
      </c>
      <c r="J22" s="1">
        <v>-131867.70000000001</v>
      </c>
    </row>
    <row r="24" spans="1:10">
      <c r="A24" t="s">
        <v>21</v>
      </c>
      <c r="C24" s="1">
        <v>38428810.5</v>
      </c>
      <c r="H24" t="s">
        <v>21</v>
      </c>
      <c r="J24" s="1">
        <v>33061951.943700001</v>
      </c>
    </row>
    <row r="27" spans="1:10">
      <c r="A27" t="s">
        <v>22</v>
      </c>
      <c r="H27" t="s">
        <v>22</v>
      </c>
    </row>
    <row r="28" spans="1:10">
      <c r="A28" t="s">
        <v>23</v>
      </c>
      <c r="H28" t="s">
        <v>23</v>
      </c>
    </row>
    <row r="29" spans="1:10">
      <c r="A29">
        <v>5400</v>
      </c>
      <c r="B29" t="s">
        <v>24</v>
      </c>
      <c r="C29" s="1">
        <v>721246.33</v>
      </c>
      <c r="H29">
        <v>5400</v>
      </c>
      <c r="I29" t="s">
        <v>24</v>
      </c>
      <c r="J29" s="1">
        <v>2306733.7599999998</v>
      </c>
    </row>
    <row r="30" spans="1:10">
      <c r="A30">
        <v>5450</v>
      </c>
      <c r="B30" t="s">
        <v>25</v>
      </c>
      <c r="C30" s="1">
        <v>33543711.359999999</v>
      </c>
      <c r="H30">
        <v>5450</v>
      </c>
      <c r="I30" t="s">
        <v>25</v>
      </c>
      <c r="J30" s="1">
        <v>25492987.34</v>
      </c>
    </row>
    <row r="31" spans="1:10">
      <c r="A31">
        <v>5500</v>
      </c>
      <c r="B31" t="s">
        <v>26</v>
      </c>
      <c r="C31" s="1">
        <v>-222130.47</v>
      </c>
      <c r="H31">
        <v>5500</v>
      </c>
      <c r="I31" t="s">
        <v>26</v>
      </c>
      <c r="J31" s="1">
        <v>-606271.24</v>
      </c>
    </row>
    <row r="32" spans="1:10">
      <c r="I32" t="s">
        <v>27</v>
      </c>
      <c r="J32" s="1">
        <v>1611.6071999999999</v>
      </c>
    </row>
    <row r="33" spans="1:10">
      <c r="A33" t="s">
        <v>28</v>
      </c>
    </row>
    <row r="34" spans="1:10">
      <c r="B34" t="s">
        <v>29</v>
      </c>
      <c r="C34" s="1">
        <v>1599659.7227</v>
      </c>
      <c r="H34" t="s">
        <v>28</v>
      </c>
    </row>
    <row r="35" spans="1:10">
      <c r="B35" t="s">
        <v>30</v>
      </c>
      <c r="C35" s="1">
        <v>-1937755.2401999999</v>
      </c>
      <c r="I35" t="s">
        <v>30</v>
      </c>
      <c r="J35" s="1">
        <v>-1164924.8356999999</v>
      </c>
    </row>
    <row r="36" spans="1:10">
      <c r="A36" t="s">
        <v>31</v>
      </c>
      <c r="I36" t="s">
        <v>29</v>
      </c>
      <c r="J36" s="1">
        <v>694286.52549999999</v>
      </c>
    </row>
    <row r="37" spans="1:10">
      <c r="A37" t="s">
        <v>32</v>
      </c>
      <c r="H37" t="s">
        <v>31</v>
      </c>
    </row>
    <row r="38" spans="1:10">
      <c r="H38" t="s">
        <v>32</v>
      </c>
    </row>
    <row r="39" spans="1:10">
      <c r="A39" t="s">
        <v>33</v>
      </c>
      <c r="C39" s="1">
        <v>33704731.702500001</v>
      </c>
    </row>
    <row r="40" spans="1:10">
      <c r="H40" t="s">
        <v>33</v>
      </c>
      <c r="J40" s="1">
        <v>26724423.157000002</v>
      </c>
    </row>
    <row r="41" spans="1:10">
      <c r="A41" t="s">
        <v>34</v>
      </c>
      <c r="C41" s="1">
        <v>30876729.608488001</v>
      </c>
    </row>
    <row r="42" spans="1:10">
      <c r="H42" t="s">
        <v>34</v>
      </c>
      <c r="J42" s="1">
        <v>29029140.298216</v>
      </c>
    </row>
    <row r="44" spans="1:10">
      <c r="A44" t="s">
        <v>35</v>
      </c>
      <c r="C44" s="1">
        <v>29073867.745496999</v>
      </c>
    </row>
    <row r="45" spans="1:10">
      <c r="H45" t="s">
        <v>35</v>
      </c>
      <c r="J45" s="1">
        <v>25036883.776289999</v>
      </c>
    </row>
    <row r="47" spans="1:10">
      <c r="A47" t="s">
        <v>36</v>
      </c>
      <c r="C47" s="1">
        <v>35507593.565490998</v>
      </c>
    </row>
    <row r="48" spans="1:10">
      <c r="H48" t="s">
        <v>36</v>
      </c>
      <c r="J48" s="1">
        <v>30716679.678925999</v>
      </c>
    </row>
    <row r="50" spans="1:11">
      <c r="A50" t="s">
        <v>37</v>
      </c>
      <c r="C50" s="1">
        <v>2921216.9345089998</v>
      </c>
    </row>
    <row r="51" spans="1:11">
      <c r="H51" t="s">
        <v>37</v>
      </c>
      <c r="J51" s="1">
        <v>2345272.2647739998</v>
      </c>
      <c r="K51" s="3">
        <f>J51/J24</f>
        <v>7.0935686700158512E-2</v>
      </c>
    </row>
    <row r="53" spans="1:11">
      <c r="A53" t="s">
        <v>32</v>
      </c>
    </row>
    <row r="54" spans="1:11">
      <c r="B54" t="s">
        <v>39</v>
      </c>
      <c r="C54" s="1">
        <v>-103829.07460000001</v>
      </c>
      <c r="H54" t="s">
        <v>32</v>
      </c>
    </row>
    <row r="55" spans="1:11">
      <c r="B55" t="s">
        <v>40</v>
      </c>
      <c r="C55" s="1">
        <v>-56396.317499999997</v>
      </c>
      <c r="I55" t="s">
        <v>40</v>
      </c>
      <c r="J55" s="1">
        <v>-4798.7142000000003</v>
      </c>
    </row>
    <row r="56" spans="1:11">
      <c r="B56" t="s">
        <v>41</v>
      </c>
      <c r="C56" s="1">
        <v>-8851.0555000000004</v>
      </c>
      <c r="I56" t="s">
        <v>50</v>
      </c>
      <c r="J56" s="1">
        <v>-20880.514299999999</v>
      </c>
    </row>
    <row r="57" spans="1:11">
      <c r="B57" t="s">
        <v>38</v>
      </c>
      <c r="C57" s="1">
        <v>99205.526400000002</v>
      </c>
      <c r="I57" t="s">
        <v>41</v>
      </c>
      <c r="J57" s="1">
        <v>-504238.9706</v>
      </c>
    </row>
    <row r="58" spans="1:11">
      <c r="B58" t="s">
        <v>44</v>
      </c>
      <c r="C58" s="1">
        <v>-52551.274400000002</v>
      </c>
      <c r="I58" t="s">
        <v>44</v>
      </c>
      <c r="J58" s="1">
        <v>-22224.549200000001</v>
      </c>
    </row>
    <row r="59" spans="1:11">
      <c r="B59" t="s">
        <v>42</v>
      </c>
      <c r="C59" s="1">
        <v>75448.661600000007</v>
      </c>
      <c r="I59" t="s">
        <v>46</v>
      </c>
      <c r="J59" s="1">
        <v>-12372.4421</v>
      </c>
    </row>
    <row r="60" spans="1:11">
      <c r="I60" t="s">
        <v>39</v>
      </c>
      <c r="J60" s="1">
        <v>-262769.63069999998</v>
      </c>
    </row>
    <row r="61" spans="1:11">
      <c r="A61" t="s">
        <v>45</v>
      </c>
      <c r="C61" s="1">
        <v>-46973.534</v>
      </c>
      <c r="I61" t="s">
        <v>38</v>
      </c>
      <c r="J61" s="1">
        <v>254368.94699999999</v>
      </c>
    </row>
    <row r="62" spans="1:11">
      <c r="I62" t="s">
        <v>42</v>
      </c>
      <c r="J62" s="1">
        <v>557514.74250000005</v>
      </c>
    </row>
    <row r="64" spans="1:11">
      <c r="A64" t="s">
        <v>47</v>
      </c>
      <c r="C64" s="1">
        <v>2968190.4685089998</v>
      </c>
      <c r="H64" t="s">
        <v>45</v>
      </c>
      <c r="J64" s="1">
        <v>-15401.131600000001</v>
      </c>
    </row>
    <row r="67" spans="8:11">
      <c r="H67" t="s">
        <v>47</v>
      </c>
      <c r="J67" s="1">
        <v>2360673.3963739998</v>
      </c>
      <c r="K67" s="3">
        <f>J67/J24</f>
        <v>7.1401513147012763E-2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3"/>
  <sheetViews>
    <sheetView topLeftCell="A37" workbookViewId="0">
      <selection activeCell="K38" sqref="K1:K1048576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3"/>
  </cols>
  <sheetData>
    <row r="1" spans="1:11">
      <c r="A1" t="s">
        <v>0</v>
      </c>
      <c r="B1" t="s">
        <v>57</v>
      </c>
      <c r="H1" t="s">
        <v>0</v>
      </c>
      <c r="I1" t="s">
        <v>57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3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16945888.065400001</v>
      </c>
      <c r="I6" t="s">
        <v>10</v>
      </c>
      <c r="J6" s="1">
        <v>11761846.84</v>
      </c>
    </row>
    <row r="7" spans="1:11">
      <c r="B7" t="s">
        <v>11</v>
      </c>
      <c r="C7" s="1">
        <v>95264</v>
      </c>
      <c r="I7" t="s">
        <v>11</v>
      </c>
      <c r="J7" s="1">
        <v>194514</v>
      </c>
    </row>
    <row r="8" spans="1:11">
      <c r="B8" t="s">
        <v>12</v>
      </c>
      <c r="C8" s="1">
        <v>15991943.176899999</v>
      </c>
      <c r="I8" t="s">
        <v>12</v>
      </c>
      <c r="J8" s="1">
        <v>11017298.938899999</v>
      </c>
    </row>
    <row r="9" spans="1:11">
      <c r="B9" t="s">
        <v>13</v>
      </c>
      <c r="C9" s="1">
        <v>1049208.8884999999</v>
      </c>
      <c r="I9" t="s">
        <v>13</v>
      </c>
      <c r="J9" s="1">
        <v>939061.90110000002</v>
      </c>
    </row>
    <row r="10" spans="1:11">
      <c r="B10" t="s">
        <v>14</v>
      </c>
      <c r="C10" s="1">
        <v>953944.8885</v>
      </c>
      <c r="I10" t="s">
        <v>14</v>
      </c>
      <c r="J10" s="1">
        <v>744547.90110000002</v>
      </c>
      <c r="K10" s="3">
        <f>J10/J6</f>
        <v>6.3301955146016844E-2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16626554.109999999</v>
      </c>
      <c r="H16">
        <v>4000</v>
      </c>
      <c r="I16" t="s">
        <v>17</v>
      </c>
      <c r="J16" s="1">
        <v>11483907.130000001</v>
      </c>
    </row>
    <row r="17" spans="1:10">
      <c r="A17">
        <v>4000020</v>
      </c>
      <c r="B17" t="s">
        <v>18</v>
      </c>
      <c r="C17" s="1">
        <v>316560.31</v>
      </c>
      <c r="H17">
        <v>4000020</v>
      </c>
      <c r="I17" t="s">
        <v>18</v>
      </c>
      <c r="J17" s="1">
        <v>278233.59000000003</v>
      </c>
    </row>
    <row r="18" spans="1:10">
      <c r="A18">
        <v>4000040</v>
      </c>
      <c r="B18" t="s">
        <v>19</v>
      </c>
      <c r="C18" s="1">
        <v>95264.04</v>
      </c>
      <c r="H18">
        <v>4000040</v>
      </c>
      <c r="I18" t="s">
        <v>19</v>
      </c>
      <c r="J18" s="1">
        <v>194514.01</v>
      </c>
    </row>
    <row r="19" spans="1:10">
      <c r="A19" t="s">
        <v>20</v>
      </c>
      <c r="C19" s="1">
        <v>17038378.460000001</v>
      </c>
      <c r="H19" t="s">
        <v>20</v>
      </c>
      <c r="J19" s="1">
        <v>11956654.73</v>
      </c>
    </row>
    <row r="21" spans="1:10">
      <c r="A21">
        <v>4900</v>
      </c>
      <c r="B21" t="s">
        <v>19</v>
      </c>
      <c r="C21" s="1">
        <v>-95264.04</v>
      </c>
      <c r="H21">
        <v>4900</v>
      </c>
      <c r="I21" t="s">
        <v>19</v>
      </c>
      <c r="J21" s="1">
        <v>-194514.01</v>
      </c>
    </row>
    <row r="23" spans="1:10">
      <c r="A23" t="s">
        <v>21</v>
      </c>
      <c r="C23" s="1">
        <v>16943114.420000002</v>
      </c>
      <c r="H23" t="s">
        <v>21</v>
      </c>
      <c r="J23" s="1">
        <v>11762140.720000001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105474.48</v>
      </c>
      <c r="H28">
        <v>5400</v>
      </c>
      <c r="I28" t="s">
        <v>24</v>
      </c>
      <c r="J28" s="1">
        <v>467443.78</v>
      </c>
    </row>
    <row r="29" spans="1:10">
      <c r="A29">
        <v>5450</v>
      </c>
      <c r="B29" t="s">
        <v>25</v>
      </c>
      <c r="C29" s="1">
        <v>13550179.43</v>
      </c>
      <c r="H29">
        <v>5450</v>
      </c>
      <c r="I29" t="s">
        <v>25</v>
      </c>
      <c r="J29" s="1">
        <v>8609431.4499999993</v>
      </c>
    </row>
    <row r="30" spans="1:10">
      <c r="A30">
        <v>5500</v>
      </c>
      <c r="B30" t="s">
        <v>26</v>
      </c>
      <c r="C30" s="1">
        <v>-144423.62</v>
      </c>
      <c r="H30">
        <v>5500</v>
      </c>
      <c r="I30" t="s">
        <v>26</v>
      </c>
      <c r="J30" s="1">
        <v>-203143.22</v>
      </c>
    </row>
    <row r="32" spans="1:10">
      <c r="A32" t="s">
        <v>28</v>
      </c>
      <c r="H32" t="s">
        <v>28</v>
      </c>
    </row>
    <row r="33" spans="1:10">
      <c r="B33" t="s">
        <v>29</v>
      </c>
      <c r="C33" s="1">
        <v>1775999.5636</v>
      </c>
      <c r="I33" t="s">
        <v>29</v>
      </c>
      <c r="J33" s="1">
        <v>1098883.6632000001</v>
      </c>
    </row>
    <row r="34" spans="1:10">
      <c r="B34" t="s">
        <v>30</v>
      </c>
      <c r="C34" s="1">
        <v>-11603.3976</v>
      </c>
      <c r="I34" t="s">
        <v>30</v>
      </c>
      <c r="J34" s="1">
        <v>-754642.37780000002</v>
      </c>
    </row>
    <row r="35" spans="1:10">
      <c r="A35" t="s">
        <v>31</v>
      </c>
      <c r="H35" t="s">
        <v>31</v>
      </c>
    </row>
    <row r="36" spans="1:10">
      <c r="A36" t="s">
        <v>32</v>
      </c>
      <c r="H36" t="s">
        <v>32</v>
      </c>
    </row>
    <row r="38" spans="1:10">
      <c r="A38" t="s">
        <v>33</v>
      </c>
      <c r="C38" s="1">
        <v>15275626.456</v>
      </c>
      <c r="H38" t="s">
        <v>33</v>
      </c>
      <c r="J38" s="1">
        <v>9217973.2953999992</v>
      </c>
    </row>
    <row r="40" spans="1:10">
      <c r="A40" t="s">
        <v>34</v>
      </c>
      <c r="C40" s="1">
        <v>14000063.069417</v>
      </c>
      <c r="H40" t="s">
        <v>34</v>
      </c>
      <c r="J40" s="1">
        <v>12659164.796668001</v>
      </c>
    </row>
    <row r="43" spans="1:10">
      <c r="A43" t="s">
        <v>35</v>
      </c>
      <c r="C43" s="1">
        <v>13307940.301951</v>
      </c>
      <c r="H43" t="s">
        <v>35</v>
      </c>
      <c r="J43" s="1">
        <v>10990222.500544</v>
      </c>
    </row>
    <row r="46" spans="1:10">
      <c r="A46" t="s">
        <v>36</v>
      </c>
      <c r="C46" s="1">
        <v>15967749.223466</v>
      </c>
      <c r="H46" t="s">
        <v>36</v>
      </c>
      <c r="J46" s="1">
        <v>10886915.591523999</v>
      </c>
    </row>
    <row r="49" spans="1:11">
      <c r="A49" t="s">
        <v>37</v>
      </c>
      <c r="C49" s="1">
        <v>975365.19653399999</v>
      </c>
      <c r="H49" t="s">
        <v>37</v>
      </c>
      <c r="J49" s="1">
        <v>875225.12847600004</v>
      </c>
      <c r="K49" s="3">
        <f>J49/J23</f>
        <v>7.4410360266119996E-2</v>
      </c>
    </row>
    <row r="52" spans="1:11">
      <c r="A52" t="s">
        <v>32</v>
      </c>
      <c r="H52" t="s">
        <v>32</v>
      </c>
    </row>
    <row r="53" spans="1:11">
      <c r="B53" t="s">
        <v>38</v>
      </c>
      <c r="C53" s="1">
        <v>78715.784799999994</v>
      </c>
      <c r="I53" t="s">
        <v>38</v>
      </c>
      <c r="J53" s="1">
        <v>831225.27170000004</v>
      </c>
    </row>
    <row r="54" spans="1:11">
      <c r="B54" t="s">
        <v>39</v>
      </c>
      <c r="C54" s="1">
        <v>-78984.048999999999</v>
      </c>
      <c r="I54" t="s">
        <v>39</v>
      </c>
      <c r="J54" s="1">
        <v>-831670.32019999996</v>
      </c>
    </row>
    <row r="55" spans="1:11">
      <c r="B55" t="s">
        <v>40</v>
      </c>
      <c r="C55" s="1">
        <v>-3837.3186000000001</v>
      </c>
      <c r="I55" t="s">
        <v>40</v>
      </c>
      <c r="J55" s="1">
        <v>-7044.1252999999997</v>
      </c>
    </row>
    <row r="56" spans="1:11">
      <c r="B56" t="s">
        <v>41</v>
      </c>
      <c r="C56" s="1">
        <v>-14495.7857</v>
      </c>
      <c r="I56" t="s">
        <v>41</v>
      </c>
      <c r="J56" s="1">
        <v>-89334.570200000002</v>
      </c>
    </row>
    <row r="57" spans="1:11">
      <c r="B57" t="s">
        <v>42</v>
      </c>
      <c r="C57" s="1">
        <v>14484.0697</v>
      </c>
      <c r="I57" t="s">
        <v>42</v>
      </c>
      <c r="J57" s="1">
        <v>66486.530299999999</v>
      </c>
    </row>
    <row r="58" spans="1:11">
      <c r="B58" t="s">
        <v>44</v>
      </c>
      <c r="C58" s="1">
        <v>-12689.635899999999</v>
      </c>
      <c r="I58" t="s">
        <v>44</v>
      </c>
      <c r="J58" s="1">
        <v>-5405.4375</v>
      </c>
    </row>
    <row r="60" spans="1:11">
      <c r="A60" t="s">
        <v>45</v>
      </c>
      <c r="C60" s="1">
        <v>-16806.934700000002</v>
      </c>
      <c r="H60" t="s">
        <v>45</v>
      </c>
      <c r="J60" s="1">
        <v>-35742.6512</v>
      </c>
    </row>
    <row r="63" spans="1:11">
      <c r="A63" t="s">
        <v>47</v>
      </c>
      <c r="C63" s="1">
        <v>992172.13123399997</v>
      </c>
      <c r="H63" t="s">
        <v>47</v>
      </c>
      <c r="J63" s="1">
        <v>910967.77967600001</v>
      </c>
      <c r="K63" s="3">
        <f>J63/J23</f>
        <v>7.7449148191792758E-2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6"/>
  <sheetViews>
    <sheetView topLeftCell="A55" workbookViewId="0">
      <selection activeCell="L45" sqref="L45:L46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3"/>
  </cols>
  <sheetData>
    <row r="1" spans="1:11">
      <c r="A1" t="s">
        <v>0</v>
      </c>
      <c r="B1" t="s">
        <v>58</v>
      </c>
      <c r="H1" t="s">
        <v>0</v>
      </c>
      <c r="I1" t="s">
        <v>58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3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15431720.479599999</v>
      </c>
      <c r="I6" t="s">
        <v>10</v>
      </c>
      <c r="J6" s="1">
        <v>16717189.168199999</v>
      </c>
    </row>
    <row r="7" spans="1:11">
      <c r="B7" t="s">
        <v>11</v>
      </c>
      <c r="C7" s="1">
        <v>116092</v>
      </c>
      <c r="I7" t="s">
        <v>11</v>
      </c>
      <c r="J7" s="1">
        <v>180403</v>
      </c>
    </row>
    <row r="8" spans="1:11">
      <c r="B8" t="s">
        <v>12</v>
      </c>
      <c r="C8" s="1">
        <v>14501270.1635</v>
      </c>
      <c r="I8" t="s">
        <v>12</v>
      </c>
      <c r="J8" s="1">
        <v>16116326.241699999</v>
      </c>
    </row>
    <row r="9" spans="1:11">
      <c r="B9" t="s">
        <v>13</v>
      </c>
      <c r="C9" s="1">
        <v>1046542.3161000001</v>
      </c>
      <c r="I9" t="s">
        <v>13</v>
      </c>
      <c r="J9" s="1">
        <v>781265.92649999994</v>
      </c>
    </row>
    <row r="10" spans="1:11">
      <c r="B10" t="s">
        <v>14</v>
      </c>
      <c r="C10" s="1">
        <v>930450.31610000005</v>
      </c>
      <c r="I10" t="s">
        <v>14</v>
      </c>
      <c r="J10" s="1">
        <v>600862.92649999994</v>
      </c>
      <c r="K10" s="3">
        <f>J10/J6</f>
        <v>3.5942820318321314E-2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15029622.85</v>
      </c>
      <c r="H16">
        <v>4000</v>
      </c>
      <c r="I16" t="s">
        <v>17</v>
      </c>
      <c r="J16" s="1">
        <v>16216330.83</v>
      </c>
    </row>
    <row r="17" spans="1:10">
      <c r="A17">
        <v>4000020</v>
      </c>
      <c r="B17" t="s">
        <v>18</v>
      </c>
      <c r="C17" s="1">
        <v>401888.6</v>
      </c>
      <c r="H17">
        <v>4000020</v>
      </c>
      <c r="I17" t="s">
        <v>18</v>
      </c>
      <c r="J17" s="1">
        <v>500858.32</v>
      </c>
    </row>
    <row r="18" spans="1:10">
      <c r="A18">
        <v>4000040</v>
      </c>
      <c r="B18" t="s">
        <v>19</v>
      </c>
      <c r="C18" s="1">
        <v>116091.9</v>
      </c>
      <c r="H18">
        <v>4000040</v>
      </c>
      <c r="I18" t="s">
        <v>19</v>
      </c>
      <c r="J18" s="1">
        <v>180403.44</v>
      </c>
    </row>
    <row r="19" spans="1:10">
      <c r="A19">
        <v>4020025</v>
      </c>
      <c r="B19" t="s">
        <v>59</v>
      </c>
      <c r="C19" s="1">
        <v>24000</v>
      </c>
      <c r="H19" t="s">
        <v>20</v>
      </c>
      <c r="J19" s="1">
        <v>16897592.59</v>
      </c>
    </row>
    <row r="20" spans="1:10">
      <c r="A20" t="s">
        <v>20</v>
      </c>
      <c r="C20" s="1">
        <v>15571603.35</v>
      </c>
    </row>
    <row r="21" spans="1:10">
      <c r="H21">
        <v>4900</v>
      </c>
      <c r="I21" t="s">
        <v>19</v>
      </c>
      <c r="J21" s="1">
        <v>-180403.44</v>
      </c>
    </row>
    <row r="22" spans="1:10">
      <c r="A22">
        <v>4900</v>
      </c>
      <c r="B22" t="s">
        <v>19</v>
      </c>
      <c r="C22" s="1">
        <v>-116091.9</v>
      </c>
    </row>
    <row r="23" spans="1:10">
      <c r="H23" t="s">
        <v>21</v>
      </c>
      <c r="J23" s="1">
        <v>16717189.15</v>
      </c>
    </row>
    <row r="24" spans="1:10">
      <c r="A24" t="s">
        <v>21</v>
      </c>
      <c r="C24" s="1">
        <v>15455511.449999999</v>
      </c>
    </row>
    <row r="26" spans="1:10">
      <c r="H26" t="s">
        <v>22</v>
      </c>
    </row>
    <row r="27" spans="1:10">
      <c r="A27" t="s">
        <v>22</v>
      </c>
      <c r="H27" t="s">
        <v>23</v>
      </c>
    </row>
    <row r="28" spans="1:10">
      <c r="A28" t="s">
        <v>23</v>
      </c>
      <c r="H28">
        <v>5400</v>
      </c>
      <c r="I28" t="s">
        <v>24</v>
      </c>
      <c r="J28" s="1">
        <v>1554732.1</v>
      </c>
    </row>
    <row r="29" spans="1:10">
      <c r="A29">
        <v>5400</v>
      </c>
      <c r="B29" t="s">
        <v>24</v>
      </c>
      <c r="C29" s="1">
        <v>155167</v>
      </c>
      <c r="H29">
        <v>5450</v>
      </c>
      <c r="I29" t="s">
        <v>25</v>
      </c>
      <c r="J29" s="1">
        <v>14711457.51</v>
      </c>
    </row>
    <row r="30" spans="1:10">
      <c r="A30">
        <v>5450</v>
      </c>
      <c r="B30" t="s">
        <v>25</v>
      </c>
      <c r="C30" s="1">
        <v>14614379.65</v>
      </c>
      <c r="H30">
        <v>5500</v>
      </c>
      <c r="I30" t="s">
        <v>26</v>
      </c>
      <c r="J30" s="1">
        <v>-262200.67</v>
      </c>
    </row>
    <row r="31" spans="1:10">
      <c r="A31">
        <v>5500</v>
      </c>
      <c r="B31" t="s">
        <v>26</v>
      </c>
      <c r="C31" s="1">
        <v>-219601.31</v>
      </c>
      <c r="I31" t="s">
        <v>27</v>
      </c>
      <c r="J31" s="1">
        <v>2694.5059999999999</v>
      </c>
    </row>
    <row r="33" spans="1:10">
      <c r="A33" t="s">
        <v>28</v>
      </c>
      <c r="H33" t="s">
        <v>28</v>
      </c>
    </row>
    <row r="34" spans="1:10">
      <c r="B34" t="s">
        <v>29</v>
      </c>
      <c r="C34" s="1">
        <v>741205.16780000005</v>
      </c>
      <c r="I34" t="s">
        <v>29</v>
      </c>
      <c r="J34" s="1">
        <v>605917.03170000005</v>
      </c>
    </row>
    <row r="35" spans="1:10">
      <c r="B35" t="s">
        <v>30</v>
      </c>
      <c r="C35" s="1">
        <v>-213262.38589999999</v>
      </c>
      <c r="I35" t="s">
        <v>30</v>
      </c>
      <c r="J35" s="1">
        <v>-229885.52530000001</v>
      </c>
    </row>
    <row r="36" spans="1:10">
      <c r="A36" t="s">
        <v>31</v>
      </c>
      <c r="H36" t="s">
        <v>31</v>
      </c>
    </row>
    <row r="37" spans="1:10">
      <c r="A37" t="s">
        <v>32</v>
      </c>
      <c r="H37" t="s">
        <v>32</v>
      </c>
    </row>
    <row r="39" spans="1:10">
      <c r="A39" t="s">
        <v>33</v>
      </c>
      <c r="C39" s="1">
        <v>15077888.1219</v>
      </c>
      <c r="H39" t="s">
        <v>33</v>
      </c>
      <c r="J39" s="1">
        <v>16382714.952400001</v>
      </c>
    </row>
    <row r="41" spans="1:10">
      <c r="A41" t="s">
        <v>34</v>
      </c>
      <c r="C41" s="1">
        <v>16666968.496685</v>
      </c>
      <c r="H41" t="s">
        <v>34</v>
      </c>
      <c r="J41" s="1">
        <v>11009316.775656</v>
      </c>
    </row>
    <row r="44" spans="1:10">
      <c r="A44" t="s">
        <v>35</v>
      </c>
      <c r="C44" s="1">
        <v>17249378.958492</v>
      </c>
      <c r="H44" t="s">
        <v>35</v>
      </c>
      <c r="J44" s="1">
        <v>11363598.713179</v>
      </c>
    </row>
    <row r="47" spans="1:10">
      <c r="A47" t="s">
        <v>36</v>
      </c>
      <c r="C47" s="1">
        <v>14495477.660093</v>
      </c>
      <c r="H47" t="s">
        <v>36</v>
      </c>
      <c r="J47" s="1">
        <v>16028433.014877001</v>
      </c>
    </row>
    <row r="50" spans="1:11">
      <c r="A50" t="s">
        <v>37</v>
      </c>
      <c r="C50" s="1">
        <v>960033.78990700003</v>
      </c>
      <c r="H50" t="s">
        <v>37</v>
      </c>
      <c r="J50" s="1">
        <v>688756.13512299</v>
      </c>
      <c r="K50" s="3">
        <f>J50/J23</f>
        <v>4.1200475088420591E-2</v>
      </c>
    </row>
    <row r="53" spans="1:11">
      <c r="A53" t="s">
        <v>32</v>
      </c>
      <c r="H53" t="s">
        <v>32</v>
      </c>
    </row>
    <row r="54" spans="1:11">
      <c r="B54" t="s">
        <v>38</v>
      </c>
      <c r="C54" s="1">
        <v>68187.209600000002</v>
      </c>
      <c r="I54" t="s">
        <v>38</v>
      </c>
      <c r="J54" s="1">
        <v>56758.868399999999</v>
      </c>
    </row>
    <row r="55" spans="1:11">
      <c r="B55" t="s">
        <v>39</v>
      </c>
      <c r="C55" s="1">
        <v>-103442.85709999999</v>
      </c>
      <c r="I55" t="s">
        <v>39</v>
      </c>
      <c r="J55" s="1">
        <v>-57990.957999999999</v>
      </c>
    </row>
    <row r="56" spans="1:11">
      <c r="B56" t="s">
        <v>40</v>
      </c>
      <c r="C56" s="1">
        <v>-14748.452600000001</v>
      </c>
      <c r="I56" t="s">
        <v>40</v>
      </c>
      <c r="J56" s="1">
        <v>-7356.0186999999996</v>
      </c>
    </row>
    <row r="57" spans="1:11">
      <c r="B57" t="s">
        <v>50</v>
      </c>
      <c r="C57" s="1">
        <v>-4132.3806000000004</v>
      </c>
      <c r="I57" t="s">
        <v>41</v>
      </c>
      <c r="J57" s="1">
        <v>-377032.2597</v>
      </c>
    </row>
    <row r="58" spans="1:11">
      <c r="B58" t="s">
        <v>41</v>
      </c>
      <c r="C58" s="1">
        <v>-5631.2091</v>
      </c>
      <c r="I58" t="s">
        <v>42</v>
      </c>
      <c r="J58" s="1">
        <v>187621.1568</v>
      </c>
    </row>
    <row r="59" spans="1:11">
      <c r="B59" t="s">
        <v>42</v>
      </c>
      <c r="C59" s="1">
        <v>35807.108999999997</v>
      </c>
      <c r="I59" t="s">
        <v>44</v>
      </c>
      <c r="J59" s="1">
        <v>-9321.9727999999996</v>
      </c>
    </row>
    <row r="60" spans="1:11">
      <c r="B60" t="s">
        <v>44</v>
      </c>
      <c r="C60" s="1">
        <v>-7917.6005999999998</v>
      </c>
    </row>
    <row r="61" spans="1:11">
      <c r="B61" t="s">
        <v>46</v>
      </c>
      <c r="C61" s="1">
        <v>-1414.4702</v>
      </c>
      <c r="H61" t="s">
        <v>45</v>
      </c>
      <c r="J61" s="1">
        <v>-207321.18400000001</v>
      </c>
    </row>
    <row r="63" spans="1:11">
      <c r="A63" t="s">
        <v>45</v>
      </c>
      <c r="C63" s="1">
        <v>-33292.651599999997</v>
      </c>
    </row>
    <row r="64" spans="1:11">
      <c r="H64" t="s">
        <v>47</v>
      </c>
      <c r="J64" s="1">
        <v>896077.31912299001</v>
      </c>
      <c r="K64" s="3">
        <f>J64/J23</f>
        <v>5.360215231655676E-2</v>
      </c>
    </row>
    <row r="66" spans="1:3">
      <c r="A66" t="s">
        <v>47</v>
      </c>
      <c r="C66" s="1">
        <v>993326.44150700001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ALAMINOS</vt:lpstr>
      <vt:lpstr>ANTIPOLO 1</vt:lpstr>
      <vt:lpstr>ANTIPOLO 2</vt:lpstr>
      <vt:lpstr>BAGONG SILANG</vt:lpstr>
      <vt:lpstr>BAGUMBONG</vt:lpstr>
      <vt:lpstr>CAAMARIN</vt:lpstr>
      <vt:lpstr>CAINTA</vt:lpstr>
      <vt:lpstr>CAINTA 2 (RICARTE)</vt:lpstr>
      <vt:lpstr>COMEMBO</vt:lpstr>
      <vt:lpstr>GAGALANGIN</vt:lpstr>
      <vt:lpstr>GRACEVILLE</vt:lpstr>
      <vt:lpstr>IMUS</vt:lpstr>
      <vt:lpstr>LAS PIÑAS</vt:lpstr>
      <vt:lpstr>MALABON</vt:lpstr>
      <vt:lpstr>MOLINO</vt:lpstr>
      <vt:lpstr>MONTALBAN</vt:lpstr>
      <vt:lpstr>NAVOTAS</vt:lpstr>
      <vt:lpstr>NOVALICHES</vt:lpstr>
      <vt:lpstr>PATEROS</vt:lpstr>
      <vt:lpstr>PUNTURIN</vt:lpstr>
      <vt:lpstr>SAN PEDRO</vt:lpstr>
      <vt:lpstr>TONDO</vt:lpstr>
      <vt:lpstr>VALENZUELA</vt:lpstr>
      <vt:lpstr>Worksheet 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isd</cp:lastModifiedBy>
  <dcterms:created xsi:type="dcterms:W3CDTF">2018-12-04T00:09:19Z</dcterms:created>
  <dcterms:modified xsi:type="dcterms:W3CDTF">2019-01-08T01:59:22Z</dcterms:modified>
</cp:coreProperties>
</file>