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40" i="1" l="1"/>
  <c r="C33" i="1"/>
  <c r="C26" i="1"/>
  <c r="C27" i="1" s="1"/>
  <c r="C21" i="1"/>
  <c r="C18" i="1"/>
  <c r="C22" i="1" s="1"/>
  <c r="C15" i="1"/>
  <c r="C16" i="1"/>
  <c r="C13" i="1"/>
  <c r="C5" i="1"/>
  <c r="C8" i="1" s="1"/>
  <c r="C9" i="1" s="1"/>
  <c r="B2" i="1"/>
  <c r="B3" i="1"/>
  <c r="B4" i="1"/>
  <c r="B5" i="1"/>
  <c r="B7" i="1"/>
  <c r="B11" i="1"/>
  <c r="B12" i="1"/>
  <c r="B13" i="1"/>
  <c r="B16" i="1"/>
  <c r="B14" i="1"/>
  <c r="B15" i="1"/>
  <c r="B18" i="1"/>
  <c r="B19" i="1"/>
  <c r="B20" i="1"/>
  <c r="B21" i="1"/>
  <c r="B25" i="1"/>
  <c r="B26" i="1"/>
  <c r="B32" i="1"/>
  <c r="B33" i="1"/>
  <c r="B39" i="1"/>
  <c r="B46" i="1"/>
  <c r="B48" i="1"/>
  <c r="B51" i="1"/>
  <c r="B52" i="1"/>
  <c r="B53" i="1"/>
  <c r="B54" i="1"/>
  <c r="B55" i="1"/>
  <c r="B56" i="1"/>
  <c r="B57" i="1"/>
  <c r="B28" i="1"/>
  <c r="B58" i="1"/>
  <c r="B59" i="1"/>
  <c r="B60" i="1"/>
  <c r="B61" i="1"/>
  <c r="B17" i="1"/>
  <c r="B62" i="1"/>
  <c r="B37" i="1"/>
  <c r="B63" i="1"/>
  <c r="D2" i="1"/>
  <c r="D3" i="1"/>
  <c r="D4" i="1"/>
  <c r="D5" i="1"/>
  <c r="D7" i="1"/>
  <c r="D11" i="1"/>
  <c r="D12" i="1"/>
  <c r="D14" i="1"/>
  <c r="D18" i="1"/>
  <c r="D19" i="1"/>
  <c r="D20" i="1"/>
  <c r="D21" i="1"/>
  <c r="D26" i="1"/>
  <c r="D28" i="1"/>
  <c r="D58" i="1"/>
  <c r="D59" i="1"/>
  <c r="D60" i="1"/>
  <c r="D33" i="1"/>
  <c r="D13" i="1"/>
  <c r="D16" i="1"/>
  <c r="D15" i="1"/>
  <c r="D61" i="1"/>
  <c r="D17" i="1"/>
  <c r="D62" i="1"/>
  <c r="D37" i="1"/>
  <c r="D54" i="1"/>
  <c r="D32" i="1"/>
  <c r="D39" i="1"/>
  <c r="D52" i="1"/>
  <c r="D53" i="1"/>
  <c r="D46" i="1"/>
  <c r="D48" i="1"/>
  <c r="D25" i="1"/>
  <c r="D55" i="1"/>
  <c r="D51" i="1"/>
  <c r="D57" i="1"/>
  <c r="D56" i="1"/>
  <c r="D63" i="1"/>
  <c r="C6" i="1" l="1"/>
  <c r="C10" i="1"/>
  <c r="D10" i="1" s="1"/>
  <c r="B9" i="1"/>
  <c r="D9" i="1"/>
  <c r="C29" i="1"/>
  <c r="D27" i="1"/>
  <c r="B27" i="1"/>
  <c r="C23" i="1"/>
  <c r="D23" i="1" s="1"/>
  <c r="B40" i="1"/>
  <c r="D40" i="1"/>
  <c r="C30" i="1"/>
  <c r="B29" i="1"/>
  <c r="D29" i="1"/>
  <c r="B23" i="1"/>
  <c r="B22" i="1"/>
  <c r="D22" i="1"/>
  <c r="B10" i="1"/>
  <c r="B8" i="1"/>
  <c r="D8" i="1"/>
  <c r="B6" i="1" l="1"/>
  <c r="D6" i="1"/>
  <c r="C24" i="1"/>
  <c r="B30" i="1"/>
  <c r="C31" i="1"/>
  <c r="D30" i="1"/>
  <c r="D24" i="1"/>
  <c r="B24" i="1"/>
  <c r="C34" i="1" l="1"/>
  <c r="C35" i="1" s="1"/>
  <c r="D31" i="1"/>
  <c r="B31" i="1"/>
  <c r="B35" i="1" l="1"/>
  <c r="D35" i="1"/>
  <c r="C47" i="1"/>
  <c r="B34" i="1"/>
  <c r="D34" i="1"/>
  <c r="C36" i="1"/>
  <c r="B47" i="1" l="1"/>
  <c r="C49" i="1"/>
  <c r="D47" i="1"/>
  <c r="C38" i="1"/>
  <c r="B36" i="1"/>
  <c r="D36" i="1"/>
  <c r="C50" i="1" l="1"/>
  <c r="D49" i="1"/>
  <c r="B49" i="1"/>
  <c r="B38" i="1"/>
  <c r="D38" i="1"/>
  <c r="C41" i="1"/>
  <c r="C42" i="1" s="1"/>
  <c r="D42" i="1" l="1"/>
  <c r="B42" i="1"/>
  <c r="B50" i="1"/>
  <c r="D50" i="1"/>
  <c r="C43" i="1"/>
  <c r="C44" i="1" s="1"/>
  <c r="B41" i="1"/>
  <c r="D41" i="1"/>
  <c r="B44" i="1" l="1"/>
  <c r="D44" i="1"/>
  <c r="C45" i="1"/>
  <c r="B43" i="1"/>
  <c r="D43" i="1"/>
  <c r="B45" i="1" l="1"/>
  <c r="D45" i="1"/>
</calcChain>
</file>

<file path=xl/sharedStrings.xml><?xml version="1.0" encoding="utf-8"?>
<sst xmlns="http://schemas.openxmlformats.org/spreadsheetml/2006/main" count="131" uniqueCount="72">
  <si>
    <t>Task</t>
  </si>
  <si>
    <t>Create Plastic Enclosure Requirements</t>
  </si>
  <si>
    <t>Initalize Code for PIC</t>
  </si>
  <si>
    <t>Finalize Power Management Circuit</t>
  </si>
  <si>
    <t>Design NAND Gate circuit</t>
  </si>
  <si>
    <t>Design NOR Gate Block circuit</t>
  </si>
  <si>
    <t>Design AND Gate Block circuit</t>
  </si>
  <si>
    <t>Prototype NAND Gate circuit</t>
  </si>
  <si>
    <t>Meet with senior plastics students</t>
  </si>
  <si>
    <t>Write Technical Requirements</t>
  </si>
  <si>
    <t>Finalize schedule</t>
  </si>
  <si>
    <t>Order Parts for power management circuit</t>
  </si>
  <si>
    <t>Start PCB layout of power management circuit</t>
  </si>
  <si>
    <t>Write code to output logic signals</t>
  </si>
  <si>
    <t>Prototype NOR Gate circuit</t>
  </si>
  <si>
    <t>Prototype AND Gate circuit</t>
  </si>
  <si>
    <t>Prototype NOT Gate circuit</t>
  </si>
  <si>
    <t>Design NOT Gate circuit</t>
  </si>
  <si>
    <t>Days</t>
  </si>
  <si>
    <t>Dave</t>
  </si>
  <si>
    <t>Start PCB layout of NAND gate circuit</t>
  </si>
  <si>
    <t>Start PCB layout of NOR gate circuit</t>
  </si>
  <si>
    <t>Start PCB layout of NOT gate circuit</t>
  </si>
  <si>
    <t>Start PCB layout of AND gate circuit</t>
  </si>
  <si>
    <t>Choose battery</t>
  </si>
  <si>
    <t>Week</t>
  </si>
  <si>
    <t>Write initial LCD code</t>
  </si>
  <si>
    <t>Prototype power management circuit</t>
  </si>
  <si>
    <t>Check noise level in power circuit</t>
  </si>
  <si>
    <t>Finish PCB layout of NAND gate</t>
  </si>
  <si>
    <t>Finish PCB layout of NOR gate</t>
  </si>
  <si>
    <t>Finish PCB layout of NOT gate</t>
  </si>
  <si>
    <t>Finish PCB layout of AND gate</t>
  </si>
  <si>
    <t>Finish PCB layout of OR gate</t>
  </si>
  <si>
    <t>Finish PCB layout of Buffer gate</t>
  </si>
  <si>
    <t>Design Buffer Gate Block circuit</t>
  </si>
  <si>
    <t>Design OR Gate Block circuit</t>
  </si>
  <si>
    <t>Prototype Buffer Gate circuit</t>
  </si>
  <si>
    <t>Prototype OR Gate circuit</t>
  </si>
  <si>
    <t>Start PCB layout of OR gate circuit</t>
  </si>
  <si>
    <t>Start PCB layout of Buffer gate circuit</t>
  </si>
  <si>
    <t>Check failure points for power circuit</t>
  </si>
  <si>
    <t>Order PIC</t>
  </si>
  <si>
    <t>Order LCD display</t>
  </si>
  <si>
    <t>Spec out Mux (for return signal)</t>
  </si>
  <si>
    <t>Spec out 555 timers (for return signal)</t>
  </si>
  <si>
    <t>Order Clamping diodes for ESD</t>
  </si>
  <si>
    <t>Order general components (Res, Cap, etc)</t>
  </si>
  <si>
    <t>Spec out block connections</t>
  </si>
  <si>
    <t>Order block connectors</t>
  </si>
  <si>
    <t>Design return signal circuit</t>
  </si>
  <si>
    <t>Prototype return signal circuit</t>
  </si>
  <si>
    <t>Write code to output to LCD</t>
  </si>
  <si>
    <t>Handle Inputs from buttons</t>
  </si>
  <si>
    <t>Drive output signals from start block</t>
  </si>
  <si>
    <t>USB communications</t>
  </si>
  <si>
    <t>Storing puzzle in eeprom</t>
  </si>
  <si>
    <t>Setup test harness</t>
  </si>
  <si>
    <t>Framing puzzle to display on screen</t>
  </si>
  <si>
    <t>Write state machine</t>
  </si>
  <si>
    <t>Sleep cycle to save battery</t>
  </si>
  <si>
    <t>Handle return signal from end block</t>
  </si>
  <si>
    <t>Download puzzle from pc</t>
  </si>
  <si>
    <t>Puzzle parsing code</t>
  </si>
  <si>
    <t>Order Battery</t>
  </si>
  <si>
    <t>Start Date</t>
  </si>
  <si>
    <t>End Date</t>
  </si>
  <si>
    <t>Person</t>
  </si>
  <si>
    <t>Ryan</t>
  </si>
  <si>
    <t>Steve</t>
  </si>
  <si>
    <t>Depends</t>
  </si>
  <si>
    <t>Ryan, 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</si>
</sst>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63" totalsRowShown="0">
  <autoFilter ref="A1:G63"/>
  <sortState ref="A2:G1048575">
    <sortCondition ref="C1:C1048575"/>
  </sortState>
  <tableColumns count="7">
    <tableColumn id="1" name="Task"/>
    <tableColumn id="7" name="Start Date" dataDxfId="1">
      <calculatedColumnFormula>Table1[[#This Row],[End Date]] - Table1[[#This Row],[Days]]</calculatedColumnFormula>
    </tableColumn>
    <tableColumn id="2" name="End Date"/>
    <tableColumn id="5" name="Week" dataDxfId="0">
      <calculatedColumnFormula>WEEKNUM(Table1[[#This Row],[End Date]],2) - 37</calculatedColumnFormula>
    </tableColumn>
    <tableColumn id="6" name="Days"/>
    <tableColumn id="8" name="Person"/>
    <tableColumn id="9" name="Depen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F1" sqref="F1:F1048576"/>
    </sheetView>
  </sheetViews>
  <sheetFormatPr defaultRowHeight="15" x14ac:dyDescent="0.25"/>
  <cols>
    <col min="1" max="1" width="47.42578125" customWidth="1"/>
    <col min="2" max="2" width="17.42578125" customWidth="1"/>
    <col min="3" max="3" width="18.5703125" customWidth="1"/>
    <col min="4" max="4" width="12.7109375" style="2" customWidth="1"/>
    <col min="6" max="6" width="13.42578125" hidden="1" customWidth="1"/>
    <col min="7" max="7" width="0" hidden="1" customWidth="1"/>
    <col min="9" max="9" width="9.7109375" bestFit="1" customWidth="1"/>
  </cols>
  <sheetData>
    <row r="1" spans="1:9" x14ac:dyDescent="0.25">
      <c r="A1" t="s">
        <v>0</v>
      </c>
      <c r="B1" t="s">
        <v>65</v>
      </c>
      <c r="C1" t="s">
        <v>66</v>
      </c>
      <c r="D1" s="2" t="s">
        <v>25</v>
      </c>
      <c r="E1" t="s">
        <v>18</v>
      </c>
      <c r="F1" t="s">
        <v>67</v>
      </c>
      <c r="G1" t="s">
        <v>70</v>
      </c>
    </row>
    <row r="2" spans="1:9" x14ac:dyDescent="0.25">
      <c r="A2" t="s">
        <v>1</v>
      </c>
      <c r="B2" s="1">
        <f>Table1[[#This Row],[End Date]] - Table1[[#This Row],[Days]]</f>
        <v>41893</v>
      </c>
      <c r="C2" s="1">
        <v>41898</v>
      </c>
      <c r="D2" s="2">
        <f>WEEKNUM(Table1[[#This Row],[End Date]],2) - 37</f>
        <v>1</v>
      </c>
      <c r="E2">
        <v>5</v>
      </c>
      <c r="F2" t="s">
        <v>19</v>
      </c>
    </row>
    <row r="3" spans="1:9" x14ac:dyDescent="0.25">
      <c r="A3" t="s">
        <v>4</v>
      </c>
      <c r="B3" s="1">
        <f>Table1[[#This Row],[End Date]] - Table1[[#This Row],[Days]]</f>
        <v>41897</v>
      </c>
      <c r="C3" s="1">
        <v>41899</v>
      </c>
      <c r="D3" s="2">
        <f>WEEKNUM(Table1[[#This Row],[End Date]],2) - 37</f>
        <v>1</v>
      </c>
      <c r="E3">
        <v>2</v>
      </c>
      <c r="F3" t="s">
        <v>68</v>
      </c>
      <c r="I3" s="1"/>
    </row>
    <row r="4" spans="1:9" x14ac:dyDescent="0.25">
      <c r="A4" t="s">
        <v>2</v>
      </c>
      <c r="B4" s="1">
        <f>Table1[[#This Row],[End Date]] - Table1[[#This Row],[Days]]</f>
        <v>41900</v>
      </c>
      <c r="C4" s="1">
        <v>41900</v>
      </c>
      <c r="D4" s="2">
        <f>WEEKNUM(Table1[[#This Row],[End Date]],2) - 37</f>
        <v>1</v>
      </c>
      <c r="F4" t="s">
        <v>19</v>
      </c>
    </row>
    <row r="5" spans="1:9" x14ac:dyDescent="0.25">
      <c r="A5" t="s">
        <v>10</v>
      </c>
      <c r="B5" s="1">
        <f>Table1[[#This Row],[End Date]] - Table1[[#This Row],[Days]]</f>
        <v>41898</v>
      </c>
      <c r="C5" s="1">
        <f>C4+E4</f>
        <v>41900</v>
      </c>
      <c r="D5" s="2">
        <f>WEEKNUM(Table1[[#This Row],[End Date]],2) - 37</f>
        <v>1</v>
      </c>
      <c r="E5">
        <v>2</v>
      </c>
      <c r="F5" t="s">
        <v>68</v>
      </c>
    </row>
    <row r="6" spans="1:9" x14ac:dyDescent="0.25">
      <c r="A6" t="s">
        <v>5</v>
      </c>
      <c r="B6" s="1">
        <f>Table1[[#This Row],[End Date]] - Table1[[#This Row],[Days]]</f>
        <v>41900</v>
      </c>
      <c r="C6" s="1">
        <f>C5+E5</f>
        <v>41902</v>
      </c>
      <c r="D6" s="2">
        <f>WEEKNUM(Table1[[#This Row],[End Date]],2) - 37</f>
        <v>1</v>
      </c>
      <c r="E6">
        <v>2</v>
      </c>
      <c r="F6" t="s">
        <v>68</v>
      </c>
    </row>
    <row r="7" spans="1:9" x14ac:dyDescent="0.25">
      <c r="A7" t="s">
        <v>8</v>
      </c>
      <c r="B7" s="1">
        <f>Table1[[#This Row],[End Date]] - Table1[[#This Row],[Days]]</f>
        <v>41900</v>
      </c>
      <c r="C7" s="1">
        <v>41901</v>
      </c>
      <c r="D7" s="2">
        <f>WEEKNUM(Table1[[#This Row],[End Date]],2) - 37</f>
        <v>1</v>
      </c>
      <c r="E7">
        <v>1</v>
      </c>
      <c r="F7" t="s">
        <v>71</v>
      </c>
    </row>
    <row r="8" spans="1:9" x14ac:dyDescent="0.25">
      <c r="A8" t="s">
        <v>6</v>
      </c>
      <c r="B8" s="1">
        <f>Table1[[#This Row],[End Date]] - Table1[[#This Row],[Days]]</f>
        <v>41900</v>
      </c>
      <c r="C8" s="1">
        <f>C7+E7</f>
        <v>41902</v>
      </c>
      <c r="D8" s="2">
        <f>WEEKNUM(Table1[[#This Row],[End Date]],2) - 37</f>
        <v>1</v>
      </c>
      <c r="E8">
        <v>2</v>
      </c>
      <c r="F8" t="s">
        <v>68</v>
      </c>
    </row>
    <row r="9" spans="1:9" x14ac:dyDescent="0.25">
      <c r="A9" t="s">
        <v>17</v>
      </c>
      <c r="B9" s="1">
        <f>Table1[[#This Row],[End Date]] - Table1[[#This Row],[Days]]</f>
        <v>41902</v>
      </c>
      <c r="C9" s="1">
        <f>C8+E8</f>
        <v>41904</v>
      </c>
      <c r="D9" s="2">
        <f>WEEKNUM(Table1[[#This Row],[End Date]],2) - 37</f>
        <v>2</v>
      </c>
      <c r="E9">
        <v>2</v>
      </c>
      <c r="F9" t="s">
        <v>68</v>
      </c>
    </row>
    <row r="10" spans="1:9" x14ac:dyDescent="0.25">
      <c r="A10" t="s">
        <v>7</v>
      </c>
      <c r="B10" s="1">
        <f>Table1[[#This Row],[End Date]] - Table1[[#This Row],[Days]]</f>
        <v>41904</v>
      </c>
      <c r="C10" s="1">
        <f>C9+E9</f>
        <v>41906</v>
      </c>
      <c r="D10" s="2">
        <f>WEEKNUM(Table1[[#This Row],[End Date]],2) - 37</f>
        <v>2</v>
      </c>
      <c r="E10">
        <v>2</v>
      </c>
      <c r="F10" t="s">
        <v>68</v>
      </c>
    </row>
    <row r="11" spans="1:9" x14ac:dyDescent="0.25">
      <c r="A11" t="s">
        <v>3</v>
      </c>
      <c r="B11" s="1">
        <f>Table1[[#This Row],[End Date]] - Table1[[#This Row],[Days]]</f>
        <v>41904</v>
      </c>
      <c r="C11" s="1">
        <v>41904</v>
      </c>
      <c r="D11" s="2">
        <f>WEEKNUM(Table1[[#This Row],[End Date]],2) - 37</f>
        <v>2</v>
      </c>
      <c r="F11" t="s">
        <v>69</v>
      </c>
    </row>
    <row r="12" spans="1:9" x14ac:dyDescent="0.25">
      <c r="A12" t="s">
        <v>9</v>
      </c>
      <c r="B12" s="1">
        <f>Table1[[#This Row],[End Date]] - Table1[[#This Row],[Days]]</f>
        <v>41903</v>
      </c>
      <c r="C12" s="1">
        <v>41904</v>
      </c>
      <c r="D12" s="2">
        <f>WEEKNUM(Table1[[#This Row],[End Date]],2) - 37</f>
        <v>2</v>
      </c>
      <c r="E12">
        <v>1</v>
      </c>
      <c r="F12" t="s">
        <v>19</v>
      </c>
    </row>
    <row r="13" spans="1:9" x14ac:dyDescent="0.25">
      <c r="A13" t="s">
        <v>34</v>
      </c>
      <c r="B13" s="1">
        <f>Table1[[#This Row],[End Date]] - Table1[[#This Row],[Days]]</f>
        <v>41903</v>
      </c>
      <c r="C13" s="1">
        <f>C12+E12</f>
        <v>41905</v>
      </c>
      <c r="D13" s="2">
        <f>WEEKNUM(Table1[[#This Row],[End Date]],2) - 37</f>
        <v>2</v>
      </c>
      <c r="E13">
        <v>2</v>
      </c>
      <c r="F13" t="s">
        <v>68</v>
      </c>
    </row>
    <row r="14" spans="1:9" x14ac:dyDescent="0.25">
      <c r="A14" s="3" t="s">
        <v>11</v>
      </c>
      <c r="B14" s="4">
        <f>Table1[[#This Row],[End Date]] - Table1[[#This Row],[Days]]</f>
        <v>41906</v>
      </c>
      <c r="C14" s="4">
        <v>41906</v>
      </c>
      <c r="D14" s="5">
        <f>WEEKNUM(Table1[[#This Row],[End Date]],2) - 37</f>
        <v>2</v>
      </c>
      <c r="F14" t="s">
        <v>69</v>
      </c>
    </row>
    <row r="15" spans="1:9" x14ac:dyDescent="0.25">
      <c r="A15" s="3" t="s">
        <v>36</v>
      </c>
      <c r="B15" s="4">
        <f>Table1[[#This Row],[End Date]] - Table1[[#This Row],[Days]]</f>
        <v>41904</v>
      </c>
      <c r="C15" s="1">
        <f>C14+E14</f>
        <v>41906</v>
      </c>
      <c r="D15" s="5">
        <f>WEEKNUM(Table1[[#This Row],[End Date]],2) - 37</f>
        <v>2</v>
      </c>
      <c r="E15">
        <v>2</v>
      </c>
      <c r="F15" t="s">
        <v>68</v>
      </c>
    </row>
    <row r="16" spans="1:9" x14ac:dyDescent="0.25">
      <c r="A16" t="s">
        <v>35</v>
      </c>
      <c r="B16" s="1">
        <f>Table1[[#This Row],[End Date]] - Table1[[#This Row],[Days]]</f>
        <v>41906</v>
      </c>
      <c r="C16" s="1">
        <f>C15+E15</f>
        <v>41908</v>
      </c>
      <c r="D16" s="2">
        <f>WEEKNUM(Table1[[#This Row],[End Date]],2) - 37</f>
        <v>2</v>
      </c>
      <c r="E16">
        <v>2</v>
      </c>
      <c r="F16" t="s">
        <v>68</v>
      </c>
    </row>
    <row r="17" spans="1:6" x14ac:dyDescent="0.25">
      <c r="A17" t="s">
        <v>42</v>
      </c>
      <c r="B17" s="1">
        <f>Table1[[#This Row],[End Date]] - Table1[[#This Row],[Days]]</f>
        <v>41907</v>
      </c>
      <c r="C17" s="1">
        <v>41907</v>
      </c>
      <c r="D17" s="2">
        <f>WEEKNUM(Table1[[#This Row],[End Date]],2) - 37</f>
        <v>2</v>
      </c>
      <c r="F17" t="s">
        <v>19</v>
      </c>
    </row>
    <row r="18" spans="1:6" x14ac:dyDescent="0.25">
      <c r="A18" s="3" t="s">
        <v>14</v>
      </c>
      <c r="B18" s="4">
        <f>Table1[[#This Row],[End Date]] - Table1[[#This Row],[Days]]</f>
        <v>41905</v>
      </c>
      <c r="C18" s="1">
        <f>C17+E17</f>
        <v>41907</v>
      </c>
      <c r="D18" s="5">
        <f>WEEKNUM(Table1[[#This Row],[End Date]],2) - 37</f>
        <v>2</v>
      </c>
      <c r="E18">
        <v>2</v>
      </c>
      <c r="F18" t="s">
        <v>68</v>
      </c>
    </row>
    <row r="19" spans="1:6" x14ac:dyDescent="0.25">
      <c r="A19" s="3" t="s">
        <v>13</v>
      </c>
      <c r="B19" s="4">
        <f>Table1[[#This Row],[End Date]] - Table1[[#This Row],[Days]]</f>
        <v>41908</v>
      </c>
      <c r="C19" s="4">
        <v>41908</v>
      </c>
      <c r="D19" s="5">
        <f>WEEKNUM(Table1[[#This Row],[End Date]],2) - 37</f>
        <v>2</v>
      </c>
      <c r="F19" t="s">
        <v>19</v>
      </c>
    </row>
    <row r="20" spans="1:6" x14ac:dyDescent="0.25">
      <c r="A20" s="3" t="s">
        <v>12</v>
      </c>
      <c r="B20" s="4">
        <f>Table1[[#This Row],[End Date]] - Table1[[#This Row],[Days]]</f>
        <v>41908</v>
      </c>
      <c r="C20" s="4">
        <v>41908</v>
      </c>
      <c r="D20" s="5">
        <f>WEEKNUM(Table1[[#This Row],[End Date]],2) - 37</f>
        <v>2</v>
      </c>
      <c r="F20" t="s">
        <v>69</v>
      </c>
    </row>
    <row r="21" spans="1:6" x14ac:dyDescent="0.25">
      <c r="A21" s="3" t="s">
        <v>38</v>
      </c>
      <c r="B21" s="4">
        <f>Table1[[#This Row],[End Date]] - Table1[[#This Row],[Days]]</f>
        <v>41906</v>
      </c>
      <c r="C21" s="1">
        <f>C20+E20</f>
        <v>41908</v>
      </c>
      <c r="D21" s="5">
        <f>WEEKNUM(Table1[[#This Row],[End Date]],2) - 37</f>
        <v>2</v>
      </c>
      <c r="E21">
        <v>2</v>
      </c>
      <c r="F21" t="s">
        <v>68</v>
      </c>
    </row>
    <row r="22" spans="1:6" x14ac:dyDescent="0.25">
      <c r="A22" s="3" t="s">
        <v>15</v>
      </c>
      <c r="B22" s="4">
        <f>Table1[[#This Row],[End Date]] - Table1[[#This Row],[Days]]</f>
        <v>41908</v>
      </c>
      <c r="C22" s="1">
        <f>C21+E21</f>
        <v>41910</v>
      </c>
      <c r="D22" s="5">
        <f>WEEKNUM(Table1[[#This Row],[End Date]],2) - 37</f>
        <v>2</v>
      </c>
      <c r="E22">
        <v>2</v>
      </c>
      <c r="F22" t="s">
        <v>68</v>
      </c>
    </row>
    <row r="23" spans="1:6" x14ac:dyDescent="0.25">
      <c r="A23" s="3" t="s">
        <v>37</v>
      </c>
      <c r="B23" s="4">
        <f>Table1[[#This Row],[End Date]] - Table1[[#This Row],[Days]]</f>
        <v>41910</v>
      </c>
      <c r="C23" s="1">
        <f>C22+E22</f>
        <v>41912</v>
      </c>
      <c r="D23" s="5">
        <f>WEEKNUM(Table1[[#This Row],[End Date]],2) - 37</f>
        <v>3</v>
      </c>
      <c r="E23">
        <v>2</v>
      </c>
      <c r="F23" t="s">
        <v>68</v>
      </c>
    </row>
    <row r="24" spans="1:6" x14ac:dyDescent="0.25">
      <c r="A24" s="3" t="s">
        <v>16</v>
      </c>
      <c r="B24" s="4">
        <f>Table1[[#This Row],[End Date]] - Table1[[#This Row],[Days]]</f>
        <v>41912</v>
      </c>
      <c r="C24" s="1">
        <f>C23+E23</f>
        <v>41914</v>
      </c>
      <c r="D24" s="5">
        <f>WEEKNUM(Table1[[#This Row],[End Date]],2) - 37</f>
        <v>3</v>
      </c>
      <c r="E24">
        <v>2</v>
      </c>
      <c r="F24" t="s">
        <v>68</v>
      </c>
    </row>
    <row r="25" spans="1:6" x14ac:dyDescent="0.25">
      <c r="A25" t="s">
        <v>59</v>
      </c>
      <c r="B25" s="1">
        <f>Table1[[#This Row],[End Date]] - Table1[[#This Row],[Days]]</f>
        <v>41911</v>
      </c>
      <c r="C25" s="1">
        <v>41911</v>
      </c>
      <c r="D25" s="2">
        <f>WEEKNUM(Table1[[#This Row],[End Date]],2) - 37</f>
        <v>3</v>
      </c>
      <c r="F25" t="s">
        <v>19</v>
      </c>
    </row>
    <row r="26" spans="1:6" x14ac:dyDescent="0.25">
      <c r="A26" s="3" t="s">
        <v>20</v>
      </c>
      <c r="B26" s="4">
        <f>Table1[[#This Row],[End Date]] - Table1[[#This Row],[Days]]</f>
        <v>41909</v>
      </c>
      <c r="C26" s="1">
        <f>C25+E25</f>
        <v>41911</v>
      </c>
      <c r="D26" s="5">
        <f>WEEKNUM(Table1[[#This Row],[End Date]],2) - 37</f>
        <v>3</v>
      </c>
      <c r="E26">
        <v>2</v>
      </c>
      <c r="F26" t="s">
        <v>68</v>
      </c>
    </row>
    <row r="27" spans="1:6" x14ac:dyDescent="0.25">
      <c r="A27" s="3" t="s">
        <v>38</v>
      </c>
      <c r="B27" s="4">
        <f>Table1[[#This Row],[End Date]] - Table1[[#This Row],[Days]]</f>
        <v>41911</v>
      </c>
      <c r="C27" s="1">
        <f>C26+E26</f>
        <v>41913</v>
      </c>
      <c r="D27" s="5">
        <f>WEEKNUM(Table1[[#This Row],[End Date]],2) - 37</f>
        <v>3</v>
      </c>
      <c r="E27">
        <v>2</v>
      </c>
      <c r="F27" t="s">
        <v>68</v>
      </c>
    </row>
    <row r="28" spans="1:6" x14ac:dyDescent="0.25">
      <c r="A28" t="s">
        <v>24</v>
      </c>
      <c r="B28" s="1">
        <f>Table1[[#This Row],[End Date]] - Table1[[#This Row],[Days]]</f>
        <v>41912</v>
      </c>
      <c r="C28" s="1">
        <v>41913</v>
      </c>
      <c r="D28" s="2">
        <f>WEEKNUM(Table1[[#This Row],[End Date]],2) - 37</f>
        <v>3</v>
      </c>
      <c r="E28">
        <v>1</v>
      </c>
      <c r="F28" t="s">
        <v>69</v>
      </c>
    </row>
    <row r="29" spans="1:6" x14ac:dyDescent="0.25">
      <c r="A29" t="s">
        <v>21</v>
      </c>
      <c r="B29" s="1">
        <f>Table1[[#This Row],[End Date]] - Table1[[#This Row],[Days]]</f>
        <v>41912</v>
      </c>
      <c r="C29" s="1">
        <f>C28+E28</f>
        <v>41914</v>
      </c>
      <c r="D29" s="2">
        <f>WEEKNUM(Table1[[#This Row],[End Date]],2) - 37</f>
        <v>3</v>
      </c>
      <c r="E29">
        <v>2</v>
      </c>
      <c r="F29" t="s">
        <v>68</v>
      </c>
    </row>
    <row r="30" spans="1:6" x14ac:dyDescent="0.25">
      <c r="A30" t="s">
        <v>39</v>
      </c>
      <c r="B30" s="1">
        <f>Table1[[#This Row],[End Date]] - Table1[[#This Row],[Days]]</f>
        <v>41914</v>
      </c>
      <c r="C30" s="1">
        <f>C29+E29</f>
        <v>41916</v>
      </c>
      <c r="D30" s="2">
        <f>WEEKNUM(Table1[[#This Row],[End Date]],2) - 37</f>
        <v>3</v>
      </c>
      <c r="E30">
        <v>2</v>
      </c>
      <c r="F30" t="s">
        <v>68</v>
      </c>
    </row>
    <row r="31" spans="1:6" x14ac:dyDescent="0.25">
      <c r="A31" t="s">
        <v>22</v>
      </c>
      <c r="B31" s="1">
        <f>Table1[[#This Row],[End Date]] - Table1[[#This Row],[Days]]</f>
        <v>41916</v>
      </c>
      <c r="C31" s="1">
        <f>C30+E30</f>
        <v>41918</v>
      </c>
      <c r="D31" s="2">
        <f>WEEKNUM(Table1[[#This Row],[End Date]],2) - 37</f>
        <v>4</v>
      </c>
      <c r="E31">
        <v>2</v>
      </c>
      <c r="F31" t="s">
        <v>68</v>
      </c>
    </row>
    <row r="32" spans="1:6" x14ac:dyDescent="0.25">
      <c r="A32" t="s">
        <v>53</v>
      </c>
      <c r="B32" s="1">
        <f>Table1[[#This Row],[End Date]] - Table1[[#This Row],[Days]]</f>
        <v>41920</v>
      </c>
      <c r="C32" s="1">
        <v>41920</v>
      </c>
      <c r="D32" s="2">
        <f>WEEKNUM(Table1[[#This Row],[End Date]],2) - 37</f>
        <v>4</v>
      </c>
      <c r="F32" t="s">
        <v>19</v>
      </c>
    </row>
    <row r="33" spans="1:6" x14ac:dyDescent="0.25">
      <c r="A33" t="s">
        <v>32</v>
      </c>
      <c r="B33" s="1">
        <f>Table1[[#This Row],[End Date]] - Table1[[#This Row],[Days]]</f>
        <v>41918</v>
      </c>
      <c r="C33" s="1">
        <f>C32+E32</f>
        <v>41920</v>
      </c>
      <c r="D33" s="2">
        <f>WEEKNUM(Table1[[#This Row],[End Date]],2) - 37</f>
        <v>4</v>
      </c>
      <c r="E33">
        <v>2</v>
      </c>
      <c r="F33" t="s">
        <v>68</v>
      </c>
    </row>
    <row r="34" spans="1:6" x14ac:dyDescent="0.25">
      <c r="A34" t="s">
        <v>40</v>
      </c>
      <c r="B34" s="1">
        <f>Table1[[#This Row],[End Date]] - Table1[[#This Row],[Days]]</f>
        <v>41920</v>
      </c>
      <c r="C34" s="1">
        <f>C33+E33</f>
        <v>41922</v>
      </c>
      <c r="D34" s="2">
        <f>WEEKNUM(Table1[[#This Row],[End Date]],2) - 37</f>
        <v>4</v>
      </c>
      <c r="E34">
        <v>2</v>
      </c>
      <c r="F34" t="s">
        <v>68</v>
      </c>
    </row>
    <row r="35" spans="1:6" x14ac:dyDescent="0.25">
      <c r="A35" t="s">
        <v>33</v>
      </c>
      <c r="B35" s="1">
        <f>Table1[[#This Row],[End Date]] - Table1[[#This Row],[Days]]</f>
        <v>41922</v>
      </c>
      <c r="C35" s="1">
        <f>C34+E34</f>
        <v>41924</v>
      </c>
      <c r="D35" s="2">
        <f>WEEKNUM(Table1[[#This Row],[End Date]],2) - 37</f>
        <v>4</v>
      </c>
      <c r="E35">
        <v>2</v>
      </c>
      <c r="F35" t="s">
        <v>68</v>
      </c>
    </row>
    <row r="36" spans="1:6" x14ac:dyDescent="0.25">
      <c r="A36" t="s">
        <v>23</v>
      </c>
      <c r="B36" s="1">
        <f>Table1[[#This Row],[End Date]] - Table1[[#This Row],[Days]]</f>
        <v>41924</v>
      </c>
      <c r="C36" s="1">
        <f>C35+E35</f>
        <v>41926</v>
      </c>
      <c r="D36" s="2">
        <f>WEEKNUM(Table1[[#This Row],[End Date]],2) - 37</f>
        <v>5</v>
      </c>
      <c r="E36">
        <v>2</v>
      </c>
      <c r="F36" t="s">
        <v>68</v>
      </c>
    </row>
    <row r="37" spans="1:6" x14ac:dyDescent="0.25">
      <c r="A37" t="s">
        <v>45</v>
      </c>
      <c r="B37" s="1">
        <f>Table1[[#This Row],[End Date]] - Table1[[#This Row],[Days]]</f>
        <v>41922</v>
      </c>
      <c r="C37" s="1">
        <v>41924</v>
      </c>
      <c r="D37" s="2">
        <f>WEEKNUM(Table1[[#This Row],[End Date]],2) - 37</f>
        <v>4</v>
      </c>
      <c r="E37">
        <v>2</v>
      </c>
      <c r="F37" t="s">
        <v>68</v>
      </c>
    </row>
    <row r="38" spans="1:6" x14ac:dyDescent="0.25">
      <c r="A38" t="s">
        <v>29</v>
      </c>
      <c r="B38" s="1">
        <f>Table1[[#This Row],[End Date]] - Table1[[#This Row],[Days]]</f>
        <v>41924</v>
      </c>
      <c r="C38" s="1">
        <f>C37+E37</f>
        <v>41926</v>
      </c>
      <c r="D38" s="2">
        <f>WEEKNUM(Table1[[#This Row],[End Date]],2) - 37</f>
        <v>5</v>
      </c>
      <c r="E38">
        <v>2</v>
      </c>
      <c r="F38" t="s">
        <v>68</v>
      </c>
    </row>
    <row r="39" spans="1:6" x14ac:dyDescent="0.25">
      <c r="A39" t="s">
        <v>54</v>
      </c>
      <c r="B39" s="1">
        <f>Table1[[#This Row],[End Date]] - Table1[[#This Row],[Days]]</f>
        <v>41926</v>
      </c>
      <c r="C39" s="1">
        <v>41926</v>
      </c>
      <c r="D39" s="2">
        <f>WEEKNUM(Table1[[#This Row],[End Date]],2) - 37</f>
        <v>5</v>
      </c>
      <c r="F39" t="s">
        <v>19</v>
      </c>
    </row>
    <row r="40" spans="1:6" x14ac:dyDescent="0.25">
      <c r="A40" t="s">
        <v>44</v>
      </c>
      <c r="B40" s="1">
        <f>Table1[[#This Row],[End Date]] - Table1[[#This Row],[Days]]</f>
        <v>41924</v>
      </c>
      <c r="C40" s="1">
        <f t="shared" ref="C40:C45" si="0">C39+E39</f>
        <v>41926</v>
      </c>
      <c r="D40" s="2">
        <f>WEEKNUM(Table1[[#This Row],[End Date]],2) - 37</f>
        <v>5</v>
      </c>
      <c r="E40">
        <v>2</v>
      </c>
      <c r="F40" t="s">
        <v>68</v>
      </c>
    </row>
    <row r="41" spans="1:6" x14ac:dyDescent="0.25">
      <c r="A41" t="s">
        <v>30</v>
      </c>
      <c r="B41" s="1">
        <f>Table1[[#This Row],[End Date]] - Table1[[#This Row],[Days]]</f>
        <v>41926</v>
      </c>
      <c r="C41" s="1">
        <f t="shared" si="0"/>
        <v>41928</v>
      </c>
      <c r="D41" s="2">
        <f>WEEKNUM(Table1[[#This Row],[End Date]],2) - 37</f>
        <v>5</v>
      </c>
      <c r="E41">
        <v>2</v>
      </c>
      <c r="F41" t="s">
        <v>68</v>
      </c>
    </row>
    <row r="42" spans="1:6" x14ac:dyDescent="0.25">
      <c r="A42" t="s">
        <v>46</v>
      </c>
      <c r="B42" s="1">
        <f>Table1[[#This Row],[End Date]] - Table1[[#This Row],[Days]]</f>
        <v>41928</v>
      </c>
      <c r="C42" s="1">
        <f t="shared" si="0"/>
        <v>41930</v>
      </c>
      <c r="D42" s="2">
        <f>WEEKNUM(Table1[[#This Row],[End Date]],2) - 37</f>
        <v>5</v>
      </c>
      <c r="E42">
        <v>2</v>
      </c>
      <c r="F42" t="s">
        <v>68</v>
      </c>
    </row>
    <row r="43" spans="1:6" x14ac:dyDescent="0.25">
      <c r="A43" t="s">
        <v>31</v>
      </c>
      <c r="B43" s="1">
        <f>Table1[[#This Row],[End Date]] - Table1[[#This Row],[Days]]</f>
        <v>41930</v>
      </c>
      <c r="C43" s="1">
        <f t="shared" si="0"/>
        <v>41932</v>
      </c>
      <c r="D43" s="2">
        <f>WEEKNUM(Table1[[#This Row],[End Date]],2) - 37</f>
        <v>6</v>
      </c>
      <c r="E43">
        <v>2</v>
      </c>
      <c r="F43" t="s">
        <v>68</v>
      </c>
    </row>
    <row r="44" spans="1:6" x14ac:dyDescent="0.25">
      <c r="A44" t="s">
        <v>47</v>
      </c>
      <c r="B44" s="1">
        <f>Table1[[#This Row],[End Date]] - Table1[[#This Row],[Days]]</f>
        <v>41932</v>
      </c>
      <c r="C44" s="1">
        <f t="shared" si="0"/>
        <v>41934</v>
      </c>
      <c r="D44" s="2">
        <f>WEEKNUM(Table1[[#This Row],[End Date]],2) - 37</f>
        <v>6</v>
      </c>
      <c r="E44">
        <v>2</v>
      </c>
      <c r="F44" t="s">
        <v>68</v>
      </c>
    </row>
    <row r="45" spans="1:6" x14ac:dyDescent="0.25">
      <c r="A45" t="s">
        <v>48</v>
      </c>
      <c r="B45" s="1">
        <f>Table1[[#This Row],[End Date]] - Table1[[#This Row],[Days]]</f>
        <v>41934</v>
      </c>
      <c r="C45" s="1">
        <f t="shared" si="0"/>
        <v>41936</v>
      </c>
      <c r="D45" s="2">
        <f>WEEKNUM(Table1[[#This Row],[End Date]],2) - 37</f>
        <v>6</v>
      </c>
      <c r="E45">
        <v>2</v>
      </c>
      <c r="F45" t="s">
        <v>68</v>
      </c>
    </row>
    <row r="46" spans="1:6" x14ac:dyDescent="0.25">
      <c r="A46" t="s">
        <v>57</v>
      </c>
      <c r="B46" s="1">
        <f>Table1[[#This Row],[End Date]] - Table1[[#This Row],[Days]]</f>
        <v>41933</v>
      </c>
      <c r="C46" s="1">
        <v>41933</v>
      </c>
      <c r="D46" s="2">
        <f>WEEKNUM(Table1[[#This Row],[End Date]],2) - 37</f>
        <v>6</v>
      </c>
      <c r="F46" t="s">
        <v>19</v>
      </c>
    </row>
    <row r="47" spans="1:6" x14ac:dyDescent="0.25">
      <c r="A47" t="s">
        <v>49</v>
      </c>
      <c r="B47" s="1">
        <f>Table1[[#This Row],[End Date]] - Table1[[#This Row],[Days]]</f>
        <v>41931</v>
      </c>
      <c r="C47" s="1">
        <f>C46+E46</f>
        <v>41933</v>
      </c>
      <c r="D47" s="2">
        <f>WEEKNUM(Table1[[#This Row],[End Date]],2) - 37</f>
        <v>6</v>
      </c>
      <c r="E47">
        <v>2</v>
      </c>
      <c r="F47" t="s">
        <v>68</v>
      </c>
    </row>
    <row r="48" spans="1:6" x14ac:dyDescent="0.25">
      <c r="A48" t="s">
        <v>58</v>
      </c>
      <c r="B48" s="1">
        <f>Table1[[#This Row],[End Date]] - Table1[[#This Row],[Days]]</f>
        <v>41936</v>
      </c>
      <c r="C48" s="1">
        <v>41936</v>
      </c>
      <c r="D48" s="2">
        <f>WEEKNUM(Table1[[#This Row],[End Date]],2) - 37</f>
        <v>6</v>
      </c>
      <c r="F48" t="s">
        <v>19</v>
      </c>
    </row>
    <row r="49" spans="1:6" x14ac:dyDescent="0.25">
      <c r="A49" t="s">
        <v>50</v>
      </c>
      <c r="B49" s="1">
        <f>Table1[[#This Row],[End Date]] - Table1[[#This Row],[Days]]</f>
        <v>41934</v>
      </c>
      <c r="C49" s="1">
        <f>C48+E48</f>
        <v>41936</v>
      </c>
      <c r="D49" s="2">
        <f>WEEKNUM(Table1[[#This Row],[End Date]],2) - 37</f>
        <v>6</v>
      </c>
      <c r="E49">
        <v>2</v>
      </c>
      <c r="F49" t="s">
        <v>68</v>
      </c>
    </row>
    <row r="50" spans="1:6" x14ac:dyDescent="0.25">
      <c r="A50" t="s">
        <v>51</v>
      </c>
      <c r="B50" s="1">
        <f>Table1[[#This Row],[End Date]] - Table1[[#This Row],[Days]]</f>
        <v>41936</v>
      </c>
      <c r="C50" s="1">
        <f>C49+E49</f>
        <v>41938</v>
      </c>
      <c r="D50" s="2">
        <f>WEEKNUM(Table1[[#This Row],[End Date]],2) - 37</f>
        <v>6</v>
      </c>
      <c r="E50">
        <v>2</v>
      </c>
      <c r="F50" t="s">
        <v>68</v>
      </c>
    </row>
    <row r="51" spans="1:6" x14ac:dyDescent="0.25">
      <c r="A51" t="s">
        <v>61</v>
      </c>
      <c r="B51" s="1">
        <f>Table1[[#This Row],[End Date]] - Table1[[#This Row],[Days]]</f>
        <v>41943</v>
      </c>
      <c r="C51" s="1">
        <v>41943</v>
      </c>
      <c r="D51" s="2">
        <f>WEEKNUM(Table1[[#This Row],[End Date]],2) - 37</f>
        <v>7</v>
      </c>
      <c r="F51" t="s">
        <v>19</v>
      </c>
    </row>
    <row r="52" spans="1:6" x14ac:dyDescent="0.25">
      <c r="A52" t="s">
        <v>55</v>
      </c>
      <c r="B52" s="1">
        <f>Table1[[#This Row],[End Date]] - Table1[[#This Row],[Days]]</f>
        <v>41950</v>
      </c>
      <c r="C52" s="1">
        <v>41950</v>
      </c>
      <c r="D52" s="2">
        <f>WEEKNUM(Table1[[#This Row],[End Date]],2) - 37</f>
        <v>8</v>
      </c>
      <c r="F52" t="s">
        <v>19</v>
      </c>
    </row>
    <row r="53" spans="1:6" x14ac:dyDescent="0.25">
      <c r="A53" t="s">
        <v>56</v>
      </c>
      <c r="B53" s="1">
        <f>Table1[[#This Row],[End Date]] - Table1[[#This Row],[Days]]</f>
        <v>41955</v>
      </c>
      <c r="C53" s="1">
        <v>41955</v>
      </c>
      <c r="D53" s="2">
        <f>WEEKNUM(Table1[[#This Row],[End Date]],2) - 37</f>
        <v>9</v>
      </c>
      <c r="F53" t="s">
        <v>19</v>
      </c>
    </row>
    <row r="54" spans="1:6" x14ac:dyDescent="0.25">
      <c r="A54" t="s">
        <v>52</v>
      </c>
      <c r="B54" s="1">
        <f>Table1[[#This Row],[End Date]] - Table1[[#This Row],[Days]]</f>
        <v>41962</v>
      </c>
      <c r="C54" s="1">
        <v>41962</v>
      </c>
      <c r="D54" s="2">
        <f>WEEKNUM(Table1[[#This Row],[End Date]],2) - 37</f>
        <v>10</v>
      </c>
      <c r="F54" t="s">
        <v>19</v>
      </c>
    </row>
    <row r="55" spans="1:6" x14ac:dyDescent="0.25">
      <c r="A55" t="s">
        <v>60</v>
      </c>
      <c r="B55" s="1">
        <f>Table1[[#This Row],[End Date]] - Table1[[#This Row],[Days]]</f>
        <v>41967</v>
      </c>
      <c r="C55" s="1">
        <v>41967</v>
      </c>
      <c r="D55" s="2">
        <f>WEEKNUM(Table1[[#This Row],[End Date]],2) - 37</f>
        <v>11</v>
      </c>
      <c r="F55" t="s">
        <v>19</v>
      </c>
    </row>
    <row r="56" spans="1:6" x14ac:dyDescent="0.25">
      <c r="A56" t="s">
        <v>63</v>
      </c>
      <c r="B56" s="1">
        <f>Table1[[#This Row],[End Date]] - Table1[[#This Row],[Days]]</f>
        <v>41974</v>
      </c>
      <c r="C56" s="1">
        <v>41974</v>
      </c>
      <c r="D56" s="2">
        <f>WEEKNUM(Table1[[#This Row],[End Date]],2) - 37</f>
        <v>12</v>
      </c>
      <c r="F56" t="s">
        <v>19</v>
      </c>
    </row>
    <row r="57" spans="1:6" x14ac:dyDescent="0.25">
      <c r="A57" t="s">
        <v>62</v>
      </c>
      <c r="B57" s="1">
        <f>Table1[[#This Row],[End Date]] - Table1[[#This Row],[Days]]</f>
        <v>41981</v>
      </c>
      <c r="C57" s="1">
        <v>41981</v>
      </c>
      <c r="D57" s="2">
        <f>WEEKNUM(Table1[[#This Row],[End Date]],2) - 37</f>
        <v>13</v>
      </c>
      <c r="F57" t="s">
        <v>19</v>
      </c>
    </row>
    <row r="58" spans="1:6" hidden="1" x14ac:dyDescent="0.25">
      <c r="A58" t="s">
        <v>26</v>
      </c>
      <c r="B58" s="1">
        <f>Table1[[#This Row],[End Date]] - Table1[[#This Row],[Days]]</f>
        <v>0</v>
      </c>
      <c r="C58" s="1"/>
      <c r="D58" s="2">
        <f>WEEKNUM(Table1[[#This Row],[End Date]],2) - 37</f>
        <v>-36</v>
      </c>
      <c r="F58" t="s">
        <v>19</v>
      </c>
    </row>
    <row r="59" spans="1:6" hidden="1" x14ac:dyDescent="0.25">
      <c r="A59" t="s">
        <v>27</v>
      </c>
      <c r="B59" s="1">
        <f>Table1[[#This Row],[End Date]] - Table1[[#This Row],[Days]]</f>
        <v>0</v>
      </c>
      <c r="C59" s="1"/>
      <c r="D59" s="2">
        <f>WEEKNUM(Table1[[#This Row],[End Date]],2) - 37</f>
        <v>-36</v>
      </c>
      <c r="F59" t="s">
        <v>69</v>
      </c>
    </row>
    <row r="60" spans="1:6" hidden="1" x14ac:dyDescent="0.25">
      <c r="A60" t="s">
        <v>28</v>
      </c>
      <c r="B60" s="1">
        <f>Table1[[#This Row],[End Date]] - Table1[[#This Row],[Days]]</f>
        <v>0</v>
      </c>
      <c r="C60" s="1"/>
      <c r="D60" s="2">
        <f>WEEKNUM(Table1[[#This Row],[End Date]],2) - 37</f>
        <v>-36</v>
      </c>
      <c r="F60" t="s">
        <v>69</v>
      </c>
    </row>
    <row r="61" spans="1:6" hidden="1" x14ac:dyDescent="0.25">
      <c r="A61" t="s">
        <v>41</v>
      </c>
      <c r="B61" s="1">
        <f>Table1[[#This Row],[End Date]] - Table1[[#This Row],[Days]]</f>
        <v>0</v>
      </c>
      <c r="C61" s="1"/>
      <c r="D61" s="2">
        <f>WEEKNUM(Table1[[#This Row],[End Date]],2) - 37</f>
        <v>-36</v>
      </c>
      <c r="F61" t="s">
        <v>69</v>
      </c>
    </row>
    <row r="62" spans="1:6" hidden="1" x14ac:dyDescent="0.25">
      <c r="A62" t="s">
        <v>43</v>
      </c>
      <c r="B62" s="1">
        <f>Table1[[#This Row],[End Date]] - Table1[[#This Row],[Days]]</f>
        <v>0</v>
      </c>
      <c r="C62" s="1"/>
      <c r="D62" s="2">
        <f>WEEKNUM(Table1[[#This Row],[End Date]],2) - 37</f>
        <v>-36</v>
      </c>
      <c r="F62" t="s">
        <v>19</v>
      </c>
    </row>
    <row r="63" spans="1:6" hidden="1" x14ac:dyDescent="0.25">
      <c r="A63" t="s">
        <v>64</v>
      </c>
      <c r="B63" s="1">
        <f>Table1[[#This Row],[End Date]] - Table1[[#This Row],[Days]]</f>
        <v>0</v>
      </c>
      <c r="C63" s="1"/>
      <c r="D63" s="2">
        <f>WEEKNUM(Table1[[#This Row],[End Date]],2) - 37</f>
        <v>-36</v>
      </c>
      <c r="F63" t="s">
        <v>69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16499</dc:creator>
  <cp:lastModifiedBy>16499</cp:lastModifiedBy>
  <cp:lastPrinted>2014-09-23T15:10:55Z</cp:lastPrinted>
  <dcterms:created xsi:type="dcterms:W3CDTF">2014-09-23T11:06:25Z</dcterms:created>
  <dcterms:modified xsi:type="dcterms:W3CDTF">2014-09-23T15:12:19Z</dcterms:modified>
</cp:coreProperties>
</file>