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kim\Desktop\SYS 601\SYS 601-HW10\"/>
    </mc:Choice>
  </mc:AlternateContent>
  <bookViews>
    <workbookView xWindow="0" yWindow="0" windowWidth="15528" windowHeight="6648" activeTab="1"/>
  </bookViews>
  <sheets>
    <sheet name="Q1-data" sheetId="1" r:id="rId1"/>
    <sheet name="Q3" sheetId="2" r:id="rId2"/>
  </sheets>
  <definedNames>
    <definedName name="_xlchart.v1.0" hidden="1">'Q3'!$B$7:$B$42</definedName>
    <definedName name="_xlchart.v1.1" hidden="1">'Q3'!$B$7:$B$42</definedName>
    <definedName name="_xlchart.v1.2" hidden="1">'Q3'!$B$7:$B$42</definedName>
    <definedName name="_xlchart.v1.3" hidden="1">'Q3'!$B$7:$B$42</definedName>
    <definedName name="_xlchart.v1.4" hidden="1">'Q3'!$B$7:$B$42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M10" i="2"/>
  <c r="M6" i="2"/>
  <c r="C5" i="2"/>
  <c r="D5" i="2"/>
  <c r="E5" i="2"/>
  <c r="F5" i="2"/>
  <c r="G5" i="2"/>
  <c r="H5" i="2"/>
  <c r="I5" i="2"/>
  <c r="J5" i="2"/>
  <c r="B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B4" i="2"/>
  <c r="D3" i="2"/>
  <c r="C3" i="2"/>
  <c r="B3" i="2"/>
  <c r="M2" i="2"/>
  <c r="M4" i="2"/>
  <c r="B43" i="2"/>
  <c r="K2" i="2"/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<sst xmlns="http://schemas.openxmlformats.org/spreadsheetml/2006/main" count="141" uniqueCount="25">
  <si>
    <t>subject</t>
  </si>
  <si>
    <t>instr_eval</t>
  </si>
  <si>
    <t>course_eval</t>
  </si>
  <si>
    <t>Calculus</t>
  </si>
  <si>
    <t>Good</t>
  </si>
  <si>
    <t>Excellent</t>
  </si>
  <si>
    <t>Fair</t>
  </si>
  <si>
    <t>Poor</t>
  </si>
  <si>
    <t>Thermodynamics</t>
  </si>
  <si>
    <t>number</t>
  </si>
  <si>
    <t>rank</t>
  </si>
  <si>
    <t>x</t>
  </si>
  <si>
    <t xml:space="preserve">p(x)  </t>
  </si>
  <si>
    <r>
      <t>O</t>
    </r>
    <r>
      <rPr>
        <b/>
        <i/>
        <vertAlign val="subscript"/>
        <sz val="14"/>
        <color theme="1"/>
        <rFont val="Times New Roman"/>
        <family val="1"/>
      </rPr>
      <t>x</t>
    </r>
  </si>
  <si>
    <r>
      <t>E</t>
    </r>
    <r>
      <rPr>
        <b/>
        <i/>
        <vertAlign val="subscript"/>
        <sz val="14"/>
        <color theme="1"/>
        <rFont val="Times New Roman"/>
        <family val="1"/>
      </rPr>
      <t>x</t>
    </r>
    <r>
      <rPr>
        <b/>
        <i/>
        <sz val="14"/>
        <color theme="1"/>
        <rFont val="Times New Roman"/>
        <family val="1"/>
      </rPr>
      <t xml:space="preserve"> </t>
    </r>
  </si>
  <si>
    <r>
      <t>(O</t>
    </r>
    <r>
      <rPr>
        <b/>
        <i/>
        <vertAlign val="subscript"/>
        <sz val="14"/>
        <color theme="1"/>
        <rFont val="Times New Roman"/>
        <family val="1"/>
      </rPr>
      <t xml:space="preserve">x </t>
    </r>
    <r>
      <rPr>
        <b/>
        <i/>
        <sz val="14"/>
        <color theme="1"/>
        <rFont val="Times New Roman"/>
        <family val="1"/>
      </rPr>
      <t>- E</t>
    </r>
    <r>
      <rPr>
        <b/>
        <i/>
        <vertAlign val="subscript"/>
        <sz val="14"/>
        <color theme="1"/>
        <rFont val="Times New Roman"/>
        <family val="1"/>
      </rPr>
      <t>x</t>
    </r>
    <r>
      <rPr>
        <b/>
        <i/>
        <sz val="14"/>
        <color theme="1"/>
        <rFont val="Times New Roman"/>
        <family val="1"/>
      </rPr>
      <t>)</t>
    </r>
    <r>
      <rPr>
        <b/>
        <i/>
        <vertAlign val="superscript"/>
        <sz val="14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>/ E</t>
    </r>
    <r>
      <rPr>
        <b/>
        <i/>
        <vertAlign val="subscript"/>
        <sz val="14"/>
        <color theme="1"/>
        <rFont val="Times New Roman"/>
        <family val="1"/>
      </rPr>
      <t>x</t>
    </r>
  </si>
  <si>
    <t>For Histogram Data</t>
  </si>
  <si>
    <t># of total costumers in 180 mins</t>
  </si>
  <si>
    <t>lambda for 3 hours</t>
  </si>
  <si>
    <t>mean</t>
  </si>
  <si>
    <t>lambda per minutes</t>
  </si>
  <si>
    <r>
      <t>X</t>
    </r>
    <r>
      <rPr>
        <b/>
        <i/>
        <vertAlign val="subscript"/>
        <sz val="12"/>
        <color theme="1"/>
        <rFont val="Times New Roman"/>
        <family val="1"/>
      </rPr>
      <t>k</t>
    </r>
    <r>
      <rPr>
        <b/>
        <i/>
        <vertAlign val="superscript"/>
        <sz val="12"/>
        <color theme="1"/>
        <rFont val="Times New Roman"/>
        <family val="1"/>
      </rPr>
      <t>2</t>
    </r>
  </si>
  <si>
    <t>k</t>
  </si>
  <si>
    <t>p value</t>
  </si>
  <si>
    <t>Lambda per 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</si>
</sst>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i/>
      <vertAlign val="superscript"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vertAlign val="subscript"/>
      <sz val="14"/>
      <color theme="1"/>
      <name val="Times New Roman"/>
      <family val="1"/>
    </font>
    <font>
      <b/>
      <i/>
      <vertAlign val="super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indent="7"/>
    </xf>
    <xf numFmtId="0" fontId="6" fillId="0" borderId="0" xfId="0" applyFont="1" applyAlignment="1">
      <alignment horizontal="center"/>
    </xf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7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For Cafe Java Records</a:t>
            </a:r>
          </a:p>
        </cx:rich>
      </cx:tx>
    </cx:title>
    <cx:plotArea>
      <cx:plotAreaRegion>
        <cx:series layoutId="clusteredColumn" uniqueId="{9EBFBD43-1D0F-4FEE-BB0E-7A76F8BD5132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# of customers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# of observations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6</xdr:row>
      <xdr:rowOff>5715</xdr:rowOff>
    </xdr:from>
    <xdr:to>
      <xdr:col>9</xdr:col>
      <xdr:colOff>262890</xdr:colOff>
      <xdr:row>20</xdr:row>
      <xdr:rowOff>150495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12" sqref="J12"/>
    </sheetView>
  </sheetViews>
  <sheetFormatPr defaultRowHeight="14.4" x14ac:dyDescent="0.55000000000000004"/>
  <cols>
    <col min="1" max="1" width="14.3671875" bestFit="1" customWidth="1"/>
    <col min="2" max="2" width="8.3125" bestFit="1" customWidth="1"/>
    <col min="3" max="4" width="8.3125" customWidth="1"/>
    <col min="5" max="5" width="10.1015625" bestFit="1" customWidth="1"/>
  </cols>
  <sheetData>
    <row r="1" spans="1:7" x14ac:dyDescent="0.55000000000000004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9</v>
      </c>
      <c r="G1" t="s">
        <v>10</v>
      </c>
    </row>
    <row r="2" spans="1:7" x14ac:dyDescent="0.55000000000000004">
      <c r="A2" t="s">
        <v>3</v>
      </c>
      <c r="B2" t="s">
        <v>4</v>
      </c>
      <c r="C2">
        <f>IF(B2="Poor",0,(IF(B2="Fair",1,(IF(B2="Good",2,(IF(B2="Excellent",3,L)))))))</f>
        <v>2</v>
      </c>
      <c r="D2">
        <f>_xlfn.RANK.AVG(C2,$C$2:$C$41,1)</f>
        <v>7.5</v>
      </c>
      <c r="E2" t="s">
        <v>4</v>
      </c>
      <c r="F2">
        <f>IF(E2="Poor",0,(IF(E2="Fair",1,(IF(E2="Good",2,(IF(E2="Excellent",3,L)))))))</f>
        <v>2</v>
      </c>
      <c r="G2">
        <f>_xlfn.RANK.AVG(F2,$F$2:$F$41,1)</f>
        <v>21.5</v>
      </c>
    </row>
    <row r="3" spans="1:7" x14ac:dyDescent="0.55000000000000004">
      <c r="A3" t="s">
        <v>3</v>
      </c>
      <c r="B3" t="s">
        <v>5</v>
      </c>
      <c r="C3">
        <f>IF(B3="Poor",0,(IF(B3="Fair",1,(IF(B3="Good",2,(IF(B3="Excellent",3,L)))))))</f>
        <v>3</v>
      </c>
      <c r="D3">
        <f t="shared" ref="D3:D41" si="0">_xlfn.RANK.AVG(C3,$C$2:$C$41,1)</f>
        <v>26.5</v>
      </c>
      <c r="E3" t="s">
        <v>6</v>
      </c>
      <c r="F3">
        <f>IF(E3="Poor",0,(IF(E3="Fair",1,(IF(E3="Good",2,(IF(E3="Excellent",3,L)))))))</f>
        <v>1</v>
      </c>
      <c r="G3">
        <f t="shared" ref="G3:G41" si="1">_xlfn.RANK.AVG(F3,$F$2:$F$41,1)</f>
        <v>7.5</v>
      </c>
    </row>
    <row r="4" spans="1:7" x14ac:dyDescent="0.55000000000000004">
      <c r="A4" t="s">
        <v>3</v>
      </c>
      <c r="B4" t="s">
        <v>4</v>
      </c>
      <c r="C4">
        <f>IF(B4="Poor",0,(IF(B4="Fair",1,(IF(B4="Good",2,(IF(B4="Excellent",3,L)))))))</f>
        <v>2</v>
      </c>
      <c r="D4">
        <f t="shared" si="0"/>
        <v>7.5</v>
      </c>
      <c r="E4" t="s">
        <v>6</v>
      </c>
      <c r="F4">
        <f>IF(E4="Poor",0,(IF(E4="Fair",1,(IF(E4="Good",2,(IF(E4="Excellent",3,L)))))))</f>
        <v>1</v>
      </c>
      <c r="G4">
        <f t="shared" si="1"/>
        <v>7.5</v>
      </c>
    </row>
    <row r="5" spans="1:7" x14ac:dyDescent="0.55000000000000004">
      <c r="A5" t="s">
        <v>3</v>
      </c>
      <c r="B5" t="s">
        <v>4</v>
      </c>
      <c r="C5">
        <f>IF(B5="Poor",0,(IF(B5="Fair",1,(IF(B5="Good",2,(IF(B5="Excellent",3,L)))))))</f>
        <v>2</v>
      </c>
      <c r="D5">
        <f t="shared" si="0"/>
        <v>7.5</v>
      </c>
      <c r="E5" t="s">
        <v>7</v>
      </c>
      <c r="F5">
        <f>IF(E5="Poor",0,(IF(E5="Fair",1,(IF(E5="Good",2,(IF(E5="Excellent",3,L)))))))</f>
        <v>0</v>
      </c>
      <c r="G5">
        <f t="shared" si="1"/>
        <v>3.5</v>
      </c>
    </row>
    <row r="6" spans="1:7" x14ac:dyDescent="0.55000000000000004">
      <c r="A6" t="s">
        <v>3</v>
      </c>
      <c r="B6" t="s">
        <v>5</v>
      </c>
      <c r="C6">
        <f>IF(B6="Poor",0,(IF(B6="Fair",1,(IF(B6="Good",2,(IF(B6="Excellent",3,L)))))))</f>
        <v>3</v>
      </c>
      <c r="D6">
        <f t="shared" si="0"/>
        <v>26.5</v>
      </c>
      <c r="E6" t="s">
        <v>4</v>
      </c>
      <c r="F6">
        <f>IF(E6="Poor",0,(IF(E6="Fair",1,(IF(E6="Good",2,(IF(E6="Excellent",3,L)))))))</f>
        <v>2</v>
      </c>
      <c r="G6">
        <f t="shared" si="1"/>
        <v>21.5</v>
      </c>
    </row>
    <row r="7" spans="1:7" x14ac:dyDescent="0.55000000000000004">
      <c r="A7" t="s">
        <v>3</v>
      </c>
      <c r="B7" t="s">
        <v>5</v>
      </c>
      <c r="C7">
        <f>IF(B7="Poor",0,(IF(B7="Fair",1,(IF(B7="Good",2,(IF(B7="Excellent",3,L)))))))</f>
        <v>3</v>
      </c>
      <c r="D7">
        <f t="shared" si="0"/>
        <v>26.5</v>
      </c>
      <c r="E7" t="s">
        <v>4</v>
      </c>
      <c r="F7">
        <f>IF(E7="Poor",0,(IF(E7="Fair",1,(IF(E7="Good",2,(IF(E7="Excellent",3,L)))))))</f>
        <v>2</v>
      </c>
      <c r="G7">
        <f t="shared" si="1"/>
        <v>21.5</v>
      </c>
    </row>
    <row r="8" spans="1:7" x14ac:dyDescent="0.55000000000000004">
      <c r="A8" t="s">
        <v>3</v>
      </c>
      <c r="B8" t="s">
        <v>4</v>
      </c>
      <c r="C8">
        <f>IF(B8="Poor",0,(IF(B8="Fair",1,(IF(B8="Good",2,(IF(B8="Excellent",3,L)))))))</f>
        <v>2</v>
      </c>
      <c r="D8">
        <f t="shared" si="0"/>
        <v>7.5</v>
      </c>
      <c r="E8" t="s">
        <v>7</v>
      </c>
      <c r="F8">
        <f>IF(E8="Poor",0,(IF(E8="Fair",1,(IF(E8="Good",2,(IF(E8="Excellent",3,L)))))))</f>
        <v>0</v>
      </c>
      <c r="G8">
        <f t="shared" si="1"/>
        <v>3.5</v>
      </c>
    </row>
    <row r="9" spans="1:7" x14ac:dyDescent="0.55000000000000004">
      <c r="A9" t="s">
        <v>3</v>
      </c>
      <c r="B9" t="s">
        <v>4</v>
      </c>
      <c r="C9">
        <f>IF(B9="Poor",0,(IF(B9="Fair",1,(IF(B9="Good",2,(IF(B9="Excellent",3,L)))))))</f>
        <v>2</v>
      </c>
      <c r="D9">
        <f t="shared" si="0"/>
        <v>7.5</v>
      </c>
      <c r="E9" t="s">
        <v>4</v>
      </c>
      <c r="F9">
        <f>IF(E9="Poor",0,(IF(E9="Fair",1,(IF(E9="Good",2,(IF(E9="Excellent",3,L)))))))</f>
        <v>2</v>
      </c>
      <c r="G9">
        <f t="shared" si="1"/>
        <v>21.5</v>
      </c>
    </row>
    <row r="10" spans="1:7" x14ac:dyDescent="0.55000000000000004">
      <c r="A10" t="s">
        <v>3</v>
      </c>
      <c r="B10" t="s">
        <v>4</v>
      </c>
      <c r="C10">
        <f>IF(B10="Poor",0,(IF(B10="Fair",1,(IF(B10="Good",2,(IF(B10="Excellent",3,L)))))))</f>
        <v>2</v>
      </c>
      <c r="D10">
        <f t="shared" si="0"/>
        <v>7.5</v>
      </c>
      <c r="E10" t="s">
        <v>7</v>
      </c>
      <c r="F10">
        <f>IF(E10="Poor",0,(IF(E10="Fair",1,(IF(E10="Good",2,(IF(E10="Excellent",3,L)))))))</f>
        <v>0</v>
      </c>
      <c r="G10">
        <f t="shared" si="1"/>
        <v>3.5</v>
      </c>
    </row>
    <row r="11" spans="1:7" x14ac:dyDescent="0.55000000000000004">
      <c r="A11" t="s">
        <v>3</v>
      </c>
      <c r="B11" t="s">
        <v>5</v>
      </c>
      <c r="C11">
        <f>IF(B11="Poor",0,(IF(B11="Fair",1,(IF(B11="Good",2,(IF(B11="Excellent",3,L)))))))</f>
        <v>3</v>
      </c>
      <c r="D11">
        <f t="shared" si="0"/>
        <v>26.5</v>
      </c>
      <c r="E11" t="s">
        <v>4</v>
      </c>
      <c r="F11">
        <f>IF(E11="Poor",0,(IF(E11="Fair",1,(IF(E11="Good",2,(IF(E11="Excellent",3,L)))))))</f>
        <v>2</v>
      </c>
      <c r="G11">
        <f t="shared" si="1"/>
        <v>21.5</v>
      </c>
    </row>
    <row r="12" spans="1:7" x14ac:dyDescent="0.55000000000000004">
      <c r="A12" t="s">
        <v>3</v>
      </c>
      <c r="B12" t="s">
        <v>5</v>
      </c>
      <c r="C12">
        <f>IF(B12="Poor",0,(IF(B12="Fair",1,(IF(B12="Good",2,(IF(B12="Excellent",3,L)))))))</f>
        <v>3</v>
      </c>
      <c r="D12">
        <f t="shared" si="0"/>
        <v>26.5</v>
      </c>
      <c r="E12" t="s">
        <v>4</v>
      </c>
      <c r="F12">
        <f>IF(E12="Poor",0,(IF(E12="Fair",1,(IF(E12="Good",2,(IF(E12="Excellent",3,L)))))))</f>
        <v>2</v>
      </c>
      <c r="G12">
        <f t="shared" si="1"/>
        <v>21.5</v>
      </c>
    </row>
    <row r="13" spans="1:7" x14ac:dyDescent="0.55000000000000004">
      <c r="A13" t="s">
        <v>3</v>
      </c>
      <c r="B13" t="s">
        <v>5</v>
      </c>
      <c r="C13">
        <f>IF(B13="Poor",0,(IF(B13="Fair",1,(IF(B13="Good",2,(IF(B13="Excellent",3,L)))))))</f>
        <v>3</v>
      </c>
      <c r="D13">
        <f t="shared" si="0"/>
        <v>26.5</v>
      </c>
      <c r="E13" t="s">
        <v>4</v>
      </c>
      <c r="F13">
        <f>IF(E13="Poor",0,(IF(E13="Fair",1,(IF(E13="Good",2,(IF(E13="Excellent",3,L)))))))</f>
        <v>2</v>
      </c>
      <c r="G13">
        <f t="shared" si="1"/>
        <v>21.5</v>
      </c>
    </row>
    <row r="14" spans="1:7" x14ac:dyDescent="0.55000000000000004">
      <c r="A14" t="s">
        <v>3</v>
      </c>
      <c r="B14" t="s">
        <v>5</v>
      </c>
      <c r="C14">
        <f>IF(B14="Poor",0,(IF(B14="Fair",1,(IF(B14="Good",2,(IF(B14="Excellent",3,L)))))))</f>
        <v>3</v>
      </c>
      <c r="D14">
        <f t="shared" si="0"/>
        <v>26.5</v>
      </c>
      <c r="E14" t="s">
        <v>4</v>
      </c>
      <c r="F14">
        <f>IF(E14="Poor",0,(IF(E14="Fair",1,(IF(E14="Good",2,(IF(E14="Excellent",3,L)))))))</f>
        <v>2</v>
      </c>
      <c r="G14">
        <f t="shared" si="1"/>
        <v>21.5</v>
      </c>
    </row>
    <row r="15" spans="1:7" x14ac:dyDescent="0.55000000000000004">
      <c r="A15" t="s">
        <v>3</v>
      </c>
      <c r="B15" t="s">
        <v>5</v>
      </c>
      <c r="C15">
        <f>IF(B15="Poor",0,(IF(B15="Fair",1,(IF(B15="Good",2,(IF(B15="Excellent",3,L)))))))</f>
        <v>3</v>
      </c>
      <c r="D15">
        <f t="shared" si="0"/>
        <v>26.5</v>
      </c>
      <c r="E15" t="s">
        <v>4</v>
      </c>
      <c r="F15">
        <f>IF(E15="Poor",0,(IF(E15="Fair",1,(IF(E15="Good",2,(IF(E15="Excellent",3,L)))))))</f>
        <v>2</v>
      </c>
      <c r="G15">
        <f t="shared" si="1"/>
        <v>21.5</v>
      </c>
    </row>
    <row r="16" spans="1:7" x14ac:dyDescent="0.55000000000000004">
      <c r="A16" t="s">
        <v>3</v>
      </c>
      <c r="B16" t="s">
        <v>5</v>
      </c>
      <c r="C16">
        <f>IF(B16="Poor",0,(IF(B16="Fair",1,(IF(B16="Good",2,(IF(B16="Excellent",3,L)))))))</f>
        <v>3</v>
      </c>
      <c r="D16">
        <f t="shared" si="0"/>
        <v>26.5</v>
      </c>
      <c r="E16" t="s">
        <v>7</v>
      </c>
      <c r="F16">
        <f>IF(E16="Poor",0,(IF(E16="Fair",1,(IF(E16="Good",2,(IF(E16="Excellent",3,L)))))))</f>
        <v>0</v>
      </c>
      <c r="G16">
        <f t="shared" si="1"/>
        <v>3.5</v>
      </c>
    </row>
    <row r="17" spans="1:7" x14ac:dyDescent="0.55000000000000004">
      <c r="A17" t="s">
        <v>3</v>
      </c>
      <c r="B17" t="s">
        <v>4</v>
      </c>
      <c r="C17">
        <f>IF(B17="Poor",0,(IF(B17="Fair",1,(IF(B17="Good",2,(IF(B17="Excellent",3,L)))))))</f>
        <v>2</v>
      </c>
      <c r="D17">
        <f t="shared" si="0"/>
        <v>7.5</v>
      </c>
      <c r="E17" t="s">
        <v>4</v>
      </c>
      <c r="F17">
        <f>IF(E17="Poor",0,(IF(E17="Fair",1,(IF(E17="Good",2,(IF(E17="Excellent",3,L)))))))</f>
        <v>2</v>
      </c>
      <c r="G17">
        <f t="shared" si="1"/>
        <v>21.5</v>
      </c>
    </row>
    <row r="18" spans="1:7" x14ac:dyDescent="0.55000000000000004">
      <c r="A18" t="s">
        <v>3</v>
      </c>
      <c r="B18" t="s">
        <v>4</v>
      </c>
      <c r="C18">
        <f>IF(B18="Poor",0,(IF(B18="Fair",1,(IF(B18="Good",2,(IF(B18="Excellent",3,L)))))))</f>
        <v>2</v>
      </c>
      <c r="D18">
        <f t="shared" si="0"/>
        <v>7.5</v>
      </c>
      <c r="E18" t="s">
        <v>4</v>
      </c>
      <c r="F18">
        <f>IF(E18="Poor",0,(IF(E18="Fair",1,(IF(E18="Good",2,(IF(E18="Excellent",3,L)))))))</f>
        <v>2</v>
      </c>
      <c r="G18">
        <f t="shared" si="1"/>
        <v>21.5</v>
      </c>
    </row>
    <row r="19" spans="1:7" x14ac:dyDescent="0.55000000000000004">
      <c r="A19" t="s">
        <v>3</v>
      </c>
      <c r="B19" t="s">
        <v>5</v>
      </c>
      <c r="C19">
        <f>IF(B19="Poor",0,(IF(B19="Fair",1,(IF(B19="Good",2,(IF(B19="Excellent",3,L)))))))</f>
        <v>3</v>
      </c>
      <c r="D19">
        <f t="shared" si="0"/>
        <v>26.5</v>
      </c>
      <c r="E19" t="s">
        <v>4</v>
      </c>
      <c r="F19">
        <f>IF(E19="Poor",0,(IF(E19="Fair",1,(IF(E19="Good",2,(IF(E19="Excellent",3,L)))))))</f>
        <v>2</v>
      </c>
      <c r="G19">
        <f t="shared" si="1"/>
        <v>21.5</v>
      </c>
    </row>
    <row r="20" spans="1:7" x14ac:dyDescent="0.55000000000000004">
      <c r="A20" t="s">
        <v>3</v>
      </c>
      <c r="B20" t="s">
        <v>4</v>
      </c>
      <c r="C20">
        <f>IF(B20="Poor",0,(IF(B20="Fair",1,(IF(B20="Good",2,(IF(B20="Excellent",3,L)))))))</f>
        <v>2</v>
      </c>
      <c r="D20">
        <f t="shared" si="0"/>
        <v>7.5</v>
      </c>
      <c r="E20" t="s">
        <v>4</v>
      </c>
      <c r="F20">
        <f>IF(E20="Poor",0,(IF(E20="Fair",1,(IF(E20="Good",2,(IF(E20="Excellent",3,L)))))))</f>
        <v>2</v>
      </c>
      <c r="G20">
        <f t="shared" si="1"/>
        <v>21.5</v>
      </c>
    </row>
    <row r="21" spans="1:7" x14ac:dyDescent="0.55000000000000004">
      <c r="A21" t="s">
        <v>3</v>
      </c>
      <c r="B21" t="s">
        <v>4</v>
      </c>
      <c r="C21">
        <f>IF(B21="Poor",0,(IF(B21="Fair",1,(IF(B21="Good",2,(IF(B21="Excellent",3,L)))))))</f>
        <v>2</v>
      </c>
      <c r="D21">
        <f t="shared" si="0"/>
        <v>7.5</v>
      </c>
      <c r="E21" t="s">
        <v>4</v>
      </c>
      <c r="F21">
        <f>IF(E21="Poor",0,(IF(E21="Fair",1,(IF(E21="Good",2,(IF(E21="Excellent",3,L)))))))</f>
        <v>2</v>
      </c>
      <c r="G21">
        <f t="shared" si="1"/>
        <v>21.5</v>
      </c>
    </row>
    <row r="22" spans="1:7" x14ac:dyDescent="0.55000000000000004">
      <c r="A22" t="s">
        <v>8</v>
      </c>
      <c r="B22" t="s">
        <v>5</v>
      </c>
      <c r="C22">
        <f>IF(B22="Poor",0,(IF(B22="Fair",1,(IF(B22="Good",2,(IF(B22="Excellent",3,L)))))))</f>
        <v>3</v>
      </c>
      <c r="D22">
        <f t="shared" si="0"/>
        <v>26.5</v>
      </c>
      <c r="E22" t="s">
        <v>4</v>
      </c>
      <c r="F22">
        <f>IF(E22="Poor",0,(IF(E22="Fair",1,(IF(E22="Good",2,(IF(E22="Excellent",3,L)))))))</f>
        <v>2</v>
      </c>
      <c r="G22">
        <f t="shared" si="1"/>
        <v>21.5</v>
      </c>
    </row>
    <row r="23" spans="1:7" x14ac:dyDescent="0.55000000000000004">
      <c r="A23" t="s">
        <v>8</v>
      </c>
      <c r="B23" t="s">
        <v>5</v>
      </c>
      <c r="C23">
        <f>IF(B23="Poor",0,(IF(B23="Fair",1,(IF(B23="Good",2,(IF(B23="Excellent",3,L)))))))</f>
        <v>3</v>
      </c>
      <c r="D23">
        <f t="shared" si="0"/>
        <v>26.5</v>
      </c>
      <c r="E23" t="s">
        <v>4</v>
      </c>
      <c r="F23">
        <f>IF(E23="Poor",0,(IF(E23="Fair",1,(IF(E23="Good",2,(IF(E23="Excellent",3,L)))))))</f>
        <v>2</v>
      </c>
      <c r="G23">
        <f t="shared" si="1"/>
        <v>21.5</v>
      </c>
    </row>
    <row r="24" spans="1:7" x14ac:dyDescent="0.55000000000000004">
      <c r="A24" t="s">
        <v>8</v>
      </c>
      <c r="B24" t="s">
        <v>5</v>
      </c>
      <c r="C24">
        <f>IF(B24="Poor",0,(IF(B24="Fair",1,(IF(B24="Good",2,(IF(B24="Excellent",3,L)))))))</f>
        <v>3</v>
      </c>
      <c r="D24">
        <f t="shared" si="0"/>
        <v>26.5</v>
      </c>
      <c r="E24" t="s">
        <v>4</v>
      </c>
      <c r="F24">
        <f>IF(E24="Poor",0,(IF(E24="Fair",1,(IF(E24="Good",2,(IF(E24="Excellent",3,L)))))))</f>
        <v>2</v>
      </c>
      <c r="G24">
        <f t="shared" si="1"/>
        <v>21.5</v>
      </c>
    </row>
    <row r="25" spans="1:7" x14ac:dyDescent="0.55000000000000004">
      <c r="A25" t="s">
        <v>8</v>
      </c>
      <c r="B25" t="s">
        <v>5</v>
      </c>
      <c r="C25">
        <f>IF(B25="Poor",0,(IF(B25="Fair",1,(IF(B25="Good",2,(IF(B25="Excellent",3,L)))))))</f>
        <v>3</v>
      </c>
      <c r="D25">
        <f t="shared" si="0"/>
        <v>26.5</v>
      </c>
      <c r="E25" t="s">
        <v>5</v>
      </c>
      <c r="F25">
        <f>IF(E25="Poor",0,(IF(E25="Fair",1,(IF(E25="Good",2,(IF(E25="Excellent",3,L)))))))</f>
        <v>3</v>
      </c>
      <c r="G25">
        <f t="shared" si="1"/>
        <v>37.5</v>
      </c>
    </row>
    <row r="26" spans="1:7" x14ac:dyDescent="0.55000000000000004">
      <c r="A26" t="s">
        <v>8</v>
      </c>
      <c r="B26" t="s">
        <v>5</v>
      </c>
      <c r="C26">
        <f>IF(B26="Poor",0,(IF(B26="Fair",1,(IF(B26="Good",2,(IF(B26="Excellent",3,L)))))))</f>
        <v>3</v>
      </c>
      <c r="D26">
        <f t="shared" si="0"/>
        <v>26.5</v>
      </c>
      <c r="E26" t="s">
        <v>4</v>
      </c>
      <c r="F26">
        <f>IF(E26="Poor",0,(IF(E26="Fair",1,(IF(E26="Good",2,(IF(E26="Excellent",3,L)))))))</f>
        <v>2</v>
      </c>
      <c r="G26">
        <f t="shared" si="1"/>
        <v>21.5</v>
      </c>
    </row>
    <row r="27" spans="1:7" x14ac:dyDescent="0.55000000000000004">
      <c r="A27" t="s">
        <v>8</v>
      </c>
      <c r="B27" t="s">
        <v>5</v>
      </c>
      <c r="C27">
        <f>IF(B27="Poor",0,(IF(B27="Fair",1,(IF(B27="Good",2,(IF(B27="Excellent",3,L)))))))</f>
        <v>3</v>
      </c>
      <c r="D27">
        <f t="shared" si="0"/>
        <v>26.5</v>
      </c>
      <c r="E27" t="s">
        <v>5</v>
      </c>
      <c r="F27">
        <f>IF(E27="Poor",0,(IF(E27="Fair",1,(IF(E27="Good",2,(IF(E27="Excellent",3,L)))))))</f>
        <v>3</v>
      </c>
      <c r="G27">
        <f t="shared" si="1"/>
        <v>37.5</v>
      </c>
    </row>
    <row r="28" spans="1:7" x14ac:dyDescent="0.55000000000000004">
      <c r="A28" t="s">
        <v>8</v>
      </c>
      <c r="B28" t="s">
        <v>6</v>
      </c>
      <c r="C28">
        <f>IF(B28="Poor",0,(IF(B28="Fair",1,(IF(B28="Good",2,(IF(B28="Excellent",3,L)))))))</f>
        <v>1</v>
      </c>
      <c r="D28">
        <f t="shared" si="0"/>
        <v>2</v>
      </c>
      <c r="E28" t="s">
        <v>7</v>
      </c>
      <c r="F28">
        <f>IF(E28="Poor",0,(IF(E28="Fair",1,(IF(E28="Good",2,(IF(E28="Excellent",3,L)))))))</f>
        <v>0</v>
      </c>
      <c r="G28">
        <f t="shared" si="1"/>
        <v>3.5</v>
      </c>
    </row>
    <row r="29" spans="1:7" x14ac:dyDescent="0.55000000000000004">
      <c r="A29" t="s">
        <v>8</v>
      </c>
      <c r="B29" t="s">
        <v>5</v>
      </c>
      <c r="C29">
        <f>IF(B29="Poor",0,(IF(B29="Fair",1,(IF(B29="Good",2,(IF(B29="Excellent",3,L)))))))</f>
        <v>3</v>
      </c>
      <c r="D29">
        <f t="shared" si="0"/>
        <v>26.5</v>
      </c>
      <c r="E29" t="s">
        <v>4</v>
      </c>
      <c r="F29">
        <f>IF(E29="Poor",0,(IF(E29="Fair",1,(IF(E29="Good",2,(IF(E29="Excellent",3,L)))))))</f>
        <v>2</v>
      </c>
      <c r="G29">
        <f t="shared" si="1"/>
        <v>21.5</v>
      </c>
    </row>
    <row r="30" spans="1:7" x14ac:dyDescent="0.55000000000000004">
      <c r="A30" t="s">
        <v>8</v>
      </c>
      <c r="B30" t="s">
        <v>5</v>
      </c>
      <c r="C30">
        <f>IF(B30="Poor",0,(IF(B30="Fair",1,(IF(B30="Good",2,(IF(B30="Excellent",3,L)))))))</f>
        <v>3</v>
      </c>
      <c r="D30">
        <f t="shared" si="0"/>
        <v>26.5</v>
      </c>
      <c r="E30" t="s">
        <v>5</v>
      </c>
      <c r="F30">
        <f>IF(E30="Poor",0,(IF(E30="Fair",1,(IF(E30="Good",2,(IF(E30="Excellent",3,L)))))))</f>
        <v>3</v>
      </c>
      <c r="G30">
        <f t="shared" si="1"/>
        <v>37.5</v>
      </c>
    </row>
    <row r="31" spans="1:7" x14ac:dyDescent="0.55000000000000004">
      <c r="A31" t="s">
        <v>8</v>
      </c>
      <c r="B31" t="s">
        <v>5</v>
      </c>
      <c r="C31">
        <f>IF(B31="Poor",0,(IF(B31="Fair",1,(IF(B31="Good",2,(IF(B31="Excellent",3,L)))))))</f>
        <v>3</v>
      </c>
      <c r="D31">
        <f t="shared" si="0"/>
        <v>26.5</v>
      </c>
      <c r="E31" t="s">
        <v>4</v>
      </c>
      <c r="F31">
        <f>IF(E31="Poor",0,(IF(E31="Fair",1,(IF(E31="Good",2,(IF(E31="Excellent",3,L)))))))</f>
        <v>2</v>
      </c>
      <c r="G31">
        <f t="shared" si="1"/>
        <v>21.5</v>
      </c>
    </row>
    <row r="32" spans="1:7" x14ac:dyDescent="0.55000000000000004">
      <c r="A32" t="s">
        <v>8</v>
      </c>
      <c r="B32" t="s">
        <v>5</v>
      </c>
      <c r="C32">
        <f>IF(B32="Poor",0,(IF(B32="Fair",1,(IF(B32="Good",2,(IF(B32="Excellent",3,L)))))))</f>
        <v>3</v>
      </c>
      <c r="D32">
        <f t="shared" si="0"/>
        <v>26.5</v>
      </c>
      <c r="E32" t="s">
        <v>5</v>
      </c>
      <c r="F32">
        <f>IF(E32="Poor",0,(IF(E32="Fair",1,(IF(E32="Good",2,(IF(E32="Excellent",3,L)))))))</f>
        <v>3</v>
      </c>
      <c r="G32">
        <f t="shared" si="1"/>
        <v>37.5</v>
      </c>
    </row>
    <row r="33" spans="1:7" x14ac:dyDescent="0.55000000000000004">
      <c r="A33" t="s">
        <v>8</v>
      </c>
      <c r="B33" t="s">
        <v>5</v>
      </c>
      <c r="C33">
        <f>IF(B33="Poor",0,(IF(B33="Fair",1,(IF(B33="Good",2,(IF(B33="Excellent",3,L)))))))</f>
        <v>3</v>
      </c>
      <c r="D33">
        <f t="shared" si="0"/>
        <v>26.5</v>
      </c>
      <c r="E33" t="s">
        <v>5</v>
      </c>
      <c r="F33">
        <f>IF(E33="Poor",0,(IF(E33="Fair",1,(IF(E33="Good",2,(IF(E33="Excellent",3,L)))))))</f>
        <v>3</v>
      </c>
      <c r="G33">
        <f t="shared" si="1"/>
        <v>37.5</v>
      </c>
    </row>
    <row r="34" spans="1:7" x14ac:dyDescent="0.55000000000000004">
      <c r="A34" t="s">
        <v>8</v>
      </c>
      <c r="B34" t="s">
        <v>5</v>
      </c>
      <c r="C34">
        <f>IF(B34="Poor",0,(IF(B34="Fair",1,(IF(B34="Good",2,(IF(B34="Excellent",3,L)))))))</f>
        <v>3</v>
      </c>
      <c r="D34">
        <f t="shared" si="0"/>
        <v>26.5</v>
      </c>
      <c r="E34" t="s">
        <v>4</v>
      </c>
      <c r="F34">
        <f>IF(E34="Poor",0,(IF(E34="Fair",1,(IF(E34="Good",2,(IF(E34="Excellent",3,L)))))))</f>
        <v>2</v>
      </c>
      <c r="G34">
        <f t="shared" si="1"/>
        <v>21.5</v>
      </c>
    </row>
    <row r="35" spans="1:7" x14ac:dyDescent="0.55000000000000004">
      <c r="A35" t="s">
        <v>8</v>
      </c>
      <c r="B35" t="s">
        <v>5</v>
      </c>
      <c r="C35">
        <f>IF(B35="Poor",0,(IF(B35="Fair",1,(IF(B35="Good",2,(IF(B35="Excellent",3,L)))))))</f>
        <v>3</v>
      </c>
      <c r="D35">
        <f t="shared" si="0"/>
        <v>26.5</v>
      </c>
      <c r="E35" t="s">
        <v>5</v>
      </c>
      <c r="F35">
        <f>IF(E35="Poor",0,(IF(E35="Fair",1,(IF(E35="Good",2,(IF(E35="Excellent",3,L)))))))</f>
        <v>3</v>
      </c>
      <c r="G35">
        <f t="shared" si="1"/>
        <v>37.5</v>
      </c>
    </row>
    <row r="36" spans="1:7" x14ac:dyDescent="0.55000000000000004">
      <c r="A36" t="s">
        <v>8</v>
      </c>
      <c r="B36" t="s">
        <v>5</v>
      </c>
      <c r="C36">
        <f>IF(B36="Poor",0,(IF(B36="Fair",1,(IF(B36="Good",2,(IF(B36="Excellent",3,L)))))))</f>
        <v>3</v>
      </c>
      <c r="D36">
        <f t="shared" si="0"/>
        <v>26.5</v>
      </c>
      <c r="E36" t="s">
        <v>4</v>
      </c>
      <c r="F36">
        <f>IF(E36="Poor",0,(IF(E36="Fair",1,(IF(E36="Good",2,(IF(E36="Excellent",3,L)))))))</f>
        <v>2</v>
      </c>
      <c r="G36">
        <f t="shared" si="1"/>
        <v>21.5</v>
      </c>
    </row>
    <row r="37" spans="1:7" x14ac:dyDescent="0.55000000000000004">
      <c r="A37" t="s">
        <v>8</v>
      </c>
      <c r="B37" t="s">
        <v>5</v>
      </c>
      <c r="C37">
        <f>IF(B37="Poor",0,(IF(B37="Fair",1,(IF(B37="Good",2,(IF(B37="Excellent",3,L)))))))</f>
        <v>3</v>
      </c>
      <c r="D37">
        <f t="shared" si="0"/>
        <v>26.5</v>
      </c>
      <c r="E37" t="s">
        <v>4</v>
      </c>
      <c r="F37">
        <f>IF(E37="Poor",0,(IF(E37="Fair",1,(IF(E37="Good",2,(IF(E37="Excellent",3,L)))))))</f>
        <v>2</v>
      </c>
      <c r="G37">
        <f t="shared" si="1"/>
        <v>21.5</v>
      </c>
    </row>
    <row r="38" spans="1:7" x14ac:dyDescent="0.55000000000000004">
      <c r="A38" t="s">
        <v>8</v>
      </c>
      <c r="B38" t="s">
        <v>7</v>
      </c>
      <c r="C38">
        <f>IF(B38="Poor",0,(IF(B38="Fair",1,(IF(B38="Good",2,(IF(B38="Excellent",3,L)))))))</f>
        <v>0</v>
      </c>
      <c r="D38">
        <f t="shared" si="0"/>
        <v>1</v>
      </c>
      <c r="E38" t="s">
        <v>7</v>
      </c>
      <c r="F38">
        <f>IF(E38="Poor",0,(IF(E38="Fair",1,(IF(E38="Good",2,(IF(E38="Excellent",3,L)))))))</f>
        <v>0</v>
      </c>
      <c r="G38">
        <f t="shared" si="1"/>
        <v>3.5</v>
      </c>
    </row>
    <row r="39" spans="1:7" x14ac:dyDescent="0.55000000000000004">
      <c r="A39" t="s">
        <v>8</v>
      </c>
      <c r="B39" t="s">
        <v>5</v>
      </c>
      <c r="C39">
        <f>IF(B39="Poor",0,(IF(B39="Fair",1,(IF(B39="Good",2,(IF(B39="Excellent",3,L)))))))</f>
        <v>3</v>
      </c>
      <c r="D39">
        <f t="shared" si="0"/>
        <v>26.5</v>
      </c>
      <c r="E39" t="s">
        <v>4</v>
      </c>
      <c r="F39">
        <f>IF(E39="Poor",0,(IF(E39="Fair",1,(IF(E39="Good",2,(IF(E39="Excellent",3,L)))))))</f>
        <v>2</v>
      </c>
      <c r="G39">
        <f t="shared" si="1"/>
        <v>21.5</v>
      </c>
    </row>
    <row r="40" spans="1:7" x14ac:dyDescent="0.55000000000000004">
      <c r="A40" t="s">
        <v>8</v>
      </c>
      <c r="B40" t="s">
        <v>5</v>
      </c>
      <c r="C40">
        <f>IF(B40="Poor",0,(IF(B40="Fair",1,(IF(B40="Good",2,(IF(B40="Excellent",3,L)))))))</f>
        <v>3</v>
      </c>
      <c r="D40">
        <f t="shared" si="0"/>
        <v>26.5</v>
      </c>
      <c r="E40" t="s">
        <v>4</v>
      </c>
      <c r="F40">
        <f>IF(E40="Poor",0,(IF(E40="Fair",1,(IF(E40="Good",2,(IF(E40="Excellent",3,L)))))))</f>
        <v>2</v>
      </c>
      <c r="G40">
        <f t="shared" si="1"/>
        <v>21.5</v>
      </c>
    </row>
    <row r="41" spans="1:7" x14ac:dyDescent="0.55000000000000004">
      <c r="A41" t="s">
        <v>8</v>
      </c>
      <c r="B41" t="s">
        <v>5</v>
      </c>
      <c r="C41">
        <f>IF(B41="Poor",0,(IF(B41="Fair",1,(IF(B41="Good",2,(IF(B41="Excellent",3,L)))))))</f>
        <v>3</v>
      </c>
      <c r="D41">
        <f t="shared" si="0"/>
        <v>26.5</v>
      </c>
      <c r="E41" t="s">
        <v>4</v>
      </c>
      <c r="F41">
        <f>IF(E41="Poor",0,(IF(E41="Fair",1,(IF(E41="Good",2,(IF(E41="Excellent",3,L)))))))</f>
        <v>2</v>
      </c>
      <c r="G41">
        <f t="shared" si="1"/>
        <v>21.5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N14" sqref="N14"/>
    </sheetView>
  </sheetViews>
  <sheetFormatPr defaultRowHeight="14.4" x14ac:dyDescent="0.55000000000000004"/>
  <cols>
    <col min="1" max="1" width="23.734375" bestFit="1" customWidth="1"/>
    <col min="13" max="13" width="17.26171875" bestFit="1" customWidth="1"/>
    <col min="14" max="14" width="15.68359375" bestFit="1" customWidth="1"/>
    <col min="15" max="15" width="26.05078125" bestFit="1" customWidth="1"/>
  </cols>
  <sheetData>
    <row r="1" spans="1:15" ht="17.399999999999999" x14ac:dyDescent="0.55000000000000004">
      <c r="A1" s="2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M1" s="5" t="s">
        <v>20</v>
      </c>
      <c r="N1" s="4" t="s">
        <v>24</v>
      </c>
      <c r="O1" t="s">
        <v>17</v>
      </c>
    </row>
    <row r="2" spans="1:15" ht="21" x14ac:dyDescent="0.85">
      <c r="A2" s="2" t="s">
        <v>13</v>
      </c>
      <c r="B2">
        <v>2</v>
      </c>
      <c r="C2">
        <v>4</v>
      </c>
      <c r="D2">
        <v>4</v>
      </c>
      <c r="E2">
        <v>9</v>
      </c>
      <c r="F2">
        <v>6</v>
      </c>
      <c r="G2">
        <v>6</v>
      </c>
      <c r="H2">
        <v>3</v>
      </c>
      <c r="I2">
        <v>1</v>
      </c>
      <c r="J2">
        <v>1</v>
      </c>
      <c r="K2">
        <f>SUM(B2:J2)</f>
        <v>36</v>
      </c>
      <c r="M2" s="6">
        <f>O2/180</f>
        <v>0.7</v>
      </c>
      <c r="N2">
        <f>126/36</f>
        <v>3.5</v>
      </c>
      <c r="O2">
        <v>126</v>
      </c>
    </row>
    <row r="3" spans="1:15" ht="17.399999999999999" x14ac:dyDescent="0.55000000000000004">
      <c r="A3" s="2" t="s">
        <v>12</v>
      </c>
      <c r="B3" s="3">
        <f>_xlfn.POISSON.DIST(B1,M4,FALSE)</f>
        <v>3.0197383422318501E-2</v>
      </c>
      <c r="C3" s="3">
        <f>_xlfn.POISSON.DIST(C1,M4,FALSE)</f>
        <v>0.10569084197811476</v>
      </c>
      <c r="D3" s="3">
        <f>_xlfn.POISSON.DIST(D1,M4,FALSE)</f>
        <v>0.1849589734617009</v>
      </c>
      <c r="E3" s="3">
        <f>_xlfn.POISSON.DIST(E1,M4,FALSE)</f>
        <v>0.21578546903865098</v>
      </c>
      <c r="F3" s="3">
        <f>_xlfn.POISSON.DIST(F1,M4,FALSE)</f>
        <v>0.18881228540881961</v>
      </c>
      <c r="G3" s="3">
        <f>_xlfn.POISSON.DIST(G1,M4,FALSE)</f>
        <v>0.13216859978617371</v>
      </c>
      <c r="H3" s="3">
        <f>_xlfn.POISSON.DIST(H1,M4,FALSE)</f>
        <v>7.7098349875268049E-2</v>
      </c>
      <c r="I3" s="3">
        <f>_xlfn.POISSON.DIST(I1,M4,FALSE)</f>
        <v>3.8549174937634018E-2</v>
      </c>
      <c r="J3" s="3">
        <f>_xlfn.POISSON.DIST(J1,M4,FALSE)</f>
        <v>1.6865264035214881E-2</v>
      </c>
      <c r="M3" s="5" t="s">
        <v>19</v>
      </c>
      <c r="O3" t="s">
        <v>18</v>
      </c>
    </row>
    <row r="4" spans="1:15" ht="21" x14ac:dyDescent="0.85">
      <c r="A4" s="2" t="s">
        <v>14</v>
      </c>
      <c r="B4" s="3">
        <f>SUM(B2:J2)*B3</f>
        <v>1.0871058032034659</v>
      </c>
      <c r="C4" s="3">
        <f>SUM(B2:J2)*C3</f>
        <v>3.8048703112121314</v>
      </c>
      <c r="D4" s="3">
        <f>SUM(B2:J2)*D3</f>
        <v>6.6585230446212327</v>
      </c>
      <c r="E4" s="3">
        <f>SUM(B2:J2)*E3</f>
        <v>7.768276885391435</v>
      </c>
      <c r="F4" s="3">
        <f>K2*F3</f>
        <v>6.7972422747175063</v>
      </c>
      <c r="G4" s="3">
        <f>K2*G3</f>
        <v>4.7580695923022533</v>
      </c>
      <c r="H4" s="3">
        <f>K2*H3</f>
        <v>2.7755405955096499</v>
      </c>
      <c r="I4" s="3">
        <f>K2*I3</f>
        <v>1.3877702977548245</v>
      </c>
      <c r="J4" s="3">
        <f>K2*J3</f>
        <v>0.6071495052677357</v>
      </c>
      <c r="M4" s="6">
        <f>AVERAGE(B7:B42)</f>
        <v>3.5</v>
      </c>
    </row>
    <row r="5" spans="1:15" ht="22.2" x14ac:dyDescent="0.85">
      <c r="A5" s="2" t="s">
        <v>15</v>
      </c>
      <c r="B5" s="3">
        <f>POWER((B2-B4),2)/B4</f>
        <v>0.76660046528038994</v>
      </c>
      <c r="C5" s="3">
        <f>POWER((C2-C4),2)/C4</f>
        <v>1.0007067871472493E-2</v>
      </c>
      <c r="D5" s="3">
        <f>POWER((D2-D4),2)/D4</f>
        <v>1.0614583341408552</v>
      </c>
      <c r="E5" s="3">
        <f>POWER((E2-E4),2)/E4</f>
        <v>0.19529965955694395</v>
      </c>
      <c r="F5" s="3">
        <f>POWER((F2-F4),2)/F4</f>
        <v>9.3507810801573804E-2</v>
      </c>
      <c r="G5" s="3">
        <f>POWER((G2-G4),2)/G4</f>
        <v>0.32416321527949432</v>
      </c>
      <c r="H5" s="3">
        <f>POWER((H2-H4),2)/H4</f>
        <v>1.8152148214179278E-2</v>
      </c>
      <c r="I5" s="3">
        <f>POWER((I2-I4),2)/I4</f>
        <v>0.1083506428002757</v>
      </c>
      <c r="J5" s="3">
        <f>POWER((J2-J4),2)/J4</f>
        <v>0.25419029394305281</v>
      </c>
      <c r="M5" s="7" t="s">
        <v>21</v>
      </c>
    </row>
    <row r="6" spans="1:15" ht="15.3" x14ac:dyDescent="0.55000000000000004">
      <c r="A6" s="1"/>
      <c r="M6" s="8">
        <f>SUM(B5:J5)</f>
        <v>2.8317296378882375</v>
      </c>
    </row>
    <row r="7" spans="1:15" ht="17.399999999999999" x14ac:dyDescent="0.55000000000000004">
      <c r="A7" s="2" t="s">
        <v>16</v>
      </c>
      <c r="B7">
        <v>3</v>
      </c>
      <c r="M7" s="5" t="s">
        <v>22</v>
      </c>
    </row>
    <row r="8" spans="1:15" x14ac:dyDescent="0.55000000000000004">
      <c r="B8">
        <v>6</v>
      </c>
      <c r="M8" s="6">
        <v>4</v>
      </c>
    </row>
    <row r="9" spans="1:15" x14ac:dyDescent="0.55000000000000004">
      <c r="B9">
        <v>4</v>
      </c>
      <c r="M9" s="5" t="s">
        <v>23</v>
      </c>
    </row>
    <row r="10" spans="1:15" x14ac:dyDescent="0.55000000000000004">
      <c r="B10">
        <v>6</v>
      </c>
      <c r="M10" s="8">
        <f>1-_xlfn.CHISQ.DIST(M6,M8,TRUE)</f>
        <v>0.58636812155244389</v>
      </c>
    </row>
    <row r="11" spans="1:15" x14ac:dyDescent="0.55000000000000004">
      <c r="B11">
        <v>2</v>
      </c>
    </row>
    <row r="12" spans="1:15" x14ac:dyDescent="0.55000000000000004">
      <c r="B12">
        <v>3</v>
      </c>
    </row>
    <row r="13" spans="1:15" x14ac:dyDescent="0.55000000000000004">
      <c r="B13">
        <v>1</v>
      </c>
    </row>
    <row r="14" spans="1:15" x14ac:dyDescent="0.55000000000000004">
      <c r="B14">
        <v>5</v>
      </c>
    </row>
    <row r="15" spans="1:15" x14ac:dyDescent="0.55000000000000004">
      <c r="B15">
        <v>1</v>
      </c>
    </row>
    <row r="16" spans="1:15" x14ac:dyDescent="0.55000000000000004">
      <c r="B16">
        <v>0</v>
      </c>
    </row>
    <row r="17" spans="2:2" x14ac:dyDescent="0.55000000000000004">
      <c r="B17">
        <v>3</v>
      </c>
    </row>
    <row r="18" spans="2:2" x14ac:dyDescent="0.55000000000000004">
      <c r="B18">
        <v>3</v>
      </c>
    </row>
    <row r="19" spans="2:2" x14ac:dyDescent="0.55000000000000004">
      <c r="B19">
        <v>1</v>
      </c>
    </row>
    <row r="20" spans="2:2" x14ac:dyDescent="0.55000000000000004">
      <c r="B20">
        <v>2</v>
      </c>
    </row>
    <row r="21" spans="2:2" x14ac:dyDescent="0.55000000000000004">
      <c r="B21">
        <v>4</v>
      </c>
    </row>
    <row r="22" spans="2:2" x14ac:dyDescent="0.55000000000000004">
      <c r="B22">
        <v>0</v>
      </c>
    </row>
    <row r="23" spans="2:2" x14ac:dyDescent="0.55000000000000004">
      <c r="B23">
        <v>2</v>
      </c>
    </row>
    <row r="24" spans="2:2" x14ac:dyDescent="0.55000000000000004">
      <c r="B24">
        <v>6</v>
      </c>
    </row>
    <row r="25" spans="2:2" x14ac:dyDescent="0.55000000000000004">
      <c r="B25">
        <v>5</v>
      </c>
    </row>
    <row r="26" spans="2:2" x14ac:dyDescent="0.55000000000000004">
      <c r="B26">
        <v>4</v>
      </c>
    </row>
    <row r="27" spans="2:2" x14ac:dyDescent="0.55000000000000004">
      <c r="B27">
        <v>2</v>
      </c>
    </row>
    <row r="28" spans="2:2" x14ac:dyDescent="0.55000000000000004">
      <c r="B28">
        <v>5</v>
      </c>
    </row>
    <row r="29" spans="2:2" x14ac:dyDescent="0.55000000000000004">
      <c r="B29">
        <v>3</v>
      </c>
    </row>
    <row r="30" spans="2:2" x14ac:dyDescent="0.55000000000000004">
      <c r="B30">
        <v>4</v>
      </c>
    </row>
    <row r="31" spans="2:2" x14ac:dyDescent="0.55000000000000004">
      <c r="B31">
        <v>5</v>
      </c>
    </row>
    <row r="32" spans="2:2" x14ac:dyDescent="0.55000000000000004">
      <c r="B32">
        <v>3</v>
      </c>
    </row>
    <row r="33" spans="2:2" x14ac:dyDescent="0.55000000000000004">
      <c r="B33">
        <v>5</v>
      </c>
    </row>
    <row r="34" spans="2:2" x14ac:dyDescent="0.55000000000000004">
      <c r="B34">
        <v>3</v>
      </c>
    </row>
    <row r="35" spans="2:2" x14ac:dyDescent="0.55000000000000004">
      <c r="B35">
        <v>5</v>
      </c>
    </row>
    <row r="36" spans="2:2" x14ac:dyDescent="0.55000000000000004">
      <c r="B36">
        <v>4</v>
      </c>
    </row>
    <row r="37" spans="2:2" x14ac:dyDescent="0.55000000000000004">
      <c r="B37">
        <v>7</v>
      </c>
    </row>
    <row r="38" spans="2:2" x14ac:dyDescent="0.55000000000000004">
      <c r="B38">
        <v>3</v>
      </c>
    </row>
    <row r="39" spans="2:2" x14ac:dyDescent="0.55000000000000004">
      <c r="B39">
        <v>4</v>
      </c>
    </row>
    <row r="40" spans="2:2" x14ac:dyDescent="0.55000000000000004">
      <c r="B40">
        <v>8</v>
      </c>
    </row>
    <row r="41" spans="2:2" x14ac:dyDescent="0.55000000000000004">
      <c r="B41">
        <v>1</v>
      </c>
    </row>
    <row r="42" spans="2:2" x14ac:dyDescent="0.55000000000000004">
      <c r="B42">
        <v>3</v>
      </c>
    </row>
    <row r="43" spans="2:2" x14ac:dyDescent="0.55000000000000004">
      <c r="B43">
        <f>SUM(B7:B42)</f>
        <v>126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Q1-data</vt:lpstr>
      <vt:lpstr>Q3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Alkim Avsar</dc:creator>
  <cp:lastModifiedBy>Alkim Avsar</cp:lastModifiedBy>
  <dcterms:created xsi:type="dcterms:W3CDTF">2018-04-23T02:11:22Z</dcterms:created>
  <dcterms:modified xsi:type="dcterms:W3CDTF">2018-04-24T02:08:52Z</dcterms:modified>
</cp:coreProperties>
</file>