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ersonal Documents\Rushabh's Documents\Stevens\Engineering Management\SYS 601 Prob and Stat\Homework\Homework 10\"/>
    </mc:Choice>
  </mc:AlternateContent>
  <bookViews>
    <workbookView xWindow="0" yWindow="0" windowWidth="17268" windowHeight="5430" activeTab="1"/>
  </bookViews>
  <sheets>
    <sheet name="Question 1" sheetId="1" r:id="rId1"/>
    <sheet name="Question 3" sheetId="2" r:id="rId2"/>
  </sheets>
  <calcPr calcId="162913"/>
</workbook>
</file>

<file path=xl/calcChain.xml><?xml version="1.0" encoding="utf-8"?>
<calcChain xmlns="http://schemas.openxmlformats.org/spreadsheetml/2006/main">
  <c r="C31" i="2" l="1"/>
  <c r="D31" i="2"/>
  <c r="D32" i="2" s="1"/>
  <c r="D33" i="2" s="1"/>
  <c r="E31" i="2"/>
  <c r="F31" i="2"/>
  <c r="F32" i="2" s="1"/>
  <c r="F33" i="2" s="1"/>
  <c r="G31" i="2"/>
  <c r="H31" i="2"/>
  <c r="H32" i="2" s="1"/>
  <c r="I31" i="2"/>
  <c r="I32" i="2" s="1"/>
  <c r="I33" i="2" s="1"/>
  <c r="J31" i="2"/>
  <c r="B31" i="2"/>
  <c r="B28" i="2"/>
  <c r="B32" i="2"/>
  <c r="B33" i="2" s="1"/>
  <c r="G32" i="2"/>
  <c r="G33" i="2" s="1"/>
  <c r="J32" i="2"/>
  <c r="J33" i="2" s="1"/>
  <c r="B27" i="2"/>
  <c r="E32" i="2"/>
  <c r="E33" i="2" s="1"/>
  <c r="B11" i="2"/>
  <c r="B12" i="2"/>
  <c r="B13" i="2"/>
  <c r="B14" i="2"/>
  <c r="B15" i="2"/>
  <c r="B16" i="2"/>
  <c r="C32" i="2" l="1"/>
  <c r="C33" i="2" s="1"/>
  <c r="B35" i="2" s="1"/>
  <c r="B37" i="2" s="1"/>
  <c r="H33" i="2"/>
  <c r="B20" i="2"/>
  <c r="B17" i="2"/>
  <c r="B18" i="2"/>
  <c r="B19" i="2"/>
  <c r="B7" i="2"/>
  <c r="B6" i="2"/>
  <c r="F41" i="1" l="1"/>
  <c r="F40" i="1"/>
  <c r="G40" i="1" s="1"/>
  <c r="F39" i="1"/>
  <c r="G39" i="1" s="1"/>
  <c r="F38" i="1"/>
  <c r="G38" i="1" s="1"/>
  <c r="F37" i="1"/>
  <c r="G37" i="1" s="1"/>
  <c r="F36" i="1"/>
  <c r="G36" i="1" s="1"/>
  <c r="F35" i="1"/>
  <c r="G35" i="1" s="1"/>
  <c r="F34" i="1"/>
  <c r="G34" i="1" s="1"/>
  <c r="F33" i="1"/>
  <c r="F32" i="1"/>
  <c r="G32" i="1" s="1"/>
  <c r="F31" i="1"/>
  <c r="G31" i="1" s="1"/>
  <c r="F30" i="1"/>
  <c r="G30" i="1" s="1"/>
  <c r="F29" i="1"/>
  <c r="G29" i="1" s="1"/>
  <c r="F28" i="1"/>
  <c r="G28" i="1" s="1"/>
  <c r="F27" i="1"/>
  <c r="G27" i="1" s="1"/>
  <c r="F26" i="1"/>
  <c r="G26" i="1" s="1"/>
  <c r="F25" i="1"/>
  <c r="F24" i="1"/>
  <c r="G24" i="1" s="1"/>
  <c r="F23" i="1"/>
  <c r="G23" i="1" s="1"/>
  <c r="F22" i="1"/>
  <c r="G22" i="1" s="1"/>
  <c r="F21" i="1"/>
  <c r="G21" i="1" s="1"/>
  <c r="F20" i="1"/>
  <c r="G20" i="1" s="1"/>
  <c r="F19" i="1"/>
  <c r="G19" i="1" s="1"/>
  <c r="F18" i="1"/>
  <c r="G18" i="1" s="1"/>
  <c r="F17" i="1"/>
  <c r="F16" i="1"/>
  <c r="G16" i="1" s="1"/>
  <c r="F15" i="1"/>
  <c r="G15" i="1" s="1"/>
  <c r="F14" i="1"/>
  <c r="G14" i="1" s="1"/>
  <c r="F13" i="1"/>
  <c r="G13" i="1" s="1"/>
  <c r="F12" i="1"/>
  <c r="G12" i="1" s="1"/>
  <c r="F11" i="1"/>
  <c r="G11" i="1" s="1"/>
  <c r="F10" i="1"/>
  <c r="G10" i="1" s="1"/>
  <c r="F9" i="1"/>
  <c r="F8" i="1"/>
  <c r="G8" i="1" s="1"/>
  <c r="F7" i="1"/>
  <c r="G7" i="1" s="1"/>
  <c r="F6" i="1"/>
  <c r="G6" i="1" s="1"/>
  <c r="F5" i="1"/>
  <c r="G5" i="1" s="1"/>
  <c r="F4" i="1"/>
  <c r="G4" i="1" s="1"/>
  <c r="F3" i="1"/>
  <c r="G3" i="1" s="1"/>
  <c r="F2" i="1"/>
  <c r="G2" i="1" s="1"/>
  <c r="C4" i="1"/>
  <c r="D4" i="1" s="1"/>
  <c r="C5" i="1"/>
  <c r="D5" i="1" s="1"/>
  <c r="C6" i="1"/>
  <c r="C7" i="1"/>
  <c r="D7" i="1" s="1"/>
  <c r="C8" i="1"/>
  <c r="D8" i="1" s="1"/>
  <c r="C9" i="1"/>
  <c r="C10" i="1"/>
  <c r="C11" i="1"/>
  <c r="D11" i="1" s="1"/>
  <c r="C12" i="1"/>
  <c r="D12" i="1" s="1"/>
  <c r="C13" i="1"/>
  <c r="D13" i="1" s="1"/>
  <c r="C14" i="1"/>
  <c r="C15" i="1"/>
  <c r="D15" i="1" s="1"/>
  <c r="C16" i="1"/>
  <c r="D16" i="1" s="1"/>
  <c r="C17" i="1"/>
  <c r="C18" i="1"/>
  <c r="C19" i="1"/>
  <c r="D19" i="1" s="1"/>
  <c r="C20" i="1"/>
  <c r="D20" i="1" s="1"/>
  <c r="C21" i="1"/>
  <c r="D21" i="1" s="1"/>
  <c r="C22" i="1"/>
  <c r="C23" i="1"/>
  <c r="D23" i="1" s="1"/>
  <c r="C24" i="1"/>
  <c r="D24" i="1" s="1"/>
  <c r="C25" i="1"/>
  <c r="C26" i="1"/>
  <c r="C27" i="1"/>
  <c r="D27" i="1" s="1"/>
  <c r="C28" i="1"/>
  <c r="D28" i="1" s="1"/>
  <c r="C29" i="1"/>
  <c r="D29" i="1" s="1"/>
  <c r="C30" i="1"/>
  <c r="C31" i="1"/>
  <c r="D31" i="1" s="1"/>
  <c r="C32" i="1"/>
  <c r="D32" i="1" s="1"/>
  <c r="C33" i="1"/>
  <c r="C34" i="1"/>
  <c r="C35" i="1"/>
  <c r="D35" i="1" s="1"/>
  <c r="C36" i="1"/>
  <c r="D36" i="1" s="1"/>
  <c r="C37" i="1"/>
  <c r="D37" i="1" s="1"/>
  <c r="C38" i="1"/>
  <c r="C39" i="1"/>
  <c r="D39" i="1" s="1"/>
  <c r="C40" i="1"/>
  <c r="D40" i="1" s="1"/>
  <c r="C41" i="1"/>
  <c r="C3" i="1"/>
  <c r="D3" i="1" s="1"/>
  <c r="C2" i="1"/>
  <c r="D6" i="1" s="1"/>
  <c r="G25" i="1" l="1"/>
  <c r="D26" i="1"/>
  <c r="D41" i="1"/>
  <c r="D9" i="1"/>
  <c r="G41" i="1"/>
  <c r="G33" i="1"/>
  <c r="G17" i="1"/>
  <c r="D18" i="1"/>
  <c r="D17" i="1"/>
  <c r="G9" i="1"/>
  <c r="D30" i="1"/>
  <c r="D34" i="1"/>
  <c r="D14" i="1"/>
  <c r="D33" i="1"/>
  <c r="D38" i="1"/>
  <c r="D22" i="1"/>
  <c r="D2" i="1"/>
  <c r="D10" i="1"/>
  <c r="D25" i="1"/>
</calcChain>
</file>

<file path=xl/sharedStrings.xml><?xml version="1.0" encoding="utf-8"?>
<sst xmlns="http://schemas.openxmlformats.org/spreadsheetml/2006/main" count="150" uniqueCount="34">
  <si>
    <t>subject</t>
  </si>
  <si>
    <t>instr_eval</t>
  </si>
  <si>
    <t>course_eval</t>
  </si>
  <si>
    <t>Calculus</t>
  </si>
  <si>
    <t>Good</t>
  </si>
  <si>
    <t>Excellent</t>
  </si>
  <si>
    <t>Fair</t>
  </si>
  <si>
    <t>Poor</t>
  </si>
  <si>
    <t>Thermodynamics</t>
  </si>
  <si>
    <t>Rank</t>
  </si>
  <si>
    <t>Num</t>
  </si>
  <si>
    <t>Week\Obs</t>
  </si>
  <si>
    <t>Week 1</t>
  </si>
  <si>
    <t>Week 2</t>
  </si>
  <si>
    <t>Week 3</t>
  </si>
  <si>
    <t>Max =</t>
  </si>
  <si>
    <t>Min =</t>
  </si>
  <si>
    <t>Count</t>
  </si>
  <si>
    <t>Total</t>
  </si>
  <si>
    <t>Value</t>
  </si>
  <si>
    <t>0,1</t>
  </si>
  <si>
    <t>6,7,8</t>
  </si>
  <si>
    <t>Observations</t>
  </si>
  <si>
    <t>Time</t>
  </si>
  <si>
    <t>Lambda</t>
  </si>
  <si>
    <t>x</t>
  </si>
  <si>
    <t>O</t>
  </si>
  <si>
    <t>p(x)</t>
  </si>
  <si>
    <t>E</t>
  </si>
  <si>
    <t>(O-E)^2/E</t>
  </si>
  <si>
    <t>Chi2</t>
  </si>
  <si>
    <t>k</t>
  </si>
  <si>
    <t>p</t>
  </si>
  <si>
    <t>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</si>
</sst>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1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NumberFormat="1"/>
    <xf numFmtId="17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Histogram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'Question 3'!$C$11:$C$16</c:f>
              <c:strCache>
                <c:ptCount val="6"/>
                <c:pt idx="0">
                  <c:v>0,1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6,7,8</c:v>
                </c:pt>
              </c:strCache>
            </c:strRef>
          </c:cat>
          <c:val>
            <c:numRef>
              <c:f>'Question 3'!$D$11:$D$16</c:f>
              <c:numCache>
                <c:formatCode>General</c:formatCode>
                <c:ptCount val="6"/>
                <c:pt idx="0">
                  <c:v>6</c:v>
                </c:pt>
                <c:pt idx="1">
                  <c:v>4</c:v>
                </c:pt>
                <c:pt idx="2">
                  <c:v>9</c:v>
                </c:pt>
                <c:pt idx="3">
                  <c:v>6</c:v>
                </c:pt>
                <c:pt idx="4">
                  <c:v>6</c:v>
                </c:pt>
                <c:pt idx="5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D42-46C4-B0F1-779EF7BFFB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578293568"/>
        <c:axId val="578300224"/>
      </c:barChart>
      <c:catAx>
        <c:axId val="5782935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Observations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8300224"/>
        <c:crosses val="autoZero"/>
        <c:auto val="1"/>
        <c:lblAlgn val="ctr"/>
        <c:lblOffset val="100"/>
        <c:noMultiLvlLbl val="0"/>
      </c:catAx>
      <c:valAx>
        <c:axId val="57830022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Frequency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82935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519113</xdr:colOff>
      <xdr:row>7</xdr:row>
      <xdr:rowOff>97631</xdr:rowOff>
    </xdr:from>
    <xdr:to>
      <xdr:col>11</xdr:col>
      <xdr:colOff>623888</xdr:colOff>
      <xdr:row>22</xdr:row>
      <xdr:rowOff>126206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workbookViewId="0">
      <selection activeCell="C4" sqref="C4"/>
    </sheetView>
  </sheetViews>
  <sheetFormatPr defaultRowHeight="14.4" x14ac:dyDescent="0.55000000000000004"/>
  <sheetData>
    <row r="1" spans="1:7" x14ac:dyDescent="0.55000000000000004">
      <c r="A1" t="s">
        <v>0</v>
      </c>
      <c r="B1" t="s">
        <v>1</v>
      </c>
      <c r="C1" t="s">
        <v>10</v>
      </c>
      <c r="D1" t="s">
        <v>9</v>
      </c>
      <c r="E1" t="s">
        <v>2</v>
      </c>
      <c r="F1" t="s">
        <v>10</v>
      </c>
      <c r="G1" t="s">
        <v>9</v>
      </c>
    </row>
    <row r="2" spans="1:7" x14ac:dyDescent="0.55000000000000004">
      <c r="A2" t="s">
        <v>3</v>
      </c>
      <c r="B2" t="s">
        <v>4</v>
      </c>
      <c r="C2">
        <f>IF(B2="Poor",0,(IF(B2="Fair",1,(IF(B2="Good",2,(IF(B2="Excellent",3,L)))))))</f>
        <v>2</v>
      </c>
      <c r="D2">
        <f>_xlfn.RANK.AVG(C2,$C$2:$C$41,1)</f>
        <v>7.5</v>
      </c>
      <c r="E2" t="s">
        <v>4</v>
      </c>
      <c r="F2">
        <f>IF(E2="Poor",0,(IF(E2="Fair",1,(IF(E2="Good",2,(IF(E2="Excellent",3,L)))))))</f>
        <v>2</v>
      </c>
      <c r="G2">
        <f>_xlfn.RANK.AVG(F2,$F$2:$F$41,1)</f>
        <v>21.5</v>
      </c>
    </row>
    <row r="3" spans="1:7" x14ac:dyDescent="0.55000000000000004">
      <c r="A3" t="s">
        <v>3</v>
      </c>
      <c r="B3" t="s">
        <v>5</v>
      </c>
      <c r="C3">
        <f>IF(B3="Poor",0,(IF(B3="Fair",1,(IF(B3="Good",2,(IF(B3="Excellent",3,L)))))))</f>
        <v>3</v>
      </c>
      <c r="D3">
        <f t="shared" ref="D3:D41" si="0">_xlfn.RANK.AVG(C3,$C$2:$C$41,1)</f>
        <v>26.5</v>
      </c>
      <c r="E3" t="s">
        <v>6</v>
      </c>
      <c r="F3">
        <f>IF(E3="Poor",0,(IF(E3="Fair",1,(IF(E3="Good",2,(IF(E3="Excellent",3,L)))))))</f>
        <v>1</v>
      </c>
      <c r="G3">
        <f t="shared" ref="G3:G41" si="1">_xlfn.RANK.AVG(F3,$F$2:$F$41,1)</f>
        <v>7.5</v>
      </c>
    </row>
    <row r="4" spans="1:7" x14ac:dyDescent="0.55000000000000004">
      <c r="A4" t="s">
        <v>3</v>
      </c>
      <c r="B4" t="s">
        <v>4</v>
      </c>
      <c r="C4">
        <f>IF(B4="Poor",0,(IF(B4="Fair",1,(IF(B4="Good",2,(IF(B4="Excellent",3,L)))))))</f>
        <v>2</v>
      </c>
      <c r="D4">
        <f t="shared" si="0"/>
        <v>7.5</v>
      </c>
      <c r="E4" t="s">
        <v>6</v>
      </c>
      <c r="F4">
        <f>IF(E4="Poor",0,(IF(E4="Fair",1,(IF(E4="Good",2,(IF(E4="Excellent",3,L)))))))</f>
        <v>1</v>
      </c>
      <c r="G4">
        <f t="shared" si="1"/>
        <v>7.5</v>
      </c>
    </row>
    <row r="5" spans="1:7" x14ac:dyDescent="0.55000000000000004">
      <c r="A5" t="s">
        <v>3</v>
      </c>
      <c r="B5" t="s">
        <v>4</v>
      </c>
      <c r="C5">
        <f>IF(B5="Poor",0,(IF(B5="Fair",1,(IF(B5="Good",2,(IF(B5="Excellent",3,L)))))))</f>
        <v>2</v>
      </c>
      <c r="D5">
        <f t="shared" si="0"/>
        <v>7.5</v>
      </c>
      <c r="E5" t="s">
        <v>7</v>
      </c>
      <c r="F5">
        <f>IF(E5="Poor",0,(IF(E5="Fair",1,(IF(E5="Good",2,(IF(E5="Excellent",3,L)))))))</f>
        <v>0</v>
      </c>
      <c r="G5">
        <f t="shared" si="1"/>
        <v>3.5</v>
      </c>
    </row>
    <row r="6" spans="1:7" x14ac:dyDescent="0.55000000000000004">
      <c r="A6" t="s">
        <v>3</v>
      </c>
      <c r="B6" t="s">
        <v>5</v>
      </c>
      <c r="C6">
        <f>IF(B6="Poor",0,(IF(B6="Fair",1,(IF(B6="Good",2,(IF(B6="Excellent",3,L)))))))</f>
        <v>3</v>
      </c>
      <c r="D6">
        <f t="shared" si="0"/>
        <v>26.5</v>
      </c>
      <c r="E6" t="s">
        <v>4</v>
      </c>
      <c r="F6">
        <f>IF(E6="Poor",0,(IF(E6="Fair",1,(IF(E6="Good",2,(IF(E6="Excellent",3,L)))))))</f>
        <v>2</v>
      </c>
      <c r="G6">
        <f t="shared" si="1"/>
        <v>21.5</v>
      </c>
    </row>
    <row r="7" spans="1:7" x14ac:dyDescent="0.55000000000000004">
      <c r="A7" t="s">
        <v>3</v>
      </c>
      <c r="B7" t="s">
        <v>5</v>
      </c>
      <c r="C7">
        <f>IF(B7="Poor",0,(IF(B7="Fair",1,(IF(B7="Good",2,(IF(B7="Excellent",3,L)))))))</f>
        <v>3</v>
      </c>
      <c r="D7">
        <f t="shared" si="0"/>
        <v>26.5</v>
      </c>
      <c r="E7" t="s">
        <v>4</v>
      </c>
      <c r="F7">
        <f>IF(E7="Poor",0,(IF(E7="Fair",1,(IF(E7="Good",2,(IF(E7="Excellent",3,L)))))))</f>
        <v>2</v>
      </c>
      <c r="G7">
        <f t="shared" si="1"/>
        <v>21.5</v>
      </c>
    </row>
    <row r="8" spans="1:7" x14ac:dyDescent="0.55000000000000004">
      <c r="A8" t="s">
        <v>3</v>
      </c>
      <c r="B8" t="s">
        <v>4</v>
      </c>
      <c r="C8">
        <f>IF(B8="Poor",0,(IF(B8="Fair",1,(IF(B8="Good",2,(IF(B8="Excellent",3,L)))))))</f>
        <v>2</v>
      </c>
      <c r="D8">
        <f t="shared" si="0"/>
        <v>7.5</v>
      </c>
      <c r="E8" t="s">
        <v>7</v>
      </c>
      <c r="F8">
        <f>IF(E8="Poor",0,(IF(E8="Fair",1,(IF(E8="Good",2,(IF(E8="Excellent",3,L)))))))</f>
        <v>0</v>
      </c>
      <c r="G8">
        <f t="shared" si="1"/>
        <v>3.5</v>
      </c>
    </row>
    <row r="9" spans="1:7" x14ac:dyDescent="0.55000000000000004">
      <c r="A9" t="s">
        <v>3</v>
      </c>
      <c r="B9" t="s">
        <v>4</v>
      </c>
      <c r="C9">
        <f>IF(B9="Poor",0,(IF(B9="Fair",1,(IF(B9="Good",2,(IF(B9="Excellent",3,L)))))))</f>
        <v>2</v>
      </c>
      <c r="D9">
        <f t="shared" si="0"/>
        <v>7.5</v>
      </c>
      <c r="E9" t="s">
        <v>4</v>
      </c>
      <c r="F9">
        <f>IF(E9="Poor",0,(IF(E9="Fair",1,(IF(E9="Good",2,(IF(E9="Excellent",3,L)))))))</f>
        <v>2</v>
      </c>
      <c r="G9">
        <f t="shared" si="1"/>
        <v>21.5</v>
      </c>
    </row>
    <row r="10" spans="1:7" x14ac:dyDescent="0.55000000000000004">
      <c r="A10" t="s">
        <v>3</v>
      </c>
      <c r="B10" t="s">
        <v>4</v>
      </c>
      <c r="C10">
        <f>IF(B10="Poor",0,(IF(B10="Fair",1,(IF(B10="Good",2,(IF(B10="Excellent",3,L)))))))</f>
        <v>2</v>
      </c>
      <c r="D10">
        <f t="shared" si="0"/>
        <v>7.5</v>
      </c>
      <c r="E10" t="s">
        <v>7</v>
      </c>
      <c r="F10">
        <f>IF(E10="Poor",0,(IF(E10="Fair",1,(IF(E10="Good",2,(IF(E10="Excellent",3,L)))))))</f>
        <v>0</v>
      </c>
      <c r="G10">
        <f t="shared" si="1"/>
        <v>3.5</v>
      </c>
    </row>
    <row r="11" spans="1:7" x14ac:dyDescent="0.55000000000000004">
      <c r="A11" t="s">
        <v>3</v>
      </c>
      <c r="B11" t="s">
        <v>5</v>
      </c>
      <c r="C11">
        <f>IF(B11="Poor",0,(IF(B11="Fair",1,(IF(B11="Good",2,(IF(B11="Excellent",3,L)))))))</f>
        <v>3</v>
      </c>
      <c r="D11">
        <f t="shared" si="0"/>
        <v>26.5</v>
      </c>
      <c r="E11" t="s">
        <v>4</v>
      </c>
      <c r="F11">
        <f>IF(E11="Poor",0,(IF(E11="Fair",1,(IF(E11="Good",2,(IF(E11="Excellent",3,L)))))))</f>
        <v>2</v>
      </c>
      <c r="G11">
        <f t="shared" si="1"/>
        <v>21.5</v>
      </c>
    </row>
    <row r="12" spans="1:7" x14ac:dyDescent="0.55000000000000004">
      <c r="A12" t="s">
        <v>3</v>
      </c>
      <c r="B12" t="s">
        <v>5</v>
      </c>
      <c r="C12">
        <f>IF(B12="Poor",0,(IF(B12="Fair",1,(IF(B12="Good",2,(IF(B12="Excellent",3,L)))))))</f>
        <v>3</v>
      </c>
      <c r="D12">
        <f t="shared" si="0"/>
        <v>26.5</v>
      </c>
      <c r="E12" t="s">
        <v>4</v>
      </c>
      <c r="F12">
        <f>IF(E12="Poor",0,(IF(E12="Fair",1,(IF(E12="Good",2,(IF(E12="Excellent",3,L)))))))</f>
        <v>2</v>
      </c>
      <c r="G12">
        <f t="shared" si="1"/>
        <v>21.5</v>
      </c>
    </row>
    <row r="13" spans="1:7" x14ac:dyDescent="0.55000000000000004">
      <c r="A13" t="s">
        <v>3</v>
      </c>
      <c r="B13" t="s">
        <v>5</v>
      </c>
      <c r="C13">
        <f>IF(B13="Poor",0,(IF(B13="Fair",1,(IF(B13="Good",2,(IF(B13="Excellent",3,L)))))))</f>
        <v>3</v>
      </c>
      <c r="D13">
        <f t="shared" si="0"/>
        <v>26.5</v>
      </c>
      <c r="E13" t="s">
        <v>4</v>
      </c>
      <c r="F13">
        <f>IF(E13="Poor",0,(IF(E13="Fair",1,(IF(E13="Good",2,(IF(E13="Excellent",3,L)))))))</f>
        <v>2</v>
      </c>
      <c r="G13">
        <f t="shared" si="1"/>
        <v>21.5</v>
      </c>
    </row>
    <row r="14" spans="1:7" x14ac:dyDescent="0.55000000000000004">
      <c r="A14" t="s">
        <v>3</v>
      </c>
      <c r="B14" t="s">
        <v>5</v>
      </c>
      <c r="C14">
        <f>IF(B14="Poor",0,(IF(B14="Fair",1,(IF(B14="Good",2,(IF(B14="Excellent",3,L)))))))</f>
        <v>3</v>
      </c>
      <c r="D14">
        <f t="shared" si="0"/>
        <v>26.5</v>
      </c>
      <c r="E14" t="s">
        <v>4</v>
      </c>
      <c r="F14">
        <f>IF(E14="Poor",0,(IF(E14="Fair",1,(IF(E14="Good",2,(IF(E14="Excellent",3,L)))))))</f>
        <v>2</v>
      </c>
      <c r="G14">
        <f t="shared" si="1"/>
        <v>21.5</v>
      </c>
    </row>
    <row r="15" spans="1:7" x14ac:dyDescent="0.55000000000000004">
      <c r="A15" t="s">
        <v>3</v>
      </c>
      <c r="B15" t="s">
        <v>5</v>
      </c>
      <c r="C15">
        <f>IF(B15="Poor",0,(IF(B15="Fair",1,(IF(B15="Good",2,(IF(B15="Excellent",3,L)))))))</f>
        <v>3</v>
      </c>
      <c r="D15">
        <f t="shared" si="0"/>
        <v>26.5</v>
      </c>
      <c r="E15" t="s">
        <v>4</v>
      </c>
      <c r="F15">
        <f>IF(E15="Poor",0,(IF(E15="Fair",1,(IF(E15="Good",2,(IF(E15="Excellent",3,L)))))))</f>
        <v>2</v>
      </c>
      <c r="G15">
        <f t="shared" si="1"/>
        <v>21.5</v>
      </c>
    </row>
    <row r="16" spans="1:7" x14ac:dyDescent="0.55000000000000004">
      <c r="A16" t="s">
        <v>3</v>
      </c>
      <c r="B16" t="s">
        <v>5</v>
      </c>
      <c r="C16">
        <f>IF(B16="Poor",0,(IF(B16="Fair",1,(IF(B16="Good",2,(IF(B16="Excellent",3,L)))))))</f>
        <v>3</v>
      </c>
      <c r="D16">
        <f t="shared" si="0"/>
        <v>26.5</v>
      </c>
      <c r="E16" t="s">
        <v>7</v>
      </c>
      <c r="F16">
        <f>IF(E16="Poor",0,(IF(E16="Fair",1,(IF(E16="Good",2,(IF(E16="Excellent",3,L)))))))</f>
        <v>0</v>
      </c>
      <c r="G16">
        <f t="shared" si="1"/>
        <v>3.5</v>
      </c>
    </row>
    <row r="17" spans="1:7" x14ac:dyDescent="0.55000000000000004">
      <c r="A17" t="s">
        <v>3</v>
      </c>
      <c r="B17" t="s">
        <v>4</v>
      </c>
      <c r="C17">
        <f>IF(B17="Poor",0,(IF(B17="Fair",1,(IF(B17="Good",2,(IF(B17="Excellent",3,L)))))))</f>
        <v>2</v>
      </c>
      <c r="D17">
        <f t="shared" si="0"/>
        <v>7.5</v>
      </c>
      <c r="E17" t="s">
        <v>4</v>
      </c>
      <c r="F17">
        <f>IF(E17="Poor",0,(IF(E17="Fair",1,(IF(E17="Good",2,(IF(E17="Excellent",3,L)))))))</f>
        <v>2</v>
      </c>
      <c r="G17">
        <f t="shared" si="1"/>
        <v>21.5</v>
      </c>
    </row>
    <row r="18" spans="1:7" x14ac:dyDescent="0.55000000000000004">
      <c r="A18" t="s">
        <v>3</v>
      </c>
      <c r="B18" t="s">
        <v>4</v>
      </c>
      <c r="C18">
        <f>IF(B18="Poor",0,(IF(B18="Fair",1,(IF(B18="Good",2,(IF(B18="Excellent",3,L)))))))</f>
        <v>2</v>
      </c>
      <c r="D18">
        <f t="shared" si="0"/>
        <v>7.5</v>
      </c>
      <c r="E18" t="s">
        <v>4</v>
      </c>
      <c r="F18">
        <f>IF(E18="Poor",0,(IF(E18="Fair",1,(IF(E18="Good",2,(IF(E18="Excellent",3,L)))))))</f>
        <v>2</v>
      </c>
      <c r="G18">
        <f t="shared" si="1"/>
        <v>21.5</v>
      </c>
    </row>
    <row r="19" spans="1:7" x14ac:dyDescent="0.55000000000000004">
      <c r="A19" t="s">
        <v>3</v>
      </c>
      <c r="B19" t="s">
        <v>5</v>
      </c>
      <c r="C19">
        <f>IF(B19="Poor",0,(IF(B19="Fair",1,(IF(B19="Good",2,(IF(B19="Excellent",3,L)))))))</f>
        <v>3</v>
      </c>
      <c r="D19">
        <f t="shared" si="0"/>
        <v>26.5</v>
      </c>
      <c r="E19" t="s">
        <v>4</v>
      </c>
      <c r="F19">
        <f>IF(E19="Poor",0,(IF(E19="Fair",1,(IF(E19="Good",2,(IF(E19="Excellent",3,L)))))))</f>
        <v>2</v>
      </c>
      <c r="G19">
        <f t="shared" si="1"/>
        <v>21.5</v>
      </c>
    </row>
    <row r="20" spans="1:7" x14ac:dyDescent="0.55000000000000004">
      <c r="A20" t="s">
        <v>3</v>
      </c>
      <c r="B20" t="s">
        <v>4</v>
      </c>
      <c r="C20">
        <f>IF(B20="Poor",0,(IF(B20="Fair",1,(IF(B20="Good",2,(IF(B20="Excellent",3,L)))))))</f>
        <v>2</v>
      </c>
      <c r="D20">
        <f t="shared" si="0"/>
        <v>7.5</v>
      </c>
      <c r="E20" t="s">
        <v>4</v>
      </c>
      <c r="F20">
        <f>IF(E20="Poor",0,(IF(E20="Fair",1,(IF(E20="Good",2,(IF(E20="Excellent",3,L)))))))</f>
        <v>2</v>
      </c>
      <c r="G20">
        <f t="shared" si="1"/>
        <v>21.5</v>
      </c>
    </row>
    <row r="21" spans="1:7" x14ac:dyDescent="0.55000000000000004">
      <c r="A21" t="s">
        <v>3</v>
      </c>
      <c r="B21" t="s">
        <v>4</v>
      </c>
      <c r="C21">
        <f>IF(B21="Poor",0,(IF(B21="Fair",1,(IF(B21="Good",2,(IF(B21="Excellent",3,L)))))))</f>
        <v>2</v>
      </c>
      <c r="D21">
        <f t="shared" si="0"/>
        <v>7.5</v>
      </c>
      <c r="E21" t="s">
        <v>4</v>
      </c>
      <c r="F21">
        <f>IF(E21="Poor",0,(IF(E21="Fair",1,(IF(E21="Good",2,(IF(E21="Excellent",3,L)))))))</f>
        <v>2</v>
      </c>
      <c r="G21">
        <f t="shared" si="1"/>
        <v>21.5</v>
      </c>
    </row>
    <row r="22" spans="1:7" x14ac:dyDescent="0.55000000000000004">
      <c r="A22" t="s">
        <v>8</v>
      </c>
      <c r="B22" t="s">
        <v>5</v>
      </c>
      <c r="C22">
        <f>IF(B22="Poor",0,(IF(B22="Fair",1,(IF(B22="Good",2,(IF(B22="Excellent",3,L)))))))</f>
        <v>3</v>
      </c>
      <c r="D22">
        <f t="shared" si="0"/>
        <v>26.5</v>
      </c>
      <c r="E22" t="s">
        <v>4</v>
      </c>
      <c r="F22">
        <f>IF(E22="Poor",0,(IF(E22="Fair",1,(IF(E22="Good",2,(IF(E22="Excellent",3,L)))))))</f>
        <v>2</v>
      </c>
      <c r="G22">
        <f t="shared" si="1"/>
        <v>21.5</v>
      </c>
    </row>
    <row r="23" spans="1:7" x14ac:dyDescent="0.55000000000000004">
      <c r="A23" t="s">
        <v>8</v>
      </c>
      <c r="B23" t="s">
        <v>5</v>
      </c>
      <c r="C23">
        <f>IF(B23="Poor",0,(IF(B23="Fair",1,(IF(B23="Good",2,(IF(B23="Excellent",3,L)))))))</f>
        <v>3</v>
      </c>
      <c r="D23">
        <f t="shared" si="0"/>
        <v>26.5</v>
      </c>
      <c r="E23" t="s">
        <v>4</v>
      </c>
      <c r="F23">
        <f>IF(E23="Poor",0,(IF(E23="Fair",1,(IF(E23="Good",2,(IF(E23="Excellent",3,L)))))))</f>
        <v>2</v>
      </c>
      <c r="G23">
        <f t="shared" si="1"/>
        <v>21.5</v>
      </c>
    </row>
    <row r="24" spans="1:7" x14ac:dyDescent="0.55000000000000004">
      <c r="A24" t="s">
        <v>8</v>
      </c>
      <c r="B24" t="s">
        <v>5</v>
      </c>
      <c r="C24">
        <f>IF(B24="Poor",0,(IF(B24="Fair",1,(IF(B24="Good",2,(IF(B24="Excellent",3,L)))))))</f>
        <v>3</v>
      </c>
      <c r="D24">
        <f t="shared" si="0"/>
        <v>26.5</v>
      </c>
      <c r="E24" t="s">
        <v>4</v>
      </c>
      <c r="F24">
        <f>IF(E24="Poor",0,(IF(E24="Fair",1,(IF(E24="Good",2,(IF(E24="Excellent",3,L)))))))</f>
        <v>2</v>
      </c>
      <c r="G24">
        <f t="shared" si="1"/>
        <v>21.5</v>
      </c>
    </row>
    <row r="25" spans="1:7" x14ac:dyDescent="0.55000000000000004">
      <c r="A25" t="s">
        <v>8</v>
      </c>
      <c r="B25" t="s">
        <v>5</v>
      </c>
      <c r="C25">
        <f>IF(B25="Poor",0,(IF(B25="Fair",1,(IF(B25="Good",2,(IF(B25="Excellent",3,L)))))))</f>
        <v>3</v>
      </c>
      <c r="D25">
        <f t="shared" si="0"/>
        <v>26.5</v>
      </c>
      <c r="E25" t="s">
        <v>5</v>
      </c>
      <c r="F25">
        <f>IF(E25="Poor",0,(IF(E25="Fair",1,(IF(E25="Good",2,(IF(E25="Excellent",3,L)))))))</f>
        <v>3</v>
      </c>
      <c r="G25">
        <f t="shared" si="1"/>
        <v>37.5</v>
      </c>
    </row>
    <row r="26" spans="1:7" x14ac:dyDescent="0.55000000000000004">
      <c r="A26" t="s">
        <v>8</v>
      </c>
      <c r="B26" t="s">
        <v>5</v>
      </c>
      <c r="C26">
        <f>IF(B26="Poor",0,(IF(B26="Fair",1,(IF(B26="Good",2,(IF(B26="Excellent",3,L)))))))</f>
        <v>3</v>
      </c>
      <c r="D26">
        <f t="shared" si="0"/>
        <v>26.5</v>
      </c>
      <c r="E26" t="s">
        <v>4</v>
      </c>
      <c r="F26">
        <f>IF(E26="Poor",0,(IF(E26="Fair",1,(IF(E26="Good",2,(IF(E26="Excellent",3,L)))))))</f>
        <v>2</v>
      </c>
      <c r="G26">
        <f t="shared" si="1"/>
        <v>21.5</v>
      </c>
    </row>
    <row r="27" spans="1:7" x14ac:dyDescent="0.55000000000000004">
      <c r="A27" t="s">
        <v>8</v>
      </c>
      <c r="B27" t="s">
        <v>5</v>
      </c>
      <c r="C27">
        <f>IF(B27="Poor",0,(IF(B27="Fair",1,(IF(B27="Good",2,(IF(B27="Excellent",3,L)))))))</f>
        <v>3</v>
      </c>
      <c r="D27">
        <f t="shared" si="0"/>
        <v>26.5</v>
      </c>
      <c r="E27" t="s">
        <v>5</v>
      </c>
      <c r="F27">
        <f>IF(E27="Poor",0,(IF(E27="Fair",1,(IF(E27="Good",2,(IF(E27="Excellent",3,L)))))))</f>
        <v>3</v>
      </c>
      <c r="G27">
        <f t="shared" si="1"/>
        <v>37.5</v>
      </c>
    </row>
    <row r="28" spans="1:7" x14ac:dyDescent="0.55000000000000004">
      <c r="A28" t="s">
        <v>8</v>
      </c>
      <c r="B28" t="s">
        <v>6</v>
      </c>
      <c r="C28">
        <f>IF(B28="Poor",0,(IF(B28="Fair",1,(IF(B28="Good",2,(IF(B28="Excellent",3,L)))))))</f>
        <v>1</v>
      </c>
      <c r="D28">
        <f t="shared" si="0"/>
        <v>2</v>
      </c>
      <c r="E28" t="s">
        <v>7</v>
      </c>
      <c r="F28">
        <f>IF(E28="Poor",0,(IF(E28="Fair",1,(IF(E28="Good",2,(IF(E28="Excellent",3,L)))))))</f>
        <v>0</v>
      </c>
      <c r="G28">
        <f t="shared" si="1"/>
        <v>3.5</v>
      </c>
    </row>
    <row r="29" spans="1:7" x14ac:dyDescent="0.55000000000000004">
      <c r="A29" t="s">
        <v>8</v>
      </c>
      <c r="B29" t="s">
        <v>5</v>
      </c>
      <c r="C29">
        <f>IF(B29="Poor",0,(IF(B29="Fair",1,(IF(B29="Good",2,(IF(B29="Excellent",3,L)))))))</f>
        <v>3</v>
      </c>
      <c r="D29">
        <f t="shared" si="0"/>
        <v>26.5</v>
      </c>
      <c r="E29" t="s">
        <v>4</v>
      </c>
      <c r="F29">
        <f>IF(E29="Poor",0,(IF(E29="Fair",1,(IF(E29="Good",2,(IF(E29="Excellent",3,L)))))))</f>
        <v>2</v>
      </c>
      <c r="G29">
        <f t="shared" si="1"/>
        <v>21.5</v>
      </c>
    </row>
    <row r="30" spans="1:7" x14ac:dyDescent="0.55000000000000004">
      <c r="A30" t="s">
        <v>8</v>
      </c>
      <c r="B30" t="s">
        <v>5</v>
      </c>
      <c r="C30">
        <f>IF(B30="Poor",0,(IF(B30="Fair",1,(IF(B30="Good",2,(IF(B30="Excellent",3,L)))))))</f>
        <v>3</v>
      </c>
      <c r="D30">
        <f t="shared" si="0"/>
        <v>26.5</v>
      </c>
      <c r="E30" t="s">
        <v>5</v>
      </c>
      <c r="F30">
        <f>IF(E30="Poor",0,(IF(E30="Fair",1,(IF(E30="Good",2,(IF(E30="Excellent",3,L)))))))</f>
        <v>3</v>
      </c>
      <c r="G30">
        <f t="shared" si="1"/>
        <v>37.5</v>
      </c>
    </row>
    <row r="31" spans="1:7" x14ac:dyDescent="0.55000000000000004">
      <c r="A31" t="s">
        <v>8</v>
      </c>
      <c r="B31" t="s">
        <v>5</v>
      </c>
      <c r="C31">
        <f>IF(B31="Poor",0,(IF(B31="Fair",1,(IF(B31="Good",2,(IF(B31="Excellent",3,L)))))))</f>
        <v>3</v>
      </c>
      <c r="D31">
        <f t="shared" si="0"/>
        <v>26.5</v>
      </c>
      <c r="E31" t="s">
        <v>4</v>
      </c>
      <c r="F31">
        <f>IF(E31="Poor",0,(IF(E31="Fair",1,(IF(E31="Good",2,(IF(E31="Excellent",3,L)))))))</f>
        <v>2</v>
      </c>
      <c r="G31">
        <f t="shared" si="1"/>
        <v>21.5</v>
      </c>
    </row>
    <row r="32" spans="1:7" x14ac:dyDescent="0.55000000000000004">
      <c r="A32" t="s">
        <v>8</v>
      </c>
      <c r="B32" t="s">
        <v>5</v>
      </c>
      <c r="C32">
        <f>IF(B32="Poor",0,(IF(B32="Fair",1,(IF(B32="Good",2,(IF(B32="Excellent",3,L)))))))</f>
        <v>3</v>
      </c>
      <c r="D32">
        <f t="shared" si="0"/>
        <v>26.5</v>
      </c>
      <c r="E32" t="s">
        <v>5</v>
      </c>
      <c r="F32">
        <f>IF(E32="Poor",0,(IF(E32="Fair",1,(IF(E32="Good",2,(IF(E32="Excellent",3,L)))))))</f>
        <v>3</v>
      </c>
      <c r="G32">
        <f t="shared" si="1"/>
        <v>37.5</v>
      </c>
    </row>
    <row r="33" spans="1:7" x14ac:dyDescent="0.55000000000000004">
      <c r="A33" t="s">
        <v>8</v>
      </c>
      <c r="B33" t="s">
        <v>5</v>
      </c>
      <c r="C33">
        <f>IF(B33="Poor",0,(IF(B33="Fair",1,(IF(B33="Good",2,(IF(B33="Excellent",3,L)))))))</f>
        <v>3</v>
      </c>
      <c r="D33">
        <f t="shared" si="0"/>
        <v>26.5</v>
      </c>
      <c r="E33" t="s">
        <v>5</v>
      </c>
      <c r="F33">
        <f>IF(E33="Poor",0,(IF(E33="Fair",1,(IF(E33="Good",2,(IF(E33="Excellent",3,L)))))))</f>
        <v>3</v>
      </c>
      <c r="G33">
        <f t="shared" si="1"/>
        <v>37.5</v>
      </c>
    </row>
    <row r="34" spans="1:7" x14ac:dyDescent="0.55000000000000004">
      <c r="A34" t="s">
        <v>8</v>
      </c>
      <c r="B34" t="s">
        <v>5</v>
      </c>
      <c r="C34">
        <f>IF(B34="Poor",0,(IF(B34="Fair",1,(IF(B34="Good",2,(IF(B34="Excellent",3,L)))))))</f>
        <v>3</v>
      </c>
      <c r="D34">
        <f t="shared" si="0"/>
        <v>26.5</v>
      </c>
      <c r="E34" t="s">
        <v>4</v>
      </c>
      <c r="F34">
        <f>IF(E34="Poor",0,(IF(E34="Fair",1,(IF(E34="Good",2,(IF(E34="Excellent",3,L)))))))</f>
        <v>2</v>
      </c>
      <c r="G34">
        <f t="shared" si="1"/>
        <v>21.5</v>
      </c>
    </row>
    <row r="35" spans="1:7" x14ac:dyDescent="0.55000000000000004">
      <c r="A35" t="s">
        <v>8</v>
      </c>
      <c r="B35" t="s">
        <v>5</v>
      </c>
      <c r="C35">
        <f>IF(B35="Poor",0,(IF(B35="Fair",1,(IF(B35="Good",2,(IF(B35="Excellent",3,L)))))))</f>
        <v>3</v>
      </c>
      <c r="D35">
        <f t="shared" si="0"/>
        <v>26.5</v>
      </c>
      <c r="E35" t="s">
        <v>5</v>
      </c>
      <c r="F35">
        <f>IF(E35="Poor",0,(IF(E35="Fair",1,(IF(E35="Good",2,(IF(E35="Excellent",3,L)))))))</f>
        <v>3</v>
      </c>
      <c r="G35">
        <f t="shared" si="1"/>
        <v>37.5</v>
      </c>
    </row>
    <row r="36" spans="1:7" x14ac:dyDescent="0.55000000000000004">
      <c r="A36" t="s">
        <v>8</v>
      </c>
      <c r="B36" t="s">
        <v>5</v>
      </c>
      <c r="C36">
        <f>IF(B36="Poor",0,(IF(B36="Fair",1,(IF(B36="Good",2,(IF(B36="Excellent",3,L)))))))</f>
        <v>3</v>
      </c>
      <c r="D36">
        <f t="shared" si="0"/>
        <v>26.5</v>
      </c>
      <c r="E36" t="s">
        <v>4</v>
      </c>
      <c r="F36">
        <f>IF(E36="Poor",0,(IF(E36="Fair",1,(IF(E36="Good",2,(IF(E36="Excellent",3,L)))))))</f>
        <v>2</v>
      </c>
      <c r="G36">
        <f t="shared" si="1"/>
        <v>21.5</v>
      </c>
    </row>
    <row r="37" spans="1:7" x14ac:dyDescent="0.55000000000000004">
      <c r="A37" t="s">
        <v>8</v>
      </c>
      <c r="B37" t="s">
        <v>5</v>
      </c>
      <c r="C37">
        <f>IF(B37="Poor",0,(IF(B37="Fair",1,(IF(B37="Good",2,(IF(B37="Excellent",3,L)))))))</f>
        <v>3</v>
      </c>
      <c r="D37">
        <f t="shared" si="0"/>
        <v>26.5</v>
      </c>
      <c r="E37" t="s">
        <v>4</v>
      </c>
      <c r="F37">
        <f>IF(E37="Poor",0,(IF(E37="Fair",1,(IF(E37="Good",2,(IF(E37="Excellent",3,L)))))))</f>
        <v>2</v>
      </c>
      <c r="G37">
        <f t="shared" si="1"/>
        <v>21.5</v>
      </c>
    </row>
    <row r="38" spans="1:7" x14ac:dyDescent="0.55000000000000004">
      <c r="A38" t="s">
        <v>8</v>
      </c>
      <c r="B38" t="s">
        <v>7</v>
      </c>
      <c r="C38">
        <f>IF(B38="Poor",0,(IF(B38="Fair",1,(IF(B38="Good",2,(IF(B38="Excellent",3,L)))))))</f>
        <v>0</v>
      </c>
      <c r="D38">
        <f t="shared" si="0"/>
        <v>1</v>
      </c>
      <c r="E38" t="s">
        <v>7</v>
      </c>
      <c r="F38">
        <f>IF(E38="Poor",0,(IF(E38="Fair",1,(IF(E38="Good",2,(IF(E38="Excellent",3,L)))))))</f>
        <v>0</v>
      </c>
      <c r="G38">
        <f t="shared" si="1"/>
        <v>3.5</v>
      </c>
    </row>
    <row r="39" spans="1:7" x14ac:dyDescent="0.55000000000000004">
      <c r="A39" t="s">
        <v>8</v>
      </c>
      <c r="B39" t="s">
        <v>5</v>
      </c>
      <c r="C39">
        <f>IF(B39="Poor",0,(IF(B39="Fair",1,(IF(B39="Good",2,(IF(B39="Excellent",3,L)))))))</f>
        <v>3</v>
      </c>
      <c r="D39">
        <f t="shared" si="0"/>
        <v>26.5</v>
      </c>
      <c r="E39" t="s">
        <v>4</v>
      </c>
      <c r="F39">
        <f>IF(E39="Poor",0,(IF(E39="Fair",1,(IF(E39="Good",2,(IF(E39="Excellent",3,L)))))))</f>
        <v>2</v>
      </c>
      <c r="G39">
        <f t="shared" si="1"/>
        <v>21.5</v>
      </c>
    </row>
    <row r="40" spans="1:7" x14ac:dyDescent="0.55000000000000004">
      <c r="A40" t="s">
        <v>8</v>
      </c>
      <c r="B40" t="s">
        <v>5</v>
      </c>
      <c r="C40">
        <f>IF(B40="Poor",0,(IF(B40="Fair",1,(IF(B40="Good",2,(IF(B40="Excellent",3,L)))))))</f>
        <v>3</v>
      </c>
      <c r="D40">
        <f t="shared" si="0"/>
        <v>26.5</v>
      </c>
      <c r="E40" t="s">
        <v>4</v>
      </c>
      <c r="F40">
        <f>IF(E40="Poor",0,(IF(E40="Fair",1,(IF(E40="Good",2,(IF(E40="Excellent",3,L)))))))</f>
        <v>2</v>
      </c>
      <c r="G40">
        <f t="shared" si="1"/>
        <v>21.5</v>
      </c>
    </row>
    <row r="41" spans="1:7" x14ac:dyDescent="0.55000000000000004">
      <c r="A41" t="s">
        <v>8</v>
      </c>
      <c r="B41" t="s">
        <v>5</v>
      </c>
      <c r="C41">
        <f>IF(B41="Poor",0,(IF(B41="Fair",1,(IF(B41="Good",2,(IF(B41="Excellent",3,L)))))))</f>
        <v>3</v>
      </c>
      <c r="D41">
        <f t="shared" si="0"/>
        <v>26.5</v>
      </c>
      <c r="E41" t="s">
        <v>4</v>
      </c>
      <c r="F41">
        <f>IF(E41="Poor",0,(IF(E41="Fair",1,(IF(E41="Good",2,(IF(E41="Excellent",3,L)))))))</f>
        <v>2</v>
      </c>
      <c r="G41">
        <f t="shared" si="1"/>
        <v>21.5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tabSelected="1" topLeftCell="A6" zoomScale="80" zoomScaleNormal="80" workbookViewId="0">
      <selection activeCell="B31" sqref="B31:J31"/>
    </sheetView>
  </sheetViews>
  <sheetFormatPr defaultRowHeight="14.4" x14ac:dyDescent="0.55000000000000004"/>
  <cols>
    <col min="2" max="2" width="11.15625" bestFit="1" customWidth="1"/>
  </cols>
  <sheetData>
    <row r="1" spans="1:13" x14ac:dyDescent="0.55000000000000004">
      <c r="A1" t="s">
        <v>11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55000000000000004">
      <c r="A2" t="s">
        <v>12</v>
      </c>
      <c r="B2">
        <v>3</v>
      </c>
      <c r="C2">
        <v>6</v>
      </c>
      <c r="D2">
        <v>4</v>
      </c>
      <c r="E2">
        <v>6</v>
      </c>
      <c r="F2">
        <v>2</v>
      </c>
      <c r="G2">
        <v>3</v>
      </c>
      <c r="H2">
        <v>1</v>
      </c>
      <c r="I2">
        <v>5</v>
      </c>
      <c r="J2">
        <v>1</v>
      </c>
      <c r="K2">
        <v>0</v>
      </c>
      <c r="L2">
        <v>3</v>
      </c>
      <c r="M2">
        <v>3</v>
      </c>
    </row>
    <row r="3" spans="1:13" x14ac:dyDescent="0.55000000000000004">
      <c r="A3" t="s">
        <v>13</v>
      </c>
      <c r="B3">
        <v>1</v>
      </c>
      <c r="C3">
        <v>2</v>
      </c>
      <c r="D3">
        <v>4</v>
      </c>
      <c r="E3">
        <v>0</v>
      </c>
      <c r="F3">
        <v>2</v>
      </c>
      <c r="G3">
        <v>6</v>
      </c>
      <c r="H3">
        <v>5</v>
      </c>
      <c r="I3">
        <v>4</v>
      </c>
      <c r="J3">
        <v>2</v>
      </c>
      <c r="K3">
        <v>5</v>
      </c>
      <c r="L3">
        <v>3</v>
      </c>
      <c r="M3">
        <v>4</v>
      </c>
    </row>
    <row r="4" spans="1:13" x14ac:dyDescent="0.55000000000000004">
      <c r="A4" t="s">
        <v>14</v>
      </c>
      <c r="B4">
        <v>5</v>
      </c>
      <c r="C4">
        <v>3</v>
      </c>
      <c r="D4">
        <v>5</v>
      </c>
      <c r="E4">
        <v>3</v>
      </c>
      <c r="F4">
        <v>5</v>
      </c>
      <c r="G4">
        <v>4</v>
      </c>
      <c r="H4">
        <v>7</v>
      </c>
      <c r="I4">
        <v>3</v>
      </c>
      <c r="J4">
        <v>4</v>
      </c>
      <c r="K4">
        <v>8</v>
      </c>
      <c r="L4">
        <v>1</v>
      </c>
      <c r="M4">
        <v>3</v>
      </c>
    </row>
    <row r="6" spans="1:13" x14ac:dyDescent="0.55000000000000004">
      <c r="A6" t="s">
        <v>16</v>
      </c>
      <c r="B6">
        <f>MIN(B2:M4)</f>
        <v>0</v>
      </c>
    </row>
    <row r="7" spans="1:13" x14ac:dyDescent="0.55000000000000004">
      <c r="A7" t="s">
        <v>15</v>
      </c>
      <c r="B7">
        <f>MAX(B2:M4)</f>
        <v>8</v>
      </c>
    </row>
    <row r="9" spans="1:13" x14ac:dyDescent="0.55000000000000004">
      <c r="A9">
        <v>0</v>
      </c>
    </row>
    <row r="10" spans="1:13" x14ac:dyDescent="0.55000000000000004">
      <c r="A10" t="s">
        <v>19</v>
      </c>
      <c r="B10" t="s">
        <v>17</v>
      </c>
    </row>
    <row r="11" spans="1:13" x14ac:dyDescent="0.55000000000000004">
      <c r="A11">
        <v>0</v>
      </c>
      <c r="B11">
        <f>COUNTIF($B$2:$M$4,A11)</f>
        <v>2</v>
      </c>
      <c r="C11" t="s">
        <v>20</v>
      </c>
      <c r="D11">
        <v>6</v>
      </c>
    </row>
    <row r="12" spans="1:13" x14ac:dyDescent="0.55000000000000004">
      <c r="A12">
        <v>1</v>
      </c>
      <c r="B12">
        <f t="shared" ref="B12:B19" si="0">COUNTIF($B$2:$M$4,A12)</f>
        <v>4</v>
      </c>
      <c r="C12">
        <v>2</v>
      </c>
      <c r="D12">
        <v>4</v>
      </c>
    </row>
    <row r="13" spans="1:13" x14ac:dyDescent="0.55000000000000004">
      <c r="A13">
        <v>2</v>
      </c>
      <c r="B13">
        <f t="shared" si="0"/>
        <v>4</v>
      </c>
      <c r="C13">
        <v>3</v>
      </c>
      <c r="D13">
        <v>9</v>
      </c>
    </row>
    <row r="14" spans="1:13" x14ac:dyDescent="0.55000000000000004">
      <c r="A14">
        <v>3</v>
      </c>
      <c r="B14">
        <f t="shared" si="0"/>
        <v>9</v>
      </c>
      <c r="C14">
        <v>4</v>
      </c>
      <c r="D14">
        <v>6</v>
      </c>
    </row>
    <row r="15" spans="1:13" x14ac:dyDescent="0.55000000000000004">
      <c r="A15">
        <v>4</v>
      </c>
      <c r="B15">
        <f t="shared" si="0"/>
        <v>6</v>
      </c>
      <c r="C15">
        <v>5</v>
      </c>
      <c r="D15">
        <v>6</v>
      </c>
    </row>
    <row r="16" spans="1:13" x14ac:dyDescent="0.55000000000000004">
      <c r="A16">
        <v>5</v>
      </c>
      <c r="B16">
        <f t="shared" si="0"/>
        <v>6</v>
      </c>
      <c r="C16" t="s">
        <v>21</v>
      </c>
      <c r="D16">
        <v>5</v>
      </c>
    </row>
    <row r="17" spans="1:10" x14ac:dyDescent="0.55000000000000004">
      <c r="A17">
        <v>6</v>
      </c>
      <c r="B17">
        <f t="shared" si="0"/>
        <v>3</v>
      </c>
    </row>
    <row r="18" spans="1:10" x14ac:dyDescent="0.55000000000000004">
      <c r="A18">
        <v>7</v>
      </c>
      <c r="B18">
        <f t="shared" si="0"/>
        <v>1</v>
      </c>
    </row>
    <row r="19" spans="1:10" x14ac:dyDescent="0.55000000000000004">
      <c r="A19">
        <v>8</v>
      </c>
      <c r="B19">
        <f t="shared" si="0"/>
        <v>1</v>
      </c>
    </row>
    <row r="20" spans="1:10" x14ac:dyDescent="0.55000000000000004">
      <c r="A20" t="s">
        <v>18</v>
      </c>
      <c r="B20">
        <f>SUM(B11:B19)</f>
        <v>36</v>
      </c>
    </row>
    <row r="25" spans="1:10" x14ac:dyDescent="0.55000000000000004">
      <c r="A25" t="s">
        <v>22</v>
      </c>
      <c r="B25" s="1">
        <v>36</v>
      </c>
    </row>
    <row r="26" spans="1:10" x14ac:dyDescent="0.55000000000000004">
      <c r="A26" t="s">
        <v>23</v>
      </c>
      <c r="B26">
        <v>5</v>
      </c>
    </row>
    <row r="27" spans="1:10" x14ac:dyDescent="0.55000000000000004">
      <c r="A27" t="s">
        <v>24</v>
      </c>
      <c r="B27">
        <f>B25/B26</f>
        <v>7.2</v>
      </c>
    </row>
    <row r="28" spans="1:10" x14ac:dyDescent="0.55000000000000004">
      <c r="A28" t="s">
        <v>33</v>
      </c>
      <c r="B28" s="1">
        <f>AVERAGE(B2:M4)</f>
        <v>3.5</v>
      </c>
    </row>
    <row r="29" spans="1:10" x14ac:dyDescent="0.55000000000000004">
      <c r="A29" t="s">
        <v>25</v>
      </c>
      <c r="B29">
        <v>0</v>
      </c>
      <c r="C29">
        <v>1</v>
      </c>
      <c r="D29">
        <v>2</v>
      </c>
      <c r="E29">
        <v>3</v>
      </c>
      <c r="F29">
        <v>4</v>
      </c>
      <c r="G29">
        <v>5</v>
      </c>
      <c r="H29">
        <v>6</v>
      </c>
      <c r="I29">
        <v>7</v>
      </c>
      <c r="J29">
        <v>8</v>
      </c>
    </row>
    <row r="30" spans="1:10" x14ac:dyDescent="0.55000000000000004">
      <c r="A30" t="s">
        <v>26</v>
      </c>
      <c r="B30">
        <v>2</v>
      </c>
      <c r="C30">
        <v>4</v>
      </c>
      <c r="D30">
        <v>4</v>
      </c>
      <c r="E30">
        <v>9</v>
      </c>
      <c r="F30">
        <v>6</v>
      </c>
      <c r="G30">
        <v>6</v>
      </c>
      <c r="H30">
        <v>3</v>
      </c>
      <c r="I30">
        <v>1</v>
      </c>
      <c r="J30">
        <v>1</v>
      </c>
    </row>
    <row r="31" spans="1:10" x14ac:dyDescent="0.55000000000000004">
      <c r="A31" t="s">
        <v>27</v>
      </c>
      <c r="B31">
        <f>_xlfn.POISSON.DIST(B29,$B$28,FALSE)</f>
        <v>3.0197383422318501E-2</v>
      </c>
      <c r="C31">
        <f t="shared" ref="C31:J31" si="1">_xlfn.POISSON.DIST(C29,$B$28,FALSE)</f>
        <v>0.10569084197811476</v>
      </c>
      <c r="D31">
        <f t="shared" si="1"/>
        <v>0.1849589734617009</v>
      </c>
      <c r="E31">
        <f t="shared" si="1"/>
        <v>0.21578546903865098</v>
      </c>
      <c r="F31">
        <f t="shared" si="1"/>
        <v>0.18881228540881961</v>
      </c>
      <c r="G31">
        <f t="shared" si="1"/>
        <v>0.13216859978617371</v>
      </c>
      <c r="H31">
        <f t="shared" si="1"/>
        <v>7.7098349875268049E-2</v>
      </c>
      <c r="I31">
        <f t="shared" si="1"/>
        <v>3.8549174937634018E-2</v>
      </c>
      <c r="J31">
        <f t="shared" si="1"/>
        <v>1.6865264035214881E-2</v>
      </c>
    </row>
    <row r="32" spans="1:10" x14ac:dyDescent="0.55000000000000004">
      <c r="A32" t="s">
        <v>28</v>
      </c>
      <c r="B32">
        <f>36*B31</f>
        <v>1.0871058032034659</v>
      </c>
      <c r="C32">
        <f t="shared" ref="C32:J32" si="2">36*C31</f>
        <v>3.8048703112121314</v>
      </c>
      <c r="D32">
        <f t="shared" si="2"/>
        <v>6.6585230446212327</v>
      </c>
      <c r="E32">
        <f t="shared" si="2"/>
        <v>7.768276885391435</v>
      </c>
      <c r="F32">
        <f t="shared" si="2"/>
        <v>6.7972422747175063</v>
      </c>
      <c r="G32">
        <f t="shared" si="2"/>
        <v>4.7580695923022533</v>
      </c>
      <c r="H32">
        <f t="shared" si="2"/>
        <v>2.7755405955096499</v>
      </c>
      <c r="I32">
        <f t="shared" si="2"/>
        <v>1.3877702977548245</v>
      </c>
      <c r="J32">
        <f t="shared" si="2"/>
        <v>0.6071495052677357</v>
      </c>
    </row>
    <row r="33" spans="1:10" x14ac:dyDescent="0.55000000000000004">
      <c r="A33" t="s">
        <v>29</v>
      </c>
      <c r="B33">
        <f>((B30-B32)^2)/B32</f>
        <v>0.76660046528038994</v>
      </c>
      <c r="C33">
        <f t="shared" ref="C33:J33" si="3">((C30-C32)^2)/C32</f>
        <v>1.0007067871472493E-2</v>
      </c>
      <c r="D33">
        <f t="shared" si="3"/>
        <v>1.0614583341408552</v>
      </c>
      <c r="E33">
        <f t="shared" si="3"/>
        <v>0.19529965955694395</v>
      </c>
      <c r="F33">
        <f t="shared" si="3"/>
        <v>9.3507810801573804E-2</v>
      </c>
      <c r="G33">
        <f t="shared" si="3"/>
        <v>0.32416321527949432</v>
      </c>
      <c r="H33">
        <f t="shared" si="3"/>
        <v>1.8152148214179278E-2</v>
      </c>
      <c r="I33">
        <f t="shared" si="3"/>
        <v>0.1083506428002757</v>
      </c>
      <c r="J33">
        <f t="shared" si="3"/>
        <v>0.25419029394305281</v>
      </c>
    </row>
    <row r="35" spans="1:10" x14ac:dyDescent="0.55000000000000004">
      <c r="A35" t="s">
        <v>30</v>
      </c>
      <c r="B35">
        <f>SUM(B33:J33)</f>
        <v>2.8317296378882375</v>
      </c>
    </row>
    <row r="36" spans="1:10" x14ac:dyDescent="0.55000000000000004">
      <c r="A36" t="s">
        <v>31</v>
      </c>
      <c r="B36">
        <v>4</v>
      </c>
    </row>
    <row r="37" spans="1:10" x14ac:dyDescent="0.55000000000000004">
      <c r="A37" t="s">
        <v>32</v>
      </c>
      <c r="B37" s="2">
        <f>1-_xlfn.CHISQ.DIST(B35,B36,TRUE)</f>
        <v>0.58636812155244389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Question 1</vt:lpstr>
      <vt:lpstr>Question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Rushabh Barbhaya</dc:creator>
  <cp:lastModifiedBy>Rushabh Barbhaya</cp:lastModifiedBy>
  <dcterms:created xsi:type="dcterms:W3CDTF">2018-04-19T05:02:12Z</dcterms:created>
  <dcterms:modified xsi:type="dcterms:W3CDTF">2018-04-24T03:38:06Z</dcterms:modified>
</cp:coreProperties>
</file>