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SYS 601 Prob and Stat\Homework\Homework 9\"/>
    </mc:Choice>
  </mc:AlternateContent>
  <bookViews>
    <workbookView xWindow="0" yWindow="0" windowWidth="17268" windowHeight="5430" firstSheet="1" activeTab="1"/>
  </bookViews>
  <sheets>
    <sheet name="gasvapor_train_score_all" sheetId="1" r:id="rId1"/>
    <sheet name="TESTING_gasvapor_test_score_all" sheetId="2" r:id="rId2"/>
  </sheets>
  <calcPr calcId="162913"/>
</workbook>
</file>

<file path=xl/calcChain.xml><?xml version="1.0" encoding="utf-8"?>
<calcChain xmlns="http://schemas.openxmlformats.org/spreadsheetml/2006/main">
  <c r="J2" i="2" l="1"/>
  <c r="G71" i="2" l="1"/>
  <c r="H71" i="2" s="1"/>
  <c r="G70" i="2"/>
  <c r="H70" i="2" s="1"/>
  <c r="H69" i="2"/>
  <c r="G69" i="2"/>
  <c r="G68" i="2"/>
  <c r="H68" i="2" s="1"/>
  <c r="H67" i="2"/>
  <c r="G67" i="2"/>
  <c r="G66" i="2"/>
  <c r="H66" i="2" s="1"/>
  <c r="G65" i="2"/>
  <c r="H65" i="2" s="1"/>
  <c r="G64" i="2"/>
  <c r="H64" i="2" s="1"/>
  <c r="G63" i="2"/>
  <c r="H63" i="2" s="1"/>
  <c r="G62" i="2"/>
  <c r="H62" i="2" s="1"/>
  <c r="H61" i="2"/>
  <c r="G61" i="2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H53" i="2"/>
  <c r="G53" i="2"/>
  <c r="G52" i="2"/>
  <c r="H52" i="2" s="1"/>
  <c r="H51" i="2"/>
  <c r="G51" i="2"/>
  <c r="G50" i="2"/>
  <c r="H50" i="2" s="1"/>
  <c r="G49" i="2"/>
  <c r="H49" i="2" s="1"/>
  <c r="G48" i="2"/>
  <c r="H48" i="2" s="1"/>
  <c r="G47" i="2"/>
  <c r="H47" i="2" s="1"/>
  <c r="G46" i="2"/>
  <c r="H46" i="2" s="1"/>
  <c r="H45" i="2"/>
  <c r="G45" i="2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H37" i="2"/>
  <c r="G37" i="2"/>
  <c r="G36" i="2"/>
  <c r="H36" i="2" s="1"/>
  <c r="H35" i="2"/>
  <c r="G35" i="2"/>
  <c r="G34" i="2"/>
  <c r="H34" i="2" s="1"/>
  <c r="G33" i="2"/>
  <c r="H33" i="2" s="1"/>
  <c r="G32" i="2"/>
  <c r="H32" i="2" s="1"/>
  <c r="G31" i="2"/>
  <c r="H31" i="2" s="1"/>
  <c r="G30" i="2"/>
  <c r="H30" i="2" s="1"/>
  <c r="H29" i="2"/>
  <c r="G29" i="2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H21" i="2"/>
  <c r="G21" i="2"/>
  <c r="G20" i="2"/>
  <c r="H20" i="2" s="1"/>
  <c r="H19" i="2"/>
  <c r="G19" i="2"/>
  <c r="G18" i="2"/>
  <c r="H18" i="2" s="1"/>
  <c r="G17" i="2"/>
  <c r="H17" i="2" s="1"/>
  <c r="G16" i="2"/>
  <c r="H16" i="2" s="1"/>
  <c r="G15" i="2"/>
  <c r="H15" i="2" s="1"/>
  <c r="G14" i="2"/>
  <c r="H14" i="2" s="1"/>
  <c r="H13" i="2"/>
  <c r="G13" i="2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H5" i="2"/>
  <c r="G5" i="2"/>
  <c r="G4" i="2"/>
  <c r="H4" i="2" s="1"/>
  <c r="H3" i="2"/>
  <c r="G3" i="2"/>
  <c r="G2" i="2"/>
  <c r="H2" i="2" s="1"/>
  <c r="H69" i="1"/>
  <c r="H68" i="1"/>
  <c r="H64" i="1"/>
  <c r="H61" i="1"/>
  <c r="H60" i="1"/>
  <c r="H56" i="1"/>
  <c r="H53" i="1"/>
  <c r="H52" i="1"/>
  <c r="H48" i="1"/>
  <c r="H45" i="1"/>
  <c r="H44" i="1"/>
  <c r="H40" i="1"/>
  <c r="H37" i="1"/>
  <c r="H36" i="1"/>
  <c r="H32" i="1"/>
  <c r="H29" i="1"/>
  <c r="H28" i="1"/>
  <c r="H24" i="1"/>
  <c r="H21" i="1"/>
  <c r="H20" i="1"/>
  <c r="H16" i="1"/>
  <c r="H13" i="1"/>
  <c r="H12" i="1"/>
  <c r="H8" i="1"/>
  <c r="H5" i="1"/>
  <c r="H4" i="1"/>
  <c r="G71" i="1"/>
  <c r="H71" i="1" s="1"/>
  <c r="G70" i="1"/>
  <c r="H70" i="1" s="1"/>
  <c r="G69" i="1"/>
  <c r="G68" i="1"/>
  <c r="G67" i="1"/>
  <c r="H67" i="1" s="1"/>
  <c r="G66" i="1"/>
  <c r="H66" i="1" s="1"/>
  <c r="G65" i="1"/>
  <c r="H65" i="1" s="1"/>
  <c r="G64" i="1"/>
  <c r="G63" i="1"/>
  <c r="H63" i="1" s="1"/>
  <c r="G62" i="1"/>
  <c r="H62" i="1" s="1"/>
  <c r="G61" i="1"/>
  <c r="G60" i="1"/>
  <c r="G59" i="1"/>
  <c r="H59" i="1" s="1"/>
  <c r="G58" i="1"/>
  <c r="H58" i="1" s="1"/>
  <c r="G57" i="1"/>
  <c r="H57" i="1" s="1"/>
  <c r="G56" i="1"/>
  <c r="G55" i="1"/>
  <c r="H55" i="1" s="1"/>
  <c r="G54" i="1"/>
  <c r="H54" i="1" s="1"/>
  <c r="G53" i="1"/>
  <c r="G52" i="1"/>
  <c r="G51" i="1"/>
  <c r="H51" i="1" s="1"/>
  <c r="G50" i="1"/>
  <c r="H50" i="1" s="1"/>
  <c r="G49" i="1"/>
  <c r="H49" i="1" s="1"/>
  <c r="G48" i="1"/>
  <c r="G47" i="1"/>
  <c r="H47" i="1" s="1"/>
  <c r="G46" i="1"/>
  <c r="H46" i="1" s="1"/>
  <c r="G45" i="1"/>
  <c r="G44" i="1"/>
  <c r="G43" i="1"/>
  <c r="H43" i="1" s="1"/>
  <c r="G42" i="1"/>
  <c r="H42" i="1" s="1"/>
  <c r="G41" i="1"/>
  <c r="H41" i="1" s="1"/>
  <c r="G40" i="1"/>
  <c r="G39" i="1"/>
  <c r="H39" i="1" s="1"/>
  <c r="G38" i="1"/>
  <c r="H38" i="1" s="1"/>
  <c r="G37" i="1"/>
  <c r="G36" i="1"/>
  <c r="G35" i="1"/>
  <c r="H35" i="1" s="1"/>
  <c r="G34" i="1"/>
  <c r="H34" i="1" s="1"/>
  <c r="G33" i="1"/>
  <c r="H33" i="1" s="1"/>
  <c r="G32" i="1"/>
  <c r="G31" i="1"/>
  <c r="H31" i="1" s="1"/>
  <c r="G30" i="1"/>
  <c r="H30" i="1" s="1"/>
  <c r="G29" i="1"/>
  <c r="G28" i="1"/>
  <c r="G27" i="1"/>
  <c r="H27" i="1" s="1"/>
  <c r="G26" i="1"/>
  <c r="H26" i="1" s="1"/>
  <c r="G25" i="1"/>
  <c r="H25" i="1" s="1"/>
  <c r="G24" i="1"/>
  <c r="G23" i="1"/>
  <c r="H23" i="1" s="1"/>
  <c r="G22" i="1"/>
  <c r="H22" i="1" s="1"/>
  <c r="G21" i="1"/>
  <c r="G20" i="1"/>
  <c r="G19" i="1"/>
  <c r="H19" i="1" s="1"/>
  <c r="G18" i="1"/>
  <c r="H18" i="1" s="1"/>
  <c r="G17" i="1"/>
  <c r="H17" i="1" s="1"/>
  <c r="G16" i="1"/>
  <c r="G15" i="1"/>
  <c r="H15" i="1" s="1"/>
  <c r="G14" i="1"/>
  <c r="H14" i="1" s="1"/>
  <c r="G13" i="1"/>
  <c r="G12" i="1"/>
  <c r="G11" i="1"/>
  <c r="H11" i="1" s="1"/>
  <c r="G10" i="1"/>
  <c r="H10" i="1" s="1"/>
  <c r="G9" i="1"/>
  <c r="H9" i="1" s="1"/>
  <c r="G8" i="1"/>
  <c r="G7" i="1"/>
  <c r="H7" i="1" s="1"/>
  <c r="G6" i="1"/>
  <c r="H6" i="1" s="1"/>
  <c r="G5" i="1"/>
  <c r="G4" i="1"/>
  <c r="G3" i="1"/>
  <c r="H3" i="1" s="1"/>
  <c r="G2" i="1"/>
  <c r="H2" i="1" s="1"/>
  <c r="I2" i="1" l="1"/>
  <c r="J2" i="1" s="1"/>
  <c r="K2" i="1" s="1"/>
  <c r="I2" i="2"/>
  <c r="K2" i="2" s="1"/>
</calcChain>
</file>

<file path=xl/sharedStrings.xml><?xml version="1.0" encoding="utf-8"?>
<sst xmlns="http://schemas.openxmlformats.org/spreadsheetml/2006/main" count="22" uniqueCount="12">
  <si>
    <t>Tank.Temp</t>
  </si>
  <si>
    <t>Tank.Pressure</t>
  </si>
  <si>
    <t>Gasoline.Temp</t>
  </si>
  <si>
    <t>Gasoline.Pressure</t>
  </si>
  <si>
    <t>Hydrocarbons</t>
  </si>
  <si>
    <t>glm</t>
  </si>
  <si>
    <t>y-y</t>
  </si>
  <si>
    <t>G^sq</t>
  </si>
  <si>
    <t>sum</t>
  </si>
  <si>
    <t>average</t>
  </si>
  <si>
    <t>RMSE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</si>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</sst>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C1" workbookViewId="0">
      <selection activeCell="G2" sqref="G2"/>
    </sheetView>
  </sheetViews>
  <sheetFormatPr defaultRowHeight="14.4" x14ac:dyDescent="0.55000000000000004"/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>
        <v>31</v>
      </c>
      <c r="B2">
        <v>3.1</v>
      </c>
      <c r="C2">
        <v>36</v>
      </c>
      <c r="D2">
        <v>3.26</v>
      </c>
      <c r="E2">
        <v>24</v>
      </c>
      <c r="F2">
        <v>22.3091165093138</v>
      </c>
      <c r="G2">
        <f>E2-F2</f>
        <v>1.6908834906862005</v>
      </c>
      <c r="H2">
        <f>G2*G2</f>
        <v>2.8590869790751503</v>
      </c>
      <c r="I2">
        <f>SUM(H2:H71)</f>
        <v>544.71260785696586</v>
      </c>
      <c r="J2">
        <f>I2/70</f>
        <v>7.7816086836709406</v>
      </c>
      <c r="K2">
        <f>SQRT(J2)</f>
        <v>2.7895534918102824</v>
      </c>
    </row>
    <row r="3" spans="1:11" x14ac:dyDescent="0.55000000000000004">
      <c r="A3">
        <v>60</v>
      </c>
      <c r="B3">
        <v>4.4800000000000004</v>
      </c>
      <c r="C3">
        <v>62</v>
      </c>
      <c r="D3">
        <v>4.62</v>
      </c>
      <c r="E3">
        <v>34</v>
      </c>
      <c r="F3">
        <v>33.4896669707271</v>
      </c>
      <c r="G3">
        <f t="shared" ref="G3:G66" si="0">E3-F3</f>
        <v>0.51033302927289981</v>
      </c>
      <c r="H3">
        <f t="shared" ref="H3:H66" si="1">G3*G3</f>
        <v>0.26043980076685441</v>
      </c>
    </row>
    <row r="4" spans="1:11" x14ac:dyDescent="0.55000000000000004">
      <c r="A4">
        <v>61</v>
      </c>
      <c r="B4">
        <v>4.32</v>
      </c>
      <c r="C4">
        <v>57</v>
      </c>
      <c r="D4">
        <v>4.21</v>
      </c>
      <c r="E4">
        <v>33</v>
      </c>
      <c r="F4">
        <v>30.658396753081401</v>
      </c>
      <c r="G4">
        <f t="shared" si="0"/>
        <v>2.3416032469185986</v>
      </c>
      <c r="H4">
        <f t="shared" si="1"/>
        <v>5.4831057659797233</v>
      </c>
    </row>
    <row r="5" spans="1:11" x14ac:dyDescent="0.55000000000000004">
      <c r="A5">
        <v>59</v>
      </c>
      <c r="B5">
        <v>3.98</v>
      </c>
      <c r="C5">
        <v>62</v>
      </c>
      <c r="D5">
        <v>4.2</v>
      </c>
      <c r="E5">
        <v>29</v>
      </c>
      <c r="F5">
        <v>31.5626424091408</v>
      </c>
      <c r="G5">
        <f t="shared" si="0"/>
        <v>-2.5626424091407998</v>
      </c>
      <c r="H5">
        <f t="shared" si="1"/>
        <v>6.567136117126962</v>
      </c>
    </row>
    <row r="6" spans="1:11" x14ac:dyDescent="0.55000000000000004">
      <c r="A6">
        <v>60</v>
      </c>
      <c r="B6">
        <v>4.0199999999999996</v>
      </c>
      <c r="C6">
        <v>61</v>
      </c>
      <c r="D6">
        <v>4.2</v>
      </c>
      <c r="E6">
        <v>31</v>
      </c>
      <c r="F6">
        <v>31.3726169704928</v>
      </c>
      <c r="G6">
        <f t="shared" si="0"/>
        <v>-0.37261697049279974</v>
      </c>
      <c r="H6">
        <f t="shared" si="1"/>
        <v>0.13884340669923198</v>
      </c>
    </row>
    <row r="7" spans="1:11" x14ac:dyDescent="0.55000000000000004">
      <c r="A7">
        <v>61</v>
      </c>
      <c r="B7">
        <v>4.1100000000000003</v>
      </c>
      <c r="C7">
        <v>61</v>
      </c>
      <c r="D7">
        <v>4.1100000000000003</v>
      </c>
      <c r="E7">
        <v>28</v>
      </c>
      <c r="F7">
        <v>30.959683135867198</v>
      </c>
      <c r="G7">
        <f t="shared" si="0"/>
        <v>-2.9596831358671984</v>
      </c>
      <c r="H7">
        <f t="shared" si="1"/>
        <v>8.7597242647366933</v>
      </c>
    </row>
    <row r="8" spans="1:11" x14ac:dyDescent="0.55000000000000004">
      <c r="A8">
        <v>62</v>
      </c>
      <c r="B8">
        <v>4.2</v>
      </c>
      <c r="C8">
        <v>62</v>
      </c>
      <c r="D8">
        <v>4.2</v>
      </c>
      <c r="E8">
        <v>35</v>
      </c>
      <c r="F8">
        <v>31.5626424091408</v>
      </c>
      <c r="G8">
        <f t="shared" si="0"/>
        <v>3.4373575908592002</v>
      </c>
      <c r="H8">
        <f t="shared" si="1"/>
        <v>11.815427207437365</v>
      </c>
    </row>
    <row r="9" spans="1:11" x14ac:dyDescent="0.55000000000000004">
      <c r="A9">
        <v>60</v>
      </c>
      <c r="B9">
        <v>4.3099999999999996</v>
      </c>
      <c r="C9">
        <v>62</v>
      </c>
      <c r="D9">
        <v>4.42</v>
      </c>
      <c r="E9">
        <v>34</v>
      </c>
      <c r="F9">
        <v>32.572036227114602</v>
      </c>
      <c r="G9">
        <f t="shared" si="0"/>
        <v>1.4279637728853984</v>
      </c>
      <c r="H9">
        <f t="shared" si="1"/>
        <v>2.0390805366731017</v>
      </c>
    </row>
    <row r="10" spans="1:11" x14ac:dyDescent="0.55000000000000004">
      <c r="A10">
        <v>61</v>
      </c>
      <c r="B10">
        <v>4.1100000000000003</v>
      </c>
      <c r="C10">
        <v>62</v>
      </c>
      <c r="D10">
        <v>4.1100000000000003</v>
      </c>
      <c r="E10">
        <v>28</v>
      </c>
      <c r="F10">
        <v>31.149708574515198</v>
      </c>
      <c r="G10">
        <f t="shared" si="0"/>
        <v>-3.1497085745151985</v>
      </c>
      <c r="H10">
        <f t="shared" si="1"/>
        <v>9.9206641043745645</v>
      </c>
    </row>
    <row r="11" spans="1:11" x14ac:dyDescent="0.55000000000000004">
      <c r="A11">
        <v>57</v>
      </c>
      <c r="B11">
        <v>4.32</v>
      </c>
      <c r="C11">
        <v>59</v>
      </c>
      <c r="D11">
        <v>4.32</v>
      </c>
      <c r="E11">
        <v>27</v>
      </c>
      <c r="F11">
        <v>31.543144539364299</v>
      </c>
      <c r="G11">
        <f t="shared" si="0"/>
        <v>-4.5431445393642989</v>
      </c>
      <c r="H11">
        <f t="shared" si="1"/>
        <v>20.640162305555648</v>
      </c>
    </row>
    <row r="12" spans="1:11" x14ac:dyDescent="0.55000000000000004">
      <c r="A12">
        <v>91</v>
      </c>
      <c r="B12">
        <v>6.7</v>
      </c>
      <c r="C12">
        <v>89</v>
      </c>
      <c r="D12">
        <v>6.6</v>
      </c>
      <c r="E12">
        <v>45</v>
      </c>
      <c r="F12">
        <v>47.704898175986997</v>
      </c>
      <c r="G12">
        <f t="shared" si="0"/>
        <v>-2.7048981759869974</v>
      </c>
      <c r="H12">
        <f t="shared" si="1"/>
        <v>7.3164741424577855</v>
      </c>
    </row>
    <row r="13" spans="1:11" x14ac:dyDescent="0.55000000000000004">
      <c r="A13">
        <v>35</v>
      </c>
      <c r="B13">
        <v>2.59</v>
      </c>
      <c r="C13">
        <v>36</v>
      </c>
      <c r="D13">
        <v>2.62</v>
      </c>
      <c r="E13">
        <v>18</v>
      </c>
      <c r="F13">
        <v>19.3726981297539</v>
      </c>
      <c r="G13">
        <f t="shared" si="0"/>
        <v>-1.3726981297538998</v>
      </c>
      <c r="H13">
        <f t="shared" si="1"/>
        <v>1.8843001554298544</v>
      </c>
    </row>
    <row r="14" spans="1:11" x14ac:dyDescent="0.55000000000000004">
      <c r="A14">
        <v>91</v>
      </c>
      <c r="B14">
        <v>7.26</v>
      </c>
      <c r="C14">
        <v>92</v>
      </c>
      <c r="D14">
        <v>7.26</v>
      </c>
      <c r="E14">
        <v>52</v>
      </c>
      <c r="F14">
        <v>51.303155945852303</v>
      </c>
      <c r="G14">
        <f t="shared" si="0"/>
        <v>0.69684405414769657</v>
      </c>
      <c r="H14">
        <f t="shared" si="1"/>
        <v>0.48559163580099785</v>
      </c>
    </row>
    <row r="15" spans="1:11" x14ac:dyDescent="0.55000000000000004">
      <c r="A15">
        <v>34</v>
      </c>
      <c r="B15">
        <v>2.9</v>
      </c>
      <c r="C15">
        <v>35</v>
      </c>
      <c r="D15">
        <v>2.95</v>
      </c>
      <c r="E15">
        <v>20</v>
      </c>
      <c r="F15">
        <v>20.696763418066499</v>
      </c>
      <c r="G15">
        <f t="shared" si="0"/>
        <v>-0.69676341806649944</v>
      </c>
      <c r="H15">
        <f t="shared" si="1"/>
        <v>0.48547926075571146</v>
      </c>
    </row>
    <row r="16" spans="1:11" x14ac:dyDescent="0.55000000000000004">
      <c r="A16">
        <v>92</v>
      </c>
      <c r="B16">
        <v>6.8</v>
      </c>
      <c r="C16">
        <v>87</v>
      </c>
      <c r="D16">
        <v>6.48</v>
      </c>
      <c r="E16">
        <v>43</v>
      </c>
      <c r="F16">
        <v>46.774268852523498</v>
      </c>
      <c r="G16">
        <f t="shared" si="0"/>
        <v>-3.7742688525234982</v>
      </c>
      <c r="H16">
        <f t="shared" si="1"/>
        <v>14.245105371129045</v>
      </c>
    </row>
    <row r="17" spans="1:8" x14ac:dyDescent="0.55000000000000004">
      <c r="A17">
        <v>59</v>
      </c>
      <c r="B17">
        <v>3.75</v>
      </c>
      <c r="C17">
        <v>44</v>
      </c>
      <c r="D17">
        <v>3.54</v>
      </c>
      <c r="E17">
        <v>22</v>
      </c>
      <c r="F17">
        <v>25.114003059555401</v>
      </c>
      <c r="G17">
        <f t="shared" si="0"/>
        <v>-3.1140030595554009</v>
      </c>
      <c r="H17">
        <f t="shared" si="1"/>
        <v>9.6970150549203975</v>
      </c>
    </row>
    <row r="18" spans="1:8" x14ac:dyDescent="0.55000000000000004">
      <c r="A18">
        <v>60</v>
      </c>
      <c r="B18">
        <v>4.2699999999999996</v>
      </c>
      <c r="C18">
        <v>36</v>
      </c>
      <c r="D18">
        <v>3.94</v>
      </c>
      <c r="E18">
        <v>23</v>
      </c>
      <c r="F18">
        <v>25.429061037596298</v>
      </c>
      <c r="G18">
        <f t="shared" si="0"/>
        <v>-2.4290610375962984</v>
      </c>
      <c r="H18">
        <f t="shared" si="1"/>
        <v>5.900337524368406</v>
      </c>
    </row>
    <row r="19" spans="1:8" x14ac:dyDescent="0.55000000000000004">
      <c r="A19">
        <v>62</v>
      </c>
      <c r="B19">
        <v>4.3899999999999997</v>
      </c>
      <c r="C19">
        <v>61</v>
      </c>
      <c r="D19">
        <v>4.3899999999999997</v>
      </c>
      <c r="E19">
        <v>32</v>
      </c>
      <c r="F19">
        <v>32.2443661769247</v>
      </c>
      <c r="G19">
        <f t="shared" si="0"/>
        <v>-0.24436617692470008</v>
      </c>
      <c r="H19">
        <f t="shared" si="1"/>
        <v>5.9714828424793823E-2</v>
      </c>
    </row>
    <row r="20" spans="1:8" x14ac:dyDescent="0.55000000000000004">
      <c r="A20">
        <v>60</v>
      </c>
      <c r="B20">
        <v>4.0199999999999996</v>
      </c>
      <c r="C20">
        <v>62</v>
      </c>
      <c r="D20">
        <v>4.1100000000000003</v>
      </c>
      <c r="E20">
        <v>36</v>
      </c>
      <c r="F20">
        <v>31.149708574515198</v>
      </c>
      <c r="G20">
        <f t="shared" si="0"/>
        <v>4.8502914254848015</v>
      </c>
      <c r="H20">
        <f t="shared" si="1"/>
        <v>23.525326912131387</v>
      </c>
    </row>
    <row r="21" spans="1:8" x14ac:dyDescent="0.55000000000000004">
      <c r="A21">
        <v>92</v>
      </c>
      <c r="B21">
        <v>7.45</v>
      </c>
      <c r="C21">
        <v>92</v>
      </c>
      <c r="D21">
        <v>7.45</v>
      </c>
      <c r="E21">
        <v>55</v>
      </c>
      <c r="F21">
        <v>52.174905152284097</v>
      </c>
      <c r="G21">
        <f t="shared" si="0"/>
        <v>2.8250948477159028</v>
      </c>
      <c r="H21">
        <f t="shared" si="1"/>
        <v>7.9811608985909404</v>
      </c>
    </row>
    <row r="22" spans="1:8" x14ac:dyDescent="0.55000000000000004">
      <c r="A22">
        <v>93</v>
      </c>
      <c r="B22">
        <v>7.07</v>
      </c>
      <c r="C22">
        <v>68</v>
      </c>
      <c r="D22">
        <v>6.38</v>
      </c>
      <c r="E22">
        <v>35</v>
      </c>
      <c r="F22">
        <v>42.704970146405003</v>
      </c>
      <c r="G22">
        <f t="shared" si="0"/>
        <v>-7.7049701464050031</v>
      </c>
      <c r="H22">
        <f t="shared" si="1"/>
        <v>59.366564956992335</v>
      </c>
    </row>
    <row r="23" spans="1:8" x14ac:dyDescent="0.55000000000000004">
      <c r="A23">
        <v>60</v>
      </c>
      <c r="B23">
        <v>4.1900000000000004</v>
      </c>
      <c r="C23">
        <v>61</v>
      </c>
      <c r="D23">
        <v>4.2699999999999996</v>
      </c>
      <c r="E23">
        <v>32</v>
      </c>
      <c r="F23">
        <v>31.693787730757201</v>
      </c>
      <c r="G23">
        <f t="shared" si="0"/>
        <v>0.3062122692427991</v>
      </c>
      <c r="H23">
        <f t="shared" si="1"/>
        <v>9.3765953834824486E-2</v>
      </c>
    </row>
    <row r="24" spans="1:8" x14ac:dyDescent="0.55000000000000004">
      <c r="A24">
        <v>61</v>
      </c>
      <c r="B24">
        <v>4.0999999999999996</v>
      </c>
      <c r="C24">
        <v>62</v>
      </c>
      <c r="D24">
        <v>4.2</v>
      </c>
      <c r="E24">
        <v>30</v>
      </c>
      <c r="F24">
        <v>31.5626424091408</v>
      </c>
      <c r="G24">
        <f t="shared" si="0"/>
        <v>-1.5626424091407998</v>
      </c>
      <c r="H24">
        <f t="shared" si="1"/>
        <v>2.4418512988453625</v>
      </c>
    </row>
    <row r="25" spans="1:8" x14ac:dyDescent="0.55000000000000004">
      <c r="A25">
        <v>57</v>
      </c>
      <c r="B25">
        <v>4.32</v>
      </c>
      <c r="C25">
        <v>60</v>
      </c>
      <c r="D25">
        <v>4.32</v>
      </c>
      <c r="E25">
        <v>28</v>
      </c>
      <c r="F25">
        <v>31.733169978012299</v>
      </c>
      <c r="G25">
        <f t="shared" si="0"/>
        <v>-3.7331699780122989</v>
      </c>
      <c r="H25">
        <f t="shared" si="1"/>
        <v>13.936558084732349</v>
      </c>
    </row>
    <row r="26" spans="1:8" x14ac:dyDescent="0.55000000000000004">
      <c r="A26">
        <v>90</v>
      </c>
      <c r="B26">
        <v>6.6</v>
      </c>
      <c r="C26">
        <v>90</v>
      </c>
      <c r="D26">
        <v>6.6</v>
      </c>
      <c r="E26">
        <v>46</v>
      </c>
      <c r="F26">
        <v>47.894923614634997</v>
      </c>
      <c r="G26">
        <f t="shared" si="0"/>
        <v>-1.8949236146349975</v>
      </c>
      <c r="H26">
        <f t="shared" si="1"/>
        <v>3.5907355053013643</v>
      </c>
    </row>
    <row r="27" spans="1:8" x14ac:dyDescent="0.55000000000000004">
      <c r="A27">
        <v>62</v>
      </c>
      <c r="B27">
        <v>4.41</v>
      </c>
      <c r="C27">
        <v>38</v>
      </c>
      <c r="D27">
        <v>3.49</v>
      </c>
      <c r="E27">
        <v>24</v>
      </c>
      <c r="F27">
        <v>23.7444427417642</v>
      </c>
      <c r="G27">
        <f t="shared" si="0"/>
        <v>0.25555725823580033</v>
      </c>
      <c r="H27">
        <f t="shared" si="1"/>
        <v>6.5309512236999531E-2</v>
      </c>
    </row>
    <row r="28" spans="1:8" x14ac:dyDescent="0.55000000000000004">
      <c r="A28">
        <v>40</v>
      </c>
      <c r="B28">
        <v>2.98</v>
      </c>
      <c r="C28">
        <v>35</v>
      </c>
      <c r="D28">
        <v>2.8</v>
      </c>
      <c r="E28">
        <v>22</v>
      </c>
      <c r="F28">
        <v>20.008540360357099</v>
      </c>
      <c r="G28">
        <f t="shared" si="0"/>
        <v>1.9914596396429012</v>
      </c>
      <c r="H28">
        <f t="shared" si="1"/>
        <v>3.9659114963266338</v>
      </c>
    </row>
    <row r="29" spans="1:8" x14ac:dyDescent="0.55000000000000004">
      <c r="A29">
        <v>62</v>
      </c>
      <c r="B29">
        <v>3.99</v>
      </c>
      <c r="C29">
        <v>68</v>
      </c>
      <c r="D29">
        <v>4.22</v>
      </c>
      <c r="E29">
        <v>30</v>
      </c>
      <c r="F29">
        <v>32.794558115390203</v>
      </c>
      <c r="G29">
        <f t="shared" si="0"/>
        <v>-2.7945581153902026</v>
      </c>
      <c r="H29">
        <f t="shared" si="1"/>
        <v>7.8095550602932411</v>
      </c>
    </row>
    <row r="30" spans="1:8" x14ac:dyDescent="0.55000000000000004">
      <c r="A30">
        <v>60</v>
      </c>
      <c r="B30">
        <v>4.0199999999999996</v>
      </c>
      <c r="C30">
        <v>61</v>
      </c>
      <c r="D30">
        <v>3.98</v>
      </c>
      <c r="E30">
        <v>29</v>
      </c>
      <c r="F30">
        <v>30.363223152519101</v>
      </c>
      <c r="G30">
        <f t="shared" si="0"/>
        <v>-1.363223152519101</v>
      </c>
      <c r="H30">
        <f t="shared" si="1"/>
        <v>1.8583773635641161</v>
      </c>
    </row>
    <row r="31" spans="1:8" x14ac:dyDescent="0.55000000000000004">
      <c r="A31">
        <v>60</v>
      </c>
      <c r="B31">
        <v>4.0199999999999996</v>
      </c>
      <c r="C31">
        <v>62</v>
      </c>
      <c r="D31">
        <v>4.0199999999999996</v>
      </c>
      <c r="E31">
        <v>29</v>
      </c>
      <c r="F31">
        <v>30.736774739889601</v>
      </c>
      <c r="G31">
        <f t="shared" si="0"/>
        <v>-1.7367747398896007</v>
      </c>
      <c r="H31">
        <f t="shared" si="1"/>
        <v>3.0163864971185901</v>
      </c>
    </row>
    <row r="32" spans="1:8" x14ac:dyDescent="0.55000000000000004">
      <c r="A32">
        <v>60</v>
      </c>
      <c r="B32">
        <v>4.1900000000000004</v>
      </c>
      <c r="C32">
        <v>61</v>
      </c>
      <c r="D32">
        <v>4.1900000000000004</v>
      </c>
      <c r="E32">
        <v>32</v>
      </c>
      <c r="F32">
        <v>31.326735433312201</v>
      </c>
      <c r="G32">
        <f t="shared" si="0"/>
        <v>0.67326456668779855</v>
      </c>
      <c r="H32">
        <f t="shared" si="1"/>
        <v>0.45328517675730912</v>
      </c>
    </row>
    <row r="33" spans="1:8" x14ac:dyDescent="0.55000000000000004">
      <c r="A33">
        <v>60</v>
      </c>
      <c r="B33">
        <v>4.3099999999999996</v>
      </c>
      <c r="C33">
        <v>61</v>
      </c>
      <c r="D33">
        <v>4.42</v>
      </c>
      <c r="E33">
        <v>31</v>
      </c>
      <c r="F33">
        <v>32.382010788466602</v>
      </c>
      <c r="G33">
        <f t="shared" si="0"/>
        <v>-1.3820107884666015</v>
      </c>
      <c r="H33">
        <f t="shared" si="1"/>
        <v>1.9099538194380776</v>
      </c>
    </row>
    <row r="34" spans="1:8" x14ac:dyDescent="0.55000000000000004">
      <c r="A34">
        <v>60</v>
      </c>
      <c r="B34">
        <v>4.8</v>
      </c>
      <c r="C34">
        <v>59</v>
      </c>
      <c r="D34">
        <v>4.72</v>
      </c>
      <c r="E34">
        <v>35</v>
      </c>
      <c r="F34">
        <v>33.378406026589303</v>
      </c>
      <c r="G34">
        <f t="shared" si="0"/>
        <v>1.6215939734106968</v>
      </c>
      <c r="H34">
        <f t="shared" si="1"/>
        <v>2.6295670146018915</v>
      </c>
    </row>
    <row r="35" spans="1:8" x14ac:dyDescent="0.55000000000000004">
      <c r="A35">
        <v>59</v>
      </c>
      <c r="B35">
        <v>3.98</v>
      </c>
      <c r="C35">
        <v>63</v>
      </c>
      <c r="D35">
        <v>4.3</v>
      </c>
      <c r="E35">
        <v>29</v>
      </c>
      <c r="F35">
        <v>32.211483219595102</v>
      </c>
      <c r="G35">
        <f t="shared" si="0"/>
        <v>-3.2114832195951024</v>
      </c>
      <c r="H35">
        <f t="shared" si="1"/>
        <v>10.313624469740924</v>
      </c>
    </row>
    <row r="36" spans="1:8" x14ac:dyDescent="0.55000000000000004">
      <c r="A36">
        <v>61</v>
      </c>
      <c r="B36">
        <v>4.6399999999999997</v>
      </c>
      <c r="C36">
        <v>60</v>
      </c>
      <c r="D36">
        <v>4.53</v>
      </c>
      <c r="E36">
        <v>34</v>
      </c>
      <c r="F36">
        <v>32.696682258805403</v>
      </c>
      <c r="G36">
        <f t="shared" si="0"/>
        <v>1.3033177411945971</v>
      </c>
      <c r="H36">
        <f t="shared" si="1"/>
        <v>1.6986371345125868</v>
      </c>
    </row>
    <row r="37" spans="1:8" x14ac:dyDescent="0.55000000000000004">
      <c r="A37">
        <v>60</v>
      </c>
      <c r="B37">
        <v>4.0199999999999996</v>
      </c>
      <c r="C37">
        <v>61</v>
      </c>
      <c r="D37">
        <v>4.0199999999999996</v>
      </c>
      <c r="E37">
        <v>29</v>
      </c>
      <c r="F37">
        <v>30.546749301241601</v>
      </c>
      <c r="G37">
        <f t="shared" si="0"/>
        <v>-1.5467493012416007</v>
      </c>
      <c r="H37">
        <f t="shared" si="1"/>
        <v>2.3924334008913801</v>
      </c>
    </row>
    <row r="38" spans="1:8" x14ac:dyDescent="0.55000000000000004">
      <c r="A38">
        <v>62</v>
      </c>
      <c r="B38">
        <v>4.62</v>
      </c>
      <c r="C38">
        <v>63</v>
      </c>
      <c r="D38">
        <v>4.53</v>
      </c>
      <c r="E38">
        <v>35</v>
      </c>
      <c r="F38">
        <v>33.266758574749502</v>
      </c>
      <c r="G38">
        <f t="shared" si="0"/>
        <v>1.7332414252504975</v>
      </c>
      <c r="H38">
        <f t="shared" si="1"/>
        <v>3.0041258382043758</v>
      </c>
    </row>
    <row r="39" spans="1:8" x14ac:dyDescent="0.55000000000000004">
      <c r="A39">
        <v>92</v>
      </c>
      <c r="B39">
        <v>7.38</v>
      </c>
      <c r="C39">
        <v>90</v>
      </c>
      <c r="D39">
        <v>7.26</v>
      </c>
      <c r="E39">
        <v>55</v>
      </c>
      <c r="F39">
        <v>50.923105068556197</v>
      </c>
      <c r="G39">
        <f t="shared" si="0"/>
        <v>4.0768949314438032</v>
      </c>
      <c r="H39">
        <f t="shared" si="1"/>
        <v>16.621072282032173</v>
      </c>
    </row>
    <row r="40" spans="1:8" x14ac:dyDescent="0.55000000000000004">
      <c r="A40">
        <v>35</v>
      </c>
      <c r="B40">
        <v>3.23</v>
      </c>
      <c r="C40">
        <v>35</v>
      </c>
      <c r="D40">
        <v>3.12</v>
      </c>
      <c r="E40">
        <v>22</v>
      </c>
      <c r="F40">
        <v>21.4767495501371</v>
      </c>
      <c r="G40">
        <f t="shared" si="0"/>
        <v>0.52325044986289981</v>
      </c>
      <c r="H40">
        <f t="shared" si="1"/>
        <v>0.27379103328172705</v>
      </c>
    </row>
    <row r="41" spans="1:8" x14ac:dyDescent="0.55000000000000004">
      <c r="A41">
        <v>37</v>
      </c>
      <c r="B41">
        <v>2.73</v>
      </c>
      <c r="C41">
        <v>35</v>
      </c>
      <c r="D41">
        <v>2.64</v>
      </c>
      <c r="E41">
        <v>19</v>
      </c>
      <c r="F41">
        <v>19.2744357654671</v>
      </c>
      <c r="G41">
        <f t="shared" si="0"/>
        <v>-0.27443576546709991</v>
      </c>
      <c r="H41">
        <f t="shared" si="1"/>
        <v>7.5314989367513074E-2</v>
      </c>
    </row>
    <row r="42" spans="1:8" x14ac:dyDescent="0.55000000000000004">
      <c r="A42">
        <v>39</v>
      </c>
      <c r="B42">
        <v>3.37</v>
      </c>
      <c r="C42">
        <v>57</v>
      </c>
      <c r="D42">
        <v>3.49</v>
      </c>
      <c r="E42">
        <v>28</v>
      </c>
      <c r="F42">
        <v>27.354926076076499</v>
      </c>
      <c r="G42">
        <f t="shared" si="0"/>
        <v>0.64507392392350127</v>
      </c>
      <c r="H42">
        <f t="shared" si="1"/>
        <v>0.41612036732606311</v>
      </c>
    </row>
    <row r="43" spans="1:8" x14ac:dyDescent="0.55000000000000004">
      <c r="A43">
        <v>61</v>
      </c>
      <c r="B43">
        <v>4.1100000000000003</v>
      </c>
      <c r="C43">
        <v>63</v>
      </c>
      <c r="D43">
        <v>4.1100000000000003</v>
      </c>
      <c r="E43">
        <v>26</v>
      </c>
      <c r="F43">
        <v>31.339734013163199</v>
      </c>
      <c r="G43">
        <f t="shared" si="0"/>
        <v>-5.3397340131631985</v>
      </c>
      <c r="H43">
        <f t="shared" si="1"/>
        <v>28.512759331331957</v>
      </c>
    </row>
    <row r="44" spans="1:8" x14ac:dyDescent="0.55000000000000004">
      <c r="A44">
        <v>34</v>
      </c>
      <c r="B44">
        <v>3</v>
      </c>
      <c r="C44">
        <v>36</v>
      </c>
      <c r="D44">
        <v>3</v>
      </c>
      <c r="E44">
        <v>21</v>
      </c>
      <c r="F44">
        <v>21.116196542617601</v>
      </c>
      <c r="G44">
        <f t="shared" si="0"/>
        <v>-0.11619654261760104</v>
      </c>
      <c r="H44">
        <f t="shared" si="1"/>
        <v>1.3501636516283975E-2</v>
      </c>
    </row>
    <row r="45" spans="1:8" x14ac:dyDescent="0.55000000000000004">
      <c r="A45">
        <v>60</v>
      </c>
      <c r="B45">
        <v>4.4000000000000004</v>
      </c>
      <c r="C45">
        <v>59</v>
      </c>
      <c r="D45">
        <v>4.3600000000000003</v>
      </c>
      <c r="E45">
        <v>36</v>
      </c>
      <c r="F45">
        <v>31.726670688086799</v>
      </c>
      <c r="G45">
        <f t="shared" si="0"/>
        <v>4.2733293119132014</v>
      </c>
      <c r="H45">
        <f t="shared" si="1"/>
        <v>18.261343408056554</v>
      </c>
    </row>
    <row r="46" spans="1:8" x14ac:dyDescent="0.55000000000000004">
      <c r="A46">
        <v>59</v>
      </c>
      <c r="B46">
        <v>4.1900000000000004</v>
      </c>
      <c r="C46">
        <v>60</v>
      </c>
      <c r="D46">
        <v>4.2699999999999996</v>
      </c>
      <c r="E46">
        <v>31</v>
      </c>
      <c r="F46">
        <v>31.503762292109201</v>
      </c>
      <c r="G46">
        <f t="shared" si="0"/>
        <v>-0.50376229210920087</v>
      </c>
      <c r="H46">
        <f t="shared" si="1"/>
        <v>0.25377644695111584</v>
      </c>
    </row>
    <row r="47" spans="1:8" x14ac:dyDescent="0.55000000000000004">
      <c r="A47">
        <v>60</v>
      </c>
      <c r="B47">
        <v>4.0199999999999996</v>
      </c>
      <c r="C47">
        <v>62</v>
      </c>
      <c r="D47">
        <v>3.98</v>
      </c>
      <c r="E47">
        <v>33</v>
      </c>
      <c r="F47">
        <v>30.553248591167101</v>
      </c>
      <c r="G47">
        <f t="shared" si="0"/>
        <v>2.446751408832899</v>
      </c>
      <c r="H47">
        <f t="shared" si="1"/>
        <v>5.9865924566257762</v>
      </c>
    </row>
    <row r="48" spans="1:8" x14ac:dyDescent="0.55000000000000004">
      <c r="A48">
        <v>60</v>
      </c>
      <c r="B48">
        <v>4.72</v>
      </c>
      <c r="C48">
        <v>60</v>
      </c>
      <c r="D48">
        <v>4.72</v>
      </c>
      <c r="E48">
        <v>34</v>
      </c>
      <c r="F48">
        <v>33.568431465237303</v>
      </c>
      <c r="G48">
        <f t="shared" si="0"/>
        <v>0.43156853476269674</v>
      </c>
      <c r="H48">
        <f t="shared" si="1"/>
        <v>0.18625140019722097</v>
      </c>
    </row>
    <row r="49" spans="1:8" x14ac:dyDescent="0.55000000000000004">
      <c r="A49">
        <v>59</v>
      </c>
      <c r="B49">
        <v>4.3899999999999997</v>
      </c>
      <c r="C49">
        <v>62</v>
      </c>
      <c r="D49">
        <v>4.53</v>
      </c>
      <c r="E49">
        <v>34</v>
      </c>
      <c r="F49">
        <v>33.076733136101403</v>
      </c>
      <c r="G49">
        <f t="shared" si="0"/>
        <v>0.92326686389859702</v>
      </c>
      <c r="H49">
        <f t="shared" si="1"/>
        <v>0.85242170197315048</v>
      </c>
    </row>
    <row r="50" spans="1:8" x14ac:dyDescent="0.55000000000000004">
      <c r="A50">
        <v>60</v>
      </c>
      <c r="B50">
        <v>4.0199999999999996</v>
      </c>
      <c r="C50">
        <v>61</v>
      </c>
      <c r="D50">
        <v>4.1100000000000003</v>
      </c>
      <c r="E50">
        <v>30</v>
      </c>
      <c r="F50">
        <v>30.959683135867198</v>
      </c>
      <c r="G50">
        <f t="shared" si="0"/>
        <v>-0.95968313586719844</v>
      </c>
      <c r="H50">
        <f t="shared" si="1"/>
        <v>0.92099172126789963</v>
      </c>
    </row>
    <row r="51" spans="1:8" x14ac:dyDescent="0.55000000000000004">
      <c r="A51">
        <v>62</v>
      </c>
      <c r="B51">
        <v>4.74</v>
      </c>
      <c r="C51">
        <v>60</v>
      </c>
      <c r="D51">
        <v>4.53</v>
      </c>
      <c r="E51">
        <v>33</v>
      </c>
      <c r="F51">
        <v>32.696682258805403</v>
      </c>
      <c r="G51">
        <f t="shared" si="0"/>
        <v>0.30331774119459709</v>
      </c>
      <c r="H51">
        <f t="shared" si="1"/>
        <v>9.2001652123392577E-2</v>
      </c>
    </row>
    <row r="52" spans="1:8" x14ac:dyDescent="0.55000000000000004">
      <c r="A52">
        <v>60</v>
      </c>
      <c r="B52">
        <v>4.72</v>
      </c>
      <c r="C52">
        <v>60</v>
      </c>
      <c r="D52">
        <v>4.72</v>
      </c>
      <c r="E52">
        <v>28</v>
      </c>
      <c r="F52">
        <v>33.568431465237303</v>
      </c>
      <c r="G52">
        <f t="shared" si="0"/>
        <v>-5.5684314652373033</v>
      </c>
      <c r="H52">
        <f t="shared" si="1"/>
        <v>31.007428983044861</v>
      </c>
    </row>
    <row r="53" spans="1:8" x14ac:dyDescent="0.55000000000000004">
      <c r="A53">
        <v>37</v>
      </c>
      <c r="B53">
        <v>2.73</v>
      </c>
      <c r="C53">
        <v>37</v>
      </c>
      <c r="D53">
        <v>2.59</v>
      </c>
      <c r="E53">
        <v>22</v>
      </c>
      <c r="F53">
        <v>19.425078956859998</v>
      </c>
      <c r="G53">
        <f t="shared" si="0"/>
        <v>2.5749210431400016</v>
      </c>
      <c r="H53">
        <f t="shared" si="1"/>
        <v>6.6302183784051936</v>
      </c>
    </row>
    <row r="54" spans="1:8" x14ac:dyDescent="0.55000000000000004">
      <c r="A54">
        <v>60</v>
      </c>
      <c r="B54">
        <v>4.5199999999999996</v>
      </c>
      <c r="C54">
        <v>60</v>
      </c>
      <c r="D54">
        <v>4.47</v>
      </c>
      <c r="E54">
        <v>33</v>
      </c>
      <c r="F54">
        <v>32.4213930357217</v>
      </c>
      <c r="G54">
        <f t="shared" si="0"/>
        <v>0.5786069642783005</v>
      </c>
      <c r="H54">
        <f t="shared" si="1"/>
        <v>0.33478601911135053</v>
      </c>
    </row>
    <row r="55" spans="1:8" x14ac:dyDescent="0.55000000000000004">
      <c r="A55">
        <v>59</v>
      </c>
      <c r="B55">
        <v>4.78</v>
      </c>
      <c r="C55">
        <v>57</v>
      </c>
      <c r="D55">
        <v>4.6399999999999997</v>
      </c>
      <c r="E55">
        <v>33</v>
      </c>
      <c r="F55">
        <v>32.631302851848197</v>
      </c>
      <c r="G55">
        <f t="shared" si="0"/>
        <v>0.36869714815180288</v>
      </c>
      <c r="H55">
        <f t="shared" si="1"/>
        <v>0.13593758705527248</v>
      </c>
    </row>
    <row r="56" spans="1:8" x14ac:dyDescent="0.55000000000000004">
      <c r="A56">
        <v>36</v>
      </c>
      <c r="B56">
        <v>3.38</v>
      </c>
      <c r="C56">
        <v>54</v>
      </c>
      <c r="D56">
        <v>3.43</v>
      </c>
      <c r="E56">
        <v>28</v>
      </c>
      <c r="F56">
        <v>26.509560537048699</v>
      </c>
      <c r="G56">
        <f t="shared" si="0"/>
        <v>1.4904394629513007</v>
      </c>
      <c r="H56">
        <f t="shared" si="1"/>
        <v>2.2214097927225618</v>
      </c>
    </row>
    <row r="57" spans="1:8" x14ac:dyDescent="0.55000000000000004">
      <c r="A57">
        <v>36</v>
      </c>
      <c r="B57">
        <v>3.2</v>
      </c>
      <c r="C57">
        <v>54</v>
      </c>
      <c r="D57">
        <v>3.41</v>
      </c>
      <c r="E57">
        <v>27</v>
      </c>
      <c r="F57">
        <v>26.4177974626874</v>
      </c>
      <c r="G57">
        <f t="shared" si="0"/>
        <v>0.5822025373126003</v>
      </c>
      <c r="H57">
        <f t="shared" si="1"/>
        <v>0.33895979445322977</v>
      </c>
    </row>
    <row r="58" spans="1:8" x14ac:dyDescent="0.55000000000000004">
      <c r="A58">
        <v>36</v>
      </c>
      <c r="B58">
        <v>3.27</v>
      </c>
      <c r="C58">
        <v>35</v>
      </c>
      <c r="D58">
        <v>3.27</v>
      </c>
      <c r="E58">
        <v>23</v>
      </c>
      <c r="F58">
        <v>22.164972607846401</v>
      </c>
      <c r="G58">
        <f t="shared" si="0"/>
        <v>0.83502739215359867</v>
      </c>
      <c r="H58">
        <f t="shared" si="1"/>
        <v>0.69727074564683988</v>
      </c>
    </row>
    <row r="59" spans="1:8" x14ac:dyDescent="0.55000000000000004">
      <c r="A59">
        <v>60</v>
      </c>
      <c r="B59">
        <v>4.45</v>
      </c>
      <c r="C59">
        <v>59</v>
      </c>
      <c r="D59">
        <v>4.45</v>
      </c>
      <c r="E59">
        <v>33</v>
      </c>
      <c r="F59">
        <v>32.139604522712403</v>
      </c>
      <c r="G59">
        <f t="shared" si="0"/>
        <v>0.86039547728759658</v>
      </c>
      <c r="H59">
        <f t="shared" si="1"/>
        <v>0.74028037733695107</v>
      </c>
    </row>
    <row r="60" spans="1:8" x14ac:dyDescent="0.55000000000000004">
      <c r="A60">
        <v>59</v>
      </c>
      <c r="B60">
        <v>4.17</v>
      </c>
      <c r="C60">
        <v>60</v>
      </c>
      <c r="D60">
        <v>4.17</v>
      </c>
      <c r="E60">
        <v>31</v>
      </c>
      <c r="F60">
        <v>31.044946920302898</v>
      </c>
      <c r="G60">
        <f t="shared" si="0"/>
        <v>-4.4946920302898263E-2</v>
      </c>
      <c r="H60">
        <f t="shared" si="1"/>
        <v>2.0202256447150882E-3</v>
      </c>
    </row>
    <row r="61" spans="1:8" x14ac:dyDescent="0.55000000000000004">
      <c r="A61">
        <v>59</v>
      </c>
      <c r="B61">
        <v>4.47</v>
      </c>
      <c r="C61">
        <v>60</v>
      </c>
      <c r="D61">
        <v>4.34</v>
      </c>
      <c r="E61">
        <v>33</v>
      </c>
      <c r="F61">
        <v>31.824933052373598</v>
      </c>
      <c r="G61">
        <f t="shared" si="0"/>
        <v>1.1750669476264015</v>
      </c>
      <c r="H61">
        <f t="shared" si="1"/>
        <v>1.3807823314040282</v>
      </c>
    </row>
    <row r="62" spans="1:8" x14ac:dyDescent="0.55000000000000004">
      <c r="A62">
        <v>37</v>
      </c>
      <c r="B62">
        <v>3.26</v>
      </c>
      <c r="C62">
        <v>35</v>
      </c>
      <c r="D62">
        <v>3.12</v>
      </c>
      <c r="E62">
        <v>22</v>
      </c>
      <c r="F62">
        <v>21.4767495501371</v>
      </c>
      <c r="G62">
        <f t="shared" si="0"/>
        <v>0.52325044986289981</v>
      </c>
      <c r="H62">
        <f t="shared" si="1"/>
        <v>0.27379103328172705</v>
      </c>
    </row>
    <row r="63" spans="1:8" x14ac:dyDescent="0.55000000000000004">
      <c r="A63">
        <v>92</v>
      </c>
      <c r="B63">
        <v>7.45</v>
      </c>
      <c r="C63">
        <v>89</v>
      </c>
      <c r="D63">
        <v>7.37</v>
      </c>
      <c r="E63">
        <v>58</v>
      </c>
      <c r="F63">
        <v>51.237776538895098</v>
      </c>
      <c r="G63">
        <f t="shared" si="0"/>
        <v>6.7622234611049024</v>
      </c>
      <c r="H63">
        <f t="shared" si="1"/>
        <v>45.727666137917566</v>
      </c>
    </row>
    <row r="64" spans="1:8" x14ac:dyDescent="0.55000000000000004">
      <c r="A64">
        <v>60</v>
      </c>
      <c r="B64">
        <v>4.0199999999999996</v>
      </c>
      <c r="C64">
        <v>61</v>
      </c>
      <c r="D64">
        <v>4.0199999999999996</v>
      </c>
      <c r="E64">
        <v>33</v>
      </c>
      <c r="F64">
        <v>30.546749301241601</v>
      </c>
      <c r="G64">
        <f t="shared" si="0"/>
        <v>2.4532506987583993</v>
      </c>
      <c r="H64">
        <f t="shared" si="1"/>
        <v>6.0184389909585745</v>
      </c>
    </row>
    <row r="65" spans="1:8" x14ac:dyDescent="0.55000000000000004">
      <c r="A65">
        <v>59</v>
      </c>
      <c r="B65">
        <v>3.98</v>
      </c>
      <c r="C65">
        <v>61</v>
      </c>
      <c r="D65">
        <v>4.0199999999999996</v>
      </c>
      <c r="E65">
        <v>36</v>
      </c>
      <c r="F65">
        <v>30.546749301241601</v>
      </c>
      <c r="G65">
        <f t="shared" si="0"/>
        <v>5.4532506987583993</v>
      </c>
      <c r="H65">
        <f t="shared" si="1"/>
        <v>29.737943183508971</v>
      </c>
    </row>
    <row r="66" spans="1:8" x14ac:dyDescent="0.55000000000000004">
      <c r="A66">
        <v>32</v>
      </c>
      <c r="B66">
        <v>3.16</v>
      </c>
      <c r="C66">
        <v>34</v>
      </c>
      <c r="D66">
        <v>3.16</v>
      </c>
      <c r="E66">
        <v>23</v>
      </c>
      <c r="F66">
        <v>21.4702502602116</v>
      </c>
      <c r="G66">
        <f t="shared" si="0"/>
        <v>1.5297497397884001</v>
      </c>
      <c r="H66">
        <f t="shared" si="1"/>
        <v>2.3401342663826781</v>
      </c>
    </row>
    <row r="67" spans="1:8" x14ac:dyDescent="0.55000000000000004">
      <c r="A67">
        <v>29</v>
      </c>
      <c r="B67">
        <v>3</v>
      </c>
      <c r="C67">
        <v>52</v>
      </c>
      <c r="D67">
        <v>3.28</v>
      </c>
      <c r="E67">
        <v>29</v>
      </c>
      <c r="F67">
        <v>25.441286602043299</v>
      </c>
      <c r="G67">
        <f t="shared" ref="G67:G71" si="2">E67-F67</f>
        <v>3.5587133979567014</v>
      </c>
      <c r="H67">
        <f t="shared" ref="H67:H71" si="3">G67*G67</f>
        <v>12.664441048796531</v>
      </c>
    </row>
    <row r="68" spans="1:8" x14ac:dyDescent="0.55000000000000004">
      <c r="A68">
        <v>34</v>
      </c>
      <c r="B68">
        <v>3.2</v>
      </c>
      <c r="C68">
        <v>51</v>
      </c>
      <c r="D68">
        <v>3.07</v>
      </c>
      <c r="E68">
        <v>21</v>
      </c>
      <c r="F68">
        <v>24.287748882602202</v>
      </c>
      <c r="G68">
        <f t="shared" si="2"/>
        <v>-3.2877488826022017</v>
      </c>
      <c r="H68">
        <f t="shared" si="3"/>
        <v>10.809292715052026</v>
      </c>
    </row>
    <row r="69" spans="1:8" x14ac:dyDescent="0.55000000000000004">
      <c r="A69">
        <v>61</v>
      </c>
      <c r="B69">
        <v>4.1100000000000003</v>
      </c>
      <c r="C69">
        <v>62</v>
      </c>
      <c r="D69">
        <v>4.2</v>
      </c>
      <c r="E69">
        <v>28</v>
      </c>
      <c r="F69">
        <v>31.5626424091408</v>
      </c>
      <c r="G69">
        <f t="shared" si="2"/>
        <v>-3.5626424091407998</v>
      </c>
      <c r="H69">
        <f t="shared" si="3"/>
        <v>12.692420935408562</v>
      </c>
    </row>
    <row r="70" spans="1:8" x14ac:dyDescent="0.55000000000000004">
      <c r="A70">
        <v>60</v>
      </c>
      <c r="B70">
        <v>4.0199999999999996</v>
      </c>
      <c r="C70">
        <v>61</v>
      </c>
      <c r="D70">
        <v>4.1100000000000003</v>
      </c>
      <c r="E70">
        <v>38</v>
      </c>
      <c r="F70">
        <v>30.959683135867198</v>
      </c>
      <c r="G70">
        <f t="shared" si="2"/>
        <v>7.0403168641328016</v>
      </c>
      <c r="H70">
        <f t="shared" si="3"/>
        <v>49.566061547392728</v>
      </c>
    </row>
    <row r="71" spans="1:8" x14ac:dyDescent="0.55000000000000004">
      <c r="A71">
        <v>61</v>
      </c>
      <c r="B71">
        <v>4.1100000000000003</v>
      </c>
      <c r="C71">
        <v>62</v>
      </c>
      <c r="D71">
        <v>4.2</v>
      </c>
      <c r="E71">
        <v>31</v>
      </c>
      <c r="F71">
        <v>31.5626424091408</v>
      </c>
      <c r="G71">
        <f t="shared" si="2"/>
        <v>-0.56264240914079977</v>
      </c>
      <c r="H71">
        <f t="shared" si="3"/>
        <v>0.31656648056376313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topLeftCell="B1" workbookViewId="0">
      <selection activeCell="K2" sqref="K2"/>
    </sheetView>
  </sheetViews>
  <sheetFormatPr defaultRowHeight="14.4" x14ac:dyDescent="0.55000000000000004"/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>
        <v>59</v>
      </c>
      <c r="B2">
        <v>3.98</v>
      </c>
      <c r="C2">
        <v>62</v>
      </c>
      <c r="D2">
        <v>3.98</v>
      </c>
      <c r="E2">
        <v>28</v>
      </c>
      <c r="F2">
        <v>30.553248591167101</v>
      </c>
      <c r="G2">
        <f>E2-F2</f>
        <v>-2.553248591167101</v>
      </c>
      <c r="H2">
        <f>G2*G2</f>
        <v>6.5190783682967863</v>
      </c>
      <c r="I2">
        <f>SUM(H2:H71)</f>
        <v>340.81044942343073</v>
      </c>
      <c r="J2">
        <f>I2/30</f>
        <v>11.360348314114358</v>
      </c>
      <c r="K2">
        <f>SQRT(J2)</f>
        <v>3.3705115804747443</v>
      </c>
    </row>
    <row r="3" spans="1:11" x14ac:dyDescent="0.55000000000000004">
      <c r="A3">
        <v>59</v>
      </c>
      <c r="B3">
        <v>4.3600000000000003</v>
      </c>
      <c r="C3">
        <v>58</v>
      </c>
      <c r="D3">
        <v>4.2300000000000004</v>
      </c>
      <c r="E3">
        <v>35</v>
      </c>
      <c r="F3">
        <v>30.940185266090701</v>
      </c>
      <c r="G3">
        <f t="shared" ref="G3:G66" si="0">E3-F3</f>
        <v>4.0598147339092989</v>
      </c>
      <c r="H3">
        <f t="shared" ref="H3:H66" si="1">G3*G3</f>
        <v>16.482095673667033</v>
      </c>
    </row>
    <row r="4" spans="1:11" x14ac:dyDescent="0.55000000000000004">
      <c r="A4">
        <v>61</v>
      </c>
      <c r="B4">
        <v>4.2699999999999996</v>
      </c>
      <c r="C4">
        <v>61</v>
      </c>
      <c r="D4">
        <v>4.2699999999999996</v>
      </c>
      <c r="E4">
        <v>32</v>
      </c>
      <c r="F4">
        <v>31.693787730757201</v>
      </c>
      <c r="G4">
        <f t="shared" si="0"/>
        <v>0.3062122692427991</v>
      </c>
      <c r="H4">
        <f t="shared" si="1"/>
        <v>9.3765953834824486E-2</v>
      </c>
    </row>
    <row r="5" spans="1:11" x14ac:dyDescent="0.55000000000000004">
      <c r="A5">
        <v>90</v>
      </c>
      <c r="B5">
        <v>7.32</v>
      </c>
      <c r="C5">
        <v>56</v>
      </c>
      <c r="D5">
        <v>7.2</v>
      </c>
      <c r="E5">
        <v>45</v>
      </c>
      <c r="F5">
        <v>44.186950931440101</v>
      </c>
      <c r="G5">
        <f t="shared" si="0"/>
        <v>0.81304906855989856</v>
      </c>
      <c r="H5">
        <f t="shared" si="1"/>
        <v>0.66104878788611865</v>
      </c>
    </row>
    <row r="6" spans="1:11" x14ac:dyDescent="0.55000000000000004">
      <c r="A6">
        <v>34</v>
      </c>
      <c r="B6">
        <v>3.22</v>
      </c>
      <c r="C6">
        <v>35</v>
      </c>
      <c r="D6">
        <v>3.22</v>
      </c>
      <c r="E6">
        <v>23</v>
      </c>
      <c r="F6">
        <v>21.9355649219433</v>
      </c>
      <c r="G6">
        <f t="shared" si="0"/>
        <v>1.0644350780567002</v>
      </c>
      <c r="H6">
        <f t="shared" si="1"/>
        <v>1.1330220353975735</v>
      </c>
    </row>
    <row r="7" spans="1:11" x14ac:dyDescent="0.55000000000000004">
      <c r="A7">
        <v>60</v>
      </c>
      <c r="B7">
        <v>4.0199999999999996</v>
      </c>
      <c r="C7">
        <v>61</v>
      </c>
      <c r="D7">
        <v>4.1100000000000003</v>
      </c>
      <c r="E7">
        <v>34</v>
      </c>
      <c r="F7">
        <v>30.959683135867198</v>
      </c>
      <c r="G7">
        <f t="shared" si="0"/>
        <v>3.0403168641328016</v>
      </c>
      <c r="H7">
        <f t="shared" si="1"/>
        <v>9.243526634330312</v>
      </c>
    </row>
    <row r="8" spans="1:11" x14ac:dyDescent="0.55000000000000004">
      <c r="A8">
        <v>37</v>
      </c>
      <c r="B8">
        <v>3.39</v>
      </c>
      <c r="C8">
        <v>51</v>
      </c>
      <c r="D8">
        <v>3.08</v>
      </c>
      <c r="E8">
        <v>22</v>
      </c>
      <c r="F8">
        <v>24.3336304197828</v>
      </c>
      <c r="G8">
        <f t="shared" si="0"/>
        <v>-2.3336304197827999</v>
      </c>
      <c r="H8">
        <f t="shared" si="1"/>
        <v>5.4458309361356472</v>
      </c>
    </row>
    <row r="9" spans="1:11" x14ac:dyDescent="0.55000000000000004">
      <c r="A9">
        <v>61</v>
      </c>
      <c r="B9">
        <v>3.91</v>
      </c>
      <c r="C9">
        <v>62</v>
      </c>
      <c r="D9">
        <v>3.99</v>
      </c>
      <c r="E9">
        <v>28</v>
      </c>
      <c r="F9">
        <v>30.599130128347699</v>
      </c>
      <c r="G9">
        <f t="shared" si="0"/>
        <v>-2.5991301283476993</v>
      </c>
      <c r="H9">
        <f t="shared" si="1"/>
        <v>6.7554774240847282</v>
      </c>
    </row>
    <row r="10" spans="1:11" x14ac:dyDescent="0.55000000000000004">
      <c r="A10">
        <v>33</v>
      </c>
      <c r="B10">
        <v>3.18</v>
      </c>
      <c r="C10">
        <v>51</v>
      </c>
      <c r="D10">
        <v>3.18</v>
      </c>
      <c r="E10">
        <v>26</v>
      </c>
      <c r="F10">
        <v>24.792445791589</v>
      </c>
      <c r="G10">
        <f t="shared" si="0"/>
        <v>1.2075542084110005</v>
      </c>
      <c r="H10">
        <f t="shared" si="1"/>
        <v>1.4581871662511179</v>
      </c>
    </row>
    <row r="11" spans="1:11" x14ac:dyDescent="0.55000000000000004">
      <c r="A11">
        <v>34</v>
      </c>
      <c r="B11">
        <v>3.17</v>
      </c>
      <c r="C11">
        <v>54</v>
      </c>
      <c r="D11">
        <v>3.4</v>
      </c>
      <c r="E11">
        <v>27</v>
      </c>
      <c r="F11">
        <v>26.371915925506801</v>
      </c>
      <c r="G11">
        <f t="shared" si="0"/>
        <v>0.62808407449319859</v>
      </c>
      <c r="H11">
        <f t="shared" si="1"/>
        <v>0.39448960463197785</v>
      </c>
    </row>
    <row r="12" spans="1:11" x14ac:dyDescent="0.55000000000000004">
      <c r="A12">
        <v>61</v>
      </c>
      <c r="B12">
        <v>4.5</v>
      </c>
      <c r="C12">
        <v>59</v>
      </c>
      <c r="D12">
        <v>4.4000000000000004</v>
      </c>
      <c r="E12">
        <v>34</v>
      </c>
      <c r="F12">
        <v>31.910196836809298</v>
      </c>
      <c r="G12">
        <f t="shared" si="0"/>
        <v>2.0898031631907017</v>
      </c>
      <c r="H12">
        <f t="shared" si="1"/>
        <v>4.3672772608818624</v>
      </c>
    </row>
    <row r="13" spans="1:11" x14ac:dyDescent="0.55000000000000004">
      <c r="A13">
        <v>60</v>
      </c>
      <c r="B13">
        <v>4.0199999999999996</v>
      </c>
      <c r="C13">
        <v>61</v>
      </c>
      <c r="D13">
        <v>4.0999999999999996</v>
      </c>
      <c r="E13">
        <v>37</v>
      </c>
      <c r="F13">
        <v>30.9138015986866</v>
      </c>
      <c r="G13">
        <f t="shared" si="0"/>
        <v>6.0861984013133998</v>
      </c>
      <c r="H13">
        <f t="shared" si="1"/>
        <v>37.041810980149783</v>
      </c>
    </row>
    <row r="14" spans="1:11" x14ac:dyDescent="0.55000000000000004">
      <c r="A14">
        <v>37</v>
      </c>
      <c r="B14">
        <v>2.8</v>
      </c>
      <c r="C14">
        <v>35</v>
      </c>
      <c r="D14">
        <v>2.68</v>
      </c>
      <c r="E14">
        <v>20</v>
      </c>
      <c r="F14">
        <v>19.4579619141896</v>
      </c>
      <c r="G14">
        <f t="shared" si="0"/>
        <v>0.54203808581040036</v>
      </c>
      <c r="H14">
        <f t="shared" si="1"/>
        <v>0.29380528646900295</v>
      </c>
    </row>
    <row r="15" spans="1:11" x14ac:dyDescent="0.55000000000000004">
      <c r="A15">
        <v>59</v>
      </c>
      <c r="B15">
        <v>4.5999999999999996</v>
      </c>
      <c r="C15">
        <v>60</v>
      </c>
      <c r="D15">
        <v>4.41</v>
      </c>
      <c r="E15">
        <v>32</v>
      </c>
      <c r="F15">
        <v>32.146103812637897</v>
      </c>
      <c r="G15">
        <f t="shared" si="0"/>
        <v>-0.14610381263789662</v>
      </c>
      <c r="H15">
        <f t="shared" si="1"/>
        <v>2.13463240673296E-2</v>
      </c>
    </row>
    <row r="16" spans="1:11" x14ac:dyDescent="0.55000000000000004">
      <c r="A16">
        <v>35</v>
      </c>
      <c r="B16">
        <v>2.59</v>
      </c>
      <c r="C16">
        <v>35</v>
      </c>
      <c r="D16">
        <v>2.59</v>
      </c>
      <c r="E16">
        <v>16</v>
      </c>
      <c r="F16">
        <v>19.045028079563998</v>
      </c>
      <c r="G16">
        <f t="shared" si="0"/>
        <v>-3.0450280795639983</v>
      </c>
      <c r="H16">
        <f t="shared" si="1"/>
        <v>9.2721960053332122</v>
      </c>
    </row>
    <row r="17" spans="1:8" x14ac:dyDescent="0.55000000000000004">
      <c r="A17">
        <v>92</v>
      </c>
      <c r="B17">
        <v>7.45</v>
      </c>
      <c r="C17">
        <v>92</v>
      </c>
      <c r="D17">
        <v>7.45</v>
      </c>
      <c r="E17">
        <v>58</v>
      </c>
      <c r="F17">
        <v>52.174905152284097</v>
      </c>
      <c r="G17">
        <f t="shared" si="0"/>
        <v>5.8250948477159028</v>
      </c>
      <c r="H17">
        <f t="shared" si="1"/>
        <v>33.93172998488636</v>
      </c>
    </row>
    <row r="18" spans="1:8" x14ac:dyDescent="0.55000000000000004">
      <c r="A18">
        <v>59</v>
      </c>
      <c r="B18">
        <v>4.78</v>
      </c>
      <c r="C18">
        <v>56</v>
      </c>
      <c r="D18">
        <v>4.59</v>
      </c>
      <c r="E18">
        <v>33</v>
      </c>
      <c r="F18">
        <v>32.211869727297099</v>
      </c>
      <c r="G18">
        <f t="shared" si="0"/>
        <v>0.78813027270290092</v>
      </c>
      <c r="H18">
        <f t="shared" si="1"/>
        <v>0.62114932675074896</v>
      </c>
    </row>
    <row r="19" spans="1:8" x14ac:dyDescent="0.55000000000000004">
      <c r="A19">
        <v>90</v>
      </c>
      <c r="B19">
        <v>7.32</v>
      </c>
      <c r="C19">
        <v>64</v>
      </c>
      <c r="D19">
        <v>6.7</v>
      </c>
      <c r="E19">
        <v>40</v>
      </c>
      <c r="F19">
        <v>43.413077581593001</v>
      </c>
      <c r="G19">
        <f t="shared" si="0"/>
        <v>-3.4130775815930008</v>
      </c>
      <c r="H19">
        <f t="shared" si="1"/>
        <v>11.649098577972726</v>
      </c>
    </row>
    <row r="20" spans="1:8" x14ac:dyDescent="0.55000000000000004">
      <c r="A20">
        <v>35</v>
      </c>
      <c r="B20">
        <v>2.59</v>
      </c>
      <c r="C20">
        <v>35</v>
      </c>
      <c r="D20">
        <v>2.62</v>
      </c>
      <c r="E20">
        <v>19</v>
      </c>
      <c r="F20">
        <v>19.1826726911059</v>
      </c>
      <c r="G20">
        <f t="shared" si="0"/>
        <v>-0.18267269110589979</v>
      </c>
      <c r="H20">
        <f t="shared" si="1"/>
        <v>3.3369312075871481E-2</v>
      </c>
    </row>
    <row r="21" spans="1:8" x14ac:dyDescent="0.55000000000000004">
      <c r="A21">
        <v>28</v>
      </c>
      <c r="B21">
        <v>3</v>
      </c>
      <c r="C21">
        <v>33</v>
      </c>
      <c r="D21">
        <v>3.49</v>
      </c>
      <c r="E21">
        <v>22</v>
      </c>
      <c r="F21">
        <v>22.794315548524199</v>
      </c>
      <c r="G21">
        <f t="shared" si="0"/>
        <v>-0.7943155485241995</v>
      </c>
      <c r="H21">
        <f t="shared" si="1"/>
        <v>0.63093719062729992</v>
      </c>
    </row>
    <row r="22" spans="1:8" x14ac:dyDescent="0.55000000000000004">
      <c r="A22">
        <v>33</v>
      </c>
      <c r="B22">
        <v>3.12</v>
      </c>
      <c r="C22">
        <v>50</v>
      </c>
      <c r="D22">
        <v>3.02</v>
      </c>
      <c r="E22">
        <v>19</v>
      </c>
      <c r="F22">
        <v>23.868315758051001</v>
      </c>
      <c r="G22">
        <f t="shared" si="0"/>
        <v>-4.8683157580510006</v>
      </c>
      <c r="H22">
        <f t="shared" si="1"/>
        <v>23.700498320087689</v>
      </c>
    </row>
    <row r="23" spans="1:8" x14ac:dyDescent="0.55000000000000004">
      <c r="A23">
        <v>35</v>
      </c>
      <c r="B23">
        <v>3.03</v>
      </c>
      <c r="C23">
        <v>35</v>
      </c>
      <c r="D23">
        <v>3.03</v>
      </c>
      <c r="E23">
        <v>21</v>
      </c>
      <c r="F23">
        <v>21.063815715511499</v>
      </c>
      <c r="G23">
        <f t="shared" si="0"/>
        <v>-6.3815715511498894E-2</v>
      </c>
      <c r="H23">
        <f t="shared" si="1"/>
        <v>4.0724455462445609E-3</v>
      </c>
    </row>
    <row r="24" spans="1:8" x14ac:dyDescent="0.55000000000000004">
      <c r="A24">
        <v>91</v>
      </c>
      <c r="B24">
        <v>6.7</v>
      </c>
      <c r="C24">
        <v>69</v>
      </c>
      <c r="D24">
        <v>5.92</v>
      </c>
      <c r="E24">
        <v>32</v>
      </c>
      <c r="F24">
        <v>40.784444874744302</v>
      </c>
      <c r="G24">
        <f t="shared" si="0"/>
        <v>-8.7844448747443025</v>
      </c>
      <c r="H24">
        <f t="shared" si="1"/>
        <v>77.166471757421448</v>
      </c>
    </row>
    <row r="25" spans="1:8" x14ac:dyDescent="0.55000000000000004">
      <c r="A25">
        <v>59</v>
      </c>
      <c r="B25">
        <v>3.98</v>
      </c>
      <c r="C25">
        <v>61</v>
      </c>
      <c r="D25">
        <v>4.1100000000000003</v>
      </c>
      <c r="E25">
        <v>35</v>
      </c>
      <c r="F25">
        <v>30.959683135867198</v>
      </c>
      <c r="G25">
        <f t="shared" si="0"/>
        <v>4.0403168641328016</v>
      </c>
      <c r="H25">
        <f t="shared" si="1"/>
        <v>16.324160362595915</v>
      </c>
    </row>
    <row r="26" spans="1:8" x14ac:dyDescent="0.55000000000000004">
      <c r="A26">
        <v>60</v>
      </c>
      <c r="B26">
        <v>4.5199999999999996</v>
      </c>
      <c r="C26">
        <v>59</v>
      </c>
      <c r="D26">
        <v>4.47</v>
      </c>
      <c r="E26">
        <v>33</v>
      </c>
      <c r="F26">
        <v>32.231367597073699</v>
      </c>
      <c r="G26">
        <f t="shared" si="0"/>
        <v>0.76863240292630053</v>
      </c>
      <c r="H26">
        <f t="shared" si="1"/>
        <v>0.59079577082825885</v>
      </c>
    </row>
    <row r="27" spans="1:8" x14ac:dyDescent="0.55000000000000004">
      <c r="A27">
        <v>90</v>
      </c>
      <c r="B27">
        <v>7.32</v>
      </c>
      <c r="C27">
        <v>60</v>
      </c>
      <c r="D27">
        <v>7.2</v>
      </c>
      <c r="E27">
        <v>46</v>
      </c>
      <c r="F27">
        <v>44.947052686032102</v>
      </c>
      <c r="G27">
        <f t="shared" si="0"/>
        <v>1.0529473139678984</v>
      </c>
      <c r="H27">
        <f t="shared" si="1"/>
        <v>1.108698045992212</v>
      </c>
    </row>
    <row r="28" spans="1:8" x14ac:dyDescent="0.55000000000000004">
      <c r="A28">
        <v>62</v>
      </c>
      <c r="B28">
        <v>4.2</v>
      </c>
      <c r="C28">
        <v>62</v>
      </c>
      <c r="D28">
        <v>4.2</v>
      </c>
      <c r="E28">
        <v>30</v>
      </c>
      <c r="F28">
        <v>31.5626424091408</v>
      </c>
      <c r="G28">
        <f t="shared" si="0"/>
        <v>-1.5626424091407998</v>
      </c>
      <c r="H28">
        <f t="shared" si="1"/>
        <v>2.4418512988453625</v>
      </c>
    </row>
    <row r="29" spans="1:8" x14ac:dyDescent="0.55000000000000004">
      <c r="A29">
        <v>35</v>
      </c>
      <c r="B29">
        <v>3.23</v>
      </c>
      <c r="C29">
        <v>35</v>
      </c>
      <c r="D29">
        <v>3.06</v>
      </c>
      <c r="E29">
        <v>21</v>
      </c>
      <c r="F29">
        <v>21.201460327053301</v>
      </c>
      <c r="G29">
        <f t="shared" si="0"/>
        <v>-0.20146032705330086</v>
      </c>
      <c r="H29">
        <f t="shared" si="1"/>
        <v>4.0586263376422946E-2</v>
      </c>
    </row>
    <row r="30" spans="1:8" x14ac:dyDescent="0.55000000000000004">
      <c r="A30">
        <v>58</v>
      </c>
      <c r="B30">
        <v>4.0999999999999996</v>
      </c>
      <c r="C30">
        <v>35</v>
      </c>
      <c r="D30">
        <v>3.29</v>
      </c>
      <c r="E30">
        <v>21</v>
      </c>
      <c r="F30">
        <v>22.256735682207701</v>
      </c>
      <c r="G30">
        <f t="shared" si="0"/>
        <v>-1.2567356822077009</v>
      </c>
      <c r="H30">
        <f t="shared" si="1"/>
        <v>1.5793845749340554</v>
      </c>
    </row>
    <row r="31" spans="1:8" x14ac:dyDescent="0.55000000000000004">
      <c r="A31">
        <v>88</v>
      </c>
      <c r="B31">
        <v>6.48</v>
      </c>
      <c r="C31">
        <v>65</v>
      </c>
      <c r="D31">
        <v>5.8</v>
      </c>
      <c r="E31">
        <v>31</v>
      </c>
      <c r="F31">
        <v>39.473764673984803</v>
      </c>
      <c r="G31">
        <f t="shared" si="0"/>
        <v>-8.4737646739848032</v>
      </c>
      <c r="H31">
        <f t="shared" si="1"/>
        <v>71.804687750072773</v>
      </c>
    </row>
    <row r="32" spans="1:8" x14ac:dyDescent="0.55000000000000004">
      <c r="G32">
        <f t="shared" si="0"/>
        <v>0</v>
      </c>
      <c r="H32">
        <f t="shared" si="1"/>
        <v>0</v>
      </c>
    </row>
    <row r="33" spans="7:8" x14ac:dyDescent="0.55000000000000004">
      <c r="G33">
        <f t="shared" si="0"/>
        <v>0</v>
      </c>
      <c r="H33">
        <f t="shared" si="1"/>
        <v>0</v>
      </c>
    </row>
    <row r="34" spans="7:8" x14ac:dyDescent="0.55000000000000004">
      <c r="G34">
        <f t="shared" si="0"/>
        <v>0</v>
      </c>
      <c r="H34">
        <f t="shared" si="1"/>
        <v>0</v>
      </c>
    </row>
    <row r="35" spans="7:8" x14ac:dyDescent="0.55000000000000004">
      <c r="G35">
        <f t="shared" si="0"/>
        <v>0</v>
      </c>
      <c r="H35">
        <f t="shared" si="1"/>
        <v>0</v>
      </c>
    </row>
    <row r="36" spans="7:8" x14ac:dyDescent="0.55000000000000004">
      <c r="G36">
        <f t="shared" si="0"/>
        <v>0</v>
      </c>
      <c r="H36">
        <f t="shared" si="1"/>
        <v>0</v>
      </c>
    </row>
    <row r="37" spans="7:8" x14ac:dyDescent="0.55000000000000004">
      <c r="G37">
        <f t="shared" si="0"/>
        <v>0</v>
      </c>
      <c r="H37">
        <f t="shared" si="1"/>
        <v>0</v>
      </c>
    </row>
    <row r="38" spans="7:8" x14ac:dyDescent="0.55000000000000004">
      <c r="G38">
        <f t="shared" si="0"/>
        <v>0</v>
      </c>
      <c r="H38">
        <f t="shared" si="1"/>
        <v>0</v>
      </c>
    </row>
    <row r="39" spans="7:8" x14ac:dyDescent="0.55000000000000004">
      <c r="G39">
        <f t="shared" si="0"/>
        <v>0</v>
      </c>
      <c r="H39">
        <f t="shared" si="1"/>
        <v>0</v>
      </c>
    </row>
    <row r="40" spans="7:8" x14ac:dyDescent="0.55000000000000004">
      <c r="G40">
        <f t="shared" si="0"/>
        <v>0</v>
      </c>
      <c r="H40">
        <f t="shared" si="1"/>
        <v>0</v>
      </c>
    </row>
    <row r="41" spans="7:8" x14ac:dyDescent="0.55000000000000004">
      <c r="G41">
        <f t="shared" si="0"/>
        <v>0</v>
      </c>
      <c r="H41">
        <f t="shared" si="1"/>
        <v>0</v>
      </c>
    </row>
    <row r="42" spans="7:8" x14ac:dyDescent="0.55000000000000004">
      <c r="G42">
        <f t="shared" si="0"/>
        <v>0</v>
      </c>
      <c r="H42">
        <f t="shared" si="1"/>
        <v>0</v>
      </c>
    </row>
    <row r="43" spans="7:8" x14ac:dyDescent="0.55000000000000004">
      <c r="G43">
        <f t="shared" si="0"/>
        <v>0</v>
      </c>
      <c r="H43">
        <f t="shared" si="1"/>
        <v>0</v>
      </c>
    </row>
    <row r="44" spans="7:8" x14ac:dyDescent="0.55000000000000004">
      <c r="G44">
        <f t="shared" si="0"/>
        <v>0</v>
      </c>
      <c r="H44">
        <f t="shared" si="1"/>
        <v>0</v>
      </c>
    </row>
    <row r="45" spans="7:8" x14ac:dyDescent="0.55000000000000004">
      <c r="G45">
        <f t="shared" si="0"/>
        <v>0</v>
      </c>
      <c r="H45">
        <f t="shared" si="1"/>
        <v>0</v>
      </c>
    </row>
    <row r="46" spans="7:8" x14ac:dyDescent="0.55000000000000004">
      <c r="G46">
        <f t="shared" si="0"/>
        <v>0</v>
      </c>
      <c r="H46">
        <f t="shared" si="1"/>
        <v>0</v>
      </c>
    </row>
    <row r="47" spans="7:8" x14ac:dyDescent="0.55000000000000004">
      <c r="G47">
        <f t="shared" si="0"/>
        <v>0</v>
      </c>
      <c r="H47">
        <f t="shared" si="1"/>
        <v>0</v>
      </c>
    </row>
    <row r="48" spans="7:8" x14ac:dyDescent="0.55000000000000004">
      <c r="G48">
        <f t="shared" si="0"/>
        <v>0</v>
      </c>
      <c r="H48">
        <f t="shared" si="1"/>
        <v>0</v>
      </c>
    </row>
    <row r="49" spans="7:8" x14ac:dyDescent="0.55000000000000004">
      <c r="G49">
        <f t="shared" si="0"/>
        <v>0</v>
      </c>
      <c r="H49">
        <f t="shared" si="1"/>
        <v>0</v>
      </c>
    </row>
    <row r="50" spans="7:8" x14ac:dyDescent="0.55000000000000004">
      <c r="G50">
        <f t="shared" si="0"/>
        <v>0</v>
      </c>
      <c r="H50">
        <f t="shared" si="1"/>
        <v>0</v>
      </c>
    </row>
    <row r="51" spans="7:8" x14ac:dyDescent="0.55000000000000004">
      <c r="G51">
        <f t="shared" si="0"/>
        <v>0</v>
      </c>
      <c r="H51">
        <f t="shared" si="1"/>
        <v>0</v>
      </c>
    </row>
    <row r="52" spans="7:8" x14ac:dyDescent="0.55000000000000004">
      <c r="G52">
        <f t="shared" si="0"/>
        <v>0</v>
      </c>
      <c r="H52">
        <f t="shared" si="1"/>
        <v>0</v>
      </c>
    </row>
    <row r="53" spans="7:8" x14ac:dyDescent="0.55000000000000004">
      <c r="G53">
        <f t="shared" si="0"/>
        <v>0</v>
      </c>
      <c r="H53">
        <f t="shared" si="1"/>
        <v>0</v>
      </c>
    </row>
    <row r="54" spans="7:8" x14ac:dyDescent="0.55000000000000004">
      <c r="G54">
        <f t="shared" si="0"/>
        <v>0</v>
      </c>
      <c r="H54">
        <f t="shared" si="1"/>
        <v>0</v>
      </c>
    </row>
    <row r="55" spans="7:8" x14ac:dyDescent="0.55000000000000004">
      <c r="G55">
        <f t="shared" si="0"/>
        <v>0</v>
      </c>
      <c r="H55">
        <f t="shared" si="1"/>
        <v>0</v>
      </c>
    </row>
    <row r="56" spans="7:8" x14ac:dyDescent="0.55000000000000004">
      <c r="G56">
        <f t="shared" si="0"/>
        <v>0</v>
      </c>
      <c r="H56">
        <f t="shared" si="1"/>
        <v>0</v>
      </c>
    </row>
    <row r="57" spans="7:8" x14ac:dyDescent="0.55000000000000004">
      <c r="G57">
        <f t="shared" si="0"/>
        <v>0</v>
      </c>
      <c r="H57">
        <f t="shared" si="1"/>
        <v>0</v>
      </c>
    </row>
    <row r="58" spans="7:8" x14ac:dyDescent="0.55000000000000004">
      <c r="G58">
        <f t="shared" si="0"/>
        <v>0</v>
      </c>
      <c r="H58">
        <f t="shared" si="1"/>
        <v>0</v>
      </c>
    </row>
    <row r="59" spans="7:8" x14ac:dyDescent="0.55000000000000004">
      <c r="G59">
        <f t="shared" si="0"/>
        <v>0</v>
      </c>
      <c r="H59">
        <f t="shared" si="1"/>
        <v>0</v>
      </c>
    </row>
    <row r="60" spans="7:8" x14ac:dyDescent="0.55000000000000004">
      <c r="G60">
        <f t="shared" si="0"/>
        <v>0</v>
      </c>
      <c r="H60">
        <f t="shared" si="1"/>
        <v>0</v>
      </c>
    </row>
    <row r="61" spans="7:8" x14ac:dyDescent="0.55000000000000004">
      <c r="G61">
        <f t="shared" si="0"/>
        <v>0</v>
      </c>
      <c r="H61">
        <f t="shared" si="1"/>
        <v>0</v>
      </c>
    </row>
    <row r="62" spans="7:8" x14ac:dyDescent="0.55000000000000004">
      <c r="G62">
        <f t="shared" si="0"/>
        <v>0</v>
      </c>
      <c r="H62">
        <f t="shared" si="1"/>
        <v>0</v>
      </c>
    </row>
    <row r="63" spans="7:8" x14ac:dyDescent="0.55000000000000004">
      <c r="G63">
        <f t="shared" si="0"/>
        <v>0</v>
      </c>
      <c r="H63">
        <f t="shared" si="1"/>
        <v>0</v>
      </c>
    </row>
    <row r="64" spans="7:8" x14ac:dyDescent="0.55000000000000004">
      <c r="G64">
        <f t="shared" si="0"/>
        <v>0</v>
      </c>
      <c r="H64">
        <f t="shared" si="1"/>
        <v>0</v>
      </c>
    </row>
    <row r="65" spans="7:8" x14ac:dyDescent="0.55000000000000004">
      <c r="G65">
        <f t="shared" si="0"/>
        <v>0</v>
      </c>
      <c r="H65">
        <f t="shared" si="1"/>
        <v>0</v>
      </c>
    </row>
    <row r="66" spans="7:8" x14ac:dyDescent="0.55000000000000004">
      <c r="G66">
        <f t="shared" si="0"/>
        <v>0</v>
      </c>
      <c r="H66">
        <f t="shared" si="1"/>
        <v>0</v>
      </c>
    </row>
    <row r="67" spans="7:8" x14ac:dyDescent="0.55000000000000004">
      <c r="G67">
        <f t="shared" ref="G67:G71" si="2">E67-F67</f>
        <v>0</v>
      </c>
      <c r="H67">
        <f t="shared" ref="H67:H71" si="3">G67*G67</f>
        <v>0</v>
      </c>
    </row>
    <row r="68" spans="7:8" x14ac:dyDescent="0.55000000000000004">
      <c r="G68">
        <f t="shared" si="2"/>
        <v>0</v>
      </c>
      <c r="H68">
        <f t="shared" si="3"/>
        <v>0</v>
      </c>
    </row>
    <row r="69" spans="7:8" x14ac:dyDescent="0.55000000000000004">
      <c r="G69">
        <f t="shared" si="2"/>
        <v>0</v>
      </c>
      <c r="H69">
        <f t="shared" si="3"/>
        <v>0</v>
      </c>
    </row>
    <row r="70" spans="7:8" x14ac:dyDescent="0.55000000000000004">
      <c r="G70">
        <f t="shared" si="2"/>
        <v>0</v>
      </c>
      <c r="H70">
        <f t="shared" si="3"/>
        <v>0</v>
      </c>
    </row>
    <row r="71" spans="7:8" x14ac:dyDescent="0.55000000000000004">
      <c r="G71">
        <f t="shared" si="2"/>
        <v>0</v>
      </c>
      <c r="H7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gasvapor_train_score_all</vt:lpstr>
      <vt:lpstr>TESTING_gasvapor_test_score_all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2018-04-17T19:21:52Z</dcterms:created>
  <dcterms:modified xsi:type="dcterms:W3CDTF">2018-04-18T01:03:01Z</dcterms:modified>
</cp:coreProperties>
</file>