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Station\academics\SYS611\fa18\lectures\SYS611_7_Files\"/>
    </mc:Choice>
  </mc:AlternateContent>
  <bookViews>
    <workbookView xWindow="0" yWindow="0" windowWidth="16770" windowHeight="8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B2" i="1"/>
  <c r="B3" i="1" s="1"/>
  <c r="G3" i="1" l="1"/>
  <c r="H3" i="1"/>
  <c r="D3" i="1"/>
  <c r="E3" i="1" s="1"/>
  <c r="A3" i="1"/>
  <c r="F3" i="1" l="1"/>
  <c r="I3" i="1" s="1"/>
  <c r="C3" i="1"/>
  <c r="G4" i="1" s="1"/>
  <c r="H4" i="1" l="1"/>
  <c r="D4" i="1"/>
  <c r="F4" i="1" s="1"/>
  <c r="A4" i="1"/>
  <c r="B4" i="1"/>
  <c r="I4" i="1" l="1"/>
  <c r="E4" i="1"/>
  <c r="C4" i="1"/>
  <c r="B5" i="1" s="1"/>
  <c r="G5" i="1" l="1"/>
  <c r="H5" i="1"/>
  <c r="A5" i="1"/>
  <c r="D5" i="1"/>
  <c r="F5" i="1" s="1"/>
  <c r="I5" i="1" l="1"/>
  <c r="E5" i="1"/>
  <c r="C5" i="1"/>
  <c r="G6" i="1" l="1"/>
  <c r="H6" i="1"/>
  <c r="A6" i="1"/>
  <c r="D6" i="1"/>
  <c r="E6" i="1" s="1"/>
  <c r="B6" i="1"/>
  <c r="F6" i="1" l="1"/>
  <c r="I6" i="1" s="1"/>
  <c r="C6" i="1"/>
  <c r="G7" i="1" s="1"/>
  <c r="A7" i="1" l="1"/>
  <c r="H7" i="1"/>
  <c r="D7" i="1"/>
  <c r="F7" i="1" s="1"/>
  <c r="B7" i="1"/>
  <c r="I7" i="1" l="1"/>
  <c r="E7" i="1"/>
  <c r="C7" i="1"/>
  <c r="A8" i="1" s="1"/>
  <c r="G8" i="1" l="1"/>
  <c r="H8" i="1"/>
  <c r="B8" i="1"/>
  <c r="D8" i="1"/>
  <c r="C8" i="1" s="1"/>
  <c r="F8" i="1" l="1"/>
  <c r="I8" i="1" s="1"/>
  <c r="H9" i="1"/>
  <c r="E8" i="1"/>
  <c r="G9" i="1" s="1"/>
  <c r="A9" i="1"/>
  <c r="B9" i="1"/>
  <c r="D9" i="1"/>
  <c r="F9" i="1" l="1"/>
  <c r="I9" i="1" s="1"/>
  <c r="E9" i="1"/>
  <c r="C9" i="1"/>
  <c r="H10" i="1" s="1"/>
  <c r="D10" i="1" l="1"/>
  <c r="F10" i="1" s="1"/>
  <c r="A10" i="1"/>
  <c r="B10" i="1"/>
  <c r="E10" i="1" l="1"/>
  <c r="G10" i="1" s="1"/>
  <c r="I10" i="1" s="1"/>
  <c r="C10" i="1"/>
  <c r="H11" i="1" l="1"/>
  <c r="D11" i="1"/>
  <c r="F11" i="1" s="1"/>
  <c r="A11" i="1"/>
  <c r="B11" i="1"/>
  <c r="E11" i="1" l="1"/>
  <c r="C11" i="1"/>
  <c r="H12" i="1" s="1"/>
  <c r="G11" i="1" l="1"/>
  <c r="I11" i="1" s="1"/>
  <c r="A12" i="1"/>
  <c r="B12" i="1"/>
  <c r="D12" i="1"/>
  <c r="E12" i="1" l="1"/>
  <c r="G12" i="1" s="1"/>
  <c r="F12" i="1"/>
  <c r="C12" i="1"/>
  <c r="A13" i="1" s="1"/>
  <c r="I12" i="1" l="1"/>
  <c r="H13" i="1"/>
  <c r="B13" i="1"/>
  <c r="D13" i="1"/>
  <c r="E13" i="1" l="1"/>
  <c r="G13" i="1" s="1"/>
  <c r="F13" i="1"/>
  <c r="C13" i="1"/>
  <c r="H14" i="1" s="1"/>
  <c r="I13" i="1" l="1"/>
  <c r="B14" i="1"/>
  <c r="A14" i="1"/>
  <c r="D14" i="1"/>
  <c r="E14" i="1" l="1"/>
  <c r="G14" i="1" s="1"/>
  <c r="F14" i="1"/>
  <c r="C14" i="1"/>
  <c r="H15" i="1" s="1"/>
  <c r="I14" i="1" l="1"/>
  <c r="B15" i="1"/>
  <c r="A15" i="1"/>
  <c r="D15" i="1"/>
  <c r="F15" i="1" s="1"/>
  <c r="E15" i="1" l="1"/>
  <c r="C15" i="1"/>
  <c r="H16" i="1" s="1"/>
  <c r="G15" i="1" l="1"/>
  <c r="I15" i="1" s="1"/>
  <c r="D16" i="1"/>
  <c r="F16" i="1" s="1"/>
  <c r="B16" i="1"/>
  <c r="A16" i="1"/>
  <c r="E16" i="1" l="1"/>
  <c r="G16" i="1" s="1"/>
  <c r="C16" i="1"/>
  <c r="H17" i="1" s="1"/>
  <c r="I16" i="1" l="1"/>
  <c r="A17" i="1"/>
  <c r="D17" i="1"/>
  <c r="E17" i="1" s="1"/>
  <c r="G17" i="1" s="1"/>
  <c r="B17" i="1"/>
  <c r="F17" i="1" l="1"/>
  <c r="I17" i="1" s="1"/>
  <c r="C17" i="1"/>
  <c r="H18" i="1" s="1"/>
  <c r="D18" i="1" l="1"/>
  <c r="B18" i="1"/>
  <c r="A18" i="1"/>
  <c r="E18" i="1" l="1"/>
  <c r="G18" i="1" s="1"/>
  <c r="F18" i="1"/>
  <c r="C18" i="1"/>
  <c r="H19" i="1" s="1"/>
  <c r="I18" i="1" l="1"/>
  <c r="A19" i="1"/>
  <c r="B19" i="1"/>
  <c r="D19" i="1"/>
  <c r="E19" i="1" s="1"/>
  <c r="G19" i="1" s="1"/>
  <c r="F19" i="1" l="1"/>
  <c r="I19" i="1" s="1"/>
  <c r="C19" i="1"/>
  <c r="B20" i="1" s="1"/>
  <c r="H20" i="1" l="1"/>
  <c r="A20" i="1"/>
  <c r="D20" i="1"/>
  <c r="F20" i="1" s="1"/>
  <c r="C20" i="1" l="1"/>
  <c r="E20" i="1"/>
  <c r="G20" i="1" l="1"/>
  <c r="I20" i="1" s="1"/>
  <c r="A21" i="1"/>
  <c r="B21" i="1"/>
  <c r="H21" i="1"/>
  <c r="D21" i="1"/>
  <c r="F21" i="1" s="1"/>
  <c r="C21" i="1" l="1"/>
  <c r="A22" i="1" s="1"/>
  <c r="E21" i="1"/>
  <c r="G21" i="1" l="1"/>
  <c r="I21" i="1" s="1"/>
  <c r="H22" i="1"/>
  <c r="D22" i="1"/>
  <c r="F22" i="1" s="1"/>
  <c r="B22" i="1"/>
  <c r="C22" i="1" l="1"/>
  <c r="E22" i="1"/>
  <c r="G22" i="1" l="1"/>
  <c r="I22" i="1" s="1"/>
  <c r="D23" i="1"/>
  <c r="E23" i="1" s="1"/>
  <c r="A23" i="1"/>
  <c r="B23" i="1"/>
  <c r="H23" i="1"/>
  <c r="G23" i="1" l="1"/>
  <c r="F23" i="1"/>
  <c r="C23" i="1"/>
  <c r="B24" i="1" s="1"/>
  <c r="I23" i="1" l="1"/>
  <c r="H24" i="1"/>
  <c r="D24" i="1"/>
  <c r="E24" i="1" s="1"/>
  <c r="G24" i="1" s="1"/>
  <c r="A24" i="1"/>
  <c r="F24" i="1" l="1"/>
  <c r="I24" i="1" s="1"/>
  <c r="C24" i="1"/>
  <c r="H25" i="1" l="1"/>
  <c r="A25" i="1"/>
  <c r="B25" i="1"/>
  <c r="D25" i="1"/>
  <c r="F25" i="1" s="1"/>
  <c r="E25" i="1" l="1"/>
  <c r="G25" i="1" s="1"/>
  <c r="I25" i="1" s="1"/>
  <c r="C25" i="1"/>
  <c r="D26" i="1" l="1"/>
  <c r="E26" i="1" s="1"/>
  <c r="G26" i="1" s="1"/>
  <c r="A26" i="1"/>
  <c r="B26" i="1"/>
  <c r="H26" i="1"/>
  <c r="F26" i="1" l="1"/>
  <c r="I26" i="1" s="1"/>
  <c r="C26" i="1"/>
  <c r="H27" i="1" s="1"/>
  <c r="A27" i="1" l="1"/>
  <c r="D27" i="1"/>
  <c r="F27" i="1" s="1"/>
  <c r="B27" i="1"/>
  <c r="C27" i="1" l="1"/>
  <c r="E27" i="1"/>
  <c r="G27" i="1" s="1"/>
  <c r="I27" i="1" s="1"/>
  <c r="H28" i="1"/>
  <c r="A28" i="1"/>
  <c r="D28" i="1"/>
  <c r="F28" i="1" s="1"/>
  <c r="B28" i="1"/>
  <c r="C28" i="1" l="1"/>
  <c r="E28" i="1"/>
  <c r="G28" i="1" s="1"/>
  <c r="I28" i="1" s="1"/>
  <c r="D29" i="1" l="1"/>
  <c r="A29" i="1"/>
  <c r="H29" i="1"/>
  <c r="B29" i="1"/>
  <c r="E29" i="1" l="1"/>
  <c r="G29" i="1" s="1"/>
  <c r="F29" i="1"/>
  <c r="C29" i="1"/>
  <c r="B30" i="1" s="1"/>
  <c r="I29" i="1" l="1"/>
  <c r="H30" i="1"/>
  <c r="D30" i="1"/>
  <c r="E30" i="1" s="1"/>
  <c r="G30" i="1" s="1"/>
  <c r="A30" i="1"/>
  <c r="F30" i="1" l="1"/>
  <c r="C30" i="1"/>
  <c r="D31" i="1" l="1"/>
  <c r="F31" i="1" s="1"/>
  <c r="H31" i="1"/>
  <c r="I30" i="1"/>
  <c r="B31" i="1"/>
  <c r="A31" i="1"/>
  <c r="C31" i="1" l="1"/>
  <c r="A32" i="1" s="1"/>
  <c r="E31" i="1"/>
  <c r="G31" i="1" s="1"/>
  <c r="I31" i="1" s="1"/>
  <c r="H32" i="1" l="1"/>
  <c r="B32" i="1"/>
  <c r="D32" i="1"/>
  <c r="E32" i="1" s="1"/>
  <c r="G32" i="1" s="1"/>
  <c r="C32" i="1" l="1"/>
  <c r="H33" i="1" s="1"/>
  <c r="F32" i="1"/>
  <c r="I32" i="1" s="1"/>
  <c r="D33" i="1" l="1"/>
  <c r="B33" i="1"/>
  <c r="A33" i="1"/>
  <c r="C33" i="1" l="1"/>
  <c r="B34" i="1" s="1"/>
  <c r="E33" i="1"/>
  <c r="F33" i="1"/>
  <c r="H34" i="1" l="1"/>
  <c r="A34" i="1"/>
  <c r="D34" i="1"/>
  <c r="E34" i="1" s="1"/>
  <c r="G33" i="1"/>
  <c r="I33" i="1" s="1"/>
  <c r="C34" i="1" l="1"/>
  <c r="D35" i="1" s="1"/>
  <c r="E35" i="1" s="1"/>
  <c r="F34" i="1"/>
  <c r="G34" i="1"/>
  <c r="A35" i="1" l="1"/>
  <c r="C35" i="1" s="1"/>
  <c r="G35" i="1"/>
  <c r="I34" i="1"/>
  <c r="H35" i="1"/>
  <c r="B35" i="1"/>
  <c r="F35" i="1"/>
  <c r="I35" i="1" l="1"/>
  <c r="B36" i="1"/>
  <c r="A36" i="1"/>
  <c r="D36" i="1"/>
  <c r="E36" i="1" s="1"/>
  <c r="G36" i="1" s="1"/>
  <c r="H36" i="1"/>
  <c r="F36" i="1" l="1"/>
  <c r="I36" i="1" s="1"/>
  <c r="C36" i="1"/>
  <c r="H37" i="1" l="1"/>
  <c r="D37" i="1"/>
  <c r="E37" i="1" s="1"/>
  <c r="G37" i="1" s="1"/>
  <c r="B37" i="1"/>
  <c r="A37" i="1"/>
  <c r="F37" i="1" l="1"/>
  <c r="I37" i="1" s="1"/>
  <c r="C37" i="1"/>
  <c r="H38" i="1" s="1"/>
  <c r="A38" i="1" l="1"/>
  <c r="B38" i="1"/>
  <c r="D38" i="1"/>
  <c r="F38" i="1" s="1"/>
  <c r="E38" i="1" l="1"/>
  <c r="G38" i="1" s="1"/>
  <c r="C38" i="1"/>
  <c r="I38" i="1" l="1"/>
  <c r="H39" i="1"/>
  <c r="A39" i="1"/>
  <c r="B39" i="1"/>
  <c r="D39" i="1"/>
  <c r="E39" i="1" s="1"/>
  <c r="G39" i="1" s="1"/>
  <c r="F39" i="1" l="1"/>
  <c r="I39" i="1" s="1"/>
  <c r="C39" i="1"/>
  <c r="B40" i="1" l="1"/>
  <c r="A40" i="1"/>
  <c r="D40" i="1"/>
  <c r="H40" i="1"/>
  <c r="C40" i="1" l="1"/>
  <c r="A41" i="1" s="1"/>
  <c r="F40" i="1"/>
  <c r="E40" i="1"/>
  <c r="G40" i="1" s="1"/>
  <c r="B41" i="1" l="1"/>
  <c r="D41" i="1"/>
  <c r="E41" i="1" s="1"/>
  <c r="G41" i="1" s="1"/>
  <c r="H41" i="1"/>
  <c r="I40" i="1"/>
  <c r="F41" i="1" l="1"/>
  <c r="I41" i="1" s="1"/>
  <c r="C41" i="1"/>
  <c r="H42" i="1" s="1"/>
  <c r="D42" i="1" l="1"/>
  <c r="E42" i="1" s="1"/>
  <c r="G42" i="1" s="1"/>
  <c r="A42" i="1"/>
  <c r="B42" i="1"/>
  <c r="C42" i="1" l="1"/>
  <c r="D43" i="1" s="1"/>
  <c r="F42" i="1"/>
  <c r="I42" i="1" s="1"/>
  <c r="F43" i="1" l="1"/>
  <c r="B43" i="1"/>
  <c r="A43" i="1"/>
  <c r="C43" i="1" s="1"/>
  <c r="H43" i="1"/>
  <c r="E43" i="1"/>
  <c r="G43" i="1" s="1"/>
  <c r="I43" i="1" l="1"/>
  <c r="H44" i="1"/>
  <c r="B44" i="1"/>
  <c r="A44" i="1"/>
  <c r="D44" i="1"/>
  <c r="E44" i="1" s="1"/>
  <c r="G44" i="1" s="1"/>
  <c r="F44" i="1" l="1"/>
  <c r="I44" i="1" s="1"/>
  <c r="C44" i="1"/>
  <c r="D45" i="1" s="1"/>
  <c r="B45" i="1" l="1"/>
  <c r="H45" i="1"/>
  <c r="A45" i="1"/>
  <c r="C45" i="1" s="1"/>
  <c r="F45" i="1"/>
  <c r="E45" i="1"/>
  <c r="G45" i="1" s="1"/>
  <c r="D46" i="1" l="1"/>
  <c r="A46" i="1"/>
  <c r="B46" i="1"/>
  <c r="I45" i="1"/>
  <c r="H46" i="1"/>
  <c r="C46" i="1" l="1"/>
  <c r="B47" i="1" s="1"/>
  <c r="F46" i="1"/>
  <c r="E46" i="1"/>
  <c r="G46" i="1" s="1"/>
  <c r="H47" i="1" l="1"/>
  <c r="D47" i="1"/>
  <c r="E47" i="1" s="1"/>
  <c r="G47" i="1" s="1"/>
  <c r="A47" i="1"/>
  <c r="I46" i="1"/>
  <c r="C47" i="1" l="1"/>
  <c r="B48" i="1" s="1"/>
  <c r="F47" i="1"/>
  <c r="I47" i="1" s="1"/>
  <c r="D48" i="1" l="1"/>
  <c r="E48" i="1" s="1"/>
  <c r="G48" i="1" s="1"/>
  <c r="A48" i="1"/>
  <c r="H48" i="1"/>
  <c r="F48" i="1" l="1"/>
  <c r="I48" i="1" s="1"/>
  <c r="C48" i="1"/>
  <c r="D49" i="1" s="1"/>
  <c r="E49" i="1" s="1"/>
  <c r="A49" i="1" l="1"/>
  <c r="H49" i="1"/>
  <c r="B49" i="1"/>
  <c r="G49" i="1"/>
  <c r="F49" i="1"/>
  <c r="C49" i="1"/>
  <c r="D50" i="1" l="1"/>
  <c r="I49" i="1"/>
  <c r="H50" i="1"/>
  <c r="A50" i="1"/>
  <c r="B50" i="1"/>
  <c r="C50" i="1" l="1"/>
  <c r="B51" i="1" s="1"/>
  <c r="E50" i="1"/>
  <c r="G50" i="1" s="1"/>
  <c r="F50" i="1"/>
  <c r="A51" i="1" l="1"/>
  <c r="H51" i="1"/>
  <c r="I50" i="1"/>
  <c r="D51" i="1"/>
  <c r="E51" i="1" s="1"/>
  <c r="G51" i="1" s="1"/>
  <c r="F51" i="1" l="1"/>
  <c r="I51" i="1" s="1"/>
  <c r="C51" i="1"/>
  <c r="H52" i="1" s="1"/>
  <c r="B52" i="1" l="1"/>
  <c r="D52" i="1"/>
  <c r="A52" i="1"/>
  <c r="C52" i="1" l="1"/>
  <c r="B53" i="1" s="1"/>
  <c r="F52" i="1"/>
  <c r="E52" i="1"/>
  <c r="G52" i="1" s="1"/>
  <c r="A53" i="1" l="1"/>
  <c r="H53" i="1"/>
  <c r="D53" i="1"/>
  <c r="F53" i="1" s="1"/>
  <c r="I52" i="1"/>
  <c r="C53" i="1" l="1"/>
  <c r="E53" i="1"/>
  <c r="G53" i="1" s="1"/>
  <c r="I53" i="1" s="1"/>
  <c r="H54" i="1" l="1"/>
  <c r="D54" i="1"/>
  <c r="A54" i="1"/>
  <c r="B54" i="1"/>
  <c r="E54" i="1" l="1"/>
  <c r="G54" i="1" s="1"/>
  <c r="C54" i="1"/>
  <c r="F54" i="1"/>
  <c r="I54" i="1" l="1"/>
  <c r="D55" i="1"/>
  <c r="F55" i="1" s="1"/>
  <c r="A55" i="1"/>
  <c r="B55" i="1"/>
  <c r="H55" i="1"/>
  <c r="C55" i="1" l="1"/>
  <c r="A56" i="1" s="1"/>
  <c r="E55" i="1"/>
  <c r="G55" i="1" s="1"/>
  <c r="I55" i="1" s="1"/>
  <c r="B56" i="1" l="1"/>
  <c r="H56" i="1"/>
  <c r="D56" i="1"/>
  <c r="E56" i="1" s="1"/>
  <c r="G56" i="1" s="1"/>
  <c r="C56" i="1" l="1"/>
  <c r="A57" i="1" s="1"/>
  <c r="F56" i="1"/>
  <c r="I56" i="1" s="1"/>
  <c r="D57" i="1" l="1"/>
  <c r="E57" i="1" s="1"/>
  <c r="G57" i="1" s="1"/>
  <c r="H57" i="1"/>
  <c r="B57" i="1"/>
  <c r="C57" i="1" l="1"/>
  <c r="F57" i="1"/>
  <c r="I57" i="1" s="1"/>
  <c r="D58" i="1" l="1"/>
  <c r="E58" i="1" s="1"/>
  <c r="G58" i="1" s="1"/>
  <c r="H58" i="1"/>
  <c r="B58" i="1"/>
  <c r="A58" i="1"/>
  <c r="C58" i="1" l="1"/>
  <c r="H59" i="1" s="1"/>
  <c r="F58" i="1"/>
  <c r="I58" i="1" s="1"/>
  <c r="B59" i="1" l="1"/>
  <c r="D59" i="1"/>
  <c r="F59" i="1" s="1"/>
  <c r="A59" i="1"/>
  <c r="E59" i="1" l="1"/>
  <c r="G59" i="1" s="1"/>
  <c r="I59" i="1" s="1"/>
  <c r="C59" i="1"/>
  <c r="B60" i="1" l="1"/>
  <c r="H60" i="1"/>
  <c r="A60" i="1"/>
  <c r="D60" i="1"/>
  <c r="C60" i="1" s="1"/>
  <c r="B61" i="1" l="1"/>
  <c r="H61" i="1"/>
  <c r="A61" i="1"/>
  <c r="F60" i="1"/>
  <c r="E60" i="1"/>
  <c r="D61" i="1" s="1"/>
  <c r="E61" i="1" s="1"/>
  <c r="G60" i="1" l="1"/>
  <c r="G61" i="1" s="1"/>
  <c r="F61" i="1"/>
  <c r="C61" i="1"/>
  <c r="A62" i="1" s="1"/>
  <c r="I60" i="1" l="1"/>
  <c r="I61" i="1"/>
  <c r="D62" i="1"/>
  <c r="C62" i="1" s="1"/>
  <c r="B62" i="1"/>
  <c r="H62" i="1"/>
  <c r="H63" i="1" l="1"/>
  <c r="B63" i="1"/>
  <c r="A63" i="1"/>
  <c r="F62" i="1"/>
  <c r="E62" i="1"/>
  <c r="G62" i="1" s="1"/>
  <c r="D63" i="1" l="1"/>
  <c r="E63" i="1" s="1"/>
  <c r="G63" i="1" s="1"/>
  <c r="I62" i="1"/>
  <c r="F63" i="1" l="1"/>
  <c r="I63" i="1" s="1"/>
  <c r="C63" i="1"/>
  <c r="A64" i="1" s="1"/>
  <c r="D64" i="1" l="1"/>
  <c r="F64" i="1" s="1"/>
  <c r="B64" i="1"/>
  <c r="H64" i="1"/>
  <c r="C64" i="1" l="1"/>
  <c r="E64" i="1"/>
  <c r="G64" i="1" s="1"/>
  <c r="I64" i="1" s="1"/>
  <c r="D65" i="1" l="1"/>
  <c r="F65" i="1" s="1"/>
  <c r="B65" i="1"/>
  <c r="H65" i="1"/>
  <c r="A65" i="1"/>
  <c r="C65" i="1" l="1"/>
  <c r="B66" i="1" s="1"/>
  <c r="E65" i="1"/>
  <c r="G65" i="1" s="1"/>
  <c r="I65" i="1" s="1"/>
  <c r="D66" i="1"/>
  <c r="H66" i="1"/>
  <c r="A66" i="1" l="1"/>
  <c r="C66" i="1"/>
  <c r="B67" i="1" s="1"/>
  <c r="F66" i="1"/>
  <c r="E66" i="1"/>
  <c r="G66" i="1" s="1"/>
  <c r="A67" i="1" l="1"/>
  <c r="H67" i="1"/>
  <c r="D67" i="1"/>
  <c r="E67" i="1" s="1"/>
  <c r="G67" i="1" s="1"/>
  <c r="I66" i="1"/>
  <c r="C67" i="1" l="1"/>
  <c r="B68" i="1" s="1"/>
  <c r="F67" i="1"/>
  <c r="I67" i="1" s="1"/>
  <c r="H68" i="1"/>
  <c r="A68" i="1" l="1"/>
  <c r="D68" i="1"/>
  <c r="C68" i="1" s="1"/>
  <c r="H69" i="1" s="1"/>
  <c r="F68" i="1" l="1"/>
  <c r="E68" i="1"/>
  <c r="B69" i="1"/>
  <c r="A69" i="1"/>
  <c r="D69" i="1"/>
  <c r="E69" i="1" s="1"/>
  <c r="G68" i="1"/>
  <c r="I68" i="1" s="1"/>
  <c r="G69" i="1" l="1"/>
  <c r="F69" i="1"/>
  <c r="C69" i="1"/>
  <c r="H70" i="1" s="1"/>
  <c r="I69" i="1" l="1"/>
  <c r="A70" i="1"/>
  <c r="D70" i="1"/>
  <c r="C70" i="1" s="1"/>
  <c r="B70" i="1"/>
  <c r="H71" i="1" l="1"/>
  <c r="F70" i="1"/>
  <c r="E70" i="1"/>
  <c r="G70" i="1" s="1"/>
  <c r="I70" i="1" s="1"/>
  <c r="B71" i="1"/>
  <c r="A71" i="1"/>
  <c r="D71" i="1"/>
  <c r="F71" i="1" s="1"/>
  <c r="C71" i="1" l="1"/>
  <c r="E71" i="1"/>
  <c r="G71" i="1" s="1"/>
  <c r="I71" i="1" s="1"/>
  <c r="D72" i="1" l="1"/>
  <c r="E72" i="1" s="1"/>
  <c r="G72" i="1" s="1"/>
  <c r="B72" i="1"/>
  <c r="A72" i="1"/>
  <c r="H72" i="1"/>
  <c r="F72" i="1" l="1"/>
  <c r="I72" i="1" s="1"/>
  <c r="C72" i="1"/>
  <c r="B73" i="1" s="1"/>
  <c r="A73" i="1" l="1"/>
  <c r="D73" i="1"/>
  <c r="C73" i="1" s="1"/>
  <c r="H73" i="1"/>
  <c r="F73" i="1" l="1"/>
  <c r="E73" i="1"/>
  <c r="G73" i="1" s="1"/>
  <c r="A74" i="1"/>
  <c r="B74" i="1"/>
  <c r="H74" i="1"/>
  <c r="I73" i="1" l="1"/>
  <c r="D74" i="1"/>
  <c r="E74" i="1" s="1"/>
  <c r="G74" i="1" s="1"/>
  <c r="F74" i="1" l="1"/>
  <c r="I74" i="1" s="1"/>
  <c r="C74" i="1"/>
  <c r="A75" i="1" l="1"/>
  <c r="D75" i="1"/>
  <c r="B75" i="1"/>
  <c r="H75" i="1"/>
  <c r="C75" i="1" l="1"/>
  <c r="B76" i="1" s="1"/>
  <c r="F75" i="1"/>
  <c r="E75" i="1"/>
  <c r="G75" i="1" s="1"/>
  <c r="H76" i="1" l="1"/>
  <c r="A76" i="1"/>
  <c r="I75" i="1"/>
  <c r="D76" i="1"/>
  <c r="E76" i="1" l="1"/>
  <c r="G76" i="1" s="1"/>
  <c r="F76" i="1"/>
  <c r="C76" i="1"/>
  <c r="I76" i="1" l="1"/>
  <c r="B77" i="1"/>
  <c r="D77" i="1"/>
  <c r="F77" i="1" s="1"/>
  <c r="A77" i="1"/>
  <c r="H77" i="1"/>
  <c r="C77" i="1" l="1"/>
  <c r="H78" i="1" s="1"/>
  <c r="E77" i="1"/>
  <c r="G77" i="1" s="1"/>
  <c r="I77" i="1" s="1"/>
  <c r="D78" i="1" l="1"/>
  <c r="E78" i="1" s="1"/>
  <c r="G78" i="1" s="1"/>
  <c r="B78" i="1"/>
  <c r="A78" i="1"/>
  <c r="C78" i="1" l="1"/>
  <c r="H79" i="1" s="1"/>
  <c r="F78" i="1"/>
  <c r="I78" i="1" s="1"/>
  <c r="D79" i="1" l="1"/>
  <c r="E79" i="1" s="1"/>
  <c r="G79" i="1" s="1"/>
  <c r="B79" i="1"/>
  <c r="A79" i="1"/>
  <c r="C79" i="1" l="1"/>
  <c r="H80" i="1" s="1"/>
  <c r="F79" i="1"/>
  <c r="I79" i="1" s="1"/>
  <c r="D80" i="1" l="1"/>
  <c r="E80" i="1" s="1"/>
  <c r="G80" i="1" s="1"/>
  <c r="B80" i="1"/>
  <c r="A80" i="1"/>
  <c r="F80" i="1" l="1"/>
  <c r="I80" i="1" s="1"/>
  <c r="C80" i="1"/>
  <c r="H81" i="1" s="1"/>
  <c r="A81" i="1" l="1"/>
  <c r="D81" i="1"/>
  <c r="F81" i="1" s="1"/>
  <c r="B81" i="1"/>
  <c r="E81" i="1" l="1"/>
  <c r="G81" i="1" s="1"/>
  <c r="I81" i="1" s="1"/>
  <c r="C81" i="1"/>
  <c r="H82" i="1" s="1"/>
  <c r="A82" i="1" l="1"/>
  <c r="D82" i="1"/>
  <c r="F82" i="1" s="1"/>
  <c r="B82" i="1"/>
  <c r="E82" i="1" l="1"/>
  <c r="G82" i="1" s="1"/>
  <c r="I82" i="1" s="1"/>
  <c r="C82" i="1"/>
  <c r="A83" i="1" s="1"/>
  <c r="B83" i="1" l="1"/>
  <c r="D83" i="1"/>
  <c r="C83" i="1" s="1"/>
  <c r="H83" i="1"/>
  <c r="F83" i="1" l="1"/>
  <c r="E83" i="1"/>
  <c r="G83" i="1" s="1"/>
  <c r="B84" i="1"/>
  <c r="H84" i="1"/>
  <c r="A84" i="1"/>
  <c r="I83" i="1" l="1"/>
  <c r="D84" i="1"/>
  <c r="F84" i="1" s="1"/>
  <c r="E84" i="1" l="1"/>
  <c r="G84" i="1" s="1"/>
  <c r="I84" i="1" s="1"/>
  <c r="C84" i="1"/>
  <c r="D85" i="1" s="1"/>
  <c r="B85" i="1" l="1"/>
  <c r="E85" i="1"/>
  <c r="G85" i="1" s="1"/>
  <c r="A85" i="1"/>
  <c r="C85" i="1" s="1"/>
  <c r="H85" i="1"/>
  <c r="F85" i="1"/>
  <c r="B86" i="1" l="1"/>
  <c r="A86" i="1"/>
  <c r="I85" i="1"/>
  <c r="H86" i="1"/>
  <c r="D86" i="1"/>
  <c r="E86" i="1" s="1"/>
  <c r="G86" i="1" s="1"/>
  <c r="F86" i="1" l="1"/>
  <c r="I86" i="1" s="1"/>
  <c r="C86" i="1"/>
  <c r="D87" i="1" s="1"/>
  <c r="E87" i="1" s="1"/>
  <c r="G87" i="1" s="1"/>
  <c r="H87" i="1" l="1"/>
  <c r="A87" i="1"/>
  <c r="B87" i="1"/>
  <c r="C87" i="1"/>
  <c r="F87" i="1"/>
  <c r="I87" i="1" l="1"/>
  <c r="A88" i="1"/>
  <c r="B88" i="1"/>
  <c r="H88" i="1"/>
  <c r="D88" i="1"/>
  <c r="C88" i="1" s="1"/>
  <c r="F88" i="1" l="1"/>
  <c r="H89" i="1"/>
  <c r="B89" i="1"/>
  <c r="A89" i="1"/>
  <c r="E88" i="1"/>
  <c r="D89" i="1" l="1"/>
  <c r="E89" i="1" s="1"/>
  <c r="G88" i="1"/>
  <c r="I88" i="1" s="1"/>
  <c r="G89" i="1" l="1"/>
  <c r="C89" i="1"/>
  <c r="H90" i="1" s="1"/>
  <c r="F89" i="1"/>
  <c r="I89" i="1" s="1"/>
  <c r="D90" i="1" l="1"/>
  <c r="E90" i="1" s="1"/>
  <c r="G90" i="1" s="1"/>
  <c r="A90" i="1"/>
  <c r="B90" i="1"/>
  <c r="F90" i="1" l="1"/>
  <c r="I90" i="1" s="1"/>
  <c r="C90" i="1"/>
  <c r="A91" i="1" s="1"/>
  <c r="H91" i="1" l="1"/>
  <c r="D91" i="1"/>
  <c r="E91" i="1" s="1"/>
  <c r="G91" i="1" s="1"/>
  <c r="B91" i="1"/>
  <c r="C91" i="1" l="1"/>
  <c r="D92" i="1" s="1"/>
  <c r="E92" i="1" s="1"/>
  <c r="G92" i="1" s="1"/>
  <c r="F91" i="1"/>
  <c r="I91" i="1" s="1"/>
  <c r="B92" i="1" l="1"/>
  <c r="A92" i="1"/>
  <c r="H92" i="1"/>
  <c r="F92" i="1"/>
  <c r="I92" i="1" s="1"/>
  <c r="C92" i="1"/>
  <c r="D93" i="1" s="1"/>
  <c r="H93" i="1"/>
  <c r="A93" i="1" l="1"/>
  <c r="B93" i="1"/>
  <c r="C93" i="1"/>
  <c r="E93" i="1"/>
  <c r="G93" i="1" s="1"/>
  <c r="F93" i="1"/>
  <c r="H94" i="1" l="1"/>
  <c r="I93" i="1"/>
  <c r="A94" i="1"/>
  <c r="D94" i="1"/>
  <c r="B94" i="1"/>
  <c r="E94" i="1" l="1"/>
  <c r="G94" i="1" s="1"/>
  <c r="F94" i="1"/>
  <c r="C94" i="1"/>
  <c r="A95" i="1" s="1"/>
  <c r="I94" i="1" l="1"/>
  <c r="D95" i="1"/>
  <c r="E95" i="1" s="1"/>
  <c r="G95" i="1" s="1"/>
  <c r="B95" i="1"/>
  <c r="H95" i="1"/>
  <c r="C95" i="1" l="1"/>
  <c r="H96" i="1" s="1"/>
  <c r="F95" i="1"/>
  <c r="I95" i="1" s="1"/>
  <c r="B96" i="1" l="1"/>
  <c r="A96" i="1"/>
  <c r="D96" i="1"/>
  <c r="F96" i="1" s="1"/>
  <c r="C96" i="1" l="1"/>
  <c r="A97" i="1" s="1"/>
  <c r="E96" i="1"/>
  <c r="G96" i="1" s="1"/>
  <c r="I96" i="1" s="1"/>
  <c r="B97" i="1" l="1"/>
  <c r="D97" i="1"/>
  <c r="F97" i="1" s="1"/>
  <c r="H97" i="1"/>
  <c r="E97" i="1" l="1"/>
  <c r="G97" i="1" s="1"/>
  <c r="I97" i="1" s="1"/>
  <c r="C97" i="1"/>
  <c r="H98" i="1" s="1"/>
  <c r="A98" i="1" l="1"/>
  <c r="B98" i="1"/>
  <c r="D98" i="1"/>
  <c r="F98" i="1" l="1"/>
  <c r="C98" i="1"/>
  <c r="H99" i="1" s="1"/>
  <c r="E98" i="1"/>
  <c r="G98" i="1" s="1"/>
  <c r="I98" i="1" s="1"/>
  <c r="A99" i="1" l="1"/>
  <c r="D99" i="1"/>
  <c r="E99" i="1" s="1"/>
  <c r="G99" i="1" s="1"/>
  <c r="B99" i="1"/>
  <c r="F99" i="1" l="1"/>
  <c r="I99" i="1" s="1"/>
  <c r="C99" i="1"/>
  <c r="H100" i="1" l="1"/>
  <c r="B100" i="1"/>
  <c r="D100" i="1"/>
  <c r="E100" i="1" s="1"/>
  <c r="G100" i="1" s="1"/>
  <c r="A100" i="1"/>
  <c r="F100" i="1" l="1"/>
  <c r="I100" i="1" s="1"/>
  <c r="C100" i="1"/>
  <c r="D101" i="1" l="1"/>
  <c r="F101" i="1" s="1"/>
  <c r="H101" i="1"/>
  <c r="B101" i="1"/>
  <c r="A101" i="1"/>
  <c r="C101" i="1" l="1"/>
  <c r="E101" i="1"/>
  <c r="G101" i="1" s="1"/>
  <c r="I101" i="1" s="1"/>
</calcChain>
</file>

<file path=xl/sharedStrings.xml><?xml version="1.0" encoding="utf-8"?>
<sst xmlns="http://schemas.openxmlformats.org/spreadsheetml/2006/main" count="27" uniqueCount="23">
  <si>
    <t>t</t>
  </si>
  <si>
    <t>t_C</t>
  </si>
  <si>
    <t>t_D</t>
  </si>
  <si>
    <t>x</t>
  </si>
  <si>
    <t>y</t>
  </si>
  <si>
    <t>R</t>
  </si>
  <si>
    <t>E_o</t>
  </si>
  <si>
    <t>E_h</t>
  </si>
  <si>
    <t>Profit</t>
  </si>
  <si>
    <t>sale price=</t>
  </si>
  <si>
    <t>buy price=</t>
  </si>
  <si>
    <t>arrival rate=</t>
  </si>
  <si>
    <t>demand lb=</t>
  </si>
  <si>
    <t>demand ub=</t>
  </si>
  <si>
    <t>shipping delay=</t>
  </si>
  <si>
    <t>holding cost=</t>
  </si>
  <si>
    <t>order up to=</t>
  </si>
  <si>
    <t>order trigger=</t>
  </si>
  <si>
    <t>customers/day</t>
  </si>
  <si>
    <t>item</t>
  </si>
  <si>
    <t>$/item</t>
  </si>
  <si>
    <t>days</t>
  </si>
  <si>
    <t>$/item/day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</si>
</sst>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Sheet1!$A$1:$A$101</c:f>
              <c:strCache>
                <c:ptCount val="101"/>
                <c:pt idx="0">
                  <c:v>t</c:v>
                </c:pt>
                <c:pt idx="1">
                  <c:v>0</c:v>
                </c:pt>
                <c:pt idx="2">
                  <c:v>0.013725953</c:v>
                </c:pt>
                <c:pt idx="3">
                  <c:v>0.455249943</c:v>
                </c:pt>
                <c:pt idx="4">
                  <c:v>0.668908211</c:v>
                </c:pt>
                <c:pt idx="5">
                  <c:v>0.670459791</c:v>
                </c:pt>
                <c:pt idx="6">
                  <c:v>0.840527394</c:v>
                </c:pt>
                <c:pt idx="7">
                  <c:v>1.154902788</c:v>
                </c:pt>
                <c:pt idx="8">
                  <c:v>1.384414775</c:v>
                </c:pt>
                <c:pt idx="9">
                  <c:v>1.556452655</c:v>
                </c:pt>
                <c:pt idx="10">
                  <c:v>2.070754539</c:v>
                </c:pt>
                <c:pt idx="11">
                  <c:v>2.411525547</c:v>
                </c:pt>
                <c:pt idx="12">
                  <c:v>2.670459791</c:v>
                </c:pt>
                <c:pt idx="13">
                  <c:v>2.765031625</c:v>
                </c:pt>
                <c:pt idx="14">
                  <c:v>2.922928628</c:v>
                </c:pt>
                <c:pt idx="15">
                  <c:v>3.003999545</c:v>
                </c:pt>
                <c:pt idx="16">
                  <c:v>3.181287863</c:v>
                </c:pt>
                <c:pt idx="17">
                  <c:v>3.346139905</c:v>
                </c:pt>
                <c:pt idx="18">
                  <c:v>3.946446789</c:v>
                </c:pt>
                <c:pt idx="19">
                  <c:v>4.119718695</c:v>
                </c:pt>
                <c:pt idx="20">
                  <c:v>4.620069212</c:v>
                </c:pt>
                <c:pt idx="21">
                  <c:v>4.739930986</c:v>
                </c:pt>
                <c:pt idx="22">
                  <c:v>4.765031625</c:v>
                </c:pt>
                <c:pt idx="23">
                  <c:v>4.997258204</c:v>
                </c:pt>
                <c:pt idx="24">
                  <c:v>5.10470675</c:v>
                </c:pt>
                <c:pt idx="25">
                  <c:v>5.147258612</c:v>
                </c:pt>
                <c:pt idx="26">
                  <c:v>5.400836157</c:v>
                </c:pt>
                <c:pt idx="27">
                  <c:v>5.506812393</c:v>
                </c:pt>
                <c:pt idx="28">
                  <c:v>5.537965182</c:v>
                </c:pt>
                <c:pt idx="29">
                  <c:v>5.74849396</c:v>
                </c:pt>
                <c:pt idx="30">
                  <c:v>5.955160935</c:v>
                </c:pt>
                <c:pt idx="31">
                  <c:v>6.179289798</c:v>
                </c:pt>
                <c:pt idx="32">
                  <c:v>6.183981944</c:v>
                </c:pt>
                <c:pt idx="33">
                  <c:v>6.229395519</c:v>
                </c:pt>
                <c:pt idx="34">
                  <c:v>6.286126336</c:v>
                </c:pt>
                <c:pt idx="35">
                  <c:v>6.997258204</c:v>
                </c:pt>
                <c:pt idx="36">
                  <c:v>7.021395447</c:v>
                </c:pt>
                <c:pt idx="37">
                  <c:v>7.078368151</c:v>
                </c:pt>
                <c:pt idx="38">
                  <c:v>7.51656015</c:v>
                </c:pt>
                <c:pt idx="39">
                  <c:v>7.638272213</c:v>
                </c:pt>
                <c:pt idx="40">
                  <c:v>7.790049169</c:v>
                </c:pt>
                <c:pt idx="41">
                  <c:v>8.13322923</c:v>
                </c:pt>
                <c:pt idx="42">
                  <c:v>8.165187652</c:v>
                </c:pt>
                <c:pt idx="43">
                  <c:v>8.247998935</c:v>
                </c:pt>
                <c:pt idx="44">
                  <c:v>8.252976722</c:v>
                </c:pt>
                <c:pt idx="45">
                  <c:v>8.424191833</c:v>
                </c:pt>
                <c:pt idx="46">
                  <c:v>8.530788471</c:v>
                </c:pt>
                <c:pt idx="47">
                  <c:v>8.735554941</c:v>
                </c:pt>
                <c:pt idx="48">
                  <c:v>8.885991948</c:v>
                </c:pt>
                <c:pt idx="49">
                  <c:v>8.900015767</c:v>
                </c:pt>
                <c:pt idx="50">
                  <c:v>9.021395447</c:v>
                </c:pt>
                <c:pt idx="51">
                  <c:v>9.611268454</c:v>
                </c:pt>
                <c:pt idx="52">
                  <c:v>10.12551133</c:v>
                </c:pt>
                <c:pt idx="53">
                  <c:v>10.25278173</c:v>
                </c:pt>
                <c:pt idx="54">
                  <c:v>10.45771741</c:v>
                </c:pt>
                <c:pt idx="55">
                  <c:v>10.55090529</c:v>
                </c:pt>
                <c:pt idx="56">
                  <c:v>10.58960057</c:v>
                </c:pt>
                <c:pt idx="57">
                  <c:v>10.78672881</c:v>
                </c:pt>
                <c:pt idx="58">
                  <c:v>10.97801235</c:v>
                </c:pt>
                <c:pt idx="59">
                  <c:v>11.05248129</c:v>
                </c:pt>
                <c:pt idx="60">
                  <c:v>11.53881329</c:v>
                </c:pt>
                <c:pt idx="61">
                  <c:v>11.61126845</c:v>
                </c:pt>
                <c:pt idx="62">
                  <c:v>11.74336771</c:v>
                </c:pt>
                <c:pt idx="63">
                  <c:v>11.88440673</c:v>
                </c:pt>
                <c:pt idx="64">
                  <c:v>12.32480623</c:v>
                </c:pt>
                <c:pt idx="65">
                  <c:v>12.47945683</c:v>
                </c:pt>
                <c:pt idx="66">
                  <c:v>12.79217817</c:v>
                </c:pt>
                <c:pt idx="67">
                  <c:v>13.33477336</c:v>
                </c:pt>
                <c:pt idx="68">
                  <c:v>13.34185065</c:v>
                </c:pt>
                <c:pt idx="69">
                  <c:v>13.59328004</c:v>
                </c:pt>
                <c:pt idx="70">
                  <c:v>13.62138479</c:v>
                </c:pt>
                <c:pt idx="71">
                  <c:v>13.74336771</c:v>
                </c:pt>
                <c:pt idx="72">
                  <c:v>13.79536726</c:v>
                </c:pt>
                <c:pt idx="73">
                  <c:v>13.82229637</c:v>
                </c:pt>
                <c:pt idx="74">
                  <c:v>13.95536145</c:v>
                </c:pt>
                <c:pt idx="75">
                  <c:v>14.15264505</c:v>
                </c:pt>
                <c:pt idx="76">
                  <c:v>14.26274355</c:v>
                </c:pt>
                <c:pt idx="77">
                  <c:v>14.35379873</c:v>
                </c:pt>
                <c:pt idx="78">
                  <c:v>14.44371718</c:v>
                </c:pt>
                <c:pt idx="79">
                  <c:v>14.87400286</c:v>
                </c:pt>
                <c:pt idx="80">
                  <c:v>15.35965993</c:v>
                </c:pt>
                <c:pt idx="81">
                  <c:v>15.57229154</c:v>
                </c:pt>
                <c:pt idx="82">
                  <c:v>15.61413146</c:v>
                </c:pt>
                <c:pt idx="83">
                  <c:v>15.67319041</c:v>
                </c:pt>
                <c:pt idx="84">
                  <c:v>15.78338743</c:v>
                </c:pt>
                <c:pt idx="85">
                  <c:v>15.79536726</c:v>
                </c:pt>
                <c:pt idx="86">
                  <c:v>15.81682366</c:v>
                </c:pt>
                <c:pt idx="87">
                  <c:v>16.07015103</c:v>
                </c:pt>
                <c:pt idx="88">
                  <c:v>16.27916853</c:v>
                </c:pt>
                <c:pt idx="89">
                  <c:v>16.45400687</c:v>
                </c:pt>
                <c:pt idx="90">
                  <c:v>16.71074983</c:v>
                </c:pt>
                <c:pt idx="91">
                  <c:v>17.11888766</c:v>
                </c:pt>
                <c:pt idx="92">
                  <c:v>17.351339</c:v>
                </c:pt>
                <c:pt idx="93">
                  <c:v>17.65363632</c:v>
                </c:pt>
                <c:pt idx="94">
                  <c:v>17.81682366</c:v>
                </c:pt>
                <c:pt idx="95">
                  <c:v>18.05036005</c:v>
                </c:pt>
                <c:pt idx="96">
                  <c:v>18.40346806</c:v>
                </c:pt>
                <c:pt idx="97">
                  <c:v>18.57914158</c:v>
                </c:pt>
                <c:pt idx="98">
                  <c:v>19.20737962</c:v>
                </c:pt>
                <c:pt idx="99">
                  <c:v>19.48577505</c:v>
                </c:pt>
                <c:pt idx="100">
                  <c:v>20.05036005</c:v>
                </c:pt>
              </c:strCache>
            </c:strRef>
          </c:xVal>
          <c:yVal>
            <c:numRef>
              <c:f>Sheet1!$I$2:$I$101</c:f>
              <c:numCache>
                <c:formatCode>General</c:formatCode>
                <c:ptCount val="100"/>
                <c:pt idx="0">
                  <c:v>0</c:v>
                </c:pt>
                <c:pt idx="1">
                  <c:v>299.45096187459438</c:v>
                </c:pt>
                <c:pt idx="2">
                  <c:v>384.43914620852047</c:v>
                </c:pt>
                <c:pt idx="3">
                  <c:v>477.60208163321164</c:v>
                </c:pt>
                <c:pt idx="4">
                  <c:v>777.55553423406036</c:v>
                </c:pt>
                <c:pt idx="5">
                  <c:v>1073.4739117757906</c:v>
                </c:pt>
                <c:pt idx="6">
                  <c:v>1467.8151546823424</c:v>
                </c:pt>
                <c:pt idx="7">
                  <c:v>1665.5200348139019</c:v>
                </c:pt>
                <c:pt idx="8">
                  <c:v>1964.4878075308757</c:v>
                </c:pt>
                <c:pt idx="9">
                  <c:v>1964.4878075308757</c:v>
                </c:pt>
                <c:pt idx="10">
                  <c:v>1964.4878075308757</c:v>
                </c:pt>
                <c:pt idx="11">
                  <c:v>1964.4878075308757</c:v>
                </c:pt>
                <c:pt idx="12">
                  <c:v>1412.9746581879342</c:v>
                </c:pt>
                <c:pt idx="13">
                  <c:v>1810.7641001417558</c:v>
                </c:pt>
                <c:pt idx="14">
                  <c:v>2010.2776746422005</c:v>
                </c:pt>
                <c:pt idx="15">
                  <c:v>2109.9230980057373</c:v>
                </c:pt>
                <c:pt idx="16">
                  <c:v>2109.9230980057373</c:v>
                </c:pt>
                <c:pt idx="17">
                  <c:v>2109.9230980057373</c:v>
                </c:pt>
                <c:pt idx="18">
                  <c:v>2109.9230980057373</c:v>
                </c:pt>
                <c:pt idx="19">
                  <c:v>2109.9230980057373</c:v>
                </c:pt>
                <c:pt idx="20">
                  <c:v>2109.9230980057373</c:v>
                </c:pt>
                <c:pt idx="21">
                  <c:v>2109.9230980057373</c:v>
                </c:pt>
                <c:pt idx="22">
                  <c:v>1903.8852069483992</c:v>
                </c:pt>
                <c:pt idx="23">
                  <c:v>2001.7362360280645</c:v>
                </c:pt>
                <c:pt idx="24">
                  <c:v>2300.9703025246235</c:v>
                </c:pt>
                <c:pt idx="25">
                  <c:v>2397.9273719751327</c:v>
                </c:pt>
                <c:pt idx="26">
                  <c:v>2496.8676096173031</c:v>
                </c:pt>
                <c:pt idx="27">
                  <c:v>2596.6183873095856</c:v>
                </c:pt>
                <c:pt idx="28">
                  <c:v>2795.3552146406755</c:v>
                </c:pt>
                <c:pt idx="29">
                  <c:v>2894.9418806894023</c:v>
                </c:pt>
                <c:pt idx="30">
                  <c:v>2894.9418806894023</c:v>
                </c:pt>
                <c:pt idx="31">
                  <c:v>2894.9418806894023</c:v>
                </c:pt>
                <c:pt idx="32">
                  <c:v>2894.9418806894023</c:v>
                </c:pt>
                <c:pt idx="33">
                  <c:v>2894.9418806894023</c:v>
                </c:pt>
                <c:pt idx="34">
                  <c:v>2894.9418806894023</c:v>
                </c:pt>
                <c:pt idx="35">
                  <c:v>2444.4591358324092</c:v>
                </c:pt>
                <c:pt idx="36">
                  <c:v>2843.4336271625971</c:v>
                </c:pt>
                <c:pt idx="37">
                  <c:v>3139.0517071703075</c:v>
                </c:pt>
                <c:pt idx="38">
                  <c:v>3338.5648589205498</c:v>
                </c:pt>
                <c:pt idx="39">
                  <c:v>3338.5648589205498</c:v>
                </c:pt>
                <c:pt idx="40">
                  <c:v>3338.5648589205498</c:v>
                </c:pt>
                <c:pt idx="41">
                  <c:v>3338.5648589205498</c:v>
                </c:pt>
                <c:pt idx="42">
                  <c:v>3338.5648589205498</c:v>
                </c:pt>
                <c:pt idx="43">
                  <c:v>3338.5648589205498</c:v>
                </c:pt>
                <c:pt idx="44">
                  <c:v>3338.5648589205498</c:v>
                </c:pt>
                <c:pt idx="45">
                  <c:v>3338.5648589205498</c:v>
                </c:pt>
                <c:pt idx="46">
                  <c:v>3338.5648589205498</c:v>
                </c:pt>
                <c:pt idx="47">
                  <c:v>3338.5648589205498</c:v>
                </c:pt>
                <c:pt idx="48">
                  <c:v>3338.5648589205498</c:v>
                </c:pt>
                <c:pt idx="49">
                  <c:v>3338.5648589205498</c:v>
                </c:pt>
                <c:pt idx="50">
                  <c:v>3025.5876527791852</c:v>
                </c:pt>
                <c:pt idx="51">
                  <c:v>3217.3597667134563</c:v>
                </c:pt>
                <c:pt idx="52">
                  <c:v>3515.8325219815397</c:v>
                </c:pt>
                <c:pt idx="53">
                  <c:v>3814.6029078777246</c:v>
                </c:pt>
                <c:pt idx="54">
                  <c:v>3814.6029078777246</c:v>
                </c:pt>
                <c:pt idx="55">
                  <c:v>3814.6029078777246</c:v>
                </c:pt>
                <c:pt idx="56">
                  <c:v>3814.6029078777246</c:v>
                </c:pt>
                <c:pt idx="57">
                  <c:v>3814.6029078777246</c:v>
                </c:pt>
                <c:pt idx="58">
                  <c:v>3814.6029078777246</c:v>
                </c:pt>
                <c:pt idx="59">
                  <c:v>3814.6029078777246</c:v>
                </c:pt>
                <c:pt idx="60">
                  <c:v>3814.6029078777246</c:v>
                </c:pt>
                <c:pt idx="61">
                  <c:v>3461.4325257331966</c:v>
                </c:pt>
                <c:pt idx="62">
                  <c:v>3858.3296673944296</c:v>
                </c:pt>
                <c:pt idx="63">
                  <c:v>4152.1640742918134</c:v>
                </c:pt>
                <c:pt idx="64">
                  <c:v>4250.9268695416904</c:v>
                </c:pt>
                <c:pt idx="65">
                  <c:v>4449.0505415010193</c:v>
                </c:pt>
                <c:pt idx="66">
                  <c:v>4547.9653511069409</c:v>
                </c:pt>
                <c:pt idx="67">
                  <c:v>4547.9653511069409</c:v>
                </c:pt>
                <c:pt idx="68">
                  <c:v>4547.9653511069409</c:v>
                </c:pt>
                <c:pt idx="69">
                  <c:v>4547.9653511069409</c:v>
                </c:pt>
                <c:pt idx="70">
                  <c:v>4547.9653511069409</c:v>
                </c:pt>
                <c:pt idx="71">
                  <c:v>4047.0293592434205</c:v>
                </c:pt>
                <c:pt idx="72">
                  <c:v>4446.598493436918</c:v>
                </c:pt>
                <c:pt idx="73">
                  <c:v>4645.5339727835626</c:v>
                </c:pt>
                <c:pt idx="74">
                  <c:v>4744.7448383923675</c:v>
                </c:pt>
                <c:pt idx="75">
                  <c:v>4844.5246413864761</c:v>
                </c:pt>
                <c:pt idx="76">
                  <c:v>4844.5246413864761</c:v>
                </c:pt>
                <c:pt idx="77">
                  <c:v>4844.5246413864761</c:v>
                </c:pt>
                <c:pt idx="78">
                  <c:v>4844.5246413864761</c:v>
                </c:pt>
                <c:pt idx="79">
                  <c:v>4844.5246413864761</c:v>
                </c:pt>
                <c:pt idx="80">
                  <c:v>4844.5246413864761</c:v>
                </c:pt>
                <c:pt idx="81">
                  <c:v>4844.5246413864761</c:v>
                </c:pt>
                <c:pt idx="82">
                  <c:v>4844.5246413864761</c:v>
                </c:pt>
                <c:pt idx="83">
                  <c:v>4844.5246413864761</c:v>
                </c:pt>
                <c:pt idx="84">
                  <c:v>4844.5246413864761</c:v>
                </c:pt>
                <c:pt idx="85">
                  <c:v>4544.0096876352563</c:v>
                </c:pt>
                <c:pt idx="86">
                  <c:v>4638.9431402721584</c:v>
                </c:pt>
                <c:pt idx="87">
                  <c:v>4735.1808252434294</c:v>
                </c:pt>
                <c:pt idx="88">
                  <c:v>5032.3834118260229</c:v>
                </c:pt>
                <c:pt idx="89">
                  <c:v>5129.8159822055777</c:v>
                </c:pt>
                <c:pt idx="90">
                  <c:v>5426.5508795809728</c:v>
                </c:pt>
                <c:pt idx="91">
                  <c:v>5526.0859769122226</c:v>
                </c:pt>
                <c:pt idx="92">
                  <c:v>5526.0859769122226</c:v>
                </c:pt>
                <c:pt idx="93">
                  <c:v>5526.0859769122226</c:v>
                </c:pt>
                <c:pt idx="94">
                  <c:v>5121.4152492537023</c:v>
                </c:pt>
                <c:pt idx="95">
                  <c:v>5515.7655210515222</c:v>
                </c:pt>
                <c:pt idx="96">
                  <c:v>5714.3601328962031</c:v>
                </c:pt>
                <c:pt idx="97">
                  <c:v>5911.8471807388332</c:v>
                </c:pt>
                <c:pt idx="98">
                  <c:v>5911.8471807388332</c:v>
                </c:pt>
                <c:pt idx="99">
                  <c:v>5911.8471807388332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BB-4293-A5AA-144C8D5C3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47968"/>
        <c:axId val="178147576"/>
      </c:scatterChart>
      <c:valAx>
        <c:axId val="17814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47576"/>
        <c:crosses val="autoZero"/>
        <c:crossBetween val="midCat"/>
      </c:valAx>
      <c:valAx>
        <c:axId val="17814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4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7</xdr:row>
      <xdr:rowOff>66675</xdr:rowOff>
    </xdr:from>
    <xdr:to>
      <xdr:col>8</xdr:col>
      <xdr:colOff>180975</xdr:colOff>
      <xdr:row>21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B1" workbookViewId="0">
      <selection activeCell="J12" sqref="J12"/>
    </sheetView>
  </sheetViews>
  <sheetFormatPr defaultRowHeight="14.5" x14ac:dyDescent="0.35"/>
  <cols>
    <col min="11" max="11" width="15" bestFit="1" customWidth="1"/>
    <col min="12" max="12" width="9.1796875" style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s="1">
        <v>100</v>
      </c>
      <c r="M1" t="s">
        <v>20</v>
      </c>
    </row>
    <row r="2" spans="1:13" x14ac:dyDescent="0.35">
      <c r="A2">
        <v>0</v>
      </c>
      <c r="B2">
        <f ca="1">-LN(1-RAND())/$L$3</f>
        <v>1.3725953135141102E-2</v>
      </c>
      <c r="C2">
        <v>9999</v>
      </c>
      <c r="D2">
        <v>20</v>
      </c>
      <c r="E2">
        <v>0</v>
      </c>
      <c r="F2">
        <v>0</v>
      </c>
      <c r="G2">
        <v>0</v>
      </c>
      <c r="H2">
        <v>0</v>
      </c>
      <c r="I2">
        <f>F2-G2-H2</f>
        <v>0</v>
      </c>
      <c r="K2" t="s">
        <v>10</v>
      </c>
      <c r="L2" s="1">
        <v>50</v>
      </c>
      <c r="M2" t="s">
        <v>20</v>
      </c>
    </row>
    <row r="3" spans="1:13" x14ac:dyDescent="0.35">
      <c r="A3">
        <f ca="1">MIN(B2:C2)</f>
        <v>1.3725953135141102E-2</v>
      </c>
      <c r="B3">
        <f t="shared" ref="B3:B34" ca="1" si="0">IF(B2&lt;=C2,B2-LN(1-RAND())/$L$3,B2)</f>
        <v>0.45524994331378543</v>
      </c>
      <c r="C3">
        <f t="shared" ref="C3:C34" ca="1" si="1">IF(AND(B2&lt;=C2,D3&lt;$L$9,E2=0),A3+$L$6,IF(C2&lt;B2,9999,C2))</f>
        <v>9999</v>
      </c>
      <c r="D3">
        <f t="shared" ref="D3:D34" ca="1" si="2">IF(B2&lt;=C2,MAX(0,D2-RANDBETWEEN($L$4,$L$5)),D2+E2)</f>
        <v>17</v>
      </c>
      <c r="E3">
        <f t="shared" ref="E3:E34" ca="1" si="3">IF(AND(B2&lt;=C2,D3&lt;$L$9,E2=0),$L$8-D3,IF(C2&lt;B2,0,E2))</f>
        <v>0</v>
      </c>
      <c r="F3">
        <f ca="1">IF(B2&lt;=C2,F2+$L$1*(D2-D3),F2)</f>
        <v>300</v>
      </c>
      <c r="G3">
        <f ca="1">IF(AND(B2&lt;=C2,D2&lt;$L$9,E2=0),G2+E3*$L$2,G2)</f>
        <v>0</v>
      </c>
      <c r="H3">
        <f t="shared" ref="H3:H34" ca="1" si="4">H2+D2*(MIN(B2,C2)-A2)*$L$7</f>
        <v>0.54903812540564412</v>
      </c>
      <c r="I3">
        <f t="shared" ref="I3:I66" ca="1" si="5">F3-G3-H3</f>
        <v>299.45096187459438</v>
      </c>
      <c r="K3" t="s">
        <v>11</v>
      </c>
      <c r="L3" s="1">
        <v>5</v>
      </c>
      <c r="M3" t="s">
        <v>18</v>
      </c>
    </row>
    <row r="4" spans="1:13" x14ac:dyDescent="0.35">
      <c r="A4">
        <f t="shared" ref="A4:A24" ca="1" si="6">MIN(B3:C3)</f>
        <v>0.45524994331378543</v>
      </c>
      <c r="B4">
        <f t="shared" ca="1" si="0"/>
        <v>0.66890821129218558</v>
      </c>
      <c r="C4">
        <f t="shared" ca="1" si="1"/>
        <v>9999</v>
      </c>
      <c r="D4">
        <f t="shared" ca="1" si="2"/>
        <v>16</v>
      </c>
      <c r="E4">
        <f t="shared" ca="1" si="3"/>
        <v>0</v>
      </c>
      <c r="F4">
        <f t="shared" ref="F4:F67" ca="1" si="7">IF(B3&lt;=C3,F3+$L$1*(D3-D4),F3)</f>
        <v>400</v>
      </c>
      <c r="G4">
        <f t="shared" ref="G4:G67" ca="1" si="8">IF(AND(B3&lt;=C3,D3&lt;$L$9,E3=0),G3+E4*$L$2,G3)</f>
        <v>0</v>
      </c>
      <c r="H4">
        <f t="shared" ca="1" si="4"/>
        <v>15.560853791479552</v>
      </c>
      <c r="I4">
        <f t="shared" ca="1" si="5"/>
        <v>384.43914620852047</v>
      </c>
      <c r="K4" t="s">
        <v>12</v>
      </c>
      <c r="L4" s="1">
        <v>1</v>
      </c>
      <c r="M4" t="s">
        <v>19</v>
      </c>
    </row>
    <row r="5" spans="1:13" x14ac:dyDescent="0.35">
      <c r="A5">
        <f t="shared" ca="1" si="6"/>
        <v>0.66890821129218558</v>
      </c>
      <c r="B5">
        <f t="shared" ca="1" si="0"/>
        <v>0.67045979126389632</v>
      </c>
      <c r="C5">
        <f t="shared" ca="1" si="1"/>
        <v>9999</v>
      </c>
      <c r="D5">
        <f t="shared" ca="1" si="2"/>
        <v>15</v>
      </c>
      <c r="E5">
        <f t="shared" ca="1" si="3"/>
        <v>0</v>
      </c>
      <c r="F5">
        <f t="shared" ca="1" si="7"/>
        <v>500</v>
      </c>
      <c r="G5">
        <f t="shared" ca="1" si="8"/>
        <v>0</v>
      </c>
      <c r="H5">
        <f t="shared" ca="1" si="4"/>
        <v>22.397918366788357</v>
      </c>
      <c r="I5">
        <f t="shared" ca="1" si="5"/>
        <v>477.60208163321164</v>
      </c>
      <c r="K5" t="s">
        <v>13</v>
      </c>
      <c r="L5" s="1">
        <v>4</v>
      </c>
      <c r="M5" t="s">
        <v>19</v>
      </c>
    </row>
    <row r="6" spans="1:13" x14ac:dyDescent="0.35">
      <c r="A6">
        <f t="shared" ca="1" si="6"/>
        <v>0.67045979126389632</v>
      </c>
      <c r="B6">
        <f t="shared" ca="1" si="0"/>
        <v>0.84052739369180052</v>
      </c>
      <c r="C6">
        <f t="shared" ca="1" si="1"/>
        <v>2.6704597912638963</v>
      </c>
      <c r="D6">
        <f t="shared" ca="1" si="2"/>
        <v>12</v>
      </c>
      <c r="E6">
        <f t="shared" ca="1" si="3"/>
        <v>8</v>
      </c>
      <c r="F6">
        <f t="shared" ca="1" si="7"/>
        <v>800</v>
      </c>
      <c r="G6">
        <f t="shared" ca="1" si="8"/>
        <v>0</v>
      </c>
      <c r="H6">
        <f t="shared" ca="1" si="4"/>
        <v>22.444465765939679</v>
      </c>
      <c r="I6">
        <f t="shared" ca="1" si="5"/>
        <v>777.55553423406036</v>
      </c>
      <c r="K6" t="s">
        <v>14</v>
      </c>
      <c r="L6" s="1">
        <v>2</v>
      </c>
      <c r="M6" t="s">
        <v>21</v>
      </c>
    </row>
    <row r="7" spans="1:13" x14ac:dyDescent="0.35">
      <c r="A7">
        <f t="shared" ca="1" si="6"/>
        <v>0.84052739369180052</v>
      </c>
      <c r="B7">
        <f t="shared" ca="1" si="0"/>
        <v>1.1549027877722553</v>
      </c>
      <c r="C7">
        <f t="shared" ca="1" si="1"/>
        <v>2.6704597912638963</v>
      </c>
      <c r="D7">
        <f t="shared" ca="1" si="2"/>
        <v>9</v>
      </c>
      <c r="E7">
        <f t="shared" ca="1" si="3"/>
        <v>8</v>
      </c>
      <c r="F7">
        <f t="shared" ca="1" si="7"/>
        <v>1100</v>
      </c>
      <c r="G7">
        <f t="shared" ca="1" si="8"/>
        <v>0</v>
      </c>
      <c r="H7">
        <f t="shared" ca="1" si="4"/>
        <v>26.526088224209381</v>
      </c>
      <c r="I7">
        <f t="shared" ca="1" si="5"/>
        <v>1073.4739117757906</v>
      </c>
      <c r="K7" t="s">
        <v>15</v>
      </c>
      <c r="L7" s="1">
        <v>2</v>
      </c>
      <c r="M7" t="s">
        <v>22</v>
      </c>
    </row>
    <row r="8" spans="1:13" x14ac:dyDescent="0.35">
      <c r="A8">
        <f t="shared" ca="1" si="6"/>
        <v>1.1549027877722553</v>
      </c>
      <c r="B8">
        <f t="shared" ca="1" si="0"/>
        <v>1.3844147746162978</v>
      </c>
      <c r="C8">
        <f t="shared" ca="1" si="1"/>
        <v>2.6704597912638963</v>
      </c>
      <c r="D8">
        <f t="shared" ca="1" si="2"/>
        <v>5</v>
      </c>
      <c r="E8">
        <f t="shared" ca="1" si="3"/>
        <v>8</v>
      </c>
      <c r="F8">
        <f t="shared" ca="1" si="7"/>
        <v>1500</v>
      </c>
      <c r="G8">
        <f t="shared" ca="1" si="8"/>
        <v>0</v>
      </c>
      <c r="H8">
        <f t="shared" ca="1" si="4"/>
        <v>32.184845317657569</v>
      </c>
      <c r="I8">
        <f t="shared" ca="1" si="5"/>
        <v>1467.8151546823424</v>
      </c>
      <c r="K8" t="s">
        <v>16</v>
      </c>
      <c r="L8" s="1">
        <v>20</v>
      </c>
      <c r="M8" t="s">
        <v>19</v>
      </c>
    </row>
    <row r="9" spans="1:13" x14ac:dyDescent="0.35">
      <c r="A9">
        <f t="shared" ca="1" si="6"/>
        <v>1.3844147746162978</v>
      </c>
      <c r="B9">
        <f t="shared" ca="1" si="0"/>
        <v>1.5564526551207041</v>
      </c>
      <c r="C9">
        <f t="shared" ca="1" si="1"/>
        <v>2.6704597912638963</v>
      </c>
      <c r="D9">
        <f t="shared" ca="1" si="2"/>
        <v>3</v>
      </c>
      <c r="E9">
        <f t="shared" ca="1" si="3"/>
        <v>8</v>
      </c>
      <c r="F9">
        <f t="shared" ca="1" si="7"/>
        <v>1700</v>
      </c>
      <c r="G9">
        <f t="shared" ca="1" si="8"/>
        <v>0</v>
      </c>
      <c r="H9">
        <f t="shared" ca="1" si="4"/>
        <v>34.479965186097992</v>
      </c>
      <c r="I9">
        <f t="shared" ca="1" si="5"/>
        <v>1665.5200348139019</v>
      </c>
      <c r="K9" t="s">
        <v>17</v>
      </c>
      <c r="L9" s="1">
        <v>15</v>
      </c>
      <c r="M9" t="s">
        <v>19</v>
      </c>
    </row>
    <row r="10" spans="1:13" x14ac:dyDescent="0.35">
      <c r="A10">
        <f t="shared" ca="1" si="6"/>
        <v>1.5564526551207041</v>
      </c>
      <c r="B10">
        <f t="shared" ca="1" si="0"/>
        <v>2.0707545391772904</v>
      </c>
      <c r="C10">
        <f t="shared" ca="1" si="1"/>
        <v>2.6704597912638963</v>
      </c>
      <c r="D10">
        <f t="shared" ca="1" si="2"/>
        <v>0</v>
      </c>
      <c r="E10">
        <f t="shared" ca="1" si="3"/>
        <v>8</v>
      </c>
      <c r="F10">
        <f t="shared" ca="1" si="7"/>
        <v>2000</v>
      </c>
      <c r="G10">
        <f t="shared" ca="1" si="8"/>
        <v>0</v>
      </c>
      <c r="H10">
        <f t="shared" ca="1" si="4"/>
        <v>35.512192469124429</v>
      </c>
      <c r="I10">
        <f t="shared" ca="1" si="5"/>
        <v>1964.4878075308757</v>
      </c>
    </row>
    <row r="11" spans="1:13" x14ac:dyDescent="0.35">
      <c r="A11">
        <f t="shared" ca="1" si="6"/>
        <v>2.0707545391772904</v>
      </c>
      <c r="B11">
        <f t="shared" ca="1" si="0"/>
        <v>2.4115255470399983</v>
      </c>
      <c r="C11">
        <f t="shared" ca="1" si="1"/>
        <v>2.6704597912638963</v>
      </c>
      <c r="D11">
        <f t="shared" ca="1" si="2"/>
        <v>0</v>
      </c>
      <c r="E11">
        <f t="shared" ca="1" si="3"/>
        <v>8</v>
      </c>
      <c r="F11">
        <f t="shared" ca="1" si="7"/>
        <v>2000</v>
      </c>
      <c r="G11">
        <f t="shared" ca="1" si="8"/>
        <v>0</v>
      </c>
      <c r="H11">
        <f t="shared" ca="1" si="4"/>
        <v>35.512192469124429</v>
      </c>
      <c r="I11">
        <f t="shared" ca="1" si="5"/>
        <v>1964.4878075308757</v>
      </c>
    </row>
    <row r="12" spans="1:13" x14ac:dyDescent="0.35">
      <c r="A12">
        <f t="shared" ca="1" si="6"/>
        <v>2.4115255470399983</v>
      </c>
      <c r="B12">
        <f t="shared" ca="1" si="0"/>
        <v>2.7650316251977314</v>
      </c>
      <c r="C12">
        <f t="shared" ca="1" si="1"/>
        <v>2.6704597912638963</v>
      </c>
      <c r="D12">
        <f t="shared" ca="1" si="2"/>
        <v>0</v>
      </c>
      <c r="E12">
        <f t="shared" ca="1" si="3"/>
        <v>8</v>
      </c>
      <c r="F12">
        <f t="shared" ca="1" si="7"/>
        <v>2000</v>
      </c>
      <c r="G12">
        <f t="shared" ca="1" si="8"/>
        <v>0</v>
      </c>
      <c r="H12">
        <f t="shared" ca="1" si="4"/>
        <v>35.512192469124429</v>
      </c>
      <c r="I12">
        <f t="shared" ca="1" si="5"/>
        <v>1964.4878075308757</v>
      </c>
    </row>
    <row r="13" spans="1:13" x14ac:dyDescent="0.35">
      <c r="A13">
        <f t="shared" ca="1" si="6"/>
        <v>2.6704597912638963</v>
      </c>
      <c r="B13">
        <f t="shared" ca="1" si="0"/>
        <v>2.7650316251977314</v>
      </c>
      <c r="C13">
        <f t="shared" ca="1" si="1"/>
        <v>9999</v>
      </c>
      <c r="D13">
        <f t="shared" ca="1" si="2"/>
        <v>8</v>
      </c>
      <c r="E13">
        <f t="shared" ca="1" si="3"/>
        <v>0</v>
      </c>
      <c r="F13">
        <f t="shared" ca="1" si="7"/>
        <v>2000</v>
      </c>
      <c r="G13">
        <f t="shared" ca="1" si="8"/>
        <v>0</v>
      </c>
      <c r="H13">
        <f t="shared" ca="1" si="4"/>
        <v>35.512192469124429</v>
      </c>
      <c r="I13">
        <f t="shared" ca="1" si="5"/>
        <v>1964.4878075308757</v>
      </c>
    </row>
    <row r="14" spans="1:13" x14ac:dyDescent="0.35">
      <c r="A14">
        <f t="shared" ca="1" si="6"/>
        <v>2.7650316251977314</v>
      </c>
      <c r="B14">
        <f t="shared" ca="1" si="0"/>
        <v>2.9229286284961882</v>
      </c>
      <c r="C14">
        <f t="shared" ca="1" si="1"/>
        <v>4.7650316251977314</v>
      </c>
      <c r="D14">
        <f t="shared" ca="1" si="2"/>
        <v>7</v>
      </c>
      <c r="E14">
        <f t="shared" ca="1" si="3"/>
        <v>13</v>
      </c>
      <c r="F14">
        <f t="shared" ca="1" si="7"/>
        <v>2100</v>
      </c>
      <c r="G14">
        <f t="shared" ca="1" si="8"/>
        <v>650</v>
      </c>
      <c r="H14">
        <f t="shared" ca="1" si="4"/>
        <v>37.02534181206579</v>
      </c>
      <c r="I14">
        <f t="shared" ca="1" si="5"/>
        <v>1412.9746581879342</v>
      </c>
    </row>
    <row r="15" spans="1:13" x14ac:dyDescent="0.35">
      <c r="A15">
        <f t="shared" ca="1" si="6"/>
        <v>2.9229286284961882</v>
      </c>
      <c r="B15">
        <f t="shared" ca="1" si="0"/>
        <v>3.0039995450887287</v>
      </c>
      <c r="C15">
        <f t="shared" ca="1" si="1"/>
        <v>4.7650316251977314</v>
      </c>
      <c r="D15">
        <f t="shared" ca="1" si="2"/>
        <v>3</v>
      </c>
      <c r="E15">
        <f t="shared" ca="1" si="3"/>
        <v>13</v>
      </c>
      <c r="F15">
        <f t="shared" ca="1" si="7"/>
        <v>2500</v>
      </c>
      <c r="G15">
        <f t="shared" ca="1" si="8"/>
        <v>650</v>
      </c>
      <c r="H15">
        <f t="shared" ca="1" si="4"/>
        <v>39.235899858244181</v>
      </c>
      <c r="I15">
        <f t="shared" ca="1" si="5"/>
        <v>1810.7641001417558</v>
      </c>
    </row>
    <row r="16" spans="1:13" x14ac:dyDescent="0.35">
      <c r="A16">
        <f t="shared" ca="1" si="6"/>
        <v>3.0039995450887287</v>
      </c>
      <c r="B16">
        <f t="shared" ca="1" si="0"/>
        <v>3.1812878633204194</v>
      </c>
      <c r="C16">
        <f t="shared" ca="1" si="1"/>
        <v>4.7650316251977314</v>
      </c>
      <c r="D16">
        <f t="shared" ca="1" si="2"/>
        <v>1</v>
      </c>
      <c r="E16">
        <f t="shared" ca="1" si="3"/>
        <v>13</v>
      </c>
      <c r="F16">
        <f t="shared" ca="1" si="7"/>
        <v>2700</v>
      </c>
      <c r="G16">
        <f t="shared" ca="1" si="8"/>
        <v>650</v>
      </c>
      <c r="H16">
        <f t="shared" ca="1" si="4"/>
        <v>39.722325357799427</v>
      </c>
      <c r="I16">
        <f t="shared" ca="1" si="5"/>
        <v>2010.2776746422005</v>
      </c>
    </row>
    <row r="17" spans="1:9" x14ac:dyDescent="0.35">
      <c r="A17">
        <f t="shared" ca="1" si="6"/>
        <v>3.1812878633204194</v>
      </c>
      <c r="B17">
        <f t="shared" ca="1" si="0"/>
        <v>3.346139905465479</v>
      </c>
      <c r="C17">
        <f t="shared" ca="1" si="1"/>
        <v>4.7650316251977314</v>
      </c>
      <c r="D17">
        <f t="shared" ca="1" si="2"/>
        <v>0</v>
      </c>
      <c r="E17">
        <f t="shared" ca="1" si="3"/>
        <v>13</v>
      </c>
      <c r="F17">
        <f t="shared" ca="1" si="7"/>
        <v>2800</v>
      </c>
      <c r="G17">
        <f t="shared" ca="1" si="8"/>
        <v>650</v>
      </c>
      <c r="H17">
        <f t="shared" ca="1" si="4"/>
        <v>40.076901994262812</v>
      </c>
      <c r="I17">
        <f t="shared" ca="1" si="5"/>
        <v>2109.9230980057373</v>
      </c>
    </row>
    <row r="18" spans="1:9" x14ac:dyDescent="0.35">
      <c r="A18">
        <f t="shared" ca="1" si="6"/>
        <v>3.346139905465479</v>
      </c>
      <c r="B18">
        <f t="shared" ca="1" si="0"/>
        <v>3.9464467889477928</v>
      </c>
      <c r="C18">
        <f t="shared" ca="1" si="1"/>
        <v>4.7650316251977314</v>
      </c>
      <c r="D18">
        <f t="shared" ca="1" si="2"/>
        <v>0</v>
      </c>
      <c r="E18">
        <f t="shared" ca="1" si="3"/>
        <v>13</v>
      </c>
      <c r="F18">
        <f t="shared" ca="1" si="7"/>
        <v>2800</v>
      </c>
      <c r="G18">
        <f t="shared" ca="1" si="8"/>
        <v>650</v>
      </c>
      <c r="H18">
        <f t="shared" ca="1" si="4"/>
        <v>40.076901994262812</v>
      </c>
      <c r="I18">
        <f t="shared" ca="1" si="5"/>
        <v>2109.9230980057373</v>
      </c>
    </row>
    <row r="19" spans="1:9" x14ac:dyDescent="0.35">
      <c r="A19">
        <f t="shared" ca="1" si="6"/>
        <v>3.9464467889477928</v>
      </c>
      <c r="B19">
        <f t="shared" ca="1" si="0"/>
        <v>4.119718694796453</v>
      </c>
      <c r="C19">
        <f t="shared" ca="1" si="1"/>
        <v>4.7650316251977314</v>
      </c>
      <c r="D19">
        <f t="shared" ca="1" si="2"/>
        <v>0</v>
      </c>
      <c r="E19">
        <f t="shared" ca="1" si="3"/>
        <v>13</v>
      </c>
      <c r="F19">
        <f t="shared" ca="1" si="7"/>
        <v>2800</v>
      </c>
      <c r="G19">
        <f t="shared" ca="1" si="8"/>
        <v>650</v>
      </c>
      <c r="H19">
        <f t="shared" ca="1" si="4"/>
        <v>40.076901994262812</v>
      </c>
      <c r="I19">
        <f t="shared" ca="1" si="5"/>
        <v>2109.9230980057373</v>
      </c>
    </row>
    <row r="20" spans="1:9" x14ac:dyDescent="0.35">
      <c r="A20">
        <f t="shared" ca="1" si="6"/>
        <v>4.119718694796453</v>
      </c>
      <c r="B20">
        <f t="shared" ca="1" si="0"/>
        <v>4.6200692123083842</v>
      </c>
      <c r="C20">
        <f t="shared" ca="1" si="1"/>
        <v>4.7650316251977314</v>
      </c>
      <c r="D20">
        <f t="shared" ca="1" si="2"/>
        <v>0</v>
      </c>
      <c r="E20">
        <f t="shared" ca="1" si="3"/>
        <v>13</v>
      </c>
      <c r="F20">
        <f t="shared" ca="1" si="7"/>
        <v>2800</v>
      </c>
      <c r="G20">
        <f t="shared" ca="1" si="8"/>
        <v>650</v>
      </c>
      <c r="H20">
        <f t="shared" ca="1" si="4"/>
        <v>40.076901994262812</v>
      </c>
      <c r="I20">
        <f t="shared" ca="1" si="5"/>
        <v>2109.9230980057373</v>
      </c>
    </row>
    <row r="21" spans="1:9" x14ac:dyDescent="0.35">
      <c r="A21">
        <f t="shared" ca="1" si="6"/>
        <v>4.6200692123083842</v>
      </c>
      <c r="B21">
        <f t="shared" ca="1" si="0"/>
        <v>4.7399309860990959</v>
      </c>
      <c r="C21">
        <f t="shared" ca="1" si="1"/>
        <v>4.7650316251977314</v>
      </c>
      <c r="D21">
        <f t="shared" ca="1" si="2"/>
        <v>0</v>
      </c>
      <c r="E21">
        <f t="shared" ca="1" si="3"/>
        <v>13</v>
      </c>
      <c r="F21">
        <f t="shared" ca="1" si="7"/>
        <v>2800</v>
      </c>
      <c r="G21">
        <f t="shared" ca="1" si="8"/>
        <v>650</v>
      </c>
      <c r="H21">
        <f t="shared" ca="1" si="4"/>
        <v>40.076901994262812</v>
      </c>
      <c r="I21">
        <f t="shared" ca="1" si="5"/>
        <v>2109.9230980057373</v>
      </c>
    </row>
    <row r="22" spans="1:9" x14ac:dyDescent="0.35">
      <c r="A22">
        <f t="shared" ca="1" si="6"/>
        <v>4.7399309860990959</v>
      </c>
      <c r="B22">
        <f t="shared" ca="1" si="0"/>
        <v>4.9972582043261191</v>
      </c>
      <c r="C22">
        <f t="shared" ca="1" si="1"/>
        <v>4.7650316251977314</v>
      </c>
      <c r="D22">
        <f t="shared" ca="1" si="2"/>
        <v>0</v>
      </c>
      <c r="E22">
        <f t="shared" ca="1" si="3"/>
        <v>13</v>
      </c>
      <c r="F22">
        <f t="shared" ca="1" si="7"/>
        <v>2800</v>
      </c>
      <c r="G22">
        <f t="shared" ca="1" si="8"/>
        <v>650</v>
      </c>
      <c r="H22">
        <f t="shared" ca="1" si="4"/>
        <v>40.076901994262812</v>
      </c>
      <c r="I22">
        <f t="shared" ca="1" si="5"/>
        <v>2109.9230980057373</v>
      </c>
    </row>
    <row r="23" spans="1:9" x14ac:dyDescent="0.35">
      <c r="A23">
        <f t="shared" ca="1" si="6"/>
        <v>4.7650316251977314</v>
      </c>
      <c r="B23">
        <f t="shared" ca="1" si="0"/>
        <v>4.9972582043261191</v>
      </c>
      <c r="C23">
        <f t="shared" ca="1" si="1"/>
        <v>9999</v>
      </c>
      <c r="D23">
        <f t="shared" ca="1" si="2"/>
        <v>13</v>
      </c>
      <c r="E23">
        <f t="shared" ca="1" si="3"/>
        <v>0</v>
      </c>
      <c r="F23">
        <f t="shared" ca="1" si="7"/>
        <v>2800</v>
      </c>
      <c r="G23">
        <f t="shared" ca="1" si="8"/>
        <v>650</v>
      </c>
      <c r="H23">
        <f t="shared" ca="1" si="4"/>
        <v>40.076901994262812</v>
      </c>
      <c r="I23">
        <f t="shared" ca="1" si="5"/>
        <v>2109.9230980057373</v>
      </c>
    </row>
    <row r="24" spans="1:9" x14ac:dyDescent="0.35">
      <c r="A24">
        <f t="shared" ca="1" si="6"/>
        <v>4.9972582043261191</v>
      </c>
      <c r="B24">
        <f t="shared" ca="1" si="0"/>
        <v>5.1047067503428529</v>
      </c>
      <c r="C24">
        <f t="shared" ca="1" si="1"/>
        <v>6.9972582043261191</v>
      </c>
      <c r="D24">
        <f t="shared" ca="1" si="2"/>
        <v>10</v>
      </c>
      <c r="E24">
        <f t="shared" ca="1" si="3"/>
        <v>10</v>
      </c>
      <c r="F24">
        <f t="shared" ca="1" si="7"/>
        <v>3100</v>
      </c>
      <c r="G24">
        <f t="shared" ca="1" si="8"/>
        <v>1150</v>
      </c>
      <c r="H24">
        <f t="shared" ca="1" si="4"/>
        <v>46.114793051600891</v>
      </c>
      <c r="I24">
        <f t="shared" ca="1" si="5"/>
        <v>1903.8852069483992</v>
      </c>
    </row>
    <row r="25" spans="1:9" x14ac:dyDescent="0.35">
      <c r="A25">
        <f t="shared" ref="A25:A88" ca="1" si="9">MIN(B24:C24)</f>
        <v>5.1047067503428529</v>
      </c>
      <c r="B25">
        <f t="shared" ca="1" si="0"/>
        <v>5.1472586116451291</v>
      </c>
      <c r="C25">
        <f t="shared" ca="1" si="1"/>
        <v>6.9972582043261191</v>
      </c>
      <c r="D25">
        <f t="shared" ca="1" si="2"/>
        <v>9</v>
      </c>
      <c r="E25">
        <f t="shared" ca="1" si="3"/>
        <v>10</v>
      </c>
      <c r="F25">
        <f t="shared" ca="1" si="7"/>
        <v>3200</v>
      </c>
      <c r="G25">
        <f t="shared" ca="1" si="8"/>
        <v>1150</v>
      </c>
      <c r="H25">
        <f t="shared" ca="1" si="4"/>
        <v>48.263763971935568</v>
      </c>
      <c r="I25">
        <f t="shared" ca="1" si="5"/>
        <v>2001.7362360280645</v>
      </c>
    </row>
    <row r="26" spans="1:9" x14ac:dyDescent="0.35">
      <c r="A26">
        <f t="shared" ca="1" si="9"/>
        <v>5.1472586116451291</v>
      </c>
      <c r="B26">
        <f t="shared" ca="1" si="0"/>
        <v>5.4008361574360242</v>
      </c>
      <c r="C26">
        <f t="shared" ca="1" si="1"/>
        <v>6.9972582043261191</v>
      </c>
      <c r="D26">
        <f t="shared" ca="1" si="2"/>
        <v>6</v>
      </c>
      <c r="E26">
        <f t="shared" ca="1" si="3"/>
        <v>10</v>
      </c>
      <c r="F26">
        <f t="shared" ca="1" si="7"/>
        <v>3500</v>
      </c>
      <c r="G26">
        <f t="shared" ca="1" si="8"/>
        <v>1150</v>
      </c>
      <c r="H26">
        <f t="shared" ca="1" si="4"/>
        <v>49.029697475376537</v>
      </c>
      <c r="I26">
        <f t="shared" ca="1" si="5"/>
        <v>2300.9703025246235</v>
      </c>
    </row>
    <row r="27" spans="1:9" x14ac:dyDescent="0.35">
      <c r="A27">
        <f t="shared" ca="1" si="9"/>
        <v>5.4008361574360242</v>
      </c>
      <c r="B27">
        <f t="shared" ca="1" si="0"/>
        <v>5.5068123932189854</v>
      </c>
      <c r="C27">
        <f t="shared" ca="1" si="1"/>
        <v>6.9972582043261191</v>
      </c>
      <c r="D27">
        <f t="shared" ca="1" si="2"/>
        <v>5</v>
      </c>
      <c r="E27">
        <f t="shared" ca="1" si="3"/>
        <v>10</v>
      </c>
      <c r="F27">
        <f t="shared" ca="1" si="7"/>
        <v>3600</v>
      </c>
      <c r="G27">
        <f t="shared" ca="1" si="8"/>
        <v>1150</v>
      </c>
      <c r="H27">
        <f t="shared" ca="1" si="4"/>
        <v>52.072628024867278</v>
      </c>
      <c r="I27">
        <f t="shared" ca="1" si="5"/>
        <v>2397.9273719751327</v>
      </c>
    </row>
    <row r="28" spans="1:9" x14ac:dyDescent="0.35">
      <c r="A28">
        <f t="shared" ca="1" si="9"/>
        <v>5.5068123932189854</v>
      </c>
      <c r="B28">
        <f t="shared" ca="1" si="0"/>
        <v>5.5379651816836626</v>
      </c>
      <c r="C28">
        <f t="shared" ca="1" si="1"/>
        <v>6.9972582043261191</v>
      </c>
      <c r="D28">
        <f t="shared" ca="1" si="2"/>
        <v>4</v>
      </c>
      <c r="E28">
        <f t="shared" ca="1" si="3"/>
        <v>10</v>
      </c>
      <c r="F28">
        <f t="shared" ca="1" si="7"/>
        <v>3700</v>
      </c>
      <c r="G28">
        <f t="shared" ca="1" si="8"/>
        <v>1150</v>
      </c>
      <c r="H28">
        <f t="shared" ca="1" si="4"/>
        <v>53.13239038269689</v>
      </c>
      <c r="I28">
        <f t="shared" ca="1" si="5"/>
        <v>2496.8676096173031</v>
      </c>
    </row>
    <row r="29" spans="1:9" x14ac:dyDescent="0.35">
      <c r="A29">
        <f t="shared" ca="1" si="9"/>
        <v>5.5379651816836626</v>
      </c>
      <c r="B29">
        <f t="shared" ca="1" si="0"/>
        <v>5.7484939598353355</v>
      </c>
      <c r="C29">
        <f t="shared" ca="1" si="1"/>
        <v>6.9972582043261191</v>
      </c>
      <c r="D29">
        <f t="shared" ca="1" si="2"/>
        <v>3</v>
      </c>
      <c r="E29">
        <f t="shared" ca="1" si="3"/>
        <v>10</v>
      </c>
      <c r="F29">
        <f t="shared" ca="1" si="7"/>
        <v>3800</v>
      </c>
      <c r="G29">
        <f t="shared" ca="1" si="8"/>
        <v>1150</v>
      </c>
      <c r="H29">
        <f t="shared" ca="1" si="4"/>
        <v>53.381612690414308</v>
      </c>
      <c r="I29">
        <f t="shared" ca="1" si="5"/>
        <v>2596.6183873095856</v>
      </c>
    </row>
    <row r="30" spans="1:9" x14ac:dyDescent="0.35">
      <c r="A30">
        <f t="shared" ca="1" si="9"/>
        <v>5.7484939598353355</v>
      </c>
      <c r="B30">
        <f t="shared" ca="1" si="0"/>
        <v>5.955160935471957</v>
      </c>
      <c r="C30">
        <f t="shared" ca="1" si="1"/>
        <v>6.9972582043261191</v>
      </c>
      <c r="D30">
        <f t="shared" ca="1" si="2"/>
        <v>1</v>
      </c>
      <c r="E30">
        <f t="shared" ca="1" si="3"/>
        <v>10</v>
      </c>
      <c r="F30">
        <f t="shared" ca="1" si="7"/>
        <v>4000</v>
      </c>
      <c r="G30">
        <f t="shared" ca="1" si="8"/>
        <v>1150</v>
      </c>
      <c r="H30">
        <f t="shared" ca="1" si="4"/>
        <v>54.644785359324345</v>
      </c>
      <c r="I30">
        <f t="shared" ca="1" si="5"/>
        <v>2795.3552146406755</v>
      </c>
    </row>
    <row r="31" spans="1:9" x14ac:dyDescent="0.35">
      <c r="A31">
        <f t="shared" ca="1" si="9"/>
        <v>5.955160935471957</v>
      </c>
      <c r="B31">
        <f t="shared" ca="1" si="0"/>
        <v>6.179289797891979</v>
      </c>
      <c r="C31">
        <f t="shared" ca="1" si="1"/>
        <v>6.9972582043261191</v>
      </c>
      <c r="D31">
        <f t="shared" ca="1" si="2"/>
        <v>0</v>
      </c>
      <c r="E31">
        <f t="shared" ca="1" si="3"/>
        <v>10</v>
      </c>
      <c r="F31">
        <f t="shared" ca="1" si="7"/>
        <v>4100</v>
      </c>
      <c r="G31">
        <f t="shared" ca="1" si="8"/>
        <v>1150</v>
      </c>
      <c r="H31">
        <f t="shared" ca="1" si="4"/>
        <v>55.05811931059759</v>
      </c>
      <c r="I31">
        <f t="shared" ca="1" si="5"/>
        <v>2894.9418806894023</v>
      </c>
    </row>
    <row r="32" spans="1:9" x14ac:dyDescent="0.35">
      <c r="A32">
        <f t="shared" ca="1" si="9"/>
        <v>6.179289797891979</v>
      </c>
      <c r="B32">
        <f t="shared" ca="1" si="0"/>
        <v>6.1839819435618884</v>
      </c>
      <c r="C32">
        <f t="shared" ca="1" si="1"/>
        <v>6.9972582043261191</v>
      </c>
      <c r="D32">
        <f t="shared" ca="1" si="2"/>
        <v>0</v>
      </c>
      <c r="E32">
        <f t="shared" ca="1" si="3"/>
        <v>10</v>
      </c>
      <c r="F32">
        <f t="shared" ca="1" si="7"/>
        <v>4100</v>
      </c>
      <c r="G32">
        <f t="shared" ca="1" si="8"/>
        <v>1150</v>
      </c>
      <c r="H32">
        <f t="shared" ca="1" si="4"/>
        <v>55.05811931059759</v>
      </c>
      <c r="I32">
        <f t="shared" ca="1" si="5"/>
        <v>2894.9418806894023</v>
      </c>
    </row>
    <row r="33" spans="1:9" x14ac:dyDescent="0.35">
      <c r="A33">
        <f t="shared" ca="1" si="9"/>
        <v>6.1839819435618884</v>
      </c>
      <c r="B33">
        <f t="shared" ca="1" si="0"/>
        <v>6.2293955192907795</v>
      </c>
      <c r="C33">
        <f t="shared" ca="1" si="1"/>
        <v>6.9972582043261191</v>
      </c>
      <c r="D33">
        <f t="shared" ca="1" si="2"/>
        <v>0</v>
      </c>
      <c r="E33">
        <f t="shared" ca="1" si="3"/>
        <v>10</v>
      </c>
      <c r="F33">
        <f t="shared" ca="1" si="7"/>
        <v>4100</v>
      </c>
      <c r="G33">
        <f t="shared" ca="1" si="8"/>
        <v>1150</v>
      </c>
      <c r="H33">
        <f t="shared" ca="1" si="4"/>
        <v>55.05811931059759</v>
      </c>
      <c r="I33">
        <f t="shared" ca="1" si="5"/>
        <v>2894.9418806894023</v>
      </c>
    </row>
    <row r="34" spans="1:9" x14ac:dyDescent="0.35">
      <c r="A34">
        <f t="shared" ca="1" si="9"/>
        <v>6.2293955192907795</v>
      </c>
      <c r="B34">
        <f t="shared" ca="1" si="0"/>
        <v>6.2861263357692607</v>
      </c>
      <c r="C34">
        <f t="shared" ca="1" si="1"/>
        <v>6.9972582043261191</v>
      </c>
      <c r="D34">
        <f t="shared" ca="1" si="2"/>
        <v>0</v>
      </c>
      <c r="E34">
        <f t="shared" ca="1" si="3"/>
        <v>10</v>
      </c>
      <c r="F34">
        <f t="shared" ca="1" si="7"/>
        <v>4100</v>
      </c>
      <c r="G34">
        <f t="shared" ca="1" si="8"/>
        <v>1150</v>
      </c>
      <c r="H34">
        <f t="shared" ca="1" si="4"/>
        <v>55.05811931059759</v>
      </c>
      <c r="I34">
        <f t="shared" ca="1" si="5"/>
        <v>2894.9418806894023</v>
      </c>
    </row>
    <row r="35" spans="1:9" x14ac:dyDescent="0.35">
      <c r="A35">
        <f t="shared" ca="1" si="9"/>
        <v>6.2861263357692607</v>
      </c>
      <c r="B35">
        <f t="shared" ref="B35:B66" ca="1" si="10">IF(B34&lt;=C34,B34-LN(1-RAND())/$L$3,B34)</f>
        <v>7.0213954471757711</v>
      </c>
      <c r="C35">
        <f t="shared" ref="C35:C66" ca="1" si="11">IF(AND(B34&lt;=C34,D35&lt;$L$9,E34=0),A35+$L$6,IF(C34&lt;B34,9999,C34))</f>
        <v>6.9972582043261191</v>
      </c>
      <c r="D35">
        <f t="shared" ref="D35:D66" ca="1" si="12">IF(B34&lt;=C34,MAX(0,D34-RANDBETWEEN($L$4,$L$5)),D34+E34)</f>
        <v>0</v>
      </c>
      <c r="E35">
        <f t="shared" ref="E35:E66" ca="1" si="13">IF(AND(B34&lt;=C34,D35&lt;$L$9,E34=0),$L$8-D35,IF(C34&lt;B34,0,E34))</f>
        <v>10</v>
      </c>
      <c r="F35">
        <f t="shared" ca="1" si="7"/>
        <v>4100</v>
      </c>
      <c r="G35">
        <f t="shared" ca="1" si="8"/>
        <v>1150</v>
      </c>
      <c r="H35">
        <f t="shared" ref="H35:H66" ca="1" si="14">H34+D34*(MIN(B34,C34)-A34)*$L$7</f>
        <v>55.05811931059759</v>
      </c>
      <c r="I35">
        <f t="shared" ca="1" si="5"/>
        <v>2894.9418806894023</v>
      </c>
    </row>
    <row r="36" spans="1:9" x14ac:dyDescent="0.35">
      <c r="A36">
        <f t="shared" ca="1" si="9"/>
        <v>6.9972582043261191</v>
      </c>
      <c r="B36">
        <f t="shared" ca="1" si="10"/>
        <v>7.0213954471757711</v>
      </c>
      <c r="C36">
        <f t="shared" ca="1" si="11"/>
        <v>9999</v>
      </c>
      <c r="D36">
        <f t="shared" ca="1" si="12"/>
        <v>10</v>
      </c>
      <c r="E36">
        <f t="shared" ca="1" si="13"/>
        <v>0</v>
      </c>
      <c r="F36">
        <f t="shared" ca="1" si="7"/>
        <v>4100</v>
      </c>
      <c r="G36">
        <f t="shared" ca="1" si="8"/>
        <v>1150</v>
      </c>
      <c r="H36">
        <f t="shared" ca="1" si="14"/>
        <v>55.05811931059759</v>
      </c>
      <c r="I36">
        <f t="shared" ca="1" si="5"/>
        <v>2894.9418806894023</v>
      </c>
    </row>
    <row r="37" spans="1:9" x14ac:dyDescent="0.35">
      <c r="A37">
        <f t="shared" ca="1" si="9"/>
        <v>7.0213954471757711</v>
      </c>
      <c r="B37">
        <f t="shared" ca="1" si="10"/>
        <v>7.0783681510542227</v>
      </c>
      <c r="C37">
        <f t="shared" ca="1" si="11"/>
        <v>9.0213954471757702</v>
      </c>
      <c r="D37">
        <f t="shared" ca="1" si="12"/>
        <v>9</v>
      </c>
      <c r="E37">
        <f t="shared" ca="1" si="13"/>
        <v>11</v>
      </c>
      <c r="F37">
        <f t="shared" ca="1" si="7"/>
        <v>4200</v>
      </c>
      <c r="G37">
        <f t="shared" ca="1" si="8"/>
        <v>1700</v>
      </c>
      <c r="H37">
        <f t="shared" ca="1" si="14"/>
        <v>55.540864167590627</v>
      </c>
      <c r="I37">
        <f t="shared" ca="1" si="5"/>
        <v>2444.4591358324092</v>
      </c>
    </row>
    <row r="38" spans="1:9" x14ac:dyDescent="0.35">
      <c r="A38">
        <f t="shared" ca="1" si="9"/>
        <v>7.0783681510542227</v>
      </c>
      <c r="B38">
        <f t="shared" ca="1" si="10"/>
        <v>7.5165601502831745</v>
      </c>
      <c r="C38">
        <f t="shared" ca="1" si="11"/>
        <v>9.0213954471757702</v>
      </c>
      <c r="D38">
        <f t="shared" ca="1" si="12"/>
        <v>5</v>
      </c>
      <c r="E38">
        <f t="shared" ca="1" si="13"/>
        <v>11</v>
      </c>
      <c r="F38">
        <f t="shared" ca="1" si="7"/>
        <v>4600</v>
      </c>
      <c r="G38">
        <f t="shared" ca="1" si="8"/>
        <v>1700</v>
      </c>
      <c r="H38">
        <f t="shared" ca="1" si="14"/>
        <v>56.566372837402753</v>
      </c>
      <c r="I38">
        <f t="shared" ca="1" si="5"/>
        <v>2843.4336271625971</v>
      </c>
    </row>
    <row r="39" spans="1:9" x14ac:dyDescent="0.35">
      <c r="A39">
        <f t="shared" ca="1" si="9"/>
        <v>7.5165601502831745</v>
      </c>
      <c r="B39">
        <f t="shared" ca="1" si="10"/>
        <v>7.6382722127226073</v>
      </c>
      <c r="C39">
        <f t="shared" ca="1" si="11"/>
        <v>9.0213954471757702</v>
      </c>
      <c r="D39">
        <f t="shared" ca="1" si="12"/>
        <v>2</v>
      </c>
      <c r="E39">
        <f t="shared" ca="1" si="13"/>
        <v>11</v>
      </c>
      <c r="F39">
        <f t="shared" ca="1" si="7"/>
        <v>4900</v>
      </c>
      <c r="G39">
        <f t="shared" ca="1" si="8"/>
        <v>1700</v>
      </c>
      <c r="H39">
        <f t="shared" ca="1" si="14"/>
        <v>60.948292829692271</v>
      </c>
      <c r="I39">
        <f t="shared" ca="1" si="5"/>
        <v>3139.0517071703075</v>
      </c>
    </row>
    <row r="40" spans="1:9" x14ac:dyDescent="0.35">
      <c r="A40">
        <f t="shared" ca="1" si="9"/>
        <v>7.6382722127226073</v>
      </c>
      <c r="B40">
        <f t="shared" ca="1" si="10"/>
        <v>7.7900491693421205</v>
      </c>
      <c r="C40">
        <f t="shared" ca="1" si="11"/>
        <v>9.0213954471757702</v>
      </c>
      <c r="D40">
        <f t="shared" ca="1" si="12"/>
        <v>0</v>
      </c>
      <c r="E40">
        <f t="shared" ca="1" si="13"/>
        <v>11</v>
      </c>
      <c r="F40">
        <f t="shared" ca="1" si="7"/>
        <v>5100</v>
      </c>
      <c r="G40">
        <f t="shared" ca="1" si="8"/>
        <v>1700</v>
      </c>
      <c r="H40">
        <f t="shared" ca="1" si="14"/>
        <v>61.435141079450005</v>
      </c>
      <c r="I40">
        <f t="shared" ca="1" si="5"/>
        <v>3338.5648589205498</v>
      </c>
    </row>
    <row r="41" spans="1:9" x14ac:dyDescent="0.35">
      <c r="A41">
        <f t="shared" ca="1" si="9"/>
        <v>7.7900491693421205</v>
      </c>
      <c r="B41">
        <f t="shared" ca="1" si="10"/>
        <v>8.1332292300817493</v>
      </c>
      <c r="C41">
        <f t="shared" ca="1" si="11"/>
        <v>9.0213954471757702</v>
      </c>
      <c r="D41">
        <f t="shared" ca="1" si="12"/>
        <v>0</v>
      </c>
      <c r="E41">
        <f t="shared" ca="1" si="13"/>
        <v>11</v>
      </c>
      <c r="F41">
        <f t="shared" ca="1" si="7"/>
        <v>5100</v>
      </c>
      <c r="G41">
        <f t="shared" ca="1" si="8"/>
        <v>1700</v>
      </c>
      <c r="H41">
        <f t="shared" ca="1" si="14"/>
        <v>61.435141079450005</v>
      </c>
      <c r="I41">
        <f t="shared" ca="1" si="5"/>
        <v>3338.5648589205498</v>
      </c>
    </row>
    <row r="42" spans="1:9" x14ac:dyDescent="0.35">
      <c r="A42">
        <f t="shared" ca="1" si="9"/>
        <v>8.1332292300817493</v>
      </c>
      <c r="B42">
        <f t="shared" ca="1" si="10"/>
        <v>8.165187652258572</v>
      </c>
      <c r="C42">
        <f t="shared" ca="1" si="11"/>
        <v>9.0213954471757702</v>
      </c>
      <c r="D42">
        <f t="shared" ca="1" si="12"/>
        <v>0</v>
      </c>
      <c r="E42">
        <f t="shared" ca="1" si="13"/>
        <v>11</v>
      </c>
      <c r="F42">
        <f t="shared" ca="1" si="7"/>
        <v>5100</v>
      </c>
      <c r="G42">
        <f t="shared" ca="1" si="8"/>
        <v>1700</v>
      </c>
      <c r="H42">
        <f t="shared" ca="1" si="14"/>
        <v>61.435141079450005</v>
      </c>
      <c r="I42">
        <f t="shared" ca="1" si="5"/>
        <v>3338.5648589205498</v>
      </c>
    </row>
    <row r="43" spans="1:9" x14ac:dyDescent="0.35">
      <c r="A43">
        <f t="shared" ca="1" si="9"/>
        <v>8.165187652258572</v>
      </c>
      <c r="B43">
        <f t="shared" ca="1" si="10"/>
        <v>8.2479989346442526</v>
      </c>
      <c r="C43">
        <f t="shared" ca="1" si="11"/>
        <v>9.0213954471757702</v>
      </c>
      <c r="D43">
        <f t="shared" ca="1" si="12"/>
        <v>0</v>
      </c>
      <c r="E43">
        <f t="shared" ca="1" si="13"/>
        <v>11</v>
      </c>
      <c r="F43">
        <f t="shared" ca="1" si="7"/>
        <v>5100</v>
      </c>
      <c r="G43">
        <f t="shared" ca="1" si="8"/>
        <v>1700</v>
      </c>
      <c r="H43">
        <f t="shared" ca="1" si="14"/>
        <v>61.435141079450005</v>
      </c>
      <c r="I43">
        <f t="shared" ca="1" si="5"/>
        <v>3338.5648589205498</v>
      </c>
    </row>
    <row r="44" spans="1:9" x14ac:dyDescent="0.35">
      <c r="A44">
        <f t="shared" ca="1" si="9"/>
        <v>8.2479989346442526</v>
      </c>
      <c r="B44">
        <f t="shared" ca="1" si="10"/>
        <v>8.2529767219127752</v>
      </c>
      <c r="C44">
        <f t="shared" ca="1" si="11"/>
        <v>9.0213954471757702</v>
      </c>
      <c r="D44">
        <f t="shared" ca="1" si="12"/>
        <v>0</v>
      </c>
      <c r="E44">
        <f t="shared" ca="1" si="13"/>
        <v>11</v>
      </c>
      <c r="F44">
        <f t="shared" ca="1" si="7"/>
        <v>5100</v>
      </c>
      <c r="G44">
        <f t="shared" ca="1" si="8"/>
        <v>1700</v>
      </c>
      <c r="H44">
        <f t="shared" ca="1" si="14"/>
        <v>61.435141079450005</v>
      </c>
      <c r="I44">
        <f t="shared" ca="1" si="5"/>
        <v>3338.5648589205498</v>
      </c>
    </row>
    <row r="45" spans="1:9" x14ac:dyDescent="0.35">
      <c r="A45">
        <f t="shared" ca="1" si="9"/>
        <v>8.2529767219127752</v>
      </c>
      <c r="B45">
        <f t="shared" ca="1" si="10"/>
        <v>8.4241918333697949</v>
      </c>
      <c r="C45">
        <f t="shared" ca="1" si="11"/>
        <v>9.0213954471757702</v>
      </c>
      <c r="D45">
        <f t="shared" ca="1" si="12"/>
        <v>0</v>
      </c>
      <c r="E45">
        <f t="shared" ca="1" si="13"/>
        <v>11</v>
      </c>
      <c r="F45">
        <f t="shared" ca="1" si="7"/>
        <v>5100</v>
      </c>
      <c r="G45">
        <f t="shared" ca="1" si="8"/>
        <v>1700</v>
      </c>
      <c r="H45">
        <f t="shared" ca="1" si="14"/>
        <v>61.435141079450005</v>
      </c>
      <c r="I45">
        <f t="shared" ca="1" si="5"/>
        <v>3338.5648589205498</v>
      </c>
    </row>
    <row r="46" spans="1:9" x14ac:dyDescent="0.35">
      <c r="A46">
        <f t="shared" ca="1" si="9"/>
        <v>8.4241918333697949</v>
      </c>
      <c r="B46">
        <f t="shared" ca="1" si="10"/>
        <v>8.5307884712386617</v>
      </c>
      <c r="C46">
        <f t="shared" ca="1" si="11"/>
        <v>9.0213954471757702</v>
      </c>
      <c r="D46">
        <f t="shared" ca="1" si="12"/>
        <v>0</v>
      </c>
      <c r="E46">
        <f t="shared" ca="1" si="13"/>
        <v>11</v>
      </c>
      <c r="F46">
        <f t="shared" ca="1" si="7"/>
        <v>5100</v>
      </c>
      <c r="G46">
        <f t="shared" ca="1" si="8"/>
        <v>1700</v>
      </c>
      <c r="H46">
        <f t="shared" ca="1" si="14"/>
        <v>61.435141079450005</v>
      </c>
      <c r="I46">
        <f t="shared" ca="1" si="5"/>
        <v>3338.5648589205498</v>
      </c>
    </row>
    <row r="47" spans="1:9" x14ac:dyDescent="0.35">
      <c r="A47">
        <f t="shared" ca="1" si="9"/>
        <v>8.5307884712386617</v>
      </c>
      <c r="B47">
        <f t="shared" ca="1" si="10"/>
        <v>8.7355549411508822</v>
      </c>
      <c r="C47">
        <f t="shared" ca="1" si="11"/>
        <v>9.0213954471757702</v>
      </c>
      <c r="D47">
        <f t="shared" ca="1" si="12"/>
        <v>0</v>
      </c>
      <c r="E47">
        <f t="shared" ca="1" si="13"/>
        <v>11</v>
      </c>
      <c r="F47">
        <f t="shared" ca="1" si="7"/>
        <v>5100</v>
      </c>
      <c r="G47">
        <f t="shared" ca="1" si="8"/>
        <v>1700</v>
      </c>
      <c r="H47">
        <f t="shared" ca="1" si="14"/>
        <v>61.435141079450005</v>
      </c>
      <c r="I47">
        <f t="shared" ca="1" si="5"/>
        <v>3338.5648589205498</v>
      </c>
    </row>
    <row r="48" spans="1:9" x14ac:dyDescent="0.35">
      <c r="A48">
        <f t="shared" ca="1" si="9"/>
        <v>8.7355549411508822</v>
      </c>
      <c r="B48">
        <f t="shared" ca="1" si="10"/>
        <v>8.8859919480673</v>
      </c>
      <c r="C48">
        <f t="shared" ca="1" si="11"/>
        <v>9.0213954471757702</v>
      </c>
      <c r="D48">
        <f t="shared" ca="1" si="12"/>
        <v>0</v>
      </c>
      <c r="E48">
        <f t="shared" ca="1" si="13"/>
        <v>11</v>
      </c>
      <c r="F48">
        <f t="shared" ca="1" si="7"/>
        <v>5100</v>
      </c>
      <c r="G48">
        <f t="shared" ca="1" si="8"/>
        <v>1700</v>
      </c>
      <c r="H48">
        <f t="shared" ca="1" si="14"/>
        <v>61.435141079450005</v>
      </c>
      <c r="I48">
        <f t="shared" ca="1" si="5"/>
        <v>3338.5648589205498</v>
      </c>
    </row>
    <row r="49" spans="1:9" x14ac:dyDescent="0.35">
      <c r="A49">
        <f t="shared" ca="1" si="9"/>
        <v>8.8859919480673</v>
      </c>
      <c r="B49">
        <f t="shared" ca="1" si="10"/>
        <v>8.9000157674835378</v>
      </c>
      <c r="C49">
        <f t="shared" ca="1" si="11"/>
        <v>9.0213954471757702</v>
      </c>
      <c r="D49">
        <f t="shared" ca="1" si="12"/>
        <v>0</v>
      </c>
      <c r="E49">
        <f t="shared" ca="1" si="13"/>
        <v>11</v>
      </c>
      <c r="F49">
        <f t="shared" ca="1" si="7"/>
        <v>5100</v>
      </c>
      <c r="G49">
        <f t="shared" ca="1" si="8"/>
        <v>1700</v>
      </c>
      <c r="H49">
        <f t="shared" ca="1" si="14"/>
        <v>61.435141079450005</v>
      </c>
      <c r="I49">
        <f t="shared" ca="1" si="5"/>
        <v>3338.5648589205498</v>
      </c>
    </row>
    <row r="50" spans="1:9" x14ac:dyDescent="0.35">
      <c r="A50">
        <f t="shared" ca="1" si="9"/>
        <v>8.9000157674835378</v>
      </c>
      <c r="B50">
        <f t="shared" ca="1" si="10"/>
        <v>9.6112684536014363</v>
      </c>
      <c r="C50">
        <f t="shared" ca="1" si="11"/>
        <v>9.0213954471757702</v>
      </c>
      <c r="D50">
        <f t="shared" ca="1" si="12"/>
        <v>0</v>
      </c>
      <c r="E50">
        <f t="shared" ca="1" si="13"/>
        <v>11</v>
      </c>
      <c r="F50">
        <f t="shared" ca="1" si="7"/>
        <v>5100</v>
      </c>
      <c r="G50">
        <f t="shared" ca="1" si="8"/>
        <v>1700</v>
      </c>
      <c r="H50">
        <f t="shared" ca="1" si="14"/>
        <v>61.435141079450005</v>
      </c>
      <c r="I50">
        <f t="shared" ca="1" si="5"/>
        <v>3338.5648589205498</v>
      </c>
    </row>
    <row r="51" spans="1:9" x14ac:dyDescent="0.35">
      <c r="A51">
        <f t="shared" ca="1" si="9"/>
        <v>9.0213954471757702</v>
      </c>
      <c r="B51">
        <f t="shared" ca="1" si="10"/>
        <v>9.6112684536014363</v>
      </c>
      <c r="C51">
        <f t="shared" ca="1" si="11"/>
        <v>9999</v>
      </c>
      <c r="D51">
        <f t="shared" ca="1" si="12"/>
        <v>11</v>
      </c>
      <c r="E51">
        <f t="shared" ca="1" si="13"/>
        <v>0</v>
      </c>
      <c r="F51">
        <f t="shared" ca="1" si="7"/>
        <v>5100</v>
      </c>
      <c r="G51">
        <f t="shared" ca="1" si="8"/>
        <v>1700</v>
      </c>
      <c r="H51">
        <f t="shared" ca="1" si="14"/>
        <v>61.435141079450005</v>
      </c>
      <c r="I51">
        <f t="shared" ca="1" si="5"/>
        <v>3338.5648589205498</v>
      </c>
    </row>
    <row r="52" spans="1:9" x14ac:dyDescent="0.35">
      <c r="A52">
        <f t="shared" ca="1" si="9"/>
        <v>9.6112684536014363</v>
      </c>
      <c r="B52">
        <f t="shared" ca="1" si="10"/>
        <v>10.125511332709484</v>
      </c>
      <c r="C52">
        <f t="shared" ca="1" si="11"/>
        <v>11.611268453601436</v>
      </c>
      <c r="D52">
        <f t="shared" ca="1" si="12"/>
        <v>8</v>
      </c>
      <c r="E52">
        <f t="shared" ca="1" si="13"/>
        <v>12</v>
      </c>
      <c r="F52">
        <f t="shared" ca="1" si="7"/>
        <v>5400</v>
      </c>
      <c r="G52">
        <f t="shared" ca="1" si="8"/>
        <v>2300</v>
      </c>
      <c r="H52">
        <f t="shared" ca="1" si="14"/>
        <v>74.412347220814667</v>
      </c>
      <c r="I52">
        <f t="shared" ca="1" si="5"/>
        <v>3025.5876527791852</v>
      </c>
    </row>
    <row r="53" spans="1:9" x14ac:dyDescent="0.35">
      <c r="A53">
        <f t="shared" ca="1" si="9"/>
        <v>10.125511332709484</v>
      </c>
      <c r="B53">
        <f t="shared" ca="1" si="10"/>
        <v>10.252781727035879</v>
      </c>
      <c r="C53">
        <f t="shared" ca="1" si="11"/>
        <v>11.611268453601436</v>
      </c>
      <c r="D53">
        <f t="shared" ca="1" si="12"/>
        <v>6</v>
      </c>
      <c r="E53">
        <f t="shared" ca="1" si="13"/>
        <v>12</v>
      </c>
      <c r="F53">
        <f t="shared" ca="1" si="7"/>
        <v>5600</v>
      </c>
      <c r="G53">
        <f t="shared" ca="1" si="8"/>
        <v>2300</v>
      </c>
      <c r="H53">
        <f t="shared" ca="1" si="14"/>
        <v>82.640233286543435</v>
      </c>
      <c r="I53">
        <f t="shared" ca="1" si="5"/>
        <v>3217.3597667134563</v>
      </c>
    </row>
    <row r="54" spans="1:9" x14ac:dyDescent="0.35">
      <c r="A54">
        <f t="shared" ca="1" si="9"/>
        <v>10.252781727035879</v>
      </c>
      <c r="B54">
        <f t="shared" ca="1" si="10"/>
        <v>10.457717411005083</v>
      </c>
      <c r="C54">
        <f t="shared" ca="1" si="11"/>
        <v>11.611268453601436</v>
      </c>
      <c r="D54">
        <f t="shared" ca="1" si="12"/>
        <v>3</v>
      </c>
      <c r="E54">
        <f t="shared" ca="1" si="13"/>
        <v>12</v>
      </c>
      <c r="F54">
        <f t="shared" ca="1" si="7"/>
        <v>5900</v>
      </c>
      <c r="G54">
        <f t="shared" ca="1" si="8"/>
        <v>2300</v>
      </c>
      <c r="H54">
        <f t="shared" ca="1" si="14"/>
        <v>84.167478018460173</v>
      </c>
      <c r="I54">
        <f t="shared" ca="1" si="5"/>
        <v>3515.8325219815397</v>
      </c>
    </row>
    <row r="55" spans="1:9" x14ac:dyDescent="0.35">
      <c r="A55">
        <f t="shared" ca="1" si="9"/>
        <v>10.457717411005083</v>
      </c>
      <c r="B55">
        <f t="shared" ca="1" si="10"/>
        <v>10.550905290144383</v>
      </c>
      <c r="C55">
        <f t="shared" ca="1" si="11"/>
        <v>11.611268453601436</v>
      </c>
      <c r="D55">
        <f t="shared" ca="1" si="12"/>
        <v>0</v>
      </c>
      <c r="E55">
        <f t="shared" ca="1" si="13"/>
        <v>12</v>
      </c>
      <c r="F55">
        <f t="shared" ca="1" si="7"/>
        <v>6200</v>
      </c>
      <c r="G55">
        <f t="shared" ca="1" si="8"/>
        <v>2300</v>
      </c>
      <c r="H55">
        <f t="shared" ca="1" si="14"/>
        <v>85.397092122275396</v>
      </c>
      <c r="I55">
        <f t="shared" ca="1" si="5"/>
        <v>3814.6029078777246</v>
      </c>
    </row>
    <row r="56" spans="1:9" x14ac:dyDescent="0.35">
      <c r="A56">
        <f t="shared" ca="1" si="9"/>
        <v>10.550905290144383</v>
      </c>
      <c r="B56">
        <f t="shared" ca="1" si="10"/>
        <v>10.589600566162183</v>
      </c>
      <c r="C56">
        <f t="shared" ca="1" si="11"/>
        <v>11.611268453601436</v>
      </c>
      <c r="D56">
        <f t="shared" ca="1" si="12"/>
        <v>0</v>
      </c>
      <c r="E56">
        <f t="shared" ca="1" si="13"/>
        <v>12</v>
      </c>
      <c r="F56">
        <f t="shared" ca="1" si="7"/>
        <v>6200</v>
      </c>
      <c r="G56">
        <f t="shared" ca="1" si="8"/>
        <v>2300</v>
      </c>
      <c r="H56">
        <f t="shared" ca="1" si="14"/>
        <v>85.397092122275396</v>
      </c>
      <c r="I56">
        <f t="shared" ca="1" si="5"/>
        <v>3814.6029078777246</v>
      </c>
    </row>
    <row r="57" spans="1:9" x14ac:dyDescent="0.35">
      <c r="A57">
        <f t="shared" ca="1" si="9"/>
        <v>10.589600566162183</v>
      </c>
      <c r="B57">
        <f t="shared" ca="1" si="10"/>
        <v>10.786728811447219</v>
      </c>
      <c r="C57">
        <f t="shared" ca="1" si="11"/>
        <v>11.611268453601436</v>
      </c>
      <c r="D57">
        <f t="shared" ca="1" si="12"/>
        <v>0</v>
      </c>
      <c r="E57">
        <f t="shared" ca="1" si="13"/>
        <v>12</v>
      </c>
      <c r="F57">
        <f t="shared" ca="1" si="7"/>
        <v>6200</v>
      </c>
      <c r="G57">
        <f t="shared" ca="1" si="8"/>
        <v>2300</v>
      </c>
      <c r="H57">
        <f t="shared" ca="1" si="14"/>
        <v>85.397092122275396</v>
      </c>
      <c r="I57">
        <f t="shared" ca="1" si="5"/>
        <v>3814.6029078777246</v>
      </c>
    </row>
    <row r="58" spans="1:9" x14ac:dyDescent="0.35">
      <c r="A58">
        <f t="shared" ca="1" si="9"/>
        <v>10.786728811447219</v>
      </c>
      <c r="B58">
        <f t="shared" ca="1" si="10"/>
        <v>10.978012349554758</v>
      </c>
      <c r="C58">
        <f t="shared" ca="1" si="11"/>
        <v>11.611268453601436</v>
      </c>
      <c r="D58">
        <f t="shared" ca="1" si="12"/>
        <v>0</v>
      </c>
      <c r="E58">
        <f t="shared" ca="1" si="13"/>
        <v>12</v>
      </c>
      <c r="F58">
        <f t="shared" ca="1" si="7"/>
        <v>6200</v>
      </c>
      <c r="G58">
        <f t="shared" ca="1" si="8"/>
        <v>2300</v>
      </c>
      <c r="H58">
        <f t="shared" ca="1" si="14"/>
        <v>85.397092122275396</v>
      </c>
      <c r="I58">
        <f t="shared" ca="1" si="5"/>
        <v>3814.6029078777246</v>
      </c>
    </row>
    <row r="59" spans="1:9" x14ac:dyDescent="0.35">
      <c r="A59">
        <f t="shared" ca="1" si="9"/>
        <v>10.978012349554758</v>
      </c>
      <c r="B59">
        <f t="shared" ca="1" si="10"/>
        <v>11.052481287022392</v>
      </c>
      <c r="C59">
        <f t="shared" ca="1" si="11"/>
        <v>11.611268453601436</v>
      </c>
      <c r="D59">
        <f t="shared" ca="1" si="12"/>
        <v>0</v>
      </c>
      <c r="E59">
        <f t="shared" ca="1" si="13"/>
        <v>12</v>
      </c>
      <c r="F59">
        <f t="shared" ca="1" si="7"/>
        <v>6200</v>
      </c>
      <c r="G59">
        <f t="shared" ca="1" si="8"/>
        <v>2300</v>
      </c>
      <c r="H59">
        <f t="shared" ca="1" si="14"/>
        <v>85.397092122275396</v>
      </c>
      <c r="I59">
        <f t="shared" ca="1" si="5"/>
        <v>3814.6029078777246</v>
      </c>
    </row>
    <row r="60" spans="1:9" x14ac:dyDescent="0.35">
      <c r="A60">
        <f t="shared" ca="1" si="9"/>
        <v>11.052481287022392</v>
      </c>
      <c r="B60">
        <f t="shared" ca="1" si="10"/>
        <v>11.538813293401617</v>
      </c>
      <c r="C60">
        <f t="shared" ca="1" si="11"/>
        <v>11.611268453601436</v>
      </c>
      <c r="D60">
        <f t="shared" ca="1" si="12"/>
        <v>0</v>
      </c>
      <c r="E60">
        <f t="shared" ca="1" si="13"/>
        <v>12</v>
      </c>
      <c r="F60">
        <f t="shared" ca="1" si="7"/>
        <v>6200</v>
      </c>
      <c r="G60">
        <f t="shared" ca="1" si="8"/>
        <v>2300</v>
      </c>
      <c r="H60">
        <f t="shared" ca="1" si="14"/>
        <v>85.397092122275396</v>
      </c>
      <c r="I60">
        <f t="shared" ca="1" si="5"/>
        <v>3814.6029078777246</v>
      </c>
    </row>
    <row r="61" spans="1:9" x14ac:dyDescent="0.35">
      <c r="A61">
        <f t="shared" ca="1" si="9"/>
        <v>11.538813293401617</v>
      </c>
      <c r="B61">
        <f t="shared" ca="1" si="10"/>
        <v>11.743367709623429</v>
      </c>
      <c r="C61">
        <f t="shared" ca="1" si="11"/>
        <v>11.611268453601436</v>
      </c>
      <c r="D61">
        <f t="shared" ca="1" si="12"/>
        <v>0</v>
      </c>
      <c r="E61">
        <f t="shared" ca="1" si="13"/>
        <v>12</v>
      </c>
      <c r="F61">
        <f t="shared" ca="1" si="7"/>
        <v>6200</v>
      </c>
      <c r="G61">
        <f t="shared" ca="1" si="8"/>
        <v>2300</v>
      </c>
      <c r="H61">
        <f t="shared" ca="1" si="14"/>
        <v>85.397092122275396</v>
      </c>
      <c r="I61">
        <f t="shared" ca="1" si="5"/>
        <v>3814.6029078777246</v>
      </c>
    </row>
    <row r="62" spans="1:9" x14ac:dyDescent="0.35">
      <c r="A62">
        <f t="shared" ca="1" si="9"/>
        <v>11.611268453601436</v>
      </c>
      <c r="B62">
        <f t="shared" ca="1" si="10"/>
        <v>11.743367709623429</v>
      </c>
      <c r="C62">
        <f t="shared" ca="1" si="11"/>
        <v>9999</v>
      </c>
      <c r="D62">
        <f t="shared" ca="1" si="12"/>
        <v>12</v>
      </c>
      <c r="E62">
        <f t="shared" ca="1" si="13"/>
        <v>0</v>
      </c>
      <c r="F62">
        <f t="shared" ca="1" si="7"/>
        <v>6200</v>
      </c>
      <c r="G62">
        <f t="shared" ca="1" si="8"/>
        <v>2300</v>
      </c>
      <c r="H62">
        <f t="shared" ca="1" si="14"/>
        <v>85.397092122275396</v>
      </c>
      <c r="I62">
        <f t="shared" ca="1" si="5"/>
        <v>3814.6029078777246</v>
      </c>
    </row>
    <row r="63" spans="1:9" x14ac:dyDescent="0.35">
      <c r="A63">
        <f t="shared" ca="1" si="9"/>
        <v>11.743367709623429</v>
      </c>
      <c r="B63">
        <f t="shared" ca="1" si="10"/>
        <v>11.884406725021938</v>
      </c>
      <c r="C63">
        <f t="shared" ca="1" si="11"/>
        <v>13.743367709623429</v>
      </c>
      <c r="D63">
        <f t="shared" ca="1" si="12"/>
        <v>11</v>
      </c>
      <c r="E63">
        <f t="shared" ca="1" si="13"/>
        <v>9</v>
      </c>
      <c r="F63">
        <f t="shared" ca="1" si="7"/>
        <v>6300</v>
      </c>
      <c r="G63">
        <f t="shared" ca="1" si="8"/>
        <v>2750</v>
      </c>
      <c r="H63">
        <f t="shared" ca="1" si="14"/>
        <v>88.567474266803231</v>
      </c>
      <c r="I63">
        <f t="shared" ca="1" si="5"/>
        <v>3461.4325257331966</v>
      </c>
    </row>
    <row r="64" spans="1:9" x14ac:dyDescent="0.35">
      <c r="A64">
        <f t="shared" ca="1" si="9"/>
        <v>11.884406725021938</v>
      </c>
      <c r="B64">
        <f t="shared" ca="1" si="10"/>
        <v>12.324806232351657</v>
      </c>
      <c r="C64">
        <f t="shared" ca="1" si="11"/>
        <v>13.743367709623429</v>
      </c>
      <c r="D64">
        <f t="shared" ca="1" si="12"/>
        <v>7</v>
      </c>
      <c r="E64">
        <f t="shared" ca="1" si="13"/>
        <v>9</v>
      </c>
      <c r="F64">
        <f t="shared" ca="1" si="7"/>
        <v>6700</v>
      </c>
      <c r="G64">
        <f t="shared" ca="1" si="8"/>
        <v>2750</v>
      </c>
      <c r="H64">
        <f t="shared" ca="1" si="14"/>
        <v>91.670332605570422</v>
      </c>
      <c r="I64">
        <f t="shared" ca="1" si="5"/>
        <v>3858.3296673944296</v>
      </c>
    </row>
    <row r="65" spans="1:9" x14ac:dyDescent="0.35">
      <c r="A65">
        <f t="shared" ca="1" si="9"/>
        <v>12.324806232351657</v>
      </c>
      <c r="B65">
        <f t="shared" ca="1" si="10"/>
        <v>12.479456826117042</v>
      </c>
      <c r="C65">
        <f t="shared" ca="1" si="11"/>
        <v>13.743367709623429</v>
      </c>
      <c r="D65">
        <f t="shared" ca="1" si="12"/>
        <v>4</v>
      </c>
      <c r="E65">
        <f t="shared" ca="1" si="13"/>
        <v>9</v>
      </c>
      <c r="F65">
        <f t="shared" ca="1" si="7"/>
        <v>7000</v>
      </c>
      <c r="G65">
        <f t="shared" ca="1" si="8"/>
        <v>2750</v>
      </c>
      <c r="H65">
        <f t="shared" ca="1" si="14"/>
        <v>97.835925708186494</v>
      </c>
      <c r="I65">
        <f t="shared" ca="1" si="5"/>
        <v>4152.1640742918134</v>
      </c>
    </row>
    <row r="66" spans="1:9" x14ac:dyDescent="0.35">
      <c r="A66">
        <f t="shared" ca="1" si="9"/>
        <v>12.479456826117042</v>
      </c>
      <c r="B66">
        <f t="shared" ca="1" si="10"/>
        <v>12.792178166228911</v>
      </c>
      <c r="C66">
        <f t="shared" ca="1" si="11"/>
        <v>13.743367709623429</v>
      </c>
      <c r="D66">
        <f t="shared" ca="1" si="12"/>
        <v>3</v>
      </c>
      <c r="E66">
        <f t="shared" ca="1" si="13"/>
        <v>9</v>
      </c>
      <c r="F66">
        <f t="shared" ca="1" si="7"/>
        <v>7100</v>
      </c>
      <c r="G66">
        <f t="shared" ca="1" si="8"/>
        <v>2750</v>
      </c>
      <c r="H66">
        <f t="shared" ca="1" si="14"/>
        <v>99.073130458309578</v>
      </c>
      <c r="I66">
        <f t="shared" ca="1" si="5"/>
        <v>4250.9268695416904</v>
      </c>
    </row>
    <row r="67" spans="1:9" x14ac:dyDescent="0.35">
      <c r="A67">
        <f t="shared" ca="1" si="9"/>
        <v>12.792178166228911</v>
      </c>
      <c r="B67">
        <f t="shared" ref="B67:B101" ca="1" si="15">IF(B66&lt;=C66,B66-LN(1-RAND())/$L$3,B66)</f>
        <v>13.334773363267887</v>
      </c>
      <c r="C67">
        <f t="shared" ref="C67:C98" ca="1" si="16">IF(AND(B66&lt;=C66,D67&lt;$L$9,E66=0),A67+$L$6,IF(C66&lt;B66,9999,C66))</f>
        <v>13.743367709623429</v>
      </c>
      <c r="D67">
        <f t="shared" ref="D67:D101" ca="1" si="17">IF(B66&lt;=C66,MAX(0,D66-RANDBETWEEN($L$4,$L$5)),D66+E66)</f>
        <v>1</v>
      </c>
      <c r="E67">
        <f t="shared" ref="E67:E98" ca="1" si="18">IF(AND(B66&lt;=C66,D67&lt;$L$9,E66=0),$L$8-D67,IF(C66&lt;B66,0,E66))</f>
        <v>9</v>
      </c>
      <c r="F67">
        <f t="shared" ca="1" si="7"/>
        <v>7300</v>
      </c>
      <c r="G67">
        <f t="shared" ca="1" si="8"/>
        <v>2750</v>
      </c>
      <c r="H67">
        <f t="shared" ref="H67:H101" ca="1" si="19">H66+D66*(MIN(B66,C66)-A66)*$L$7</f>
        <v>100.94945849898079</v>
      </c>
      <c r="I67">
        <f t="shared" ref="I67:I101" ca="1" si="20">F67-G67-H67</f>
        <v>4449.0505415010193</v>
      </c>
    </row>
    <row r="68" spans="1:9" x14ac:dyDescent="0.35">
      <c r="A68">
        <f t="shared" ca="1" si="9"/>
        <v>13.334773363267887</v>
      </c>
      <c r="B68">
        <f t="shared" ca="1" si="15"/>
        <v>13.34185065164141</v>
      </c>
      <c r="C68">
        <f t="shared" ca="1" si="16"/>
        <v>13.743367709623429</v>
      </c>
      <c r="D68">
        <f t="shared" ca="1" si="17"/>
        <v>0</v>
      </c>
      <c r="E68">
        <f t="shared" ca="1" si="18"/>
        <v>9</v>
      </c>
      <c r="F68">
        <f t="shared" ref="F68:F101" ca="1" si="21">IF(B67&lt;=C67,F67+$L$1*(D67-D68),F67)</f>
        <v>7400</v>
      </c>
      <c r="G68">
        <f t="shared" ref="G68:G101" ca="1" si="22">IF(AND(B67&lt;=C67,D67&lt;$L$9,E67=0),G67+E68*$L$2,G67)</f>
        <v>2750</v>
      </c>
      <c r="H68">
        <f t="shared" ca="1" si="19"/>
        <v>102.03464889305874</v>
      </c>
      <c r="I68">
        <f t="shared" ca="1" si="20"/>
        <v>4547.9653511069409</v>
      </c>
    </row>
    <row r="69" spans="1:9" x14ac:dyDescent="0.35">
      <c r="A69">
        <f t="shared" ca="1" si="9"/>
        <v>13.34185065164141</v>
      </c>
      <c r="B69">
        <f t="shared" ca="1" si="15"/>
        <v>13.593280040751321</v>
      </c>
      <c r="C69">
        <f t="shared" ca="1" si="16"/>
        <v>13.743367709623429</v>
      </c>
      <c r="D69">
        <f t="shared" ca="1" si="17"/>
        <v>0</v>
      </c>
      <c r="E69">
        <f t="shared" ca="1" si="18"/>
        <v>9</v>
      </c>
      <c r="F69">
        <f t="shared" ca="1" si="21"/>
        <v>7400</v>
      </c>
      <c r="G69">
        <f t="shared" ca="1" si="22"/>
        <v>2750</v>
      </c>
      <c r="H69">
        <f t="shared" ca="1" si="19"/>
        <v>102.03464889305874</v>
      </c>
      <c r="I69">
        <f t="shared" ca="1" si="20"/>
        <v>4547.9653511069409</v>
      </c>
    </row>
    <row r="70" spans="1:9" x14ac:dyDescent="0.35">
      <c r="A70">
        <f t="shared" ca="1" si="9"/>
        <v>13.593280040751321</v>
      </c>
      <c r="B70">
        <f t="shared" ca="1" si="15"/>
        <v>13.621384788091881</v>
      </c>
      <c r="C70">
        <f t="shared" ca="1" si="16"/>
        <v>13.743367709623429</v>
      </c>
      <c r="D70">
        <f t="shared" ca="1" si="17"/>
        <v>0</v>
      </c>
      <c r="E70">
        <f t="shared" ca="1" si="18"/>
        <v>9</v>
      </c>
      <c r="F70">
        <f t="shared" ca="1" si="21"/>
        <v>7400</v>
      </c>
      <c r="G70">
        <f t="shared" ca="1" si="22"/>
        <v>2750</v>
      </c>
      <c r="H70">
        <f t="shared" ca="1" si="19"/>
        <v>102.03464889305874</v>
      </c>
      <c r="I70">
        <f t="shared" ca="1" si="20"/>
        <v>4547.9653511069409</v>
      </c>
    </row>
    <row r="71" spans="1:9" x14ac:dyDescent="0.35">
      <c r="A71">
        <f t="shared" ca="1" si="9"/>
        <v>13.621384788091881</v>
      </c>
      <c r="B71">
        <f t="shared" ca="1" si="15"/>
        <v>13.795367257596816</v>
      </c>
      <c r="C71">
        <f t="shared" ca="1" si="16"/>
        <v>13.743367709623429</v>
      </c>
      <c r="D71">
        <f t="shared" ca="1" si="17"/>
        <v>0</v>
      </c>
      <c r="E71">
        <f t="shared" ca="1" si="18"/>
        <v>9</v>
      </c>
      <c r="F71">
        <f t="shared" ca="1" si="21"/>
        <v>7400</v>
      </c>
      <c r="G71">
        <f t="shared" ca="1" si="22"/>
        <v>2750</v>
      </c>
      <c r="H71">
        <f t="shared" ca="1" si="19"/>
        <v>102.03464889305874</v>
      </c>
      <c r="I71">
        <f t="shared" ca="1" si="20"/>
        <v>4547.9653511069409</v>
      </c>
    </row>
    <row r="72" spans="1:9" x14ac:dyDescent="0.35">
      <c r="A72">
        <f t="shared" ca="1" si="9"/>
        <v>13.743367709623429</v>
      </c>
      <c r="B72">
        <f t="shared" ca="1" si="15"/>
        <v>13.795367257596816</v>
      </c>
      <c r="C72">
        <f t="shared" ca="1" si="16"/>
        <v>9999</v>
      </c>
      <c r="D72">
        <f t="shared" ca="1" si="17"/>
        <v>9</v>
      </c>
      <c r="E72">
        <f t="shared" ca="1" si="18"/>
        <v>0</v>
      </c>
      <c r="F72">
        <f t="shared" ca="1" si="21"/>
        <v>7400</v>
      </c>
      <c r="G72">
        <f t="shared" ca="1" si="22"/>
        <v>2750</v>
      </c>
      <c r="H72">
        <f t="shared" ca="1" si="19"/>
        <v>102.03464889305874</v>
      </c>
      <c r="I72">
        <f t="shared" ca="1" si="20"/>
        <v>4547.9653511069409</v>
      </c>
    </row>
    <row r="73" spans="1:9" x14ac:dyDescent="0.35">
      <c r="A73">
        <f t="shared" ca="1" si="9"/>
        <v>13.795367257596816</v>
      </c>
      <c r="B73">
        <f t="shared" ca="1" si="15"/>
        <v>13.82229637050323</v>
      </c>
      <c r="C73">
        <f t="shared" ca="1" si="16"/>
        <v>15.795367257596816</v>
      </c>
      <c r="D73">
        <f t="shared" ca="1" si="17"/>
        <v>8</v>
      </c>
      <c r="E73">
        <f t="shared" ca="1" si="18"/>
        <v>12</v>
      </c>
      <c r="F73">
        <f t="shared" ca="1" si="21"/>
        <v>7500</v>
      </c>
      <c r="G73">
        <f t="shared" ca="1" si="22"/>
        <v>3350</v>
      </c>
      <c r="H73">
        <f t="shared" ca="1" si="19"/>
        <v>102.9706407565797</v>
      </c>
      <c r="I73">
        <f t="shared" ca="1" si="20"/>
        <v>4047.0293592434205</v>
      </c>
    </row>
    <row r="74" spans="1:9" x14ac:dyDescent="0.35">
      <c r="A74">
        <f t="shared" ca="1" si="9"/>
        <v>13.82229637050323</v>
      </c>
      <c r="B74">
        <f t="shared" ca="1" si="15"/>
        <v>13.955361452172635</v>
      </c>
      <c r="C74">
        <f t="shared" ca="1" si="16"/>
        <v>15.795367257596816</v>
      </c>
      <c r="D74">
        <f t="shared" ca="1" si="17"/>
        <v>4</v>
      </c>
      <c r="E74">
        <f t="shared" ca="1" si="18"/>
        <v>12</v>
      </c>
      <c r="F74">
        <f t="shared" ca="1" si="21"/>
        <v>7900</v>
      </c>
      <c r="G74">
        <f t="shared" ca="1" si="22"/>
        <v>3350</v>
      </c>
      <c r="H74">
        <f t="shared" ca="1" si="19"/>
        <v>103.40150656308232</v>
      </c>
      <c r="I74">
        <f t="shared" ca="1" si="20"/>
        <v>4446.598493436918</v>
      </c>
    </row>
    <row r="75" spans="1:9" x14ac:dyDescent="0.35">
      <c r="A75">
        <f t="shared" ca="1" si="9"/>
        <v>13.955361452172635</v>
      </c>
      <c r="B75">
        <f t="shared" ca="1" si="15"/>
        <v>14.152645049971492</v>
      </c>
      <c r="C75">
        <f t="shared" ca="1" si="16"/>
        <v>15.795367257596816</v>
      </c>
      <c r="D75">
        <f t="shared" ca="1" si="17"/>
        <v>2</v>
      </c>
      <c r="E75">
        <f t="shared" ca="1" si="18"/>
        <v>12</v>
      </c>
      <c r="F75">
        <f t="shared" ca="1" si="21"/>
        <v>8100</v>
      </c>
      <c r="G75">
        <f t="shared" ca="1" si="22"/>
        <v>3350</v>
      </c>
      <c r="H75">
        <f t="shared" ca="1" si="19"/>
        <v>104.46602721643757</v>
      </c>
      <c r="I75">
        <f t="shared" ca="1" si="20"/>
        <v>4645.5339727835626</v>
      </c>
    </row>
    <row r="76" spans="1:9" x14ac:dyDescent="0.35">
      <c r="A76">
        <f t="shared" ca="1" si="9"/>
        <v>14.152645049971492</v>
      </c>
      <c r="B76">
        <f t="shared" ca="1" si="15"/>
        <v>14.262743552917147</v>
      </c>
      <c r="C76">
        <f t="shared" ca="1" si="16"/>
        <v>15.795367257596816</v>
      </c>
      <c r="D76">
        <f t="shared" ca="1" si="17"/>
        <v>1</v>
      </c>
      <c r="E76">
        <f t="shared" ca="1" si="18"/>
        <v>12</v>
      </c>
      <c r="F76">
        <f t="shared" ca="1" si="21"/>
        <v>8200</v>
      </c>
      <c r="G76">
        <f t="shared" ca="1" si="22"/>
        <v>3350</v>
      </c>
      <c r="H76">
        <f t="shared" ca="1" si="19"/>
        <v>105.255161607633</v>
      </c>
      <c r="I76">
        <f t="shared" ca="1" si="20"/>
        <v>4744.7448383923675</v>
      </c>
    </row>
    <row r="77" spans="1:9" x14ac:dyDescent="0.35">
      <c r="A77">
        <f t="shared" ca="1" si="9"/>
        <v>14.262743552917147</v>
      </c>
      <c r="B77">
        <f t="shared" ca="1" si="15"/>
        <v>14.353798727361555</v>
      </c>
      <c r="C77">
        <f t="shared" ca="1" si="16"/>
        <v>15.795367257596816</v>
      </c>
      <c r="D77">
        <f t="shared" ca="1" si="17"/>
        <v>0</v>
      </c>
      <c r="E77">
        <f t="shared" ca="1" si="18"/>
        <v>12</v>
      </c>
      <c r="F77">
        <f t="shared" ca="1" si="21"/>
        <v>8300</v>
      </c>
      <c r="G77">
        <f t="shared" ca="1" si="22"/>
        <v>3350</v>
      </c>
      <c r="H77">
        <f t="shared" ca="1" si="19"/>
        <v>105.47535861352431</v>
      </c>
      <c r="I77">
        <f t="shared" ca="1" si="20"/>
        <v>4844.5246413864761</v>
      </c>
    </row>
    <row r="78" spans="1:9" x14ac:dyDescent="0.35">
      <c r="A78">
        <f t="shared" ca="1" si="9"/>
        <v>14.353798727361555</v>
      </c>
      <c r="B78">
        <f t="shared" ca="1" si="15"/>
        <v>14.443717178150168</v>
      </c>
      <c r="C78">
        <f t="shared" ca="1" si="16"/>
        <v>15.795367257596816</v>
      </c>
      <c r="D78">
        <f t="shared" ca="1" si="17"/>
        <v>0</v>
      </c>
      <c r="E78">
        <f t="shared" ca="1" si="18"/>
        <v>12</v>
      </c>
      <c r="F78">
        <f t="shared" ca="1" si="21"/>
        <v>8300</v>
      </c>
      <c r="G78">
        <f t="shared" ca="1" si="22"/>
        <v>3350</v>
      </c>
      <c r="H78">
        <f t="shared" ca="1" si="19"/>
        <v>105.47535861352431</v>
      </c>
      <c r="I78">
        <f t="shared" ca="1" si="20"/>
        <v>4844.5246413864761</v>
      </c>
    </row>
    <row r="79" spans="1:9" x14ac:dyDescent="0.35">
      <c r="A79">
        <f t="shared" ca="1" si="9"/>
        <v>14.443717178150168</v>
      </c>
      <c r="B79">
        <f t="shared" ca="1" si="15"/>
        <v>14.874002860684516</v>
      </c>
      <c r="C79">
        <f t="shared" ca="1" si="16"/>
        <v>15.795367257596816</v>
      </c>
      <c r="D79">
        <f t="shared" ca="1" si="17"/>
        <v>0</v>
      </c>
      <c r="E79">
        <f t="shared" ca="1" si="18"/>
        <v>12</v>
      </c>
      <c r="F79">
        <f t="shared" ca="1" si="21"/>
        <v>8300</v>
      </c>
      <c r="G79">
        <f t="shared" ca="1" si="22"/>
        <v>3350</v>
      </c>
      <c r="H79">
        <f t="shared" ca="1" si="19"/>
        <v>105.47535861352431</v>
      </c>
      <c r="I79">
        <f t="shared" ca="1" si="20"/>
        <v>4844.5246413864761</v>
      </c>
    </row>
    <row r="80" spans="1:9" x14ac:dyDescent="0.35">
      <c r="A80">
        <f t="shared" ca="1" si="9"/>
        <v>14.874002860684516</v>
      </c>
      <c r="B80">
        <f t="shared" ca="1" si="15"/>
        <v>15.35965993473973</v>
      </c>
      <c r="C80">
        <f t="shared" ca="1" si="16"/>
        <v>15.795367257596816</v>
      </c>
      <c r="D80">
        <f t="shared" ca="1" si="17"/>
        <v>0</v>
      </c>
      <c r="E80">
        <f t="shared" ca="1" si="18"/>
        <v>12</v>
      </c>
      <c r="F80">
        <f t="shared" ca="1" si="21"/>
        <v>8300</v>
      </c>
      <c r="G80">
        <f t="shared" ca="1" si="22"/>
        <v>3350</v>
      </c>
      <c r="H80">
        <f t="shared" ca="1" si="19"/>
        <v>105.47535861352431</v>
      </c>
      <c r="I80">
        <f t="shared" ca="1" si="20"/>
        <v>4844.5246413864761</v>
      </c>
    </row>
    <row r="81" spans="1:9" x14ac:dyDescent="0.35">
      <c r="A81">
        <f t="shared" ca="1" si="9"/>
        <v>15.35965993473973</v>
      </c>
      <c r="B81">
        <f t="shared" ca="1" si="15"/>
        <v>15.572291537979128</v>
      </c>
      <c r="C81">
        <f t="shared" ca="1" si="16"/>
        <v>15.795367257596816</v>
      </c>
      <c r="D81">
        <f t="shared" ca="1" si="17"/>
        <v>0</v>
      </c>
      <c r="E81">
        <f t="shared" ca="1" si="18"/>
        <v>12</v>
      </c>
      <c r="F81">
        <f t="shared" ca="1" si="21"/>
        <v>8300</v>
      </c>
      <c r="G81">
        <f t="shared" ca="1" si="22"/>
        <v>3350</v>
      </c>
      <c r="H81">
        <f t="shared" ca="1" si="19"/>
        <v>105.47535861352431</v>
      </c>
      <c r="I81">
        <f t="shared" ca="1" si="20"/>
        <v>4844.5246413864761</v>
      </c>
    </row>
    <row r="82" spans="1:9" x14ac:dyDescent="0.35">
      <c r="A82">
        <f t="shared" ca="1" si="9"/>
        <v>15.572291537979128</v>
      </c>
      <c r="B82">
        <f t="shared" ca="1" si="15"/>
        <v>15.614131457358958</v>
      </c>
      <c r="C82">
        <f t="shared" ca="1" si="16"/>
        <v>15.795367257596816</v>
      </c>
      <c r="D82">
        <f t="shared" ca="1" si="17"/>
        <v>0</v>
      </c>
      <c r="E82">
        <f t="shared" ca="1" si="18"/>
        <v>12</v>
      </c>
      <c r="F82">
        <f t="shared" ca="1" si="21"/>
        <v>8300</v>
      </c>
      <c r="G82">
        <f t="shared" ca="1" si="22"/>
        <v>3350</v>
      </c>
      <c r="H82">
        <f t="shared" ca="1" si="19"/>
        <v>105.47535861352431</v>
      </c>
      <c r="I82">
        <f t="shared" ca="1" si="20"/>
        <v>4844.5246413864761</v>
      </c>
    </row>
    <row r="83" spans="1:9" x14ac:dyDescent="0.35">
      <c r="A83">
        <f t="shared" ca="1" si="9"/>
        <v>15.614131457358958</v>
      </c>
      <c r="B83">
        <f t="shared" ca="1" si="15"/>
        <v>15.673190409171678</v>
      </c>
      <c r="C83">
        <f t="shared" ca="1" si="16"/>
        <v>15.795367257596816</v>
      </c>
      <c r="D83">
        <f t="shared" ca="1" si="17"/>
        <v>0</v>
      </c>
      <c r="E83">
        <f t="shared" ca="1" si="18"/>
        <v>12</v>
      </c>
      <c r="F83">
        <f t="shared" ca="1" si="21"/>
        <v>8300</v>
      </c>
      <c r="G83">
        <f t="shared" ca="1" si="22"/>
        <v>3350</v>
      </c>
      <c r="H83">
        <f t="shared" ca="1" si="19"/>
        <v>105.47535861352431</v>
      </c>
      <c r="I83">
        <f t="shared" ca="1" si="20"/>
        <v>4844.5246413864761</v>
      </c>
    </row>
    <row r="84" spans="1:9" x14ac:dyDescent="0.35">
      <c r="A84">
        <f t="shared" ca="1" si="9"/>
        <v>15.673190409171678</v>
      </c>
      <c r="B84">
        <f t="shared" ca="1" si="15"/>
        <v>15.783387429047783</v>
      </c>
      <c r="C84">
        <f t="shared" ca="1" si="16"/>
        <v>15.795367257596816</v>
      </c>
      <c r="D84">
        <f t="shared" ca="1" si="17"/>
        <v>0</v>
      </c>
      <c r="E84">
        <f t="shared" ca="1" si="18"/>
        <v>12</v>
      </c>
      <c r="F84">
        <f t="shared" ca="1" si="21"/>
        <v>8300</v>
      </c>
      <c r="G84">
        <f t="shared" ca="1" si="22"/>
        <v>3350</v>
      </c>
      <c r="H84">
        <f t="shared" ca="1" si="19"/>
        <v>105.47535861352431</v>
      </c>
      <c r="I84">
        <f t="shared" ca="1" si="20"/>
        <v>4844.5246413864761</v>
      </c>
    </row>
    <row r="85" spans="1:9" x14ac:dyDescent="0.35">
      <c r="A85">
        <f t="shared" ca="1" si="9"/>
        <v>15.783387429047783</v>
      </c>
      <c r="B85">
        <f t="shared" ca="1" si="15"/>
        <v>15.816823663897614</v>
      </c>
      <c r="C85">
        <f t="shared" ca="1" si="16"/>
        <v>15.795367257596816</v>
      </c>
      <c r="D85">
        <f t="shared" ca="1" si="17"/>
        <v>0</v>
      </c>
      <c r="E85">
        <f t="shared" ca="1" si="18"/>
        <v>12</v>
      </c>
      <c r="F85">
        <f t="shared" ca="1" si="21"/>
        <v>8300</v>
      </c>
      <c r="G85">
        <f t="shared" ca="1" si="22"/>
        <v>3350</v>
      </c>
      <c r="H85">
        <f t="shared" ca="1" si="19"/>
        <v>105.47535861352431</v>
      </c>
      <c r="I85">
        <f t="shared" ca="1" si="20"/>
        <v>4844.5246413864761</v>
      </c>
    </row>
    <row r="86" spans="1:9" x14ac:dyDescent="0.35">
      <c r="A86">
        <f t="shared" ca="1" si="9"/>
        <v>15.795367257596816</v>
      </c>
      <c r="B86">
        <f t="shared" ca="1" si="15"/>
        <v>15.816823663897614</v>
      </c>
      <c r="C86">
        <f t="shared" ca="1" si="16"/>
        <v>9999</v>
      </c>
      <c r="D86">
        <f t="shared" ca="1" si="17"/>
        <v>12</v>
      </c>
      <c r="E86">
        <f t="shared" ca="1" si="18"/>
        <v>0</v>
      </c>
      <c r="F86">
        <f t="shared" ca="1" si="21"/>
        <v>8300</v>
      </c>
      <c r="G86">
        <f t="shared" ca="1" si="22"/>
        <v>3350</v>
      </c>
      <c r="H86">
        <f t="shared" ca="1" si="19"/>
        <v>105.47535861352431</v>
      </c>
      <c r="I86">
        <f t="shared" ca="1" si="20"/>
        <v>4844.5246413864761</v>
      </c>
    </row>
    <row r="87" spans="1:9" x14ac:dyDescent="0.35">
      <c r="A87">
        <f t="shared" ca="1" si="9"/>
        <v>15.816823663897614</v>
      </c>
      <c r="B87">
        <f t="shared" ca="1" si="15"/>
        <v>16.0701510320525</v>
      </c>
      <c r="C87">
        <f t="shared" ca="1" si="16"/>
        <v>17.816823663897615</v>
      </c>
      <c r="D87">
        <f t="shared" ca="1" si="17"/>
        <v>10</v>
      </c>
      <c r="E87">
        <f t="shared" ca="1" si="18"/>
        <v>10</v>
      </c>
      <c r="F87">
        <f t="shared" ca="1" si="21"/>
        <v>8500</v>
      </c>
      <c r="G87">
        <f t="shared" ca="1" si="22"/>
        <v>3850</v>
      </c>
      <c r="H87">
        <f t="shared" ca="1" si="19"/>
        <v>105.99031236474346</v>
      </c>
      <c r="I87">
        <f t="shared" ca="1" si="20"/>
        <v>4544.0096876352563</v>
      </c>
    </row>
    <row r="88" spans="1:9" x14ac:dyDescent="0.35">
      <c r="A88">
        <f t="shared" ca="1" si="9"/>
        <v>16.0701510320525</v>
      </c>
      <c r="B88">
        <f t="shared" ca="1" si="15"/>
        <v>16.279168533648605</v>
      </c>
      <c r="C88">
        <f t="shared" ca="1" si="16"/>
        <v>17.816823663897615</v>
      </c>
      <c r="D88">
        <f t="shared" ca="1" si="17"/>
        <v>9</v>
      </c>
      <c r="E88">
        <f t="shared" ca="1" si="18"/>
        <v>10</v>
      </c>
      <c r="F88">
        <f t="shared" ca="1" si="21"/>
        <v>8600</v>
      </c>
      <c r="G88">
        <f t="shared" ca="1" si="22"/>
        <v>3850</v>
      </c>
      <c r="H88">
        <f t="shared" ca="1" si="19"/>
        <v>111.05685972784119</v>
      </c>
      <c r="I88">
        <f t="shared" ca="1" si="20"/>
        <v>4638.9431402721584</v>
      </c>
    </row>
    <row r="89" spans="1:9" x14ac:dyDescent="0.35">
      <c r="A89">
        <f t="shared" ref="A89:A101" ca="1" si="23">MIN(B88:C88)</f>
        <v>16.279168533648605</v>
      </c>
      <c r="B89">
        <f t="shared" ca="1" si="15"/>
        <v>16.454006872236466</v>
      </c>
      <c r="C89">
        <f t="shared" ca="1" si="16"/>
        <v>17.816823663897615</v>
      </c>
      <c r="D89">
        <f t="shared" ca="1" si="17"/>
        <v>8</v>
      </c>
      <c r="E89">
        <f t="shared" ca="1" si="18"/>
        <v>10</v>
      </c>
      <c r="F89">
        <f t="shared" ca="1" si="21"/>
        <v>8700</v>
      </c>
      <c r="G89">
        <f t="shared" ca="1" si="22"/>
        <v>3850</v>
      </c>
      <c r="H89">
        <f t="shared" ca="1" si="19"/>
        <v>114.81917475657107</v>
      </c>
      <c r="I89">
        <f t="shared" ca="1" si="20"/>
        <v>4735.1808252434294</v>
      </c>
    </row>
    <row r="90" spans="1:9" x14ac:dyDescent="0.35">
      <c r="A90">
        <f t="shared" ca="1" si="23"/>
        <v>16.454006872236466</v>
      </c>
      <c r="B90">
        <f t="shared" ca="1" si="15"/>
        <v>16.710749834280975</v>
      </c>
      <c r="C90">
        <f t="shared" ca="1" si="16"/>
        <v>17.816823663897615</v>
      </c>
      <c r="D90">
        <f t="shared" ca="1" si="17"/>
        <v>5</v>
      </c>
      <c r="E90">
        <f t="shared" ca="1" si="18"/>
        <v>10</v>
      </c>
      <c r="F90">
        <f t="shared" ca="1" si="21"/>
        <v>9000</v>
      </c>
      <c r="G90">
        <f t="shared" ca="1" si="22"/>
        <v>3850</v>
      </c>
      <c r="H90">
        <f t="shared" ca="1" si="19"/>
        <v>117.61658817397685</v>
      </c>
      <c r="I90">
        <f t="shared" ca="1" si="20"/>
        <v>5032.3834118260229</v>
      </c>
    </row>
    <row r="91" spans="1:9" x14ac:dyDescent="0.35">
      <c r="A91">
        <f t="shared" ca="1" si="23"/>
        <v>16.710749834280975</v>
      </c>
      <c r="B91">
        <f t="shared" ca="1" si="15"/>
        <v>17.118887662356627</v>
      </c>
      <c r="C91">
        <f t="shared" ca="1" si="16"/>
        <v>17.816823663897615</v>
      </c>
      <c r="D91">
        <f t="shared" ca="1" si="17"/>
        <v>4</v>
      </c>
      <c r="E91">
        <f t="shared" ca="1" si="18"/>
        <v>10</v>
      </c>
      <c r="F91">
        <f t="shared" ca="1" si="21"/>
        <v>9100</v>
      </c>
      <c r="G91">
        <f t="shared" ca="1" si="22"/>
        <v>3850</v>
      </c>
      <c r="H91">
        <f t="shared" ca="1" si="19"/>
        <v>120.18401779442195</v>
      </c>
      <c r="I91">
        <f t="shared" ca="1" si="20"/>
        <v>5129.8159822055777</v>
      </c>
    </row>
    <row r="92" spans="1:9" x14ac:dyDescent="0.35">
      <c r="A92">
        <f t="shared" ca="1" si="23"/>
        <v>17.118887662356627</v>
      </c>
      <c r="B92">
        <f t="shared" ca="1" si="15"/>
        <v>17.351338996731734</v>
      </c>
      <c r="C92">
        <f t="shared" ca="1" si="16"/>
        <v>17.816823663897615</v>
      </c>
      <c r="D92">
        <f t="shared" ca="1" si="17"/>
        <v>1</v>
      </c>
      <c r="E92">
        <f t="shared" ca="1" si="18"/>
        <v>10</v>
      </c>
      <c r="F92">
        <f t="shared" ca="1" si="21"/>
        <v>9400</v>
      </c>
      <c r="G92">
        <f t="shared" ca="1" si="22"/>
        <v>3850</v>
      </c>
      <c r="H92">
        <f t="shared" ca="1" si="19"/>
        <v>123.44912041902717</v>
      </c>
      <c r="I92">
        <f t="shared" ca="1" si="20"/>
        <v>5426.5508795809728</v>
      </c>
    </row>
    <row r="93" spans="1:9" x14ac:dyDescent="0.35">
      <c r="A93">
        <f t="shared" ca="1" si="23"/>
        <v>17.351338996731734</v>
      </c>
      <c r="B93">
        <f t="shared" ca="1" si="15"/>
        <v>17.653636317197908</v>
      </c>
      <c r="C93">
        <f t="shared" ca="1" si="16"/>
        <v>17.816823663897615</v>
      </c>
      <c r="D93">
        <f t="shared" ca="1" si="17"/>
        <v>0</v>
      </c>
      <c r="E93">
        <f t="shared" ca="1" si="18"/>
        <v>10</v>
      </c>
      <c r="F93">
        <f t="shared" ca="1" si="21"/>
        <v>9500</v>
      </c>
      <c r="G93">
        <f t="shared" ca="1" si="22"/>
        <v>3850</v>
      </c>
      <c r="H93">
        <f t="shared" ca="1" si="19"/>
        <v>123.91402308777738</v>
      </c>
      <c r="I93">
        <f t="shared" ca="1" si="20"/>
        <v>5526.0859769122226</v>
      </c>
    </row>
    <row r="94" spans="1:9" x14ac:dyDescent="0.35">
      <c r="A94">
        <f t="shared" ca="1" si="23"/>
        <v>17.653636317197908</v>
      </c>
      <c r="B94">
        <f t="shared" ca="1" si="15"/>
        <v>18.050360046823609</v>
      </c>
      <c r="C94">
        <f t="shared" ca="1" si="16"/>
        <v>17.816823663897615</v>
      </c>
      <c r="D94">
        <f t="shared" ca="1" si="17"/>
        <v>0</v>
      </c>
      <c r="E94">
        <f t="shared" ca="1" si="18"/>
        <v>10</v>
      </c>
      <c r="F94">
        <f t="shared" ca="1" si="21"/>
        <v>9500</v>
      </c>
      <c r="G94">
        <f t="shared" ca="1" si="22"/>
        <v>3850</v>
      </c>
      <c r="H94">
        <f t="shared" ca="1" si="19"/>
        <v>123.91402308777738</v>
      </c>
      <c r="I94">
        <f t="shared" ca="1" si="20"/>
        <v>5526.0859769122226</v>
      </c>
    </row>
    <row r="95" spans="1:9" x14ac:dyDescent="0.35">
      <c r="A95">
        <f t="shared" ca="1" si="23"/>
        <v>17.816823663897615</v>
      </c>
      <c r="B95">
        <f t="shared" ca="1" si="15"/>
        <v>18.050360046823609</v>
      </c>
      <c r="C95">
        <f t="shared" ca="1" si="16"/>
        <v>9999</v>
      </c>
      <c r="D95">
        <f t="shared" ca="1" si="17"/>
        <v>10</v>
      </c>
      <c r="E95">
        <f t="shared" ca="1" si="18"/>
        <v>0</v>
      </c>
      <c r="F95">
        <f t="shared" ca="1" si="21"/>
        <v>9500</v>
      </c>
      <c r="G95">
        <f t="shared" ca="1" si="22"/>
        <v>3850</v>
      </c>
      <c r="H95">
        <f t="shared" ca="1" si="19"/>
        <v>123.91402308777738</v>
      </c>
      <c r="I95">
        <f t="shared" ca="1" si="20"/>
        <v>5526.0859769122226</v>
      </c>
    </row>
    <row r="96" spans="1:9" x14ac:dyDescent="0.35">
      <c r="A96">
        <f t="shared" ca="1" si="23"/>
        <v>18.050360046823609</v>
      </c>
      <c r="B96">
        <f t="shared" ca="1" si="15"/>
        <v>18.403468059459911</v>
      </c>
      <c r="C96">
        <f t="shared" ca="1" si="16"/>
        <v>20.050360046823609</v>
      </c>
      <c r="D96">
        <f t="shared" ca="1" si="17"/>
        <v>8</v>
      </c>
      <c r="E96">
        <f t="shared" ca="1" si="18"/>
        <v>12</v>
      </c>
      <c r="F96">
        <f t="shared" ca="1" si="21"/>
        <v>9700</v>
      </c>
      <c r="G96">
        <f t="shared" ca="1" si="22"/>
        <v>4450</v>
      </c>
      <c r="H96">
        <f t="shared" ca="1" si="19"/>
        <v>128.58475074629726</v>
      </c>
      <c r="I96">
        <f t="shared" ca="1" si="20"/>
        <v>5121.4152492537023</v>
      </c>
    </row>
    <row r="97" spans="1:9" x14ac:dyDescent="0.35">
      <c r="A97">
        <f t="shared" ca="1" si="23"/>
        <v>18.403468059459911</v>
      </c>
      <c r="B97">
        <f t="shared" ca="1" si="15"/>
        <v>18.579141578874754</v>
      </c>
      <c r="C97">
        <f t="shared" ca="1" si="16"/>
        <v>20.050360046823609</v>
      </c>
      <c r="D97">
        <f t="shared" ca="1" si="17"/>
        <v>4</v>
      </c>
      <c r="E97">
        <f t="shared" ca="1" si="18"/>
        <v>12</v>
      </c>
      <c r="F97">
        <f t="shared" ca="1" si="21"/>
        <v>10100</v>
      </c>
      <c r="G97">
        <f t="shared" ca="1" si="22"/>
        <v>4450</v>
      </c>
      <c r="H97">
        <f t="shared" ca="1" si="19"/>
        <v>134.23447894847808</v>
      </c>
      <c r="I97">
        <f t="shared" ca="1" si="20"/>
        <v>5515.7655210515222</v>
      </c>
    </row>
    <row r="98" spans="1:9" x14ac:dyDescent="0.35">
      <c r="A98">
        <f t="shared" ca="1" si="23"/>
        <v>18.579141578874754</v>
      </c>
      <c r="B98">
        <f t="shared" ca="1" si="15"/>
        <v>19.207379618217168</v>
      </c>
      <c r="C98">
        <f t="shared" ca="1" si="16"/>
        <v>20.050360046823609</v>
      </c>
      <c r="D98">
        <f t="shared" ca="1" si="17"/>
        <v>2</v>
      </c>
      <c r="E98">
        <f t="shared" ca="1" si="18"/>
        <v>12</v>
      </c>
      <c r="F98">
        <f t="shared" ca="1" si="21"/>
        <v>10300</v>
      </c>
      <c r="G98">
        <f t="shared" ca="1" si="22"/>
        <v>4450</v>
      </c>
      <c r="H98">
        <f t="shared" ca="1" si="19"/>
        <v>135.63986710379683</v>
      </c>
      <c r="I98">
        <f t="shared" ca="1" si="20"/>
        <v>5714.3601328962031</v>
      </c>
    </row>
    <row r="99" spans="1:9" x14ac:dyDescent="0.35">
      <c r="A99">
        <f t="shared" ca="1" si="23"/>
        <v>19.207379618217168</v>
      </c>
      <c r="B99">
        <f t="shared" ca="1" si="15"/>
        <v>19.485775048486421</v>
      </c>
      <c r="C99">
        <f t="shared" ref="C99:C130" ca="1" si="24">IF(AND(B98&lt;=C98,D99&lt;$L$9,E98=0),A99+$L$6,IF(C98&lt;B98,9999,C98))</f>
        <v>20.050360046823609</v>
      </c>
      <c r="D99">
        <f t="shared" ca="1" si="17"/>
        <v>0</v>
      </c>
      <c r="E99">
        <f t="shared" ref="E99:E130" ca="1" si="25">IF(AND(B98&lt;=C98,D99&lt;$L$9,E98=0),$L$8-D99,IF(C98&lt;B98,0,E98))</f>
        <v>12</v>
      </c>
      <c r="F99">
        <f t="shared" ca="1" si="21"/>
        <v>10500</v>
      </c>
      <c r="G99">
        <f t="shared" ca="1" si="22"/>
        <v>4450</v>
      </c>
      <c r="H99">
        <f t="shared" ca="1" si="19"/>
        <v>138.15281926116648</v>
      </c>
      <c r="I99">
        <f t="shared" ca="1" si="20"/>
        <v>5911.8471807388332</v>
      </c>
    </row>
    <row r="100" spans="1:9" x14ac:dyDescent="0.35">
      <c r="A100">
        <f t="shared" ca="1" si="23"/>
        <v>19.485775048486421</v>
      </c>
      <c r="B100">
        <f t="shared" ca="1" si="15"/>
        <v>20.180352141161066</v>
      </c>
      <c r="C100">
        <f t="shared" ca="1" si="24"/>
        <v>20.050360046823609</v>
      </c>
      <c r="D100">
        <f t="shared" ca="1" si="17"/>
        <v>0</v>
      </c>
      <c r="E100">
        <f t="shared" ca="1" si="25"/>
        <v>12</v>
      </c>
      <c r="F100">
        <f t="shared" ca="1" si="21"/>
        <v>10500</v>
      </c>
      <c r="G100">
        <f t="shared" ca="1" si="22"/>
        <v>4450</v>
      </c>
      <c r="H100">
        <f t="shared" ca="1" si="19"/>
        <v>138.15281926116648</v>
      </c>
      <c r="I100">
        <f t="shared" ca="1" si="20"/>
        <v>5911.8471807388332</v>
      </c>
    </row>
    <row r="101" spans="1:9" x14ac:dyDescent="0.35">
      <c r="A101">
        <f t="shared" ca="1" si="23"/>
        <v>20.050360046823609</v>
      </c>
      <c r="B101">
        <f t="shared" ca="1" si="15"/>
        <v>20.180352141161066</v>
      </c>
      <c r="C101">
        <f t="shared" ca="1" si="24"/>
        <v>9999</v>
      </c>
      <c r="D101">
        <f t="shared" ca="1" si="17"/>
        <v>12</v>
      </c>
      <c r="E101">
        <f t="shared" ca="1" si="25"/>
        <v>0</v>
      </c>
      <c r="F101">
        <f t="shared" ca="1" si="21"/>
        <v>10500</v>
      </c>
      <c r="G101">
        <f t="shared" ca="1" si="22"/>
        <v>4450</v>
      </c>
      <c r="H101">
        <f t="shared" ca="1" si="19"/>
        <v>138.15281926116648</v>
      </c>
      <c r="I101">
        <f t="shared" ca="1" si="20"/>
        <v>5911.8471807388332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T. Grogan</dc:creator>
  <cp:lastModifiedBy>ptgrogan</cp:lastModifiedBy>
  <dcterms:created xsi:type="dcterms:W3CDTF">2017-10-12T21:54:45Z</dcterms:created>
  <dcterms:modified xsi:type="dcterms:W3CDTF">2018-10-12T00:56:00Z</dcterms:modified>
</cp:coreProperties>
</file>