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tation\academics\SYS611\fa18\lectures\SYS611_9_Files\"/>
    </mc:Choice>
  </mc:AlternateContent>
  <bookViews>
    <workbookView xWindow="0" yWindow="0" windowWidth="18825" windowHeight="8280" activeTab="1"/>
  </bookViews>
  <sheets>
    <sheet name="rng" sheetId="1" r:id="rId1"/>
    <sheet name="k-s" sheetId="2" r:id="rId2"/>
  </sheets>
  <calcPr calcId="162913"/>
</workbook>
</file>

<file path=xl/calcChain.xml><?xml version="1.0" encoding="utf-8"?>
<calcChain xmlns="http://schemas.openxmlformats.org/spreadsheetml/2006/main">
  <c r="D2" i="2" l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2" i="2"/>
  <c r="G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2" i="2"/>
  <c r="F11" i="1" l="1"/>
  <c r="G5" i="1"/>
  <c r="H5" i="1"/>
  <c r="I5" i="1"/>
  <c r="J5" i="1"/>
  <c r="K5" i="1"/>
  <c r="L5" i="1"/>
  <c r="M5" i="1"/>
  <c r="N5" i="1"/>
  <c r="O5" i="1"/>
  <c r="F5" i="1"/>
  <c r="G8" i="1" l="1"/>
  <c r="K8" i="1"/>
  <c r="M6" i="1"/>
  <c r="M8" i="1" s="1"/>
  <c r="I6" i="1"/>
  <c r="I8" i="1" s="1"/>
  <c r="F6" i="1"/>
  <c r="F8" i="1" s="1"/>
  <c r="L6" i="1"/>
  <c r="L8" i="1" s="1"/>
  <c r="H6" i="1"/>
  <c r="H8" i="1" s="1"/>
  <c r="O6" i="1"/>
  <c r="O8" i="1" s="1"/>
  <c r="K6" i="1"/>
  <c r="G6" i="1"/>
  <c r="N6" i="1"/>
  <c r="N8" i="1" s="1"/>
  <c r="J6" i="1"/>
  <c r="J8" i="1" s="1"/>
  <c r="F10" i="1" l="1"/>
  <c r="F12" i="1" s="1"/>
</calcChain>
</file>

<file path=xl/sharedStrings.xml><?xml version="1.0" encoding="utf-8"?>
<sst xmlns="http://schemas.openxmlformats.org/spreadsheetml/2006/main" count="15" uniqueCount="15">
  <si>
    <t>Timestamp</t>
  </si>
  <si>
    <t>Enter a random floating-point number between 0 and 1.</t>
  </si>
  <si>
    <t>Bin</t>
  </si>
  <si>
    <t>Observed</t>
  </si>
  <si>
    <t>Expected</t>
  </si>
  <si>
    <t>(O-E)^2/E</t>
  </si>
  <si>
    <t>T=</t>
  </si>
  <si>
    <t>k=</t>
  </si>
  <si>
    <t>p=</t>
  </si>
  <si>
    <t>F_n(x)</t>
  </si>
  <si>
    <t>x</t>
  </si>
  <si>
    <t>F(x)</t>
  </si>
  <si>
    <t>F(x)-F_n(x)</t>
  </si>
  <si>
    <t>F_n(x)-F(x)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</si>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</sst>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'k-s'!$B$1</c:f>
              <c:strCache>
                <c:ptCount val="1"/>
                <c:pt idx="0">
                  <c:v>F_n(x)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'k-s'!$A$2:$A$149</c:f>
              <c:numCache>
                <c:formatCode>General</c:formatCode>
                <c:ptCount val="148"/>
                <c:pt idx="0">
                  <c:v>9.9999999999999995E-8</c:v>
                </c:pt>
                <c:pt idx="1">
                  <c:v>5.0000000000000001E-3</c:v>
                </c:pt>
                <c:pt idx="2">
                  <c:v>6.7000000000000002E-3</c:v>
                </c:pt>
                <c:pt idx="3">
                  <c:v>1.02948E-2</c:v>
                </c:pt>
                <c:pt idx="4">
                  <c:v>0.02</c:v>
                </c:pt>
                <c:pt idx="5">
                  <c:v>2.1399999999999999E-2</c:v>
                </c:pt>
                <c:pt idx="6">
                  <c:v>2.938E-2</c:v>
                </c:pt>
                <c:pt idx="7">
                  <c:v>3.2399999999999998E-2</c:v>
                </c:pt>
                <c:pt idx="8">
                  <c:v>4.4999999999999998E-2</c:v>
                </c:pt>
                <c:pt idx="9">
                  <c:v>5.6000000000000001E-2</c:v>
                </c:pt>
                <c:pt idx="10">
                  <c:v>5.79E-2</c:v>
                </c:pt>
                <c:pt idx="11">
                  <c:v>9.8000000000000004E-2</c:v>
                </c:pt>
                <c:pt idx="12">
                  <c:v>0.1</c:v>
                </c:pt>
                <c:pt idx="13">
                  <c:v>0.1</c:v>
                </c:pt>
                <c:pt idx="14">
                  <c:v>0.10340000000000001</c:v>
                </c:pt>
                <c:pt idx="15">
                  <c:v>0.11</c:v>
                </c:pt>
                <c:pt idx="16">
                  <c:v>0.12345567</c:v>
                </c:pt>
                <c:pt idx="17">
                  <c:v>0.123456789</c:v>
                </c:pt>
                <c:pt idx="18">
                  <c:v>0.1278</c:v>
                </c:pt>
                <c:pt idx="19">
                  <c:v>0.129383</c:v>
                </c:pt>
                <c:pt idx="20">
                  <c:v>0.13029412030000001</c:v>
                </c:pt>
                <c:pt idx="21">
                  <c:v>0.13527890000000001</c:v>
                </c:pt>
                <c:pt idx="22">
                  <c:v>0.15954563999999999</c:v>
                </c:pt>
                <c:pt idx="23">
                  <c:v>0.16159999999999999</c:v>
                </c:pt>
                <c:pt idx="24">
                  <c:v>0.17799999999999999</c:v>
                </c:pt>
                <c:pt idx="25">
                  <c:v>0.17899999999999999</c:v>
                </c:pt>
                <c:pt idx="26">
                  <c:v>0.19744999999999999</c:v>
                </c:pt>
                <c:pt idx="27">
                  <c:v>0.218979849</c:v>
                </c:pt>
                <c:pt idx="28">
                  <c:v>0.22209999999999999</c:v>
                </c:pt>
                <c:pt idx="29">
                  <c:v>0.23122999999999999</c:v>
                </c:pt>
                <c:pt idx="30">
                  <c:v>0.231987</c:v>
                </c:pt>
                <c:pt idx="31">
                  <c:v>0.23400000000000001</c:v>
                </c:pt>
                <c:pt idx="32">
                  <c:v>0.23458970000000001</c:v>
                </c:pt>
                <c:pt idx="33">
                  <c:v>0.23459869999999999</c:v>
                </c:pt>
                <c:pt idx="34">
                  <c:v>0.23669999999999999</c:v>
                </c:pt>
                <c:pt idx="35">
                  <c:v>0.23847971000000001</c:v>
                </c:pt>
                <c:pt idx="36">
                  <c:v>0.24565616840000001</c:v>
                </c:pt>
                <c:pt idx="37">
                  <c:v>0.2549878975</c:v>
                </c:pt>
                <c:pt idx="38">
                  <c:v>0.25800000000000001</c:v>
                </c:pt>
                <c:pt idx="39">
                  <c:v>0.27889999999999998</c:v>
                </c:pt>
                <c:pt idx="40">
                  <c:v>0.27889999999999998</c:v>
                </c:pt>
                <c:pt idx="41">
                  <c:v>0.28198479840000001</c:v>
                </c:pt>
                <c:pt idx="42">
                  <c:v>0.31231550000000002</c:v>
                </c:pt>
                <c:pt idx="43">
                  <c:v>0.314</c:v>
                </c:pt>
                <c:pt idx="44">
                  <c:v>0.32131321000000002</c:v>
                </c:pt>
                <c:pt idx="45">
                  <c:v>0.32487987099999999</c:v>
                </c:pt>
                <c:pt idx="46">
                  <c:v>0.32779999999999998</c:v>
                </c:pt>
                <c:pt idx="47">
                  <c:v>0.32849879799999998</c:v>
                </c:pt>
                <c:pt idx="48">
                  <c:v>0.32874982790000001</c:v>
                </c:pt>
                <c:pt idx="49">
                  <c:v>0.32879482799999998</c:v>
                </c:pt>
                <c:pt idx="50">
                  <c:v>0.33333000000000002</c:v>
                </c:pt>
                <c:pt idx="51">
                  <c:v>0.34</c:v>
                </c:pt>
                <c:pt idx="52">
                  <c:v>0.34499999999999997</c:v>
                </c:pt>
                <c:pt idx="53">
                  <c:v>0.35179080000000001</c:v>
                </c:pt>
                <c:pt idx="54">
                  <c:v>0.35651321650000001</c:v>
                </c:pt>
                <c:pt idx="55">
                  <c:v>0.35748292949999999</c:v>
                </c:pt>
                <c:pt idx="56">
                  <c:v>0.36</c:v>
                </c:pt>
                <c:pt idx="57">
                  <c:v>0.36220000000000002</c:v>
                </c:pt>
                <c:pt idx="58">
                  <c:v>0.36899999999999999</c:v>
                </c:pt>
                <c:pt idx="59">
                  <c:v>0.38383837999999998</c:v>
                </c:pt>
                <c:pt idx="60">
                  <c:v>0.38984982779999999</c:v>
                </c:pt>
                <c:pt idx="61">
                  <c:v>0.39283000000000001</c:v>
                </c:pt>
                <c:pt idx="62">
                  <c:v>0.39482983500000002</c:v>
                </c:pt>
                <c:pt idx="63">
                  <c:v>0.39498484849999999</c:v>
                </c:pt>
                <c:pt idx="64">
                  <c:v>0.41</c:v>
                </c:pt>
                <c:pt idx="65">
                  <c:v>0.41270000000000001</c:v>
                </c:pt>
                <c:pt idx="66">
                  <c:v>0.43252000000000002</c:v>
                </c:pt>
                <c:pt idx="67">
                  <c:v>0.43728947979999999</c:v>
                </c:pt>
                <c:pt idx="68">
                  <c:v>0.43797999999999998</c:v>
                </c:pt>
                <c:pt idx="69">
                  <c:v>0.4387598794</c:v>
                </c:pt>
                <c:pt idx="70">
                  <c:v>0.44690000000000002</c:v>
                </c:pt>
                <c:pt idx="71">
                  <c:v>0.45</c:v>
                </c:pt>
                <c:pt idx="72">
                  <c:v>0.45340000000000003</c:v>
                </c:pt>
                <c:pt idx="73">
                  <c:v>0.47</c:v>
                </c:pt>
                <c:pt idx="74">
                  <c:v>0.48070000000000002</c:v>
                </c:pt>
                <c:pt idx="75">
                  <c:v>0.4859837984</c:v>
                </c:pt>
                <c:pt idx="76">
                  <c:v>0.49619999999999997</c:v>
                </c:pt>
                <c:pt idx="77">
                  <c:v>0.50729999999999997</c:v>
                </c:pt>
                <c:pt idx="78">
                  <c:v>0.51349999999999996</c:v>
                </c:pt>
                <c:pt idx="79">
                  <c:v>0.52132654509999998</c:v>
                </c:pt>
                <c:pt idx="80">
                  <c:v>0.53788999999999998</c:v>
                </c:pt>
                <c:pt idx="81">
                  <c:v>0.5423</c:v>
                </c:pt>
                <c:pt idx="82">
                  <c:v>0.54900000000000004</c:v>
                </c:pt>
                <c:pt idx="83">
                  <c:v>0.5534</c:v>
                </c:pt>
                <c:pt idx="84">
                  <c:v>0.56740000000000002</c:v>
                </c:pt>
                <c:pt idx="85">
                  <c:v>0.56840000000000002</c:v>
                </c:pt>
                <c:pt idx="86">
                  <c:v>0.57894500000000004</c:v>
                </c:pt>
                <c:pt idx="87">
                  <c:v>0.57899999999999996</c:v>
                </c:pt>
                <c:pt idx="88">
                  <c:v>0.58309999999999995</c:v>
                </c:pt>
                <c:pt idx="89">
                  <c:v>0.59050000000000002</c:v>
                </c:pt>
                <c:pt idx="90">
                  <c:v>0.59079999999999999</c:v>
                </c:pt>
                <c:pt idx="91">
                  <c:v>0.59419999999999995</c:v>
                </c:pt>
                <c:pt idx="92">
                  <c:v>0.59832099999999999</c:v>
                </c:pt>
                <c:pt idx="93">
                  <c:v>0.6</c:v>
                </c:pt>
                <c:pt idx="94">
                  <c:v>0.61</c:v>
                </c:pt>
                <c:pt idx="95">
                  <c:v>0.61099999999999999</c:v>
                </c:pt>
                <c:pt idx="96">
                  <c:v>0.62339999999999995</c:v>
                </c:pt>
                <c:pt idx="97">
                  <c:v>0.62435300000000005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0.63536999999999999</c:v>
                </c:pt>
                <c:pt idx="101">
                  <c:v>0.64</c:v>
                </c:pt>
                <c:pt idx="102">
                  <c:v>0.64528379999999996</c:v>
                </c:pt>
                <c:pt idx="103">
                  <c:v>0.66666599999999998</c:v>
                </c:pt>
                <c:pt idx="104">
                  <c:v>0.67</c:v>
                </c:pt>
                <c:pt idx="105">
                  <c:v>0.67</c:v>
                </c:pt>
                <c:pt idx="106">
                  <c:v>0.69</c:v>
                </c:pt>
                <c:pt idx="107">
                  <c:v>0.69</c:v>
                </c:pt>
                <c:pt idx="108">
                  <c:v>0.6905</c:v>
                </c:pt>
                <c:pt idx="109">
                  <c:v>0.69944562129999999</c:v>
                </c:pt>
                <c:pt idx="110">
                  <c:v>0.72345000000000004</c:v>
                </c:pt>
                <c:pt idx="111">
                  <c:v>0.73499999999999999</c:v>
                </c:pt>
                <c:pt idx="112">
                  <c:v>0.73563000000000001</c:v>
                </c:pt>
                <c:pt idx="113">
                  <c:v>0.75112515000000002</c:v>
                </c:pt>
                <c:pt idx="114">
                  <c:v>0.75209999999999999</c:v>
                </c:pt>
                <c:pt idx="115">
                  <c:v>0.76500000000000001</c:v>
                </c:pt>
                <c:pt idx="116">
                  <c:v>0.78</c:v>
                </c:pt>
                <c:pt idx="117">
                  <c:v>0.78</c:v>
                </c:pt>
                <c:pt idx="118">
                  <c:v>0.78439000000000003</c:v>
                </c:pt>
                <c:pt idx="119">
                  <c:v>0.78632999999999997</c:v>
                </c:pt>
                <c:pt idx="120">
                  <c:v>0.78951158219999995</c:v>
                </c:pt>
                <c:pt idx="121">
                  <c:v>0.79</c:v>
                </c:pt>
                <c:pt idx="122">
                  <c:v>0.8</c:v>
                </c:pt>
                <c:pt idx="123">
                  <c:v>0.84209999999999996</c:v>
                </c:pt>
                <c:pt idx="124">
                  <c:v>0.8465321321</c:v>
                </c:pt>
                <c:pt idx="125">
                  <c:v>0.84730000000000005</c:v>
                </c:pt>
                <c:pt idx="126">
                  <c:v>0.86319999999999997</c:v>
                </c:pt>
                <c:pt idx="127">
                  <c:v>0.87649999999999995</c:v>
                </c:pt>
                <c:pt idx="128">
                  <c:v>0.87770000000000004</c:v>
                </c:pt>
                <c:pt idx="129">
                  <c:v>0.87985749390000001</c:v>
                </c:pt>
                <c:pt idx="130">
                  <c:v>0.88300000000000001</c:v>
                </c:pt>
                <c:pt idx="131">
                  <c:v>0.89</c:v>
                </c:pt>
                <c:pt idx="132">
                  <c:v>0.89341999999999999</c:v>
                </c:pt>
                <c:pt idx="133">
                  <c:v>0.92359999999999998</c:v>
                </c:pt>
                <c:pt idx="134">
                  <c:v>0.92469999999999997</c:v>
                </c:pt>
                <c:pt idx="135">
                  <c:v>0.92554499999999995</c:v>
                </c:pt>
                <c:pt idx="136">
                  <c:v>0.93828400999999995</c:v>
                </c:pt>
                <c:pt idx="137">
                  <c:v>0.93849020000000005</c:v>
                </c:pt>
                <c:pt idx="138">
                  <c:v>0.9456</c:v>
                </c:pt>
                <c:pt idx="139">
                  <c:v>0.9456</c:v>
                </c:pt>
                <c:pt idx="140">
                  <c:v>0.98319999999999996</c:v>
                </c:pt>
                <c:pt idx="141">
                  <c:v>0.98540000000000005</c:v>
                </c:pt>
                <c:pt idx="142">
                  <c:v>0.99629999999999996</c:v>
                </c:pt>
                <c:pt idx="143">
                  <c:v>0.99990000000000001</c:v>
                </c:pt>
                <c:pt idx="144">
                  <c:v>0.99999990000000005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xVal>
          <c:yVal>
            <c:numRef>
              <c:f>'k-s'!$B$2:$B$149</c:f>
              <c:numCache>
                <c:formatCode>0.00</c:formatCode>
                <c:ptCount val="148"/>
                <c:pt idx="0">
                  <c:v>6.7567567567567571E-3</c:v>
                </c:pt>
                <c:pt idx="1">
                  <c:v>1.3513513513513514E-2</c:v>
                </c:pt>
                <c:pt idx="2">
                  <c:v>2.0270270270270271E-2</c:v>
                </c:pt>
                <c:pt idx="3">
                  <c:v>2.7027027027027029E-2</c:v>
                </c:pt>
                <c:pt idx="4">
                  <c:v>3.3783783783783786E-2</c:v>
                </c:pt>
                <c:pt idx="5">
                  <c:v>4.0540540540540543E-2</c:v>
                </c:pt>
                <c:pt idx="6">
                  <c:v>4.72972972972973E-2</c:v>
                </c:pt>
                <c:pt idx="7">
                  <c:v>5.4054054054054057E-2</c:v>
                </c:pt>
                <c:pt idx="8">
                  <c:v>6.0810810810810814E-2</c:v>
                </c:pt>
                <c:pt idx="9">
                  <c:v>6.7567567567567571E-2</c:v>
                </c:pt>
                <c:pt idx="10">
                  <c:v>7.4324324324324328E-2</c:v>
                </c:pt>
                <c:pt idx="11">
                  <c:v>8.1081081081081086E-2</c:v>
                </c:pt>
                <c:pt idx="12">
                  <c:v>8.7837837837837843E-2</c:v>
                </c:pt>
                <c:pt idx="13">
                  <c:v>9.45945945945946E-2</c:v>
                </c:pt>
                <c:pt idx="14">
                  <c:v>0.10135135135135136</c:v>
                </c:pt>
                <c:pt idx="15">
                  <c:v>0.10810810810810811</c:v>
                </c:pt>
                <c:pt idx="16">
                  <c:v>0.11486486486486487</c:v>
                </c:pt>
                <c:pt idx="17">
                  <c:v>0.12162162162162163</c:v>
                </c:pt>
                <c:pt idx="18">
                  <c:v>0.12837837837837837</c:v>
                </c:pt>
                <c:pt idx="19">
                  <c:v>0.13513513513513514</c:v>
                </c:pt>
                <c:pt idx="20">
                  <c:v>0.14189189189189189</c:v>
                </c:pt>
                <c:pt idx="21">
                  <c:v>0.14864864864864866</c:v>
                </c:pt>
                <c:pt idx="22">
                  <c:v>0.1554054054054054</c:v>
                </c:pt>
                <c:pt idx="23">
                  <c:v>0.16216216216216217</c:v>
                </c:pt>
                <c:pt idx="24">
                  <c:v>0.16891891891891891</c:v>
                </c:pt>
                <c:pt idx="25">
                  <c:v>0.17567567567567569</c:v>
                </c:pt>
                <c:pt idx="26">
                  <c:v>0.18243243243243243</c:v>
                </c:pt>
                <c:pt idx="27">
                  <c:v>0.1891891891891892</c:v>
                </c:pt>
                <c:pt idx="28">
                  <c:v>0.19594594594594594</c:v>
                </c:pt>
                <c:pt idx="29">
                  <c:v>0.20270270270270271</c:v>
                </c:pt>
                <c:pt idx="30">
                  <c:v>0.20945945945945946</c:v>
                </c:pt>
                <c:pt idx="31">
                  <c:v>0.21621621621621623</c:v>
                </c:pt>
                <c:pt idx="32">
                  <c:v>0.22297297297297297</c:v>
                </c:pt>
                <c:pt idx="33">
                  <c:v>0.22972972972972974</c:v>
                </c:pt>
                <c:pt idx="34">
                  <c:v>0.23648648648648649</c:v>
                </c:pt>
                <c:pt idx="35">
                  <c:v>0.24324324324324326</c:v>
                </c:pt>
                <c:pt idx="36">
                  <c:v>0.25</c:v>
                </c:pt>
                <c:pt idx="37">
                  <c:v>0.25675675675675674</c:v>
                </c:pt>
                <c:pt idx="38">
                  <c:v>0.26351351351351349</c:v>
                </c:pt>
                <c:pt idx="39">
                  <c:v>0.27027027027027029</c:v>
                </c:pt>
                <c:pt idx="40">
                  <c:v>0.27702702702702703</c:v>
                </c:pt>
                <c:pt idx="41">
                  <c:v>0.28378378378378377</c:v>
                </c:pt>
                <c:pt idx="42">
                  <c:v>0.29054054054054052</c:v>
                </c:pt>
                <c:pt idx="43">
                  <c:v>0.29729729729729731</c:v>
                </c:pt>
                <c:pt idx="44">
                  <c:v>0.30405405405405406</c:v>
                </c:pt>
                <c:pt idx="45">
                  <c:v>0.3108108108108108</c:v>
                </c:pt>
                <c:pt idx="46">
                  <c:v>0.31756756756756754</c:v>
                </c:pt>
                <c:pt idx="47">
                  <c:v>0.32432432432432434</c:v>
                </c:pt>
                <c:pt idx="48">
                  <c:v>0.33108108108108109</c:v>
                </c:pt>
                <c:pt idx="49">
                  <c:v>0.33783783783783783</c:v>
                </c:pt>
                <c:pt idx="50">
                  <c:v>0.34459459459459457</c:v>
                </c:pt>
                <c:pt idx="51">
                  <c:v>0.35135135135135137</c:v>
                </c:pt>
                <c:pt idx="52">
                  <c:v>0.35810810810810811</c:v>
                </c:pt>
                <c:pt idx="53">
                  <c:v>0.36486486486486486</c:v>
                </c:pt>
                <c:pt idx="54">
                  <c:v>0.3716216216216216</c:v>
                </c:pt>
                <c:pt idx="55">
                  <c:v>0.3783783783783784</c:v>
                </c:pt>
                <c:pt idx="56">
                  <c:v>0.38513513513513514</c:v>
                </c:pt>
                <c:pt idx="57">
                  <c:v>0.39189189189189189</c:v>
                </c:pt>
                <c:pt idx="58">
                  <c:v>0.39864864864864863</c:v>
                </c:pt>
                <c:pt idx="59">
                  <c:v>0.40540540540540543</c:v>
                </c:pt>
                <c:pt idx="60">
                  <c:v>0.41216216216216217</c:v>
                </c:pt>
                <c:pt idx="61">
                  <c:v>0.41891891891891891</c:v>
                </c:pt>
                <c:pt idx="62">
                  <c:v>0.42567567567567566</c:v>
                </c:pt>
                <c:pt idx="63">
                  <c:v>0.43243243243243246</c:v>
                </c:pt>
                <c:pt idx="64">
                  <c:v>0.4391891891891892</c:v>
                </c:pt>
                <c:pt idx="65">
                  <c:v>0.44594594594594594</c:v>
                </c:pt>
                <c:pt idx="66">
                  <c:v>0.45270270270270269</c:v>
                </c:pt>
                <c:pt idx="67">
                  <c:v>0.45945945945945948</c:v>
                </c:pt>
                <c:pt idx="68">
                  <c:v>0.46621621621621623</c:v>
                </c:pt>
                <c:pt idx="69">
                  <c:v>0.47297297297297297</c:v>
                </c:pt>
                <c:pt idx="70">
                  <c:v>0.47972972972972971</c:v>
                </c:pt>
                <c:pt idx="71">
                  <c:v>0.48648648648648651</c:v>
                </c:pt>
                <c:pt idx="72">
                  <c:v>0.49324324324324326</c:v>
                </c:pt>
                <c:pt idx="73">
                  <c:v>0.5</c:v>
                </c:pt>
                <c:pt idx="74">
                  <c:v>0.5067567567567568</c:v>
                </c:pt>
                <c:pt idx="75">
                  <c:v>0.51351351351351349</c:v>
                </c:pt>
                <c:pt idx="76">
                  <c:v>0.52027027027027029</c:v>
                </c:pt>
                <c:pt idx="77">
                  <c:v>0.52702702702702697</c:v>
                </c:pt>
                <c:pt idx="78">
                  <c:v>0.53378378378378377</c:v>
                </c:pt>
                <c:pt idx="79">
                  <c:v>0.54054054054054057</c:v>
                </c:pt>
                <c:pt idx="80">
                  <c:v>0.54729729729729726</c:v>
                </c:pt>
                <c:pt idx="81">
                  <c:v>0.55405405405405406</c:v>
                </c:pt>
                <c:pt idx="82">
                  <c:v>0.56081081081081086</c:v>
                </c:pt>
                <c:pt idx="83">
                  <c:v>0.56756756756756754</c:v>
                </c:pt>
                <c:pt idx="84">
                  <c:v>0.57432432432432434</c:v>
                </c:pt>
                <c:pt idx="85">
                  <c:v>0.58108108108108103</c:v>
                </c:pt>
                <c:pt idx="86">
                  <c:v>0.58783783783783783</c:v>
                </c:pt>
                <c:pt idx="87">
                  <c:v>0.59459459459459463</c:v>
                </c:pt>
                <c:pt idx="88">
                  <c:v>0.60135135135135132</c:v>
                </c:pt>
                <c:pt idx="89">
                  <c:v>0.60810810810810811</c:v>
                </c:pt>
                <c:pt idx="90">
                  <c:v>0.61486486486486491</c:v>
                </c:pt>
                <c:pt idx="91">
                  <c:v>0.6216216216216216</c:v>
                </c:pt>
                <c:pt idx="92">
                  <c:v>0.6283783783783784</c:v>
                </c:pt>
                <c:pt idx="93">
                  <c:v>0.63513513513513509</c:v>
                </c:pt>
                <c:pt idx="94">
                  <c:v>0.64189189189189189</c:v>
                </c:pt>
                <c:pt idx="95">
                  <c:v>0.64864864864864868</c:v>
                </c:pt>
                <c:pt idx="96">
                  <c:v>0.65540540540540537</c:v>
                </c:pt>
                <c:pt idx="97">
                  <c:v>0.66216216216216217</c:v>
                </c:pt>
                <c:pt idx="98">
                  <c:v>0.66891891891891897</c:v>
                </c:pt>
                <c:pt idx="99">
                  <c:v>0.67567567567567566</c:v>
                </c:pt>
                <c:pt idx="100">
                  <c:v>0.68243243243243246</c:v>
                </c:pt>
                <c:pt idx="101">
                  <c:v>0.68918918918918914</c:v>
                </c:pt>
                <c:pt idx="102">
                  <c:v>0.69594594594594594</c:v>
                </c:pt>
                <c:pt idx="103">
                  <c:v>0.70270270270270274</c:v>
                </c:pt>
                <c:pt idx="104">
                  <c:v>0.70945945945945943</c:v>
                </c:pt>
                <c:pt idx="105">
                  <c:v>0.71621621621621623</c:v>
                </c:pt>
                <c:pt idx="106">
                  <c:v>0.72297297297297303</c:v>
                </c:pt>
                <c:pt idx="107">
                  <c:v>0.72972972972972971</c:v>
                </c:pt>
                <c:pt idx="108">
                  <c:v>0.73648648648648651</c:v>
                </c:pt>
                <c:pt idx="109">
                  <c:v>0.7432432432432432</c:v>
                </c:pt>
                <c:pt idx="110">
                  <c:v>0.75</c:v>
                </c:pt>
                <c:pt idx="111">
                  <c:v>0.7567567567567568</c:v>
                </c:pt>
                <c:pt idx="112">
                  <c:v>0.76351351351351349</c:v>
                </c:pt>
                <c:pt idx="113">
                  <c:v>0.77027027027027029</c:v>
                </c:pt>
                <c:pt idx="114">
                  <c:v>0.77702702702702697</c:v>
                </c:pt>
                <c:pt idx="115">
                  <c:v>0.78378378378378377</c:v>
                </c:pt>
                <c:pt idx="116">
                  <c:v>0.79054054054054057</c:v>
                </c:pt>
                <c:pt idx="117">
                  <c:v>0.79729729729729726</c:v>
                </c:pt>
                <c:pt idx="118">
                  <c:v>0.80405405405405406</c:v>
                </c:pt>
                <c:pt idx="119">
                  <c:v>0.81081081081081086</c:v>
                </c:pt>
                <c:pt idx="120">
                  <c:v>0.81756756756756754</c:v>
                </c:pt>
                <c:pt idx="121">
                  <c:v>0.82432432432432434</c:v>
                </c:pt>
                <c:pt idx="122">
                  <c:v>0.83108108108108103</c:v>
                </c:pt>
                <c:pt idx="123">
                  <c:v>0.83783783783783783</c:v>
                </c:pt>
                <c:pt idx="124">
                  <c:v>0.84459459459459463</c:v>
                </c:pt>
                <c:pt idx="125">
                  <c:v>0.85135135135135132</c:v>
                </c:pt>
                <c:pt idx="126">
                  <c:v>0.85810810810810811</c:v>
                </c:pt>
                <c:pt idx="127">
                  <c:v>0.86486486486486491</c:v>
                </c:pt>
                <c:pt idx="128">
                  <c:v>0.8716216216216216</c:v>
                </c:pt>
                <c:pt idx="129">
                  <c:v>0.8783783783783784</c:v>
                </c:pt>
                <c:pt idx="130">
                  <c:v>0.88513513513513509</c:v>
                </c:pt>
                <c:pt idx="131">
                  <c:v>0.89189189189189189</c:v>
                </c:pt>
                <c:pt idx="132">
                  <c:v>0.89864864864864868</c:v>
                </c:pt>
                <c:pt idx="133">
                  <c:v>0.90540540540540537</c:v>
                </c:pt>
                <c:pt idx="134">
                  <c:v>0.91216216216216217</c:v>
                </c:pt>
                <c:pt idx="135">
                  <c:v>0.91891891891891897</c:v>
                </c:pt>
                <c:pt idx="136">
                  <c:v>0.92567567567567566</c:v>
                </c:pt>
                <c:pt idx="137">
                  <c:v>0.93243243243243246</c:v>
                </c:pt>
                <c:pt idx="138">
                  <c:v>0.93918918918918914</c:v>
                </c:pt>
                <c:pt idx="139">
                  <c:v>0.94594594594594594</c:v>
                </c:pt>
                <c:pt idx="140">
                  <c:v>0.95270270270270274</c:v>
                </c:pt>
                <c:pt idx="141">
                  <c:v>0.95945945945945943</c:v>
                </c:pt>
                <c:pt idx="142">
                  <c:v>0.96621621621621623</c:v>
                </c:pt>
                <c:pt idx="143">
                  <c:v>0.97297297297297303</c:v>
                </c:pt>
                <c:pt idx="144">
                  <c:v>0.97972972972972971</c:v>
                </c:pt>
                <c:pt idx="145">
                  <c:v>0.98648648648648651</c:v>
                </c:pt>
                <c:pt idx="146">
                  <c:v>0.9932432432432432</c:v>
                </c:pt>
                <c:pt idx="1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9-4256-8FE5-6443BA1233FA}"/>
            </c:ext>
          </c:extLst>
        </c:ser>
        <c:ser>
          <c:idx val="1"/>
          <c:order val="1"/>
          <c:tx>
            <c:strRef>
              <c:f>'k-s'!$C$1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'k-s'!$A$2:$A$149</c:f>
              <c:numCache>
                <c:formatCode>General</c:formatCode>
                <c:ptCount val="148"/>
                <c:pt idx="0">
                  <c:v>9.9999999999999995E-8</c:v>
                </c:pt>
                <c:pt idx="1">
                  <c:v>5.0000000000000001E-3</c:v>
                </c:pt>
                <c:pt idx="2">
                  <c:v>6.7000000000000002E-3</c:v>
                </c:pt>
                <c:pt idx="3">
                  <c:v>1.02948E-2</c:v>
                </c:pt>
                <c:pt idx="4">
                  <c:v>0.02</c:v>
                </c:pt>
                <c:pt idx="5">
                  <c:v>2.1399999999999999E-2</c:v>
                </c:pt>
                <c:pt idx="6">
                  <c:v>2.938E-2</c:v>
                </c:pt>
                <c:pt idx="7">
                  <c:v>3.2399999999999998E-2</c:v>
                </c:pt>
                <c:pt idx="8">
                  <c:v>4.4999999999999998E-2</c:v>
                </c:pt>
                <c:pt idx="9">
                  <c:v>5.6000000000000001E-2</c:v>
                </c:pt>
                <c:pt idx="10">
                  <c:v>5.79E-2</c:v>
                </c:pt>
                <c:pt idx="11">
                  <c:v>9.8000000000000004E-2</c:v>
                </c:pt>
                <c:pt idx="12">
                  <c:v>0.1</c:v>
                </c:pt>
                <c:pt idx="13">
                  <c:v>0.1</c:v>
                </c:pt>
                <c:pt idx="14">
                  <c:v>0.10340000000000001</c:v>
                </c:pt>
                <c:pt idx="15">
                  <c:v>0.11</c:v>
                </c:pt>
                <c:pt idx="16">
                  <c:v>0.12345567</c:v>
                </c:pt>
                <c:pt idx="17">
                  <c:v>0.123456789</c:v>
                </c:pt>
                <c:pt idx="18">
                  <c:v>0.1278</c:v>
                </c:pt>
                <c:pt idx="19">
                  <c:v>0.129383</c:v>
                </c:pt>
                <c:pt idx="20">
                  <c:v>0.13029412030000001</c:v>
                </c:pt>
                <c:pt idx="21">
                  <c:v>0.13527890000000001</c:v>
                </c:pt>
                <c:pt idx="22">
                  <c:v>0.15954563999999999</c:v>
                </c:pt>
                <c:pt idx="23">
                  <c:v>0.16159999999999999</c:v>
                </c:pt>
                <c:pt idx="24">
                  <c:v>0.17799999999999999</c:v>
                </c:pt>
                <c:pt idx="25">
                  <c:v>0.17899999999999999</c:v>
                </c:pt>
                <c:pt idx="26">
                  <c:v>0.19744999999999999</c:v>
                </c:pt>
                <c:pt idx="27">
                  <c:v>0.218979849</c:v>
                </c:pt>
                <c:pt idx="28">
                  <c:v>0.22209999999999999</c:v>
                </c:pt>
                <c:pt idx="29">
                  <c:v>0.23122999999999999</c:v>
                </c:pt>
                <c:pt idx="30">
                  <c:v>0.231987</c:v>
                </c:pt>
                <c:pt idx="31">
                  <c:v>0.23400000000000001</c:v>
                </c:pt>
                <c:pt idx="32">
                  <c:v>0.23458970000000001</c:v>
                </c:pt>
                <c:pt idx="33">
                  <c:v>0.23459869999999999</c:v>
                </c:pt>
                <c:pt idx="34">
                  <c:v>0.23669999999999999</c:v>
                </c:pt>
                <c:pt idx="35">
                  <c:v>0.23847971000000001</c:v>
                </c:pt>
                <c:pt idx="36">
                  <c:v>0.24565616840000001</c:v>
                </c:pt>
                <c:pt idx="37">
                  <c:v>0.2549878975</c:v>
                </c:pt>
                <c:pt idx="38">
                  <c:v>0.25800000000000001</c:v>
                </c:pt>
                <c:pt idx="39">
                  <c:v>0.27889999999999998</c:v>
                </c:pt>
                <c:pt idx="40">
                  <c:v>0.27889999999999998</c:v>
                </c:pt>
                <c:pt idx="41">
                  <c:v>0.28198479840000001</c:v>
                </c:pt>
                <c:pt idx="42">
                  <c:v>0.31231550000000002</c:v>
                </c:pt>
                <c:pt idx="43">
                  <c:v>0.314</c:v>
                </c:pt>
                <c:pt idx="44">
                  <c:v>0.32131321000000002</c:v>
                </c:pt>
                <c:pt idx="45">
                  <c:v>0.32487987099999999</c:v>
                </c:pt>
                <c:pt idx="46">
                  <c:v>0.32779999999999998</c:v>
                </c:pt>
                <c:pt idx="47">
                  <c:v>0.32849879799999998</c:v>
                </c:pt>
                <c:pt idx="48">
                  <c:v>0.32874982790000001</c:v>
                </c:pt>
                <c:pt idx="49">
                  <c:v>0.32879482799999998</c:v>
                </c:pt>
                <c:pt idx="50">
                  <c:v>0.33333000000000002</c:v>
                </c:pt>
                <c:pt idx="51">
                  <c:v>0.34</c:v>
                </c:pt>
                <c:pt idx="52">
                  <c:v>0.34499999999999997</c:v>
                </c:pt>
                <c:pt idx="53">
                  <c:v>0.35179080000000001</c:v>
                </c:pt>
                <c:pt idx="54">
                  <c:v>0.35651321650000001</c:v>
                </c:pt>
                <c:pt idx="55">
                  <c:v>0.35748292949999999</c:v>
                </c:pt>
                <c:pt idx="56">
                  <c:v>0.36</c:v>
                </c:pt>
                <c:pt idx="57">
                  <c:v>0.36220000000000002</c:v>
                </c:pt>
                <c:pt idx="58">
                  <c:v>0.36899999999999999</c:v>
                </c:pt>
                <c:pt idx="59">
                  <c:v>0.38383837999999998</c:v>
                </c:pt>
                <c:pt idx="60">
                  <c:v>0.38984982779999999</c:v>
                </c:pt>
                <c:pt idx="61">
                  <c:v>0.39283000000000001</c:v>
                </c:pt>
                <c:pt idx="62">
                  <c:v>0.39482983500000002</c:v>
                </c:pt>
                <c:pt idx="63">
                  <c:v>0.39498484849999999</c:v>
                </c:pt>
                <c:pt idx="64">
                  <c:v>0.41</c:v>
                </c:pt>
                <c:pt idx="65">
                  <c:v>0.41270000000000001</c:v>
                </c:pt>
                <c:pt idx="66">
                  <c:v>0.43252000000000002</c:v>
                </c:pt>
                <c:pt idx="67">
                  <c:v>0.43728947979999999</c:v>
                </c:pt>
                <c:pt idx="68">
                  <c:v>0.43797999999999998</c:v>
                </c:pt>
                <c:pt idx="69">
                  <c:v>0.4387598794</c:v>
                </c:pt>
                <c:pt idx="70">
                  <c:v>0.44690000000000002</c:v>
                </c:pt>
                <c:pt idx="71">
                  <c:v>0.45</c:v>
                </c:pt>
                <c:pt idx="72">
                  <c:v>0.45340000000000003</c:v>
                </c:pt>
                <c:pt idx="73">
                  <c:v>0.47</c:v>
                </c:pt>
                <c:pt idx="74">
                  <c:v>0.48070000000000002</c:v>
                </c:pt>
                <c:pt idx="75">
                  <c:v>0.4859837984</c:v>
                </c:pt>
                <c:pt idx="76">
                  <c:v>0.49619999999999997</c:v>
                </c:pt>
                <c:pt idx="77">
                  <c:v>0.50729999999999997</c:v>
                </c:pt>
                <c:pt idx="78">
                  <c:v>0.51349999999999996</c:v>
                </c:pt>
                <c:pt idx="79">
                  <c:v>0.52132654509999998</c:v>
                </c:pt>
                <c:pt idx="80">
                  <c:v>0.53788999999999998</c:v>
                </c:pt>
                <c:pt idx="81">
                  <c:v>0.5423</c:v>
                </c:pt>
                <c:pt idx="82">
                  <c:v>0.54900000000000004</c:v>
                </c:pt>
                <c:pt idx="83">
                  <c:v>0.5534</c:v>
                </c:pt>
                <c:pt idx="84">
                  <c:v>0.56740000000000002</c:v>
                </c:pt>
                <c:pt idx="85">
                  <c:v>0.56840000000000002</c:v>
                </c:pt>
                <c:pt idx="86">
                  <c:v>0.57894500000000004</c:v>
                </c:pt>
                <c:pt idx="87">
                  <c:v>0.57899999999999996</c:v>
                </c:pt>
                <c:pt idx="88">
                  <c:v>0.58309999999999995</c:v>
                </c:pt>
                <c:pt idx="89">
                  <c:v>0.59050000000000002</c:v>
                </c:pt>
                <c:pt idx="90">
                  <c:v>0.59079999999999999</c:v>
                </c:pt>
                <c:pt idx="91">
                  <c:v>0.59419999999999995</c:v>
                </c:pt>
                <c:pt idx="92">
                  <c:v>0.59832099999999999</c:v>
                </c:pt>
                <c:pt idx="93">
                  <c:v>0.6</c:v>
                </c:pt>
                <c:pt idx="94">
                  <c:v>0.61</c:v>
                </c:pt>
                <c:pt idx="95">
                  <c:v>0.61099999999999999</c:v>
                </c:pt>
                <c:pt idx="96">
                  <c:v>0.62339999999999995</c:v>
                </c:pt>
                <c:pt idx="97">
                  <c:v>0.62435300000000005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0.63536999999999999</c:v>
                </c:pt>
                <c:pt idx="101">
                  <c:v>0.64</c:v>
                </c:pt>
                <c:pt idx="102">
                  <c:v>0.64528379999999996</c:v>
                </c:pt>
                <c:pt idx="103">
                  <c:v>0.66666599999999998</c:v>
                </c:pt>
                <c:pt idx="104">
                  <c:v>0.67</c:v>
                </c:pt>
                <c:pt idx="105">
                  <c:v>0.67</c:v>
                </c:pt>
                <c:pt idx="106">
                  <c:v>0.69</c:v>
                </c:pt>
                <c:pt idx="107">
                  <c:v>0.69</c:v>
                </c:pt>
                <c:pt idx="108">
                  <c:v>0.6905</c:v>
                </c:pt>
                <c:pt idx="109">
                  <c:v>0.69944562129999999</c:v>
                </c:pt>
                <c:pt idx="110">
                  <c:v>0.72345000000000004</c:v>
                </c:pt>
                <c:pt idx="111">
                  <c:v>0.73499999999999999</c:v>
                </c:pt>
                <c:pt idx="112">
                  <c:v>0.73563000000000001</c:v>
                </c:pt>
                <c:pt idx="113">
                  <c:v>0.75112515000000002</c:v>
                </c:pt>
                <c:pt idx="114">
                  <c:v>0.75209999999999999</c:v>
                </c:pt>
                <c:pt idx="115">
                  <c:v>0.76500000000000001</c:v>
                </c:pt>
                <c:pt idx="116">
                  <c:v>0.78</c:v>
                </c:pt>
                <c:pt idx="117">
                  <c:v>0.78</c:v>
                </c:pt>
                <c:pt idx="118">
                  <c:v>0.78439000000000003</c:v>
                </c:pt>
                <c:pt idx="119">
                  <c:v>0.78632999999999997</c:v>
                </c:pt>
                <c:pt idx="120">
                  <c:v>0.78951158219999995</c:v>
                </c:pt>
                <c:pt idx="121">
                  <c:v>0.79</c:v>
                </c:pt>
                <c:pt idx="122">
                  <c:v>0.8</c:v>
                </c:pt>
                <c:pt idx="123">
                  <c:v>0.84209999999999996</c:v>
                </c:pt>
                <c:pt idx="124">
                  <c:v>0.8465321321</c:v>
                </c:pt>
                <c:pt idx="125">
                  <c:v>0.84730000000000005</c:v>
                </c:pt>
                <c:pt idx="126">
                  <c:v>0.86319999999999997</c:v>
                </c:pt>
                <c:pt idx="127">
                  <c:v>0.87649999999999995</c:v>
                </c:pt>
                <c:pt idx="128">
                  <c:v>0.87770000000000004</c:v>
                </c:pt>
                <c:pt idx="129">
                  <c:v>0.87985749390000001</c:v>
                </c:pt>
                <c:pt idx="130">
                  <c:v>0.88300000000000001</c:v>
                </c:pt>
                <c:pt idx="131">
                  <c:v>0.89</c:v>
                </c:pt>
                <c:pt idx="132">
                  <c:v>0.89341999999999999</c:v>
                </c:pt>
                <c:pt idx="133">
                  <c:v>0.92359999999999998</c:v>
                </c:pt>
                <c:pt idx="134">
                  <c:v>0.92469999999999997</c:v>
                </c:pt>
                <c:pt idx="135">
                  <c:v>0.92554499999999995</c:v>
                </c:pt>
                <c:pt idx="136">
                  <c:v>0.93828400999999995</c:v>
                </c:pt>
                <c:pt idx="137">
                  <c:v>0.93849020000000005</c:v>
                </c:pt>
                <c:pt idx="138">
                  <c:v>0.9456</c:v>
                </c:pt>
                <c:pt idx="139">
                  <c:v>0.9456</c:v>
                </c:pt>
                <c:pt idx="140">
                  <c:v>0.98319999999999996</c:v>
                </c:pt>
                <c:pt idx="141">
                  <c:v>0.98540000000000005</c:v>
                </c:pt>
                <c:pt idx="142">
                  <c:v>0.99629999999999996</c:v>
                </c:pt>
                <c:pt idx="143">
                  <c:v>0.99990000000000001</c:v>
                </c:pt>
                <c:pt idx="144">
                  <c:v>0.99999990000000005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xVal>
          <c:yVal>
            <c:numRef>
              <c:f>'k-s'!$C$2:$C$149</c:f>
              <c:numCache>
                <c:formatCode>0.00</c:formatCode>
                <c:ptCount val="148"/>
                <c:pt idx="0">
                  <c:v>9.9999999999999995E-8</c:v>
                </c:pt>
                <c:pt idx="1">
                  <c:v>5.0000000000000001E-3</c:v>
                </c:pt>
                <c:pt idx="2">
                  <c:v>6.7000000000000002E-3</c:v>
                </c:pt>
                <c:pt idx="3">
                  <c:v>1.02948E-2</c:v>
                </c:pt>
                <c:pt idx="4">
                  <c:v>0.02</c:v>
                </c:pt>
                <c:pt idx="5">
                  <c:v>2.1399999999999999E-2</c:v>
                </c:pt>
                <c:pt idx="6">
                  <c:v>2.938E-2</c:v>
                </c:pt>
                <c:pt idx="7">
                  <c:v>3.2399999999999998E-2</c:v>
                </c:pt>
                <c:pt idx="8">
                  <c:v>4.4999999999999998E-2</c:v>
                </c:pt>
                <c:pt idx="9">
                  <c:v>5.6000000000000001E-2</c:v>
                </c:pt>
                <c:pt idx="10">
                  <c:v>5.79E-2</c:v>
                </c:pt>
                <c:pt idx="11">
                  <c:v>9.8000000000000004E-2</c:v>
                </c:pt>
                <c:pt idx="12">
                  <c:v>0.1</c:v>
                </c:pt>
                <c:pt idx="13">
                  <c:v>0.1</c:v>
                </c:pt>
                <c:pt idx="14">
                  <c:v>0.10340000000000001</c:v>
                </c:pt>
                <c:pt idx="15">
                  <c:v>0.11</c:v>
                </c:pt>
                <c:pt idx="16">
                  <c:v>0.12345567</c:v>
                </c:pt>
                <c:pt idx="17">
                  <c:v>0.123456789</c:v>
                </c:pt>
                <c:pt idx="18">
                  <c:v>0.1278</c:v>
                </c:pt>
                <c:pt idx="19">
                  <c:v>0.129383</c:v>
                </c:pt>
                <c:pt idx="20">
                  <c:v>0.13029412030000001</c:v>
                </c:pt>
                <c:pt idx="21">
                  <c:v>0.13527890000000001</c:v>
                </c:pt>
                <c:pt idx="22">
                  <c:v>0.15954563999999999</c:v>
                </c:pt>
                <c:pt idx="23">
                  <c:v>0.16159999999999999</c:v>
                </c:pt>
                <c:pt idx="24">
                  <c:v>0.17799999999999999</c:v>
                </c:pt>
                <c:pt idx="25">
                  <c:v>0.17899999999999999</c:v>
                </c:pt>
                <c:pt idx="26">
                  <c:v>0.19744999999999999</c:v>
                </c:pt>
                <c:pt idx="27">
                  <c:v>0.218979849</c:v>
                </c:pt>
                <c:pt idx="28">
                  <c:v>0.22209999999999999</c:v>
                </c:pt>
                <c:pt idx="29">
                  <c:v>0.23122999999999999</c:v>
                </c:pt>
                <c:pt idx="30">
                  <c:v>0.231987</c:v>
                </c:pt>
                <c:pt idx="31">
                  <c:v>0.23400000000000001</c:v>
                </c:pt>
                <c:pt idx="32">
                  <c:v>0.23458970000000001</c:v>
                </c:pt>
                <c:pt idx="33">
                  <c:v>0.23459869999999999</c:v>
                </c:pt>
                <c:pt idx="34">
                  <c:v>0.23669999999999999</c:v>
                </c:pt>
                <c:pt idx="35">
                  <c:v>0.23847971000000001</c:v>
                </c:pt>
                <c:pt idx="36">
                  <c:v>0.24565616840000001</c:v>
                </c:pt>
                <c:pt idx="37">
                  <c:v>0.2549878975</c:v>
                </c:pt>
                <c:pt idx="38">
                  <c:v>0.25800000000000001</c:v>
                </c:pt>
                <c:pt idx="39">
                  <c:v>0.27889999999999998</c:v>
                </c:pt>
                <c:pt idx="40">
                  <c:v>0.27889999999999998</c:v>
                </c:pt>
                <c:pt idx="41">
                  <c:v>0.28198479840000001</c:v>
                </c:pt>
                <c:pt idx="42">
                  <c:v>0.31231550000000002</c:v>
                </c:pt>
                <c:pt idx="43">
                  <c:v>0.314</c:v>
                </c:pt>
                <c:pt idx="44">
                  <c:v>0.32131321000000002</c:v>
                </c:pt>
                <c:pt idx="45">
                  <c:v>0.32487987099999999</c:v>
                </c:pt>
                <c:pt idx="46">
                  <c:v>0.32779999999999998</c:v>
                </c:pt>
                <c:pt idx="47">
                  <c:v>0.32849879799999998</c:v>
                </c:pt>
                <c:pt idx="48">
                  <c:v>0.32874982790000001</c:v>
                </c:pt>
                <c:pt idx="49">
                  <c:v>0.32879482799999998</c:v>
                </c:pt>
                <c:pt idx="50">
                  <c:v>0.33333000000000002</c:v>
                </c:pt>
                <c:pt idx="51">
                  <c:v>0.34</c:v>
                </c:pt>
                <c:pt idx="52">
                  <c:v>0.34499999999999997</c:v>
                </c:pt>
                <c:pt idx="53">
                  <c:v>0.35179080000000001</c:v>
                </c:pt>
                <c:pt idx="54">
                  <c:v>0.35651321650000001</c:v>
                </c:pt>
                <c:pt idx="55">
                  <c:v>0.35748292949999999</c:v>
                </c:pt>
                <c:pt idx="56">
                  <c:v>0.36</c:v>
                </c:pt>
                <c:pt idx="57">
                  <c:v>0.36220000000000002</c:v>
                </c:pt>
                <c:pt idx="58">
                  <c:v>0.36899999999999999</c:v>
                </c:pt>
                <c:pt idx="59">
                  <c:v>0.38383837999999998</c:v>
                </c:pt>
                <c:pt idx="60">
                  <c:v>0.38984982779999999</c:v>
                </c:pt>
                <c:pt idx="61">
                  <c:v>0.39283000000000001</c:v>
                </c:pt>
                <c:pt idx="62">
                  <c:v>0.39482983500000002</c:v>
                </c:pt>
                <c:pt idx="63">
                  <c:v>0.39498484849999999</c:v>
                </c:pt>
                <c:pt idx="64">
                  <c:v>0.41</c:v>
                </c:pt>
                <c:pt idx="65">
                  <c:v>0.41270000000000001</c:v>
                </c:pt>
                <c:pt idx="66">
                  <c:v>0.43252000000000002</c:v>
                </c:pt>
                <c:pt idx="67">
                  <c:v>0.43728947979999999</c:v>
                </c:pt>
                <c:pt idx="68">
                  <c:v>0.43797999999999998</c:v>
                </c:pt>
                <c:pt idx="69">
                  <c:v>0.4387598794</c:v>
                </c:pt>
                <c:pt idx="70">
                  <c:v>0.44690000000000002</c:v>
                </c:pt>
                <c:pt idx="71">
                  <c:v>0.45</c:v>
                </c:pt>
                <c:pt idx="72">
                  <c:v>0.45340000000000003</c:v>
                </c:pt>
                <c:pt idx="73">
                  <c:v>0.47</c:v>
                </c:pt>
                <c:pt idx="74">
                  <c:v>0.48070000000000002</c:v>
                </c:pt>
                <c:pt idx="75">
                  <c:v>0.4859837984</c:v>
                </c:pt>
                <c:pt idx="76">
                  <c:v>0.49619999999999997</c:v>
                </c:pt>
                <c:pt idx="77">
                  <c:v>0.50729999999999997</c:v>
                </c:pt>
                <c:pt idx="78">
                  <c:v>0.51349999999999996</c:v>
                </c:pt>
                <c:pt idx="79">
                  <c:v>0.52132654509999998</c:v>
                </c:pt>
                <c:pt idx="80">
                  <c:v>0.53788999999999998</c:v>
                </c:pt>
                <c:pt idx="81">
                  <c:v>0.5423</c:v>
                </c:pt>
                <c:pt idx="82">
                  <c:v>0.54900000000000004</c:v>
                </c:pt>
                <c:pt idx="83">
                  <c:v>0.5534</c:v>
                </c:pt>
                <c:pt idx="84">
                  <c:v>0.56740000000000002</c:v>
                </c:pt>
                <c:pt idx="85">
                  <c:v>0.56840000000000002</c:v>
                </c:pt>
                <c:pt idx="86">
                  <c:v>0.57894500000000004</c:v>
                </c:pt>
                <c:pt idx="87">
                  <c:v>0.57899999999999996</c:v>
                </c:pt>
                <c:pt idx="88">
                  <c:v>0.58309999999999995</c:v>
                </c:pt>
                <c:pt idx="89">
                  <c:v>0.59050000000000002</c:v>
                </c:pt>
                <c:pt idx="90">
                  <c:v>0.59079999999999999</c:v>
                </c:pt>
                <c:pt idx="91">
                  <c:v>0.59419999999999995</c:v>
                </c:pt>
                <c:pt idx="92">
                  <c:v>0.59832099999999999</c:v>
                </c:pt>
                <c:pt idx="93">
                  <c:v>0.6</c:v>
                </c:pt>
                <c:pt idx="94">
                  <c:v>0.61</c:v>
                </c:pt>
                <c:pt idx="95">
                  <c:v>0.61099999999999999</c:v>
                </c:pt>
                <c:pt idx="96">
                  <c:v>0.62339999999999995</c:v>
                </c:pt>
                <c:pt idx="97">
                  <c:v>0.62435300000000005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0.63536999999999999</c:v>
                </c:pt>
                <c:pt idx="101">
                  <c:v>0.64</c:v>
                </c:pt>
                <c:pt idx="102">
                  <c:v>0.64528379999999996</c:v>
                </c:pt>
                <c:pt idx="103">
                  <c:v>0.66666599999999998</c:v>
                </c:pt>
                <c:pt idx="104">
                  <c:v>0.67</c:v>
                </c:pt>
                <c:pt idx="105">
                  <c:v>0.67</c:v>
                </c:pt>
                <c:pt idx="106">
                  <c:v>0.69</c:v>
                </c:pt>
                <c:pt idx="107">
                  <c:v>0.69</c:v>
                </c:pt>
                <c:pt idx="108">
                  <c:v>0.6905</c:v>
                </c:pt>
                <c:pt idx="109">
                  <c:v>0.69944562129999999</c:v>
                </c:pt>
                <c:pt idx="110">
                  <c:v>0.72345000000000004</c:v>
                </c:pt>
                <c:pt idx="111">
                  <c:v>0.73499999999999999</c:v>
                </c:pt>
                <c:pt idx="112">
                  <c:v>0.73563000000000001</c:v>
                </c:pt>
                <c:pt idx="113">
                  <c:v>0.75112515000000002</c:v>
                </c:pt>
                <c:pt idx="114">
                  <c:v>0.75209999999999999</c:v>
                </c:pt>
                <c:pt idx="115">
                  <c:v>0.76500000000000001</c:v>
                </c:pt>
                <c:pt idx="116">
                  <c:v>0.78</c:v>
                </c:pt>
                <c:pt idx="117">
                  <c:v>0.78</c:v>
                </c:pt>
                <c:pt idx="118">
                  <c:v>0.78439000000000003</c:v>
                </c:pt>
                <c:pt idx="119">
                  <c:v>0.78632999999999997</c:v>
                </c:pt>
                <c:pt idx="120">
                  <c:v>0.78951158219999995</c:v>
                </c:pt>
                <c:pt idx="121">
                  <c:v>0.79</c:v>
                </c:pt>
                <c:pt idx="122">
                  <c:v>0.8</c:v>
                </c:pt>
                <c:pt idx="123">
                  <c:v>0.84209999999999996</c:v>
                </c:pt>
                <c:pt idx="124">
                  <c:v>0.8465321321</c:v>
                </c:pt>
                <c:pt idx="125">
                  <c:v>0.84730000000000005</c:v>
                </c:pt>
                <c:pt idx="126">
                  <c:v>0.86319999999999997</c:v>
                </c:pt>
                <c:pt idx="127">
                  <c:v>0.87649999999999995</c:v>
                </c:pt>
                <c:pt idx="128">
                  <c:v>0.87770000000000004</c:v>
                </c:pt>
                <c:pt idx="129">
                  <c:v>0.87985749390000001</c:v>
                </c:pt>
                <c:pt idx="130">
                  <c:v>0.88300000000000001</c:v>
                </c:pt>
                <c:pt idx="131">
                  <c:v>0.89</c:v>
                </c:pt>
                <c:pt idx="132">
                  <c:v>0.89341999999999999</c:v>
                </c:pt>
                <c:pt idx="133">
                  <c:v>0.92359999999999998</c:v>
                </c:pt>
                <c:pt idx="134">
                  <c:v>0.92469999999999997</c:v>
                </c:pt>
                <c:pt idx="135">
                  <c:v>0.92554499999999995</c:v>
                </c:pt>
                <c:pt idx="136">
                  <c:v>0.93828400999999995</c:v>
                </c:pt>
                <c:pt idx="137">
                  <c:v>0.93849020000000005</c:v>
                </c:pt>
                <c:pt idx="138">
                  <c:v>0.9456</c:v>
                </c:pt>
                <c:pt idx="139">
                  <c:v>0.9456</c:v>
                </c:pt>
                <c:pt idx="140">
                  <c:v>0.98319999999999996</c:v>
                </c:pt>
                <c:pt idx="141">
                  <c:v>0.98540000000000005</c:v>
                </c:pt>
                <c:pt idx="142">
                  <c:v>0.99629999999999996</c:v>
                </c:pt>
                <c:pt idx="143">
                  <c:v>0.99990000000000001</c:v>
                </c:pt>
                <c:pt idx="144">
                  <c:v>0.99999990000000005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9-4256-8FE5-6443BA12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15104"/>
        <c:axId val="1970515520"/>
      </c:scatterChart>
      <c:valAx>
        <c:axId val="1970515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15520"/>
        <c:crosses val="autoZero"/>
        <c:crossBetween val="midCat"/>
      </c:valAx>
      <c:valAx>
        <c:axId val="1970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 or F_n(x)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</xdr:row>
      <xdr:rowOff>9525</xdr:rowOff>
    </xdr:from>
    <xdr:to>
      <xdr:col>21</xdr:col>
      <xdr:colOff>334962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opLeftCell="A126" workbookViewId="0">
      <selection activeCell="B2" sqref="B2:B149"/>
    </sheetView>
  </sheetViews>
  <sheetFormatPr defaultRowHeight="15" x14ac:dyDescent="0.25"/>
  <cols>
    <col min="1" max="1" width="14.85546875" bestFit="1" customWidth="1"/>
    <col min="6" max="16" width="7.85546875" customWidth="1"/>
  </cols>
  <sheetData>
    <row r="1" spans="1:16" x14ac:dyDescent="0.25">
      <c r="A1" t="s">
        <v>0</v>
      </c>
      <c r="B1" t="s">
        <v>1</v>
      </c>
    </row>
    <row r="2" spans="1:16" x14ac:dyDescent="0.25">
      <c r="A2" s="1">
        <v>42992.838356481479</v>
      </c>
      <c r="B2">
        <v>0.63500000000000001</v>
      </c>
    </row>
    <row r="3" spans="1:16" x14ac:dyDescent="0.25">
      <c r="A3" s="1">
        <v>42992.838425925926</v>
      </c>
      <c r="B3">
        <v>0.1</v>
      </c>
    </row>
    <row r="4" spans="1:16" x14ac:dyDescent="0.25">
      <c r="A4" s="1">
        <v>42992.838449074072</v>
      </c>
      <c r="B4">
        <v>0.25800000000000001</v>
      </c>
      <c r="E4" t="s">
        <v>2</v>
      </c>
      <c r="F4" s="2">
        <v>0</v>
      </c>
      <c r="G4" s="2">
        <v>0.1</v>
      </c>
      <c r="H4" s="2">
        <v>0.2</v>
      </c>
      <c r="I4" s="2">
        <v>0.3</v>
      </c>
      <c r="J4" s="2">
        <v>0.4</v>
      </c>
      <c r="K4" s="2">
        <v>0.5</v>
      </c>
      <c r="L4" s="2">
        <v>0.6</v>
      </c>
      <c r="M4" s="2">
        <v>0.7</v>
      </c>
      <c r="N4" s="2">
        <v>0.8</v>
      </c>
      <c r="O4" s="2">
        <v>0.9</v>
      </c>
      <c r="P4" s="2">
        <v>1</v>
      </c>
    </row>
    <row r="5" spans="1:16" x14ac:dyDescent="0.25">
      <c r="A5" s="1">
        <v>42992.838460648149</v>
      </c>
      <c r="B5">
        <v>0.69</v>
      </c>
      <c r="E5" t="s">
        <v>3</v>
      </c>
      <c r="F5">
        <f>COUNTIF($B:$B,"&lt;="&amp;G4)-COUNTIF($B:$B,"&lt;"&amp;F4)</f>
        <v>14</v>
      </c>
      <c r="G5">
        <f t="shared" ref="G5:O5" si="0">COUNTIF($B:$B,"&lt;="&amp;H4)-COUNTIF($B:$B,"&lt;"&amp;G4)</f>
        <v>15</v>
      </c>
      <c r="H5">
        <f t="shared" si="0"/>
        <v>15</v>
      </c>
      <c r="I5">
        <f t="shared" si="0"/>
        <v>22</v>
      </c>
      <c r="J5">
        <f t="shared" si="0"/>
        <v>13</v>
      </c>
      <c r="K5">
        <f t="shared" si="0"/>
        <v>17</v>
      </c>
      <c r="L5">
        <f t="shared" si="0"/>
        <v>17</v>
      </c>
      <c r="M5">
        <f t="shared" si="0"/>
        <v>13</v>
      </c>
      <c r="N5">
        <f t="shared" si="0"/>
        <v>11</v>
      </c>
      <c r="O5">
        <f t="shared" si="0"/>
        <v>15</v>
      </c>
    </row>
    <row r="6" spans="1:16" x14ac:dyDescent="0.25">
      <c r="A6" s="1">
        <v>42992.838483796295</v>
      </c>
      <c r="B6">
        <v>0.88300000000000001</v>
      </c>
      <c r="E6" t="s">
        <v>4</v>
      </c>
      <c r="F6">
        <f>SUM($F$5:$O$5)/10</f>
        <v>15.2</v>
      </c>
      <c r="G6">
        <f t="shared" ref="G6:O6" si="1">SUM($F$5:$O$5)/10</f>
        <v>15.2</v>
      </c>
      <c r="H6">
        <f t="shared" si="1"/>
        <v>15.2</v>
      </c>
      <c r="I6">
        <f t="shared" si="1"/>
        <v>15.2</v>
      </c>
      <c r="J6">
        <f t="shared" si="1"/>
        <v>15.2</v>
      </c>
      <c r="K6">
        <f t="shared" si="1"/>
        <v>15.2</v>
      </c>
      <c r="L6">
        <f t="shared" si="1"/>
        <v>15.2</v>
      </c>
      <c r="M6">
        <f t="shared" si="1"/>
        <v>15.2</v>
      </c>
      <c r="N6">
        <f t="shared" si="1"/>
        <v>15.2</v>
      </c>
      <c r="O6">
        <f t="shared" si="1"/>
        <v>15.2</v>
      </c>
    </row>
    <row r="7" spans="1:16" x14ac:dyDescent="0.25">
      <c r="A7" s="1">
        <v>42992.838530092595</v>
      </c>
      <c r="B7">
        <v>2.938E-2</v>
      </c>
    </row>
    <row r="8" spans="1:16" x14ac:dyDescent="0.25">
      <c r="A8" s="1">
        <v>42992.838541666664</v>
      </c>
      <c r="B8">
        <v>0.99999990000000005</v>
      </c>
      <c r="E8" t="s">
        <v>5</v>
      </c>
      <c r="F8" s="3">
        <f>(F5-F6)^2/F6</f>
        <v>9.473684210526305E-2</v>
      </c>
      <c r="G8" s="3">
        <f t="shared" ref="G8:O8" si="2">(G5-G6)^2/G6</f>
        <v>2.6315789473684023E-3</v>
      </c>
      <c r="H8" s="3">
        <f t="shared" si="2"/>
        <v>2.6315789473684023E-3</v>
      </c>
      <c r="I8" s="3">
        <f t="shared" si="2"/>
        <v>3.0421052631578953</v>
      </c>
      <c r="J8" s="3">
        <f t="shared" si="2"/>
        <v>0.31842105263157877</v>
      </c>
      <c r="K8" s="3">
        <f t="shared" si="2"/>
        <v>0.21315789473684227</v>
      </c>
      <c r="L8" s="3">
        <f t="shared" si="2"/>
        <v>0.21315789473684227</v>
      </c>
      <c r="M8" s="3">
        <f t="shared" si="2"/>
        <v>0.31842105263157877</v>
      </c>
      <c r="N8" s="3">
        <f t="shared" si="2"/>
        <v>1.1605263157894734</v>
      </c>
      <c r="O8" s="3">
        <f t="shared" si="2"/>
        <v>2.6315789473684023E-3</v>
      </c>
    </row>
    <row r="9" spans="1:16" x14ac:dyDescent="0.25">
      <c r="A9" s="1">
        <v>42992.838564814818</v>
      </c>
      <c r="B9">
        <v>0.27889999999999998</v>
      </c>
    </row>
    <row r="10" spans="1:16" x14ac:dyDescent="0.25">
      <c r="A10" s="1">
        <v>42992.838576388887</v>
      </c>
      <c r="B10">
        <v>0.49619999999999997</v>
      </c>
      <c r="E10" t="s">
        <v>6</v>
      </c>
      <c r="F10" s="3">
        <f>SUM(F8:O8)</f>
        <v>5.3684210526315788</v>
      </c>
    </row>
    <row r="11" spans="1:16" x14ac:dyDescent="0.25">
      <c r="A11" s="1">
        <v>42992.838576388887</v>
      </c>
      <c r="B11">
        <v>0.78</v>
      </c>
      <c r="E11" t="s">
        <v>7</v>
      </c>
      <c r="F11">
        <f>COUNTA(F4:O4)-1</f>
        <v>9</v>
      </c>
    </row>
    <row r="12" spans="1:16" x14ac:dyDescent="0.25">
      <c r="A12" s="1">
        <v>42992.838599537034</v>
      </c>
      <c r="B12">
        <v>0.99990000000000001</v>
      </c>
      <c r="E12" t="s">
        <v>8</v>
      </c>
      <c r="F12" s="3">
        <f>1-_xlfn.CHISQ.DIST(F10,F11,TRUE)</f>
        <v>0.80108265225368913</v>
      </c>
    </row>
    <row r="13" spans="1:16" x14ac:dyDescent="0.25">
      <c r="A13" s="1">
        <v>42992.838645833333</v>
      </c>
      <c r="B13">
        <v>0.35748292949999999</v>
      </c>
    </row>
    <row r="14" spans="1:16" x14ac:dyDescent="0.25">
      <c r="A14" s="1">
        <v>42992.83865740741</v>
      </c>
      <c r="B14">
        <v>0.8</v>
      </c>
    </row>
    <row r="15" spans="1:16" x14ac:dyDescent="0.25">
      <c r="A15" s="1">
        <v>42992.83865740741</v>
      </c>
      <c r="B15">
        <v>0.17899999999999999</v>
      </c>
    </row>
    <row r="16" spans="1:16" x14ac:dyDescent="0.25">
      <c r="A16" s="1">
        <v>42992.83865740741</v>
      </c>
      <c r="B16">
        <v>0.61099999999999999</v>
      </c>
    </row>
    <row r="17" spans="1:2" x14ac:dyDescent="0.25">
      <c r="A17" s="1">
        <v>42992.838680555556</v>
      </c>
      <c r="B17">
        <v>0.45</v>
      </c>
    </row>
    <row r="18" spans="1:2" x14ac:dyDescent="0.25">
      <c r="A18" s="1">
        <v>42992.838692129626</v>
      </c>
      <c r="B18">
        <v>0.5423</v>
      </c>
    </row>
    <row r="19" spans="1:2" x14ac:dyDescent="0.25">
      <c r="A19" s="1">
        <v>42992.838692129626</v>
      </c>
      <c r="B19">
        <v>0.39283000000000001</v>
      </c>
    </row>
    <row r="20" spans="1:2" x14ac:dyDescent="0.25">
      <c r="A20" s="1">
        <v>42992.838703703703</v>
      </c>
      <c r="B20">
        <v>0.12345567</v>
      </c>
    </row>
    <row r="21" spans="1:2" x14ac:dyDescent="0.25">
      <c r="A21" s="1">
        <v>42992.838726851849</v>
      </c>
      <c r="B21">
        <v>0.5534</v>
      </c>
    </row>
    <row r="22" spans="1:2" x14ac:dyDescent="0.25">
      <c r="A22" s="1">
        <v>42992.838738425926</v>
      </c>
      <c r="B22">
        <v>0.6905</v>
      </c>
    </row>
    <row r="23" spans="1:2" x14ac:dyDescent="0.25">
      <c r="A23" s="1">
        <v>42992.838761574072</v>
      </c>
      <c r="B23">
        <v>0.02</v>
      </c>
    </row>
    <row r="24" spans="1:2" x14ac:dyDescent="0.25">
      <c r="A24" s="1">
        <v>42992.838761574072</v>
      </c>
      <c r="B24">
        <v>0.67</v>
      </c>
    </row>
    <row r="25" spans="1:2" x14ac:dyDescent="0.25">
      <c r="A25" s="1">
        <v>42992.838773148149</v>
      </c>
      <c r="B25">
        <v>0.23122999999999999</v>
      </c>
    </row>
    <row r="26" spans="1:2" x14ac:dyDescent="0.25">
      <c r="A26" s="1">
        <v>42992.838831018518</v>
      </c>
      <c r="B26">
        <v>0.34</v>
      </c>
    </row>
    <row r="27" spans="1:2" x14ac:dyDescent="0.25">
      <c r="A27" s="1">
        <v>42992.838842592595</v>
      </c>
      <c r="B27">
        <v>0.36220000000000002</v>
      </c>
    </row>
    <row r="28" spans="1:2" x14ac:dyDescent="0.25">
      <c r="A28" s="1">
        <v>42992.838854166665</v>
      </c>
      <c r="B28">
        <v>0.87770000000000004</v>
      </c>
    </row>
    <row r="29" spans="1:2" x14ac:dyDescent="0.25">
      <c r="A29" s="1">
        <v>42992.838854166665</v>
      </c>
      <c r="B29">
        <v>0.36899999999999999</v>
      </c>
    </row>
    <row r="30" spans="1:2" x14ac:dyDescent="0.25">
      <c r="A30" s="1">
        <v>42992.838865740741</v>
      </c>
      <c r="B30">
        <v>5.0000000000000001E-3</v>
      </c>
    </row>
    <row r="31" spans="1:2" x14ac:dyDescent="0.25">
      <c r="A31" s="1">
        <v>42992.838865740741</v>
      </c>
      <c r="B31">
        <v>0.69</v>
      </c>
    </row>
    <row r="32" spans="1:2" x14ac:dyDescent="0.25">
      <c r="A32" s="1">
        <v>42992.838888888888</v>
      </c>
      <c r="B32">
        <v>0.43728947979999999</v>
      </c>
    </row>
    <row r="33" spans="1:2" x14ac:dyDescent="0.25">
      <c r="A33" s="1">
        <v>42992.838888888888</v>
      </c>
      <c r="B33">
        <v>0.52132654509999998</v>
      </c>
    </row>
    <row r="34" spans="1:2" x14ac:dyDescent="0.25">
      <c r="A34" s="1">
        <v>42992.838900462964</v>
      </c>
      <c r="B34">
        <v>0.33333000000000002</v>
      </c>
    </row>
    <row r="35" spans="1:2" x14ac:dyDescent="0.25">
      <c r="A35" s="1">
        <v>42992.838935185187</v>
      </c>
      <c r="B35">
        <v>0.23669999999999999</v>
      </c>
    </row>
    <row r="36" spans="1:2" x14ac:dyDescent="0.25">
      <c r="A36" s="1">
        <v>42992.838935185187</v>
      </c>
      <c r="B36">
        <v>0.47</v>
      </c>
    </row>
    <row r="37" spans="1:2" x14ac:dyDescent="0.25">
      <c r="A37" s="1">
        <v>42992.838935185187</v>
      </c>
      <c r="B37">
        <v>0.43252000000000002</v>
      </c>
    </row>
    <row r="38" spans="1:2" x14ac:dyDescent="0.25">
      <c r="A38" s="1">
        <v>42992.838958333334</v>
      </c>
      <c r="B38">
        <v>0.59832099999999999</v>
      </c>
    </row>
    <row r="39" spans="1:2" x14ac:dyDescent="0.25">
      <c r="A39" s="1">
        <v>42992.83898148148</v>
      </c>
      <c r="B39">
        <v>0.123456789</v>
      </c>
    </row>
    <row r="40" spans="1:2" x14ac:dyDescent="0.25">
      <c r="A40" s="1">
        <v>42992.83898148148</v>
      </c>
      <c r="B40">
        <v>0.66666599999999998</v>
      </c>
    </row>
    <row r="41" spans="1:2" x14ac:dyDescent="0.25">
      <c r="A41" s="1">
        <v>42992.838993055557</v>
      </c>
      <c r="B41">
        <v>0.31231550000000002</v>
      </c>
    </row>
    <row r="42" spans="1:2" x14ac:dyDescent="0.25">
      <c r="A42" s="1">
        <v>42992.839004629626</v>
      </c>
      <c r="B42">
        <v>0.45340000000000003</v>
      </c>
    </row>
    <row r="43" spans="1:2" x14ac:dyDescent="0.25">
      <c r="A43" s="1">
        <v>42992.839016203703</v>
      </c>
      <c r="B43">
        <v>0.79</v>
      </c>
    </row>
    <row r="44" spans="1:2" x14ac:dyDescent="0.25">
      <c r="A44" s="1">
        <v>42992.839016203703</v>
      </c>
      <c r="B44">
        <v>0.39482983500000002</v>
      </c>
    </row>
    <row r="45" spans="1:2" x14ac:dyDescent="0.25">
      <c r="A45" s="1">
        <v>42992.839016203703</v>
      </c>
      <c r="B45">
        <v>0.87649999999999995</v>
      </c>
    </row>
    <row r="46" spans="1:2" x14ac:dyDescent="0.25">
      <c r="A46" s="1">
        <v>42992.839016203703</v>
      </c>
      <c r="B46">
        <v>0.129383</v>
      </c>
    </row>
    <row r="47" spans="1:2" x14ac:dyDescent="0.25">
      <c r="A47" s="1">
        <v>42992.83902777778</v>
      </c>
      <c r="B47">
        <v>0.41270000000000001</v>
      </c>
    </row>
    <row r="48" spans="1:2" x14ac:dyDescent="0.25">
      <c r="A48" s="1">
        <v>42992.839050925926</v>
      </c>
      <c r="B48">
        <v>0.314</v>
      </c>
    </row>
    <row r="49" spans="1:2" x14ac:dyDescent="0.25">
      <c r="A49" s="1">
        <v>42992.839050925926</v>
      </c>
      <c r="B49">
        <v>2.1399999999999999E-2</v>
      </c>
    </row>
    <row r="50" spans="1:2" x14ac:dyDescent="0.25">
      <c r="A50" s="1">
        <v>42992.839062500003</v>
      </c>
      <c r="B50">
        <v>0.89341999999999999</v>
      </c>
    </row>
    <row r="51" spans="1:2" x14ac:dyDescent="0.25">
      <c r="A51" s="1">
        <v>42992.839097222219</v>
      </c>
      <c r="B51">
        <v>0.11</v>
      </c>
    </row>
    <row r="52" spans="1:2" x14ac:dyDescent="0.25">
      <c r="A52" s="1">
        <v>42992.839097222219</v>
      </c>
      <c r="B52">
        <v>0.76500000000000001</v>
      </c>
    </row>
    <row r="53" spans="1:2" x14ac:dyDescent="0.25">
      <c r="A53" s="1">
        <v>42992.839097222219</v>
      </c>
      <c r="B53">
        <v>0.32487987099999999</v>
      </c>
    </row>
    <row r="54" spans="1:2" x14ac:dyDescent="0.25">
      <c r="A54" s="1">
        <v>42992.839097222219</v>
      </c>
      <c r="B54">
        <v>0.98540000000000005</v>
      </c>
    </row>
    <row r="55" spans="1:2" x14ac:dyDescent="0.25">
      <c r="A55" s="1">
        <v>42992.839131944442</v>
      </c>
      <c r="B55">
        <v>0.2549878975</v>
      </c>
    </row>
    <row r="56" spans="1:2" x14ac:dyDescent="0.25">
      <c r="A56" s="1">
        <v>42992.839143518519</v>
      </c>
      <c r="B56">
        <v>0.38383837999999998</v>
      </c>
    </row>
    <row r="57" spans="1:2" x14ac:dyDescent="0.25">
      <c r="A57" s="1">
        <v>42992.839143518519</v>
      </c>
      <c r="B57">
        <v>0.51349999999999996</v>
      </c>
    </row>
    <row r="58" spans="1:2" x14ac:dyDescent="0.25">
      <c r="A58" s="1">
        <v>42992.839155092595</v>
      </c>
      <c r="B58">
        <v>0.73563000000000001</v>
      </c>
    </row>
    <row r="59" spans="1:2" x14ac:dyDescent="0.25">
      <c r="A59" s="1">
        <v>42992.839155092595</v>
      </c>
      <c r="B59">
        <v>0.23400000000000001</v>
      </c>
    </row>
    <row r="60" spans="1:2" x14ac:dyDescent="0.25">
      <c r="A60" s="1">
        <v>42992.839189814818</v>
      </c>
      <c r="B60">
        <v>0.218979849</v>
      </c>
    </row>
    <row r="61" spans="1:2" x14ac:dyDescent="0.25">
      <c r="A61" s="1">
        <v>42992.839224537034</v>
      </c>
      <c r="B61">
        <v>0.75112515000000002</v>
      </c>
    </row>
    <row r="62" spans="1:2" x14ac:dyDescent="0.25">
      <c r="A62" s="1">
        <v>42992.839224537034</v>
      </c>
      <c r="B62">
        <v>1.02948E-2</v>
      </c>
    </row>
    <row r="63" spans="1:2" x14ac:dyDescent="0.25">
      <c r="A63" s="1">
        <v>42992.839236111111</v>
      </c>
      <c r="B63">
        <v>0.22209999999999999</v>
      </c>
    </row>
    <row r="64" spans="1:2" x14ac:dyDescent="0.25">
      <c r="A64" s="1">
        <v>42992.839236111111</v>
      </c>
      <c r="B64">
        <v>0.10340000000000001</v>
      </c>
    </row>
    <row r="65" spans="1:2" x14ac:dyDescent="0.25">
      <c r="A65" s="1">
        <v>42992.839236111111</v>
      </c>
      <c r="B65">
        <v>0.92359999999999998</v>
      </c>
    </row>
    <row r="66" spans="1:2" x14ac:dyDescent="0.25">
      <c r="A66" s="1">
        <v>42992.839236111111</v>
      </c>
      <c r="B66">
        <v>0.32779999999999998</v>
      </c>
    </row>
    <row r="67" spans="1:2" x14ac:dyDescent="0.25">
      <c r="A67" s="1">
        <v>42992.839247685188</v>
      </c>
      <c r="B67">
        <v>0.39498484849999999</v>
      </c>
    </row>
    <row r="68" spans="1:2" x14ac:dyDescent="0.25">
      <c r="A68" s="1">
        <v>42992.839247685188</v>
      </c>
      <c r="B68">
        <v>0.36</v>
      </c>
    </row>
    <row r="69" spans="1:2" x14ac:dyDescent="0.25">
      <c r="A69" s="1">
        <v>42992.839259259257</v>
      </c>
      <c r="B69">
        <v>0.78632999999999997</v>
      </c>
    </row>
    <row r="70" spans="1:2" x14ac:dyDescent="0.25">
      <c r="A70" s="1">
        <v>42992.839270833334</v>
      </c>
      <c r="B70">
        <v>0.93849020000000005</v>
      </c>
    </row>
    <row r="71" spans="1:2" x14ac:dyDescent="0.25">
      <c r="A71" s="1">
        <v>42992.839305555557</v>
      </c>
      <c r="B71">
        <v>0.63536999999999999</v>
      </c>
    </row>
    <row r="72" spans="1:2" x14ac:dyDescent="0.25">
      <c r="A72" s="1">
        <v>42992.839305555557</v>
      </c>
      <c r="B72">
        <v>0.67</v>
      </c>
    </row>
    <row r="73" spans="1:2" x14ac:dyDescent="0.25">
      <c r="A73" s="1">
        <v>42992.839317129627</v>
      </c>
      <c r="B73">
        <v>0.69944562129999999</v>
      </c>
    </row>
    <row r="74" spans="1:2" x14ac:dyDescent="0.25">
      <c r="A74" s="1">
        <v>42992.839317129627</v>
      </c>
      <c r="B74">
        <v>0.89</v>
      </c>
    </row>
    <row r="75" spans="1:2" x14ac:dyDescent="0.25">
      <c r="A75" s="1">
        <v>42992.839328703703</v>
      </c>
      <c r="B75">
        <v>0.1278</v>
      </c>
    </row>
    <row r="76" spans="1:2" x14ac:dyDescent="0.25">
      <c r="A76" s="1">
        <v>42992.83935185185</v>
      </c>
      <c r="B76">
        <v>0.98319999999999996</v>
      </c>
    </row>
    <row r="77" spans="1:2" x14ac:dyDescent="0.25">
      <c r="A77" s="1">
        <v>42992.83935185185</v>
      </c>
      <c r="B77">
        <v>0.16159999999999999</v>
      </c>
    </row>
    <row r="78" spans="1:2" x14ac:dyDescent="0.25">
      <c r="A78" s="1">
        <v>42992.839363425926</v>
      </c>
      <c r="B78">
        <v>0.84209999999999996</v>
      </c>
    </row>
    <row r="79" spans="1:2" x14ac:dyDescent="0.25">
      <c r="A79" s="1">
        <v>42992.839375000003</v>
      </c>
      <c r="B79">
        <v>0.1</v>
      </c>
    </row>
    <row r="80" spans="1:2" x14ac:dyDescent="0.25">
      <c r="A80" s="1">
        <v>42992.839386574073</v>
      </c>
      <c r="B80">
        <v>0.73499999999999999</v>
      </c>
    </row>
    <row r="81" spans="1:2" x14ac:dyDescent="0.25">
      <c r="A81" s="1">
        <v>42992.839386574073</v>
      </c>
      <c r="B81">
        <v>0.28198479840000001</v>
      </c>
    </row>
    <row r="82" spans="1:2" x14ac:dyDescent="0.25">
      <c r="A82" s="1">
        <v>42992.839409722219</v>
      </c>
      <c r="B82">
        <v>0.78439000000000003</v>
      </c>
    </row>
    <row r="83" spans="1:2" x14ac:dyDescent="0.25">
      <c r="A83" s="1">
        <v>42992.839409722219</v>
      </c>
      <c r="B83">
        <v>0.15954563999999999</v>
      </c>
    </row>
    <row r="84" spans="1:2" x14ac:dyDescent="0.25">
      <c r="A84" s="1">
        <v>42992.839421296296</v>
      </c>
      <c r="B84">
        <v>6.7000000000000002E-3</v>
      </c>
    </row>
    <row r="85" spans="1:2" x14ac:dyDescent="0.25">
      <c r="A85" s="1">
        <v>42992.839432870373</v>
      </c>
      <c r="B85">
        <v>0.84730000000000005</v>
      </c>
    </row>
    <row r="86" spans="1:2" x14ac:dyDescent="0.25">
      <c r="A86" s="1">
        <v>42992.839444444442</v>
      </c>
      <c r="B86">
        <v>0.56740000000000002</v>
      </c>
    </row>
    <row r="87" spans="1:2" x14ac:dyDescent="0.25">
      <c r="A87" s="1">
        <v>42992.839444444442</v>
      </c>
      <c r="B87">
        <v>0.32879482799999998</v>
      </c>
    </row>
    <row r="88" spans="1:2" x14ac:dyDescent="0.25">
      <c r="A88" s="1">
        <v>42992.839456018519</v>
      </c>
      <c r="B88">
        <v>0.62435300000000005</v>
      </c>
    </row>
    <row r="89" spans="1:2" x14ac:dyDescent="0.25">
      <c r="A89" s="1">
        <v>42992.839456018519</v>
      </c>
      <c r="B89">
        <v>9.9999999999999995E-8</v>
      </c>
    </row>
    <row r="90" spans="1:2" x14ac:dyDescent="0.25">
      <c r="A90" s="1">
        <v>42992.839456018519</v>
      </c>
      <c r="B90">
        <v>0.6</v>
      </c>
    </row>
    <row r="91" spans="1:2" x14ac:dyDescent="0.25">
      <c r="A91" s="1">
        <v>42992.839467592596</v>
      </c>
      <c r="B91">
        <v>5.79E-2</v>
      </c>
    </row>
    <row r="92" spans="1:2" x14ac:dyDescent="0.25">
      <c r="A92" s="1">
        <v>42992.839490740742</v>
      </c>
      <c r="B92">
        <v>0.41</v>
      </c>
    </row>
    <row r="93" spans="1:2" x14ac:dyDescent="0.25">
      <c r="A93" s="1">
        <v>42992.839502314811</v>
      </c>
      <c r="B93">
        <v>0.57894500000000004</v>
      </c>
    </row>
    <row r="94" spans="1:2" x14ac:dyDescent="0.25">
      <c r="A94" s="1">
        <v>42992.839525462965</v>
      </c>
      <c r="B94">
        <v>0.75209999999999999</v>
      </c>
    </row>
    <row r="95" spans="1:2" x14ac:dyDescent="0.25">
      <c r="A95" s="1">
        <v>42992.839537037034</v>
      </c>
      <c r="B95">
        <v>0.72345000000000004</v>
      </c>
    </row>
    <row r="96" spans="1:2" x14ac:dyDescent="0.25">
      <c r="A96" s="1">
        <v>42992.839537037034</v>
      </c>
      <c r="B96">
        <v>0.32131321000000002</v>
      </c>
    </row>
    <row r="97" spans="1:2" x14ac:dyDescent="0.25">
      <c r="A97" s="1">
        <v>42992.839548611111</v>
      </c>
      <c r="B97">
        <v>0.64528379999999996</v>
      </c>
    </row>
    <row r="98" spans="1:2" x14ac:dyDescent="0.25">
      <c r="A98" s="1">
        <v>42992.839583333334</v>
      </c>
      <c r="B98">
        <v>0.23847971000000001</v>
      </c>
    </row>
    <row r="99" spans="1:2" x14ac:dyDescent="0.25">
      <c r="A99" s="1">
        <v>42992.839606481481</v>
      </c>
      <c r="B99">
        <v>5.6000000000000001E-2</v>
      </c>
    </row>
    <row r="100" spans="1:2" x14ac:dyDescent="0.25">
      <c r="A100" s="1">
        <v>42992.839629629627</v>
      </c>
      <c r="B100">
        <v>0.57899999999999996</v>
      </c>
    </row>
    <row r="101" spans="1:2" x14ac:dyDescent="0.25">
      <c r="A101" s="1">
        <v>42992.83965277778</v>
      </c>
      <c r="B101">
        <v>0.78951158219999995</v>
      </c>
    </row>
    <row r="102" spans="1:2" x14ac:dyDescent="0.25">
      <c r="A102" s="1">
        <v>42992.83965277778</v>
      </c>
      <c r="B102">
        <v>0.38984982779999999</v>
      </c>
    </row>
    <row r="103" spans="1:2" x14ac:dyDescent="0.25">
      <c r="A103" s="1">
        <v>42992.839687500003</v>
      </c>
      <c r="B103">
        <v>0.59419999999999995</v>
      </c>
    </row>
    <row r="104" spans="1:2" x14ac:dyDescent="0.25">
      <c r="A104" s="1">
        <v>42992.839745370373</v>
      </c>
      <c r="B104">
        <v>0.34499999999999997</v>
      </c>
    </row>
    <row r="105" spans="1:2" x14ac:dyDescent="0.25">
      <c r="A105" s="1">
        <v>42992.839768518519</v>
      </c>
      <c r="B105">
        <v>0.43797999999999998</v>
      </c>
    </row>
    <row r="106" spans="1:2" x14ac:dyDescent="0.25">
      <c r="A106" s="1">
        <v>42992.839780092596</v>
      </c>
      <c r="B106">
        <v>0.48070000000000002</v>
      </c>
    </row>
    <row r="107" spans="1:2" x14ac:dyDescent="0.25">
      <c r="A107" s="1">
        <v>42992.839780092596</v>
      </c>
      <c r="B107">
        <v>0.92469999999999997</v>
      </c>
    </row>
    <row r="108" spans="1:2" x14ac:dyDescent="0.25">
      <c r="A108" s="1">
        <v>42992.839791666665</v>
      </c>
      <c r="B108">
        <v>0.13029412030000001</v>
      </c>
    </row>
    <row r="109" spans="1:2" x14ac:dyDescent="0.25">
      <c r="A109" s="1">
        <v>42992.839837962965</v>
      </c>
      <c r="B109">
        <v>0.32849879799999998</v>
      </c>
    </row>
    <row r="110" spans="1:2" x14ac:dyDescent="0.25">
      <c r="A110" s="1">
        <v>42992.839884259258</v>
      </c>
      <c r="B110">
        <v>0.78</v>
      </c>
    </row>
    <row r="111" spans="1:2" x14ac:dyDescent="0.25">
      <c r="A111" s="1">
        <v>42992.839884259258</v>
      </c>
      <c r="B111">
        <v>0.19744999999999999</v>
      </c>
    </row>
    <row r="112" spans="1:2" x14ac:dyDescent="0.25">
      <c r="A112" s="1">
        <v>42992.839907407404</v>
      </c>
      <c r="B112">
        <v>4.4999999999999998E-2</v>
      </c>
    </row>
    <row r="113" spans="1:2" x14ac:dyDescent="0.25">
      <c r="A113" s="1">
        <v>42992.839918981481</v>
      </c>
      <c r="B113">
        <v>0.87985749390000001</v>
      </c>
    </row>
    <row r="114" spans="1:2" x14ac:dyDescent="0.25">
      <c r="A114" s="1">
        <v>42992.839918981481</v>
      </c>
      <c r="B114">
        <v>0.93828400999999995</v>
      </c>
    </row>
    <row r="115" spans="1:2" x14ac:dyDescent="0.25">
      <c r="A115" s="1">
        <v>42992.839965277781</v>
      </c>
      <c r="B115">
        <v>0.61</v>
      </c>
    </row>
    <row r="116" spans="1:2" x14ac:dyDescent="0.25">
      <c r="A116" s="1">
        <v>42992.839988425927</v>
      </c>
      <c r="B116">
        <v>0.27889999999999998</v>
      </c>
    </row>
    <row r="117" spans="1:2" x14ac:dyDescent="0.25">
      <c r="A117" s="1">
        <v>42992.839988425927</v>
      </c>
      <c r="B117">
        <v>0.92554499999999995</v>
      </c>
    </row>
    <row r="118" spans="1:2" x14ac:dyDescent="0.25">
      <c r="A118" s="1">
        <v>42992.840011574073</v>
      </c>
      <c r="B118">
        <v>0.86319999999999997</v>
      </c>
    </row>
    <row r="119" spans="1:2" x14ac:dyDescent="0.25">
      <c r="A119" s="1">
        <v>42992.84003472222</v>
      </c>
      <c r="B119">
        <v>0.4859837984</v>
      </c>
    </row>
    <row r="120" spans="1:2" x14ac:dyDescent="0.25">
      <c r="A120" s="1">
        <v>42992.840046296296</v>
      </c>
      <c r="B120">
        <v>1</v>
      </c>
    </row>
    <row r="121" spans="1:2" x14ac:dyDescent="0.25">
      <c r="A121" s="1">
        <v>42992.840046296296</v>
      </c>
      <c r="B121">
        <v>0.62339999999999995</v>
      </c>
    </row>
    <row r="122" spans="1:2" x14ac:dyDescent="0.25">
      <c r="A122" s="1">
        <v>42992.840081018519</v>
      </c>
      <c r="B122">
        <v>0.24565616840000001</v>
      </c>
    </row>
    <row r="123" spans="1:2" x14ac:dyDescent="0.25">
      <c r="A123" s="1">
        <v>42992.840092592596</v>
      </c>
      <c r="B123">
        <v>9.8000000000000004E-2</v>
      </c>
    </row>
    <row r="124" spans="1:2" x14ac:dyDescent="0.25">
      <c r="A124" s="1">
        <v>42992.840196759258</v>
      </c>
      <c r="B124">
        <v>0.8465321321</v>
      </c>
    </row>
    <row r="125" spans="1:2" x14ac:dyDescent="0.25">
      <c r="A125" s="1">
        <v>42992.840150462966</v>
      </c>
      <c r="B125">
        <v>0.63</v>
      </c>
    </row>
    <row r="126" spans="1:2" x14ac:dyDescent="0.25">
      <c r="A126" s="1">
        <v>42992.840196759258</v>
      </c>
      <c r="B126">
        <v>0.44690000000000002</v>
      </c>
    </row>
    <row r="127" spans="1:2" x14ac:dyDescent="0.25">
      <c r="A127" s="1">
        <v>42992.840127314812</v>
      </c>
      <c r="B127">
        <v>0.4387598794</v>
      </c>
    </row>
    <row r="128" spans="1:2" x14ac:dyDescent="0.25">
      <c r="A128" s="1">
        <v>42992.840173611112</v>
      </c>
      <c r="B128">
        <v>3.2399999999999998E-2</v>
      </c>
    </row>
    <row r="129" spans="1:2" x14ac:dyDescent="0.25">
      <c r="A129" s="1">
        <v>42992.840150462966</v>
      </c>
      <c r="B129">
        <v>1</v>
      </c>
    </row>
    <row r="130" spans="1:2" x14ac:dyDescent="0.25">
      <c r="A130" s="1">
        <v>42992.840219907404</v>
      </c>
      <c r="B130">
        <v>0.23458970000000001</v>
      </c>
    </row>
    <row r="131" spans="1:2" x14ac:dyDescent="0.25">
      <c r="A131" s="1">
        <v>42992.840243055558</v>
      </c>
      <c r="B131">
        <v>0.58309999999999995</v>
      </c>
    </row>
    <row r="132" spans="1:2" x14ac:dyDescent="0.25">
      <c r="A132" s="1">
        <v>42992.840254629627</v>
      </c>
      <c r="B132">
        <v>0.32874982790000001</v>
      </c>
    </row>
    <row r="133" spans="1:2" x14ac:dyDescent="0.25">
      <c r="A133" s="1">
        <v>42992.840254629627</v>
      </c>
      <c r="B133">
        <v>0.17799999999999999</v>
      </c>
    </row>
    <row r="134" spans="1:2" x14ac:dyDescent="0.25">
      <c r="A134" s="1">
        <v>42992.840289351851</v>
      </c>
      <c r="B134">
        <v>1</v>
      </c>
    </row>
    <row r="135" spans="1:2" x14ac:dyDescent="0.25">
      <c r="A135" s="1">
        <v>42992.840289351851</v>
      </c>
      <c r="B135">
        <v>0.64</v>
      </c>
    </row>
    <row r="136" spans="1:2" x14ac:dyDescent="0.25">
      <c r="A136" s="1">
        <v>42992.840312499997</v>
      </c>
      <c r="B136">
        <v>0.59079999999999999</v>
      </c>
    </row>
    <row r="137" spans="1:2" x14ac:dyDescent="0.25">
      <c r="A137" s="1">
        <v>42992.840324074074</v>
      </c>
      <c r="B137">
        <v>0.35179080000000001</v>
      </c>
    </row>
    <row r="138" spans="1:2" x14ac:dyDescent="0.25">
      <c r="A138" s="1">
        <v>42992.84034722222</v>
      </c>
      <c r="B138">
        <v>0.9456</v>
      </c>
    </row>
    <row r="139" spans="1:2" x14ac:dyDescent="0.25">
      <c r="A139" s="1">
        <v>42992.840358796297</v>
      </c>
      <c r="B139">
        <v>0.35651321650000001</v>
      </c>
    </row>
    <row r="140" spans="1:2" x14ac:dyDescent="0.25">
      <c r="A140" s="1">
        <v>42992.84039351852</v>
      </c>
      <c r="B140">
        <v>0.99629999999999996</v>
      </c>
    </row>
    <row r="141" spans="1:2" x14ac:dyDescent="0.25">
      <c r="A141" s="1">
        <v>42992.84039351852</v>
      </c>
      <c r="B141">
        <v>0.53788999999999998</v>
      </c>
    </row>
    <row r="142" spans="1:2" x14ac:dyDescent="0.25">
      <c r="A142" s="1">
        <v>42992.840462962966</v>
      </c>
      <c r="B142">
        <v>0.13527890000000001</v>
      </c>
    </row>
    <row r="143" spans="1:2" x14ac:dyDescent="0.25">
      <c r="A143" s="1">
        <v>42992.840555555558</v>
      </c>
      <c r="B143">
        <v>0.231987</v>
      </c>
    </row>
    <row r="144" spans="1:2" x14ac:dyDescent="0.25">
      <c r="A144" s="1">
        <v>42992.840578703705</v>
      </c>
      <c r="B144">
        <v>0.50729999999999997</v>
      </c>
    </row>
    <row r="145" spans="1:2" x14ac:dyDescent="0.25">
      <c r="A145" s="1">
        <v>42992.840578703705</v>
      </c>
      <c r="B145">
        <v>0.56840000000000002</v>
      </c>
    </row>
    <row r="146" spans="1:2" x14ac:dyDescent="0.25">
      <c r="A146" s="1">
        <v>42992.840590277781</v>
      </c>
      <c r="B146">
        <v>0.59050000000000002</v>
      </c>
    </row>
    <row r="147" spans="1:2" x14ac:dyDescent="0.25">
      <c r="A147" s="1">
        <v>42992.840601851851</v>
      </c>
      <c r="B147">
        <v>0.54900000000000004</v>
      </c>
    </row>
    <row r="148" spans="1:2" x14ac:dyDescent="0.25">
      <c r="A148" s="1">
        <v>42992.840636574074</v>
      </c>
      <c r="B148">
        <v>0.23459869999999999</v>
      </c>
    </row>
    <row r="149" spans="1:2" x14ac:dyDescent="0.25">
      <c r="A149" s="1">
        <v>42992.84070601852</v>
      </c>
      <c r="B149">
        <v>0.9456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workbookViewId="0">
      <selection activeCell="D2" sqref="D2"/>
    </sheetView>
  </sheetViews>
  <sheetFormatPr defaultRowHeight="15" x14ac:dyDescent="0.25"/>
  <cols>
    <col min="2" max="2" width="12.140625" style="4" bestFit="1" customWidth="1"/>
    <col min="3" max="3" width="10.5703125" style="4" bestFit="1" customWidth="1"/>
    <col min="4" max="6" width="10.85546875" customWidth="1"/>
  </cols>
  <sheetData>
    <row r="1" spans="1:7" x14ac:dyDescent="0.25">
      <c r="A1" t="s">
        <v>10</v>
      </c>
      <c r="B1" s="4" t="s">
        <v>9</v>
      </c>
      <c r="C1" s="4" t="s">
        <v>11</v>
      </c>
      <c r="D1" t="s">
        <v>12</v>
      </c>
      <c r="E1" t="s">
        <v>13</v>
      </c>
      <c r="F1" t="s">
        <v>14</v>
      </c>
      <c r="G1">
        <f>MAX(F:F)</f>
        <v>5.066214594594598E-2</v>
      </c>
    </row>
    <row r="2" spans="1:7" x14ac:dyDescent="0.25">
      <c r="A2">
        <v>9.9999999999999995E-8</v>
      </c>
      <c r="B2" s="4">
        <f>COUNT($A$2:A2)/COUNT($A$2:$A$149)</f>
        <v>6.7567567567567571E-3</v>
      </c>
      <c r="C2" s="4">
        <f>A2</f>
        <v>9.9999999999999995E-8</v>
      </c>
      <c r="D2" s="3">
        <f>C2-0</f>
        <v>9.9999999999999995E-8</v>
      </c>
      <c r="E2" s="3">
        <f>B2-C2</f>
        <v>6.7566567567567569E-3</v>
      </c>
      <c r="F2" s="3">
        <f>MAX(D2:E2)</f>
        <v>6.7566567567567569E-3</v>
      </c>
    </row>
    <row r="3" spans="1:7" x14ac:dyDescent="0.25">
      <c r="A3">
        <v>5.0000000000000001E-3</v>
      </c>
      <c r="B3" s="4">
        <f>COUNT($A$2:A3)/COUNT($A$2:$A$149)</f>
        <v>1.3513513513513514E-2</v>
      </c>
      <c r="C3" s="4">
        <f t="shared" ref="C3:C66" si="0">A3</f>
        <v>5.0000000000000001E-3</v>
      </c>
      <c r="D3" s="3">
        <f t="shared" ref="D3:D66" si="1">C3-B2</f>
        <v>-1.756756756756757E-3</v>
      </c>
      <c r="E3" s="3">
        <f t="shared" ref="E3:E66" si="2">B3-C3</f>
        <v>8.5135135135135133E-3</v>
      </c>
      <c r="F3" s="3">
        <f t="shared" ref="F3:F66" si="3">MAX(D3:E3)</f>
        <v>8.5135135135135133E-3</v>
      </c>
    </row>
    <row r="4" spans="1:7" x14ac:dyDescent="0.25">
      <c r="A4">
        <v>6.7000000000000002E-3</v>
      </c>
      <c r="B4" s="4">
        <f>COUNT($A$2:A4)/COUNT($A$2:$A$149)</f>
        <v>2.0270270270270271E-2</v>
      </c>
      <c r="C4" s="4">
        <f t="shared" si="0"/>
        <v>6.7000000000000002E-3</v>
      </c>
      <c r="D4" s="3">
        <f t="shared" si="1"/>
        <v>-6.813513513513514E-3</v>
      </c>
      <c r="E4" s="3">
        <f t="shared" si="2"/>
        <v>1.357027027027027E-2</v>
      </c>
      <c r="F4" s="3">
        <f t="shared" si="3"/>
        <v>1.357027027027027E-2</v>
      </c>
    </row>
    <row r="5" spans="1:7" x14ac:dyDescent="0.25">
      <c r="A5">
        <v>1.02948E-2</v>
      </c>
      <c r="B5" s="4">
        <f>COUNT($A$2:A5)/COUNT($A$2:$A$149)</f>
        <v>2.7027027027027029E-2</v>
      </c>
      <c r="C5" s="4">
        <f t="shared" si="0"/>
        <v>1.02948E-2</v>
      </c>
      <c r="D5" s="3">
        <f t="shared" si="1"/>
        <v>-9.9754702702702716E-3</v>
      </c>
      <c r="E5" s="3">
        <f t="shared" si="2"/>
        <v>1.6732227027027029E-2</v>
      </c>
      <c r="F5" s="3">
        <f t="shared" si="3"/>
        <v>1.6732227027027029E-2</v>
      </c>
    </row>
    <row r="6" spans="1:7" x14ac:dyDescent="0.25">
      <c r="A6">
        <v>0.02</v>
      </c>
      <c r="B6" s="4">
        <f>COUNT($A$2:A6)/COUNT($A$2:$A$149)</f>
        <v>3.3783783783783786E-2</v>
      </c>
      <c r="C6" s="4">
        <f t="shared" si="0"/>
        <v>0.02</v>
      </c>
      <c r="D6" s="3">
        <f t="shared" si="1"/>
        <v>-7.0270270270270281E-3</v>
      </c>
      <c r="E6" s="3">
        <f t="shared" si="2"/>
        <v>1.3783783783783785E-2</v>
      </c>
      <c r="F6" s="3">
        <f t="shared" si="3"/>
        <v>1.3783783783783785E-2</v>
      </c>
    </row>
    <row r="7" spans="1:7" x14ac:dyDescent="0.25">
      <c r="A7">
        <v>2.1399999999999999E-2</v>
      </c>
      <c r="B7" s="4">
        <f>COUNT($A$2:A7)/COUNT($A$2:$A$149)</f>
        <v>4.0540540540540543E-2</v>
      </c>
      <c r="C7" s="4">
        <f t="shared" si="0"/>
        <v>2.1399999999999999E-2</v>
      </c>
      <c r="D7" s="3">
        <f t="shared" si="1"/>
        <v>-1.2383783783783787E-2</v>
      </c>
      <c r="E7" s="3">
        <f t="shared" si="2"/>
        <v>1.9140540540540544E-2</v>
      </c>
      <c r="F7" s="3">
        <f t="shared" si="3"/>
        <v>1.9140540540540544E-2</v>
      </c>
    </row>
    <row r="8" spans="1:7" x14ac:dyDescent="0.25">
      <c r="A8">
        <v>2.938E-2</v>
      </c>
      <c r="B8" s="4">
        <f>COUNT($A$2:A8)/COUNT($A$2:$A$149)</f>
        <v>4.72972972972973E-2</v>
      </c>
      <c r="C8" s="4">
        <f t="shared" si="0"/>
        <v>2.938E-2</v>
      </c>
      <c r="D8" s="3">
        <f t="shared" si="1"/>
        <v>-1.1160540540540543E-2</v>
      </c>
      <c r="E8" s="3">
        <f t="shared" si="2"/>
        <v>1.79172972972973E-2</v>
      </c>
      <c r="F8" s="3">
        <f t="shared" si="3"/>
        <v>1.79172972972973E-2</v>
      </c>
    </row>
    <row r="9" spans="1:7" x14ac:dyDescent="0.25">
      <c r="A9">
        <v>3.2399999999999998E-2</v>
      </c>
      <c r="B9" s="4">
        <f>COUNT($A$2:A9)/COUNT($A$2:$A$149)</f>
        <v>5.4054054054054057E-2</v>
      </c>
      <c r="C9" s="4">
        <f t="shared" si="0"/>
        <v>3.2399999999999998E-2</v>
      </c>
      <c r="D9" s="3">
        <f t="shared" si="1"/>
        <v>-1.4897297297297302E-2</v>
      </c>
      <c r="E9" s="3">
        <f t="shared" si="2"/>
        <v>2.1654054054054059E-2</v>
      </c>
      <c r="F9" s="3">
        <f t="shared" si="3"/>
        <v>2.1654054054054059E-2</v>
      </c>
    </row>
    <row r="10" spans="1:7" x14ac:dyDescent="0.25">
      <c r="A10">
        <v>4.4999999999999998E-2</v>
      </c>
      <c r="B10" s="4">
        <f>COUNT($A$2:A10)/COUNT($A$2:$A$149)</f>
        <v>6.0810810810810814E-2</v>
      </c>
      <c r="C10" s="4">
        <f t="shared" si="0"/>
        <v>4.4999999999999998E-2</v>
      </c>
      <c r="D10" s="3">
        <f t="shared" si="1"/>
        <v>-9.0540540540540587E-3</v>
      </c>
      <c r="E10" s="3">
        <f t="shared" si="2"/>
        <v>1.5810810810810816E-2</v>
      </c>
      <c r="F10" s="3">
        <f t="shared" si="3"/>
        <v>1.5810810810810816E-2</v>
      </c>
    </row>
    <row r="11" spans="1:7" x14ac:dyDescent="0.25">
      <c r="A11">
        <v>5.6000000000000001E-2</v>
      </c>
      <c r="B11" s="4">
        <f>COUNT($A$2:A11)/COUNT($A$2:$A$149)</f>
        <v>6.7567567567567571E-2</v>
      </c>
      <c r="C11" s="4">
        <f t="shared" si="0"/>
        <v>5.6000000000000001E-2</v>
      </c>
      <c r="D11" s="3">
        <f t="shared" si="1"/>
        <v>-4.810810810810813E-3</v>
      </c>
      <c r="E11" s="3">
        <f t="shared" si="2"/>
        <v>1.156756756756757E-2</v>
      </c>
      <c r="F11" s="3">
        <f t="shared" si="3"/>
        <v>1.156756756756757E-2</v>
      </c>
    </row>
    <row r="12" spans="1:7" x14ac:dyDescent="0.25">
      <c r="A12">
        <v>5.79E-2</v>
      </c>
      <c r="B12" s="4">
        <f>COUNT($A$2:A12)/COUNT($A$2:$A$149)</f>
        <v>7.4324324324324328E-2</v>
      </c>
      <c r="C12" s="4">
        <f t="shared" si="0"/>
        <v>5.79E-2</v>
      </c>
      <c r="D12" s="3">
        <f t="shared" si="1"/>
        <v>-9.6675675675675712E-3</v>
      </c>
      <c r="E12" s="3">
        <f t="shared" si="2"/>
        <v>1.6424324324324328E-2</v>
      </c>
      <c r="F12" s="3">
        <f t="shared" si="3"/>
        <v>1.6424324324324328E-2</v>
      </c>
    </row>
    <row r="13" spans="1:7" x14ac:dyDescent="0.25">
      <c r="A13">
        <v>9.8000000000000004E-2</v>
      </c>
      <c r="B13" s="4">
        <f>COUNT($A$2:A13)/COUNT($A$2:$A$149)</f>
        <v>8.1081081081081086E-2</v>
      </c>
      <c r="C13" s="4">
        <f t="shared" si="0"/>
        <v>9.8000000000000004E-2</v>
      </c>
      <c r="D13" s="3">
        <f t="shared" si="1"/>
        <v>2.3675675675675675E-2</v>
      </c>
      <c r="E13" s="3">
        <f t="shared" si="2"/>
        <v>-1.6918918918918918E-2</v>
      </c>
      <c r="F13" s="3">
        <f t="shared" si="3"/>
        <v>2.3675675675675675E-2</v>
      </c>
    </row>
    <row r="14" spans="1:7" x14ac:dyDescent="0.25">
      <c r="A14">
        <v>0.1</v>
      </c>
      <c r="B14" s="4">
        <f>COUNT($A$2:A14)/COUNT($A$2:$A$149)</f>
        <v>8.7837837837837843E-2</v>
      </c>
      <c r="C14" s="4">
        <f t="shared" si="0"/>
        <v>0.1</v>
      </c>
      <c r="D14" s="3">
        <f t="shared" si="1"/>
        <v>1.891891891891892E-2</v>
      </c>
      <c r="E14" s="3">
        <f t="shared" si="2"/>
        <v>-1.2162162162162163E-2</v>
      </c>
      <c r="F14" s="3">
        <f t="shared" si="3"/>
        <v>1.891891891891892E-2</v>
      </c>
    </row>
    <row r="15" spans="1:7" x14ac:dyDescent="0.25">
      <c r="A15">
        <v>0.1</v>
      </c>
      <c r="B15" s="4">
        <f>COUNT($A$2:A15)/COUNT($A$2:$A$149)</f>
        <v>9.45945945945946E-2</v>
      </c>
      <c r="C15" s="4">
        <f t="shared" si="0"/>
        <v>0.1</v>
      </c>
      <c r="D15" s="3">
        <f t="shared" si="1"/>
        <v>1.2162162162162163E-2</v>
      </c>
      <c r="E15" s="3">
        <f t="shared" si="2"/>
        <v>-5.4054054054054057E-3</v>
      </c>
      <c r="F15" s="3">
        <f t="shared" si="3"/>
        <v>1.2162162162162163E-2</v>
      </c>
    </row>
    <row r="16" spans="1:7" x14ac:dyDescent="0.25">
      <c r="A16">
        <v>0.10340000000000001</v>
      </c>
      <c r="B16" s="4">
        <f>COUNT($A$2:A16)/COUNT($A$2:$A$149)</f>
        <v>0.10135135135135136</v>
      </c>
      <c r="C16" s="4">
        <f t="shared" si="0"/>
        <v>0.10340000000000001</v>
      </c>
      <c r="D16" s="3">
        <f t="shared" si="1"/>
        <v>8.8054054054054059E-3</v>
      </c>
      <c r="E16" s="3">
        <f t="shared" si="2"/>
        <v>-2.0486486486486488E-3</v>
      </c>
      <c r="F16" s="3">
        <f t="shared" si="3"/>
        <v>8.8054054054054059E-3</v>
      </c>
    </row>
    <row r="17" spans="1:6" x14ac:dyDescent="0.25">
      <c r="A17">
        <v>0.11</v>
      </c>
      <c r="B17" s="4">
        <f>COUNT($A$2:A17)/COUNT($A$2:$A$149)</f>
        <v>0.10810810810810811</v>
      </c>
      <c r="C17" s="4">
        <f t="shared" si="0"/>
        <v>0.11</v>
      </c>
      <c r="D17" s="3">
        <f t="shared" si="1"/>
        <v>8.6486486486486436E-3</v>
      </c>
      <c r="E17" s="3">
        <f t="shared" si="2"/>
        <v>-1.8918918918918864E-3</v>
      </c>
      <c r="F17" s="3">
        <f t="shared" si="3"/>
        <v>8.6486486486486436E-3</v>
      </c>
    </row>
    <row r="18" spans="1:6" x14ac:dyDescent="0.25">
      <c r="A18">
        <v>0.12345567</v>
      </c>
      <c r="B18" s="4">
        <f>COUNT($A$2:A18)/COUNT($A$2:$A$149)</f>
        <v>0.11486486486486487</v>
      </c>
      <c r="C18" s="4">
        <f t="shared" si="0"/>
        <v>0.12345567</v>
      </c>
      <c r="D18" s="3">
        <f t="shared" si="1"/>
        <v>1.5347561891891889E-2</v>
      </c>
      <c r="E18" s="3">
        <f t="shared" si="2"/>
        <v>-8.5908051351351322E-3</v>
      </c>
      <c r="F18" s="3">
        <f t="shared" si="3"/>
        <v>1.5347561891891889E-2</v>
      </c>
    </row>
    <row r="19" spans="1:6" x14ac:dyDescent="0.25">
      <c r="A19">
        <v>0.123456789</v>
      </c>
      <c r="B19" s="4">
        <f>COUNT($A$2:A19)/COUNT($A$2:$A$149)</f>
        <v>0.12162162162162163</v>
      </c>
      <c r="C19" s="4">
        <f t="shared" si="0"/>
        <v>0.123456789</v>
      </c>
      <c r="D19" s="3">
        <f t="shared" si="1"/>
        <v>8.5919241351351261E-3</v>
      </c>
      <c r="E19" s="3">
        <f t="shared" si="2"/>
        <v>-1.835167378378369E-3</v>
      </c>
      <c r="F19" s="3">
        <f t="shared" si="3"/>
        <v>8.5919241351351261E-3</v>
      </c>
    </row>
    <row r="20" spans="1:6" x14ac:dyDescent="0.25">
      <c r="A20">
        <v>0.1278</v>
      </c>
      <c r="B20" s="4">
        <f>COUNT($A$2:A20)/COUNT($A$2:$A$149)</f>
        <v>0.12837837837837837</v>
      </c>
      <c r="C20" s="4">
        <f t="shared" si="0"/>
        <v>0.1278</v>
      </c>
      <c r="D20" s="3">
        <f t="shared" si="1"/>
        <v>6.1783783783783686E-3</v>
      </c>
      <c r="E20" s="3">
        <f t="shared" si="2"/>
        <v>5.7837837837837469E-4</v>
      </c>
      <c r="F20" s="3">
        <f t="shared" si="3"/>
        <v>6.1783783783783686E-3</v>
      </c>
    </row>
    <row r="21" spans="1:6" x14ac:dyDescent="0.25">
      <c r="A21">
        <v>0.129383</v>
      </c>
      <c r="B21" s="4">
        <f>COUNT($A$2:A21)/COUNT($A$2:$A$149)</f>
        <v>0.13513513513513514</v>
      </c>
      <c r="C21" s="4">
        <f t="shared" si="0"/>
        <v>0.129383</v>
      </c>
      <c r="D21" s="3">
        <f t="shared" si="1"/>
        <v>1.0046216216216264E-3</v>
      </c>
      <c r="E21" s="3">
        <f t="shared" si="2"/>
        <v>5.7521351351351446E-3</v>
      </c>
      <c r="F21" s="3">
        <f t="shared" si="3"/>
        <v>5.7521351351351446E-3</v>
      </c>
    </row>
    <row r="22" spans="1:6" x14ac:dyDescent="0.25">
      <c r="A22">
        <v>0.13029412030000001</v>
      </c>
      <c r="B22" s="4">
        <f>COUNT($A$2:A22)/COUNT($A$2:$A$149)</f>
        <v>0.14189189189189189</v>
      </c>
      <c r="C22" s="4">
        <f t="shared" si="0"/>
        <v>0.13029412030000001</v>
      </c>
      <c r="D22" s="3">
        <f t="shared" si="1"/>
        <v>-4.8410148351351323E-3</v>
      </c>
      <c r="E22" s="3">
        <f t="shared" si="2"/>
        <v>1.1597771591891876E-2</v>
      </c>
      <c r="F22" s="3">
        <f t="shared" si="3"/>
        <v>1.1597771591891876E-2</v>
      </c>
    </row>
    <row r="23" spans="1:6" x14ac:dyDescent="0.25">
      <c r="A23">
        <v>0.13527890000000001</v>
      </c>
      <c r="B23" s="4">
        <f>COUNT($A$2:A23)/COUNT($A$2:$A$149)</f>
        <v>0.14864864864864866</v>
      </c>
      <c r="C23" s="4">
        <f t="shared" si="0"/>
        <v>0.13527890000000001</v>
      </c>
      <c r="D23" s="3">
        <f t="shared" si="1"/>
        <v>-6.6129918918918784E-3</v>
      </c>
      <c r="E23" s="3">
        <f t="shared" si="2"/>
        <v>1.3369748648648649E-2</v>
      </c>
      <c r="F23" s="3">
        <f t="shared" si="3"/>
        <v>1.3369748648648649E-2</v>
      </c>
    </row>
    <row r="24" spans="1:6" x14ac:dyDescent="0.25">
      <c r="A24">
        <v>0.15954563999999999</v>
      </c>
      <c r="B24" s="4">
        <f>COUNT($A$2:A24)/COUNT($A$2:$A$149)</f>
        <v>0.1554054054054054</v>
      </c>
      <c r="C24" s="4">
        <f t="shared" si="0"/>
        <v>0.15954563999999999</v>
      </c>
      <c r="D24" s="3">
        <f t="shared" si="1"/>
        <v>1.0896991351351332E-2</v>
      </c>
      <c r="E24" s="3">
        <f t="shared" si="2"/>
        <v>-4.1402345945945884E-3</v>
      </c>
      <c r="F24" s="3">
        <f t="shared" si="3"/>
        <v>1.0896991351351332E-2</v>
      </c>
    </row>
    <row r="25" spans="1:6" x14ac:dyDescent="0.25">
      <c r="A25">
        <v>0.16159999999999999</v>
      </c>
      <c r="B25" s="4">
        <f>COUNT($A$2:A25)/COUNT($A$2:$A$149)</f>
        <v>0.16216216216216217</v>
      </c>
      <c r="C25" s="4">
        <f t="shared" si="0"/>
        <v>0.16159999999999999</v>
      </c>
      <c r="D25" s="3">
        <f t="shared" si="1"/>
        <v>6.1945945945945935E-3</v>
      </c>
      <c r="E25" s="3">
        <f t="shared" si="2"/>
        <v>5.6216216216217751E-4</v>
      </c>
      <c r="F25" s="3">
        <f t="shared" si="3"/>
        <v>6.1945945945945935E-3</v>
      </c>
    </row>
    <row r="26" spans="1:6" x14ac:dyDescent="0.25">
      <c r="A26">
        <v>0.17799999999999999</v>
      </c>
      <c r="B26" s="4">
        <f>COUNT($A$2:A26)/COUNT($A$2:$A$149)</f>
        <v>0.16891891891891891</v>
      </c>
      <c r="C26" s="4">
        <f t="shared" si="0"/>
        <v>0.17799999999999999</v>
      </c>
      <c r="D26" s="3">
        <f t="shared" si="1"/>
        <v>1.583783783783782E-2</v>
      </c>
      <c r="E26" s="3">
        <f t="shared" si="2"/>
        <v>-9.0810810810810771E-3</v>
      </c>
      <c r="F26" s="3">
        <f t="shared" si="3"/>
        <v>1.583783783783782E-2</v>
      </c>
    </row>
    <row r="27" spans="1:6" x14ac:dyDescent="0.25">
      <c r="A27">
        <v>0.17899999999999999</v>
      </c>
      <c r="B27" s="4">
        <f>COUNT($A$2:A27)/COUNT($A$2:$A$149)</f>
        <v>0.17567567567567569</v>
      </c>
      <c r="C27" s="4">
        <f t="shared" si="0"/>
        <v>0.17899999999999999</v>
      </c>
      <c r="D27" s="3">
        <f t="shared" si="1"/>
        <v>1.0081081081081078E-2</v>
      </c>
      <c r="E27" s="3">
        <f t="shared" si="2"/>
        <v>-3.324324324324307E-3</v>
      </c>
      <c r="F27" s="3">
        <f t="shared" si="3"/>
        <v>1.0081081081081078E-2</v>
      </c>
    </row>
    <row r="28" spans="1:6" x14ac:dyDescent="0.25">
      <c r="A28">
        <v>0.19744999999999999</v>
      </c>
      <c r="B28" s="4">
        <f>COUNT($A$2:A28)/COUNT($A$2:$A$149)</f>
        <v>0.18243243243243243</v>
      </c>
      <c r="C28" s="4">
        <f t="shared" si="0"/>
        <v>0.19744999999999999</v>
      </c>
      <c r="D28" s="3">
        <f t="shared" si="1"/>
        <v>2.1774324324324301E-2</v>
      </c>
      <c r="E28" s="3">
        <f t="shared" si="2"/>
        <v>-1.5017567567567558E-2</v>
      </c>
      <c r="F28" s="3">
        <f t="shared" si="3"/>
        <v>2.1774324324324301E-2</v>
      </c>
    </row>
    <row r="29" spans="1:6" x14ac:dyDescent="0.25">
      <c r="A29">
        <v>0.218979849</v>
      </c>
      <c r="B29" s="4">
        <f>COUNT($A$2:A29)/COUNT($A$2:$A$149)</f>
        <v>0.1891891891891892</v>
      </c>
      <c r="C29" s="4">
        <f t="shared" si="0"/>
        <v>0.218979849</v>
      </c>
      <c r="D29" s="3">
        <f t="shared" si="1"/>
        <v>3.6547416567567576E-2</v>
      </c>
      <c r="E29" s="3">
        <f t="shared" si="2"/>
        <v>-2.9790659810810804E-2</v>
      </c>
      <c r="F29" s="3">
        <f t="shared" si="3"/>
        <v>3.6547416567567576E-2</v>
      </c>
    </row>
    <row r="30" spans="1:6" x14ac:dyDescent="0.25">
      <c r="A30">
        <v>0.22209999999999999</v>
      </c>
      <c r="B30" s="4">
        <f>COUNT($A$2:A30)/COUNT($A$2:$A$149)</f>
        <v>0.19594594594594594</v>
      </c>
      <c r="C30" s="4">
        <f t="shared" si="0"/>
        <v>0.22209999999999999</v>
      </c>
      <c r="D30" s="3">
        <f t="shared" si="1"/>
        <v>3.2910810810810792E-2</v>
      </c>
      <c r="E30" s="3">
        <f t="shared" si="2"/>
        <v>-2.6154054054054049E-2</v>
      </c>
      <c r="F30" s="3">
        <f t="shared" si="3"/>
        <v>3.2910810810810792E-2</v>
      </c>
    </row>
    <row r="31" spans="1:6" x14ac:dyDescent="0.25">
      <c r="A31">
        <v>0.23122999999999999</v>
      </c>
      <c r="B31" s="4">
        <f>COUNT($A$2:A31)/COUNT($A$2:$A$149)</f>
        <v>0.20270270270270271</v>
      </c>
      <c r="C31" s="4">
        <f t="shared" si="0"/>
        <v>0.23122999999999999</v>
      </c>
      <c r="D31" s="3">
        <f t="shared" si="1"/>
        <v>3.5284054054054048E-2</v>
      </c>
      <c r="E31" s="3">
        <f t="shared" si="2"/>
        <v>-2.8527297297297277E-2</v>
      </c>
      <c r="F31" s="3">
        <f t="shared" si="3"/>
        <v>3.5284054054054048E-2</v>
      </c>
    </row>
    <row r="32" spans="1:6" x14ac:dyDescent="0.25">
      <c r="A32">
        <v>0.231987</v>
      </c>
      <c r="B32" s="4">
        <f>COUNT($A$2:A32)/COUNT($A$2:$A$149)</f>
        <v>0.20945945945945946</v>
      </c>
      <c r="C32" s="4">
        <f t="shared" si="0"/>
        <v>0.231987</v>
      </c>
      <c r="D32" s="3">
        <f t="shared" si="1"/>
        <v>2.9284297297297285E-2</v>
      </c>
      <c r="E32" s="3">
        <f t="shared" si="2"/>
        <v>-2.2527540540540542E-2</v>
      </c>
      <c r="F32" s="3">
        <f t="shared" si="3"/>
        <v>2.9284297297297285E-2</v>
      </c>
    </row>
    <row r="33" spans="1:6" x14ac:dyDescent="0.25">
      <c r="A33">
        <v>0.23400000000000001</v>
      </c>
      <c r="B33" s="4">
        <f>COUNT($A$2:A33)/COUNT($A$2:$A$149)</f>
        <v>0.21621621621621623</v>
      </c>
      <c r="C33" s="4">
        <f t="shared" si="0"/>
        <v>0.23400000000000001</v>
      </c>
      <c r="D33" s="3">
        <f t="shared" si="1"/>
        <v>2.4540540540540556E-2</v>
      </c>
      <c r="E33" s="3">
        <f t="shared" si="2"/>
        <v>-1.7783783783783785E-2</v>
      </c>
      <c r="F33" s="3">
        <f t="shared" si="3"/>
        <v>2.4540540540540556E-2</v>
      </c>
    </row>
    <row r="34" spans="1:6" x14ac:dyDescent="0.25">
      <c r="A34">
        <v>0.23458970000000001</v>
      </c>
      <c r="B34" s="4">
        <f>COUNT($A$2:A34)/COUNT($A$2:$A$149)</f>
        <v>0.22297297297297297</v>
      </c>
      <c r="C34" s="4">
        <f t="shared" si="0"/>
        <v>0.23458970000000001</v>
      </c>
      <c r="D34" s="3">
        <f t="shared" si="1"/>
        <v>1.8373483783783784E-2</v>
      </c>
      <c r="E34" s="3">
        <f t="shared" si="2"/>
        <v>-1.1616727027027041E-2</v>
      </c>
      <c r="F34" s="3">
        <f t="shared" si="3"/>
        <v>1.8373483783783784E-2</v>
      </c>
    </row>
    <row r="35" spans="1:6" x14ac:dyDescent="0.25">
      <c r="A35">
        <v>0.23459869999999999</v>
      </c>
      <c r="B35" s="4">
        <f>COUNT($A$2:A35)/COUNT($A$2:$A$149)</f>
        <v>0.22972972972972974</v>
      </c>
      <c r="C35" s="4">
        <f t="shared" si="0"/>
        <v>0.23459869999999999</v>
      </c>
      <c r="D35" s="3">
        <f t="shared" si="1"/>
        <v>1.1625727027027022E-2</v>
      </c>
      <c r="E35" s="3">
        <f t="shared" si="2"/>
        <v>-4.8689702702702509E-3</v>
      </c>
      <c r="F35" s="3">
        <f t="shared" si="3"/>
        <v>1.1625727027027022E-2</v>
      </c>
    </row>
    <row r="36" spans="1:6" x14ac:dyDescent="0.25">
      <c r="A36">
        <v>0.23669999999999999</v>
      </c>
      <c r="B36" s="4">
        <f>COUNT($A$2:A36)/COUNT($A$2:$A$149)</f>
        <v>0.23648648648648649</v>
      </c>
      <c r="C36" s="4">
        <f t="shared" si="0"/>
        <v>0.23669999999999999</v>
      </c>
      <c r="D36" s="3">
        <f t="shared" si="1"/>
        <v>6.9702702702702513E-3</v>
      </c>
      <c r="E36" s="3">
        <f t="shared" si="2"/>
        <v>-2.13513513513508E-4</v>
      </c>
      <c r="F36" s="3">
        <f t="shared" si="3"/>
        <v>6.9702702702702513E-3</v>
      </c>
    </row>
    <row r="37" spans="1:6" x14ac:dyDescent="0.25">
      <c r="A37">
        <v>0.23847971000000001</v>
      </c>
      <c r="B37" s="4">
        <f>COUNT($A$2:A37)/COUNT($A$2:$A$149)</f>
        <v>0.24324324324324326</v>
      </c>
      <c r="C37" s="4">
        <f t="shared" si="0"/>
        <v>0.23847971000000001</v>
      </c>
      <c r="D37" s="3">
        <f t="shared" si="1"/>
        <v>1.9932235135135257E-3</v>
      </c>
      <c r="E37" s="3">
        <f t="shared" si="2"/>
        <v>4.7635332432432453E-3</v>
      </c>
      <c r="F37" s="3">
        <f t="shared" si="3"/>
        <v>4.7635332432432453E-3</v>
      </c>
    </row>
    <row r="38" spans="1:6" x14ac:dyDescent="0.25">
      <c r="A38">
        <v>0.24565616840000001</v>
      </c>
      <c r="B38" s="4">
        <f>COUNT($A$2:A38)/COUNT($A$2:$A$149)</f>
        <v>0.25</v>
      </c>
      <c r="C38" s="4">
        <f t="shared" si="0"/>
        <v>0.24565616840000001</v>
      </c>
      <c r="D38" s="3">
        <f t="shared" si="1"/>
        <v>2.4129251567567567E-3</v>
      </c>
      <c r="E38" s="3">
        <f t="shared" si="2"/>
        <v>4.3438315999999866E-3</v>
      </c>
      <c r="F38" s="3">
        <f t="shared" si="3"/>
        <v>4.3438315999999866E-3</v>
      </c>
    </row>
    <row r="39" spans="1:6" x14ac:dyDescent="0.25">
      <c r="A39">
        <v>0.2549878975</v>
      </c>
      <c r="B39" s="4">
        <f>COUNT($A$2:A39)/COUNT($A$2:$A$149)</f>
        <v>0.25675675675675674</v>
      </c>
      <c r="C39" s="4">
        <f t="shared" si="0"/>
        <v>0.2549878975</v>
      </c>
      <c r="D39" s="3">
        <f t="shared" si="1"/>
        <v>4.9878975000000048E-3</v>
      </c>
      <c r="E39" s="3">
        <f t="shared" si="2"/>
        <v>1.7688592567567385E-3</v>
      </c>
      <c r="F39" s="3">
        <f t="shared" si="3"/>
        <v>4.9878975000000048E-3</v>
      </c>
    </row>
    <row r="40" spans="1:6" x14ac:dyDescent="0.25">
      <c r="A40">
        <v>0.25800000000000001</v>
      </c>
      <c r="B40" s="4">
        <f>COUNT($A$2:A40)/COUNT($A$2:$A$149)</f>
        <v>0.26351351351351349</v>
      </c>
      <c r="C40" s="4">
        <f t="shared" si="0"/>
        <v>0.25800000000000001</v>
      </c>
      <c r="D40" s="3">
        <f t="shared" si="1"/>
        <v>1.2432432432432639E-3</v>
      </c>
      <c r="E40" s="3">
        <f t="shared" si="2"/>
        <v>5.5135135135134794E-3</v>
      </c>
      <c r="F40" s="3">
        <f t="shared" si="3"/>
        <v>5.5135135135134794E-3</v>
      </c>
    </row>
    <row r="41" spans="1:6" x14ac:dyDescent="0.25">
      <c r="A41">
        <v>0.27889999999999998</v>
      </c>
      <c r="B41" s="4">
        <f>COUNT($A$2:A41)/COUNT($A$2:$A$149)</f>
        <v>0.27027027027027029</v>
      </c>
      <c r="C41" s="4">
        <f t="shared" si="0"/>
        <v>0.27889999999999998</v>
      </c>
      <c r="D41" s="3">
        <f t="shared" si="1"/>
        <v>1.5386486486486495E-2</v>
      </c>
      <c r="E41" s="3">
        <f t="shared" si="2"/>
        <v>-8.629729729729696E-3</v>
      </c>
      <c r="F41" s="3">
        <f t="shared" si="3"/>
        <v>1.5386486486486495E-2</v>
      </c>
    </row>
    <row r="42" spans="1:6" x14ac:dyDescent="0.25">
      <c r="A42">
        <v>0.27889999999999998</v>
      </c>
      <c r="B42" s="4">
        <f>COUNT($A$2:A42)/COUNT($A$2:$A$149)</f>
        <v>0.27702702702702703</v>
      </c>
      <c r="C42" s="4">
        <f t="shared" si="0"/>
        <v>0.27889999999999998</v>
      </c>
      <c r="D42" s="3">
        <f t="shared" si="1"/>
        <v>8.629729729729696E-3</v>
      </c>
      <c r="E42" s="3">
        <f t="shared" si="2"/>
        <v>-1.8729729729729527E-3</v>
      </c>
      <c r="F42" s="3">
        <f t="shared" si="3"/>
        <v>8.629729729729696E-3</v>
      </c>
    </row>
    <row r="43" spans="1:6" x14ac:dyDescent="0.25">
      <c r="A43">
        <v>0.28198479840000001</v>
      </c>
      <c r="B43" s="4">
        <f>COUNT($A$2:A43)/COUNT($A$2:$A$149)</f>
        <v>0.28378378378378377</v>
      </c>
      <c r="C43" s="4">
        <f t="shared" si="0"/>
        <v>0.28198479840000001</v>
      </c>
      <c r="D43" s="3">
        <f t="shared" si="1"/>
        <v>4.9577713729729855E-3</v>
      </c>
      <c r="E43" s="3">
        <f t="shared" si="2"/>
        <v>1.7989853837837577E-3</v>
      </c>
      <c r="F43" s="3">
        <f t="shared" si="3"/>
        <v>4.9577713729729855E-3</v>
      </c>
    </row>
    <row r="44" spans="1:6" x14ac:dyDescent="0.25">
      <c r="A44">
        <v>0.31231550000000002</v>
      </c>
      <c r="B44" s="4">
        <f>COUNT($A$2:A44)/COUNT($A$2:$A$149)</f>
        <v>0.29054054054054052</v>
      </c>
      <c r="C44" s="4">
        <f t="shared" si="0"/>
        <v>0.31231550000000002</v>
      </c>
      <c r="D44" s="3">
        <f t="shared" si="1"/>
        <v>2.8531716216216252E-2</v>
      </c>
      <c r="E44" s="3">
        <f t="shared" si="2"/>
        <v>-2.1774959459459509E-2</v>
      </c>
      <c r="F44" s="3">
        <f t="shared" si="3"/>
        <v>2.8531716216216252E-2</v>
      </c>
    </row>
    <row r="45" spans="1:6" x14ac:dyDescent="0.25">
      <c r="A45">
        <v>0.314</v>
      </c>
      <c r="B45" s="4">
        <f>COUNT($A$2:A45)/COUNT($A$2:$A$149)</f>
        <v>0.29729729729729731</v>
      </c>
      <c r="C45" s="4">
        <f t="shared" si="0"/>
        <v>0.314</v>
      </c>
      <c r="D45" s="3">
        <f t="shared" si="1"/>
        <v>2.3459459459459486E-2</v>
      </c>
      <c r="E45" s="3">
        <f t="shared" si="2"/>
        <v>-1.6702702702702688E-2</v>
      </c>
      <c r="F45" s="3">
        <f t="shared" si="3"/>
        <v>2.3459459459459486E-2</v>
      </c>
    </row>
    <row r="46" spans="1:6" x14ac:dyDescent="0.25">
      <c r="A46">
        <v>0.32131321000000002</v>
      </c>
      <c r="B46" s="4">
        <f>COUNT($A$2:A46)/COUNT($A$2:$A$149)</f>
        <v>0.30405405405405406</v>
      </c>
      <c r="C46" s="4">
        <f t="shared" si="0"/>
        <v>0.32131321000000002</v>
      </c>
      <c r="D46" s="3">
        <f t="shared" si="1"/>
        <v>2.4015912702702702E-2</v>
      </c>
      <c r="E46" s="3">
        <f t="shared" si="2"/>
        <v>-1.7259155945945959E-2</v>
      </c>
      <c r="F46" s="3">
        <f t="shared" si="3"/>
        <v>2.4015912702702702E-2</v>
      </c>
    </row>
    <row r="47" spans="1:6" x14ac:dyDescent="0.25">
      <c r="A47">
        <v>0.32487987099999999</v>
      </c>
      <c r="B47" s="4">
        <f>COUNT($A$2:A47)/COUNT($A$2:$A$149)</f>
        <v>0.3108108108108108</v>
      </c>
      <c r="C47" s="4">
        <f t="shared" si="0"/>
        <v>0.32487987099999999</v>
      </c>
      <c r="D47" s="3">
        <f t="shared" si="1"/>
        <v>2.082581694594593E-2</v>
      </c>
      <c r="E47" s="3">
        <f t="shared" si="2"/>
        <v>-1.4069060189189186E-2</v>
      </c>
      <c r="F47" s="3">
        <f t="shared" si="3"/>
        <v>2.082581694594593E-2</v>
      </c>
    </row>
    <row r="48" spans="1:6" x14ac:dyDescent="0.25">
      <c r="A48">
        <v>0.32779999999999998</v>
      </c>
      <c r="B48" s="4">
        <f>COUNT($A$2:A48)/COUNT($A$2:$A$149)</f>
        <v>0.31756756756756754</v>
      </c>
      <c r="C48" s="4">
        <f t="shared" si="0"/>
        <v>0.32779999999999998</v>
      </c>
      <c r="D48" s="3">
        <f t="shared" si="1"/>
        <v>1.698918918918918E-2</v>
      </c>
      <c r="E48" s="3">
        <f t="shared" si="2"/>
        <v>-1.0232432432432437E-2</v>
      </c>
      <c r="F48" s="3">
        <f t="shared" si="3"/>
        <v>1.698918918918918E-2</v>
      </c>
    </row>
    <row r="49" spans="1:6" x14ac:dyDescent="0.25">
      <c r="A49">
        <v>0.32849879799999998</v>
      </c>
      <c r="B49" s="4">
        <f>COUNT($A$2:A49)/COUNT($A$2:$A$149)</f>
        <v>0.32432432432432434</v>
      </c>
      <c r="C49" s="4">
        <f t="shared" si="0"/>
        <v>0.32849879799999998</v>
      </c>
      <c r="D49" s="3">
        <f t="shared" si="1"/>
        <v>1.0931230432432437E-2</v>
      </c>
      <c r="E49" s="3">
        <f t="shared" si="2"/>
        <v>-4.1744736756756384E-3</v>
      </c>
      <c r="F49" s="3">
        <f t="shared" si="3"/>
        <v>1.0931230432432437E-2</v>
      </c>
    </row>
    <row r="50" spans="1:6" x14ac:dyDescent="0.25">
      <c r="A50">
        <v>0.32874982790000001</v>
      </c>
      <c r="B50" s="4">
        <f>COUNT($A$2:A50)/COUNT($A$2:$A$149)</f>
        <v>0.33108108108108109</v>
      </c>
      <c r="C50" s="4">
        <f t="shared" si="0"/>
        <v>0.32874982790000001</v>
      </c>
      <c r="D50" s="3">
        <f t="shared" si="1"/>
        <v>4.4255035756756711E-3</v>
      </c>
      <c r="E50" s="3">
        <f t="shared" si="2"/>
        <v>2.3312531810810722E-3</v>
      </c>
      <c r="F50" s="3">
        <f t="shared" si="3"/>
        <v>4.4255035756756711E-3</v>
      </c>
    </row>
    <row r="51" spans="1:6" x14ac:dyDescent="0.25">
      <c r="A51">
        <v>0.32879482799999998</v>
      </c>
      <c r="B51" s="4">
        <f>COUNT($A$2:A51)/COUNT($A$2:$A$149)</f>
        <v>0.33783783783783783</v>
      </c>
      <c r="C51" s="4">
        <f t="shared" si="0"/>
        <v>0.32879482799999998</v>
      </c>
      <c r="D51" s="3">
        <f t="shared" si="1"/>
        <v>-2.2862530810811021E-3</v>
      </c>
      <c r="E51" s="3">
        <f t="shared" si="2"/>
        <v>9.0430098378378454E-3</v>
      </c>
      <c r="F51" s="3">
        <f t="shared" si="3"/>
        <v>9.0430098378378454E-3</v>
      </c>
    </row>
    <row r="52" spans="1:6" x14ac:dyDescent="0.25">
      <c r="A52">
        <v>0.33333000000000002</v>
      </c>
      <c r="B52" s="4">
        <f>COUNT($A$2:A52)/COUNT($A$2:$A$149)</f>
        <v>0.34459459459459457</v>
      </c>
      <c r="C52" s="4">
        <f t="shared" si="0"/>
        <v>0.33333000000000002</v>
      </c>
      <c r="D52" s="3">
        <f t="shared" si="1"/>
        <v>-4.5078378378378137E-3</v>
      </c>
      <c r="E52" s="3">
        <f t="shared" si="2"/>
        <v>1.1264594594594557E-2</v>
      </c>
      <c r="F52" s="3">
        <f t="shared" si="3"/>
        <v>1.1264594594594557E-2</v>
      </c>
    </row>
    <row r="53" spans="1:6" x14ac:dyDescent="0.25">
      <c r="A53">
        <v>0.34</v>
      </c>
      <c r="B53" s="4">
        <f>COUNT($A$2:A53)/COUNT($A$2:$A$149)</f>
        <v>0.35135135135135137</v>
      </c>
      <c r="C53" s="4">
        <f t="shared" si="0"/>
        <v>0.34</v>
      </c>
      <c r="D53" s="3">
        <f t="shared" si="1"/>
        <v>-4.5945945945945477E-3</v>
      </c>
      <c r="E53" s="3">
        <f t="shared" si="2"/>
        <v>1.1351351351351346E-2</v>
      </c>
      <c r="F53" s="3">
        <f t="shared" si="3"/>
        <v>1.1351351351351346E-2</v>
      </c>
    </row>
    <row r="54" spans="1:6" x14ac:dyDescent="0.25">
      <c r="A54">
        <v>0.34499999999999997</v>
      </c>
      <c r="B54" s="4">
        <f>COUNT($A$2:A54)/COUNT($A$2:$A$149)</f>
        <v>0.35810810810810811</v>
      </c>
      <c r="C54" s="4">
        <f t="shared" si="0"/>
        <v>0.34499999999999997</v>
      </c>
      <c r="D54" s="3">
        <f t="shared" si="1"/>
        <v>-6.3513513513513975E-3</v>
      </c>
      <c r="E54" s="3">
        <f t="shared" si="2"/>
        <v>1.3108108108108141E-2</v>
      </c>
      <c r="F54" s="3">
        <f t="shared" si="3"/>
        <v>1.3108108108108141E-2</v>
      </c>
    </row>
    <row r="55" spans="1:6" x14ac:dyDescent="0.25">
      <c r="A55">
        <v>0.35179080000000001</v>
      </c>
      <c r="B55" s="4">
        <f>COUNT($A$2:A55)/COUNT($A$2:$A$149)</f>
        <v>0.36486486486486486</v>
      </c>
      <c r="C55" s="4">
        <f t="shared" si="0"/>
        <v>0.35179080000000001</v>
      </c>
      <c r="D55" s="3">
        <f t="shared" si="1"/>
        <v>-6.3173081081080995E-3</v>
      </c>
      <c r="E55" s="3">
        <f t="shared" si="2"/>
        <v>1.3074064864864843E-2</v>
      </c>
      <c r="F55" s="3">
        <f t="shared" si="3"/>
        <v>1.3074064864864843E-2</v>
      </c>
    </row>
    <row r="56" spans="1:6" x14ac:dyDescent="0.25">
      <c r="A56">
        <v>0.35651321650000001</v>
      </c>
      <c r="B56" s="4">
        <f>COUNT($A$2:A56)/COUNT($A$2:$A$149)</f>
        <v>0.3716216216216216</v>
      </c>
      <c r="C56" s="4">
        <f t="shared" si="0"/>
        <v>0.35651321650000001</v>
      </c>
      <c r="D56" s="3">
        <f t="shared" si="1"/>
        <v>-8.3516483648648498E-3</v>
      </c>
      <c r="E56" s="3">
        <f t="shared" si="2"/>
        <v>1.5108405121621593E-2</v>
      </c>
      <c r="F56" s="3">
        <f t="shared" si="3"/>
        <v>1.5108405121621593E-2</v>
      </c>
    </row>
    <row r="57" spans="1:6" x14ac:dyDescent="0.25">
      <c r="A57">
        <v>0.35748292949999999</v>
      </c>
      <c r="B57" s="4">
        <f>COUNT($A$2:A57)/COUNT($A$2:$A$149)</f>
        <v>0.3783783783783784</v>
      </c>
      <c r="C57" s="4">
        <f t="shared" si="0"/>
        <v>0.35748292949999999</v>
      </c>
      <c r="D57" s="3">
        <f t="shared" si="1"/>
        <v>-1.413869212162161E-2</v>
      </c>
      <c r="E57" s="3">
        <f t="shared" si="2"/>
        <v>2.0895448878378409E-2</v>
      </c>
      <c r="F57" s="3">
        <f t="shared" si="3"/>
        <v>2.0895448878378409E-2</v>
      </c>
    </row>
    <row r="58" spans="1:6" x14ac:dyDescent="0.25">
      <c r="A58">
        <v>0.36</v>
      </c>
      <c r="B58" s="4">
        <f>COUNT($A$2:A58)/COUNT($A$2:$A$149)</f>
        <v>0.38513513513513514</v>
      </c>
      <c r="C58" s="4">
        <f t="shared" si="0"/>
        <v>0.36</v>
      </c>
      <c r="D58" s="3">
        <f t="shared" si="1"/>
        <v>-1.8378378378378413E-2</v>
      </c>
      <c r="E58" s="3">
        <f t="shared" si="2"/>
        <v>2.5135135135135156E-2</v>
      </c>
      <c r="F58" s="3">
        <f t="shared" si="3"/>
        <v>2.5135135135135156E-2</v>
      </c>
    </row>
    <row r="59" spans="1:6" x14ac:dyDescent="0.25">
      <c r="A59">
        <v>0.36220000000000002</v>
      </c>
      <c r="B59" s="4">
        <f>COUNT($A$2:A59)/COUNT($A$2:$A$149)</f>
        <v>0.39189189189189189</v>
      </c>
      <c r="C59" s="4">
        <f t="shared" si="0"/>
        <v>0.36220000000000002</v>
      </c>
      <c r="D59" s="3">
        <f t="shared" si="1"/>
        <v>-2.2935135135135121E-2</v>
      </c>
      <c r="E59" s="3">
        <f t="shared" si="2"/>
        <v>2.9691891891891864E-2</v>
      </c>
      <c r="F59" s="3">
        <f t="shared" si="3"/>
        <v>2.9691891891891864E-2</v>
      </c>
    </row>
    <row r="60" spans="1:6" x14ac:dyDescent="0.25">
      <c r="A60">
        <v>0.36899999999999999</v>
      </c>
      <c r="B60" s="4">
        <f>COUNT($A$2:A60)/COUNT($A$2:$A$149)</f>
        <v>0.39864864864864863</v>
      </c>
      <c r="C60" s="4">
        <f t="shared" si="0"/>
        <v>0.36899999999999999</v>
      </c>
      <c r="D60" s="3">
        <f t="shared" si="1"/>
        <v>-2.2891891891891891E-2</v>
      </c>
      <c r="E60" s="3">
        <f t="shared" si="2"/>
        <v>2.9648648648648634E-2</v>
      </c>
      <c r="F60" s="3">
        <f t="shared" si="3"/>
        <v>2.9648648648648634E-2</v>
      </c>
    </row>
    <row r="61" spans="1:6" x14ac:dyDescent="0.25">
      <c r="A61">
        <v>0.38383837999999998</v>
      </c>
      <c r="B61" s="4">
        <f>COUNT($A$2:A61)/COUNT($A$2:$A$149)</f>
        <v>0.40540540540540543</v>
      </c>
      <c r="C61" s="4">
        <f t="shared" si="0"/>
        <v>0.38383837999999998</v>
      </c>
      <c r="D61" s="3">
        <f t="shared" si="1"/>
        <v>-1.481026864864865E-2</v>
      </c>
      <c r="E61" s="3">
        <f t="shared" si="2"/>
        <v>2.1567025405405449E-2</v>
      </c>
      <c r="F61" s="3">
        <f t="shared" si="3"/>
        <v>2.1567025405405449E-2</v>
      </c>
    </row>
    <row r="62" spans="1:6" x14ac:dyDescent="0.25">
      <c r="A62">
        <v>0.38984982779999999</v>
      </c>
      <c r="B62" s="4">
        <f>COUNT($A$2:A62)/COUNT($A$2:$A$149)</f>
        <v>0.41216216216216217</v>
      </c>
      <c r="C62" s="4">
        <f t="shared" si="0"/>
        <v>0.38984982779999999</v>
      </c>
      <c r="D62" s="3">
        <f t="shared" si="1"/>
        <v>-1.5555577605405435E-2</v>
      </c>
      <c r="E62" s="3">
        <f t="shared" si="2"/>
        <v>2.2312334362162178E-2</v>
      </c>
      <c r="F62" s="3">
        <f t="shared" si="3"/>
        <v>2.2312334362162178E-2</v>
      </c>
    </row>
    <row r="63" spans="1:6" x14ac:dyDescent="0.25">
      <c r="A63">
        <v>0.39283000000000001</v>
      </c>
      <c r="B63" s="4">
        <f>COUNT($A$2:A63)/COUNT($A$2:$A$149)</f>
        <v>0.41891891891891891</v>
      </c>
      <c r="C63" s="4">
        <f t="shared" si="0"/>
        <v>0.39283000000000001</v>
      </c>
      <c r="D63" s="3">
        <f t="shared" si="1"/>
        <v>-1.9332162162162159E-2</v>
      </c>
      <c r="E63" s="3">
        <f t="shared" si="2"/>
        <v>2.6088918918918902E-2</v>
      </c>
      <c r="F63" s="3">
        <f t="shared" si="3"/>
        <v>2.6088918918918902E-2</v>
      </c>
    </row>
    <row r="64" spans="1:6" x14ac:dyDescent="0.25">
      <c r="A64">
        <v>0.39482983500000002</v>
      </c>
      <c r="B64" s="4">
        <f>COUNT($A$2:A64)/COUNT($A$2:$A$149)</f>
        <v>0.42567567567567566</v>
      </c>
      <c r="C64" s="4">
        <f t="shared" si="0"/>
        <v>0.39482983500000002</v>
      </c>
      <c r="D64" s="3">
        <f t="shared" si="1"/>
        <v>-2.4089083918918897E-2</v>
      </c>
      <c r="E64" s="3">
        <f t="shared" si="2"/>
        <v>3.084584067567564E-2</v>
      </c>
      <c r="F64" s="3">
        <f t="shared" si="3"/>
        <v>3.084584067567564E-2</v>
      </c>
    </row>
    <row r="65" spans="1:6" x14ac:dyDescent="0.25">
      <c r="A65">
        <v>0.39498484849999999</v>
      </c>
      <c r="B65" s="4">
        <f>COUNT($A$2:A65)/COUNT($A$2:$A$149)</f>
        <v>0.43243243243243246</v>
      </c>
      <c r="C65" s="4">
        <f t="shared" si="0"/>
        <v>0.39498484849999999</v>
      </c>
      <c r="D65" s="3">
        <f t="shared" si="1"/>
        <v>-3.0690827175675672E-2</v>
      </c>
      <c r="E65" s="3">
        <f t="shared" si="2"/>
        <v>3.7447583932432471E-2</v>
      </c>
      <c r="F65" s="3">
        <f t="shared" si="3"/>
        <v>3.7447583932432471E-2</v>
      </c>
    </row>
    <row r="66" spans="1:6" x14ac:dyDescent="0.25">
      <c r="A66">
        <v>0.41</v>
      </c>
      <c r="B66" s="4">
        <f>COUNT($A$2:A66)/COUNT($A$2:$A$149)</f>
        <v>0.4391891891891892</v>
      </c>
      <c r="C66" s="4">
        <f t="shared" si="0"/>
        <v>0.41</v>
      </c>
      <c r="D66" s="3">
        <f t="shared" si="1"/>
        <v>-2.2432432432432481E-2</v>
      </c>
      <c r="E66" s="3">
        <f t="shared" si="2"/>
        <v>2.9189189189189224E-2</v>
      </c>
      <c r="F66" s="3">
        <f t="shared" si="3"/>
        <v>2.9189189189189224E-2</v>
      </c>
    </row>
    <row r="67" spans="1:6" x14ac:dyDescent="0.25">
      <c r="A67">
        <v>0.41270000000000001</v>
      </c>
      <c r="B67" s="4">
        <f>COUNT($A$2:A67)/COUNT($A$2:$A$149)</f>
        <v>0.44594594594594594</v>
      </c>
      <c r="C67" s="4">
        <f t="shared" ref="C67:C130" si="4">A67</f>
        <v>0.41270000000000001</v>
      </c>
      <c r="D67" s="3">
        <f t="shared" ref="D67:D130" si="5">C67-B66</f>
        <v>-2.6489189189189188E-2</v>
      </c>
      <c r="E67" s="3">
        <f t="shared" ref="E67:E130" si="6">B67-C67</f>
        <v>3.3245945945945932E-2</v>
      </c>
      <c r="F67" s="3">
        <f t="shared" ref="F67:F130" si="7">MAX(D67:E67)</f>
        <v>3.3245945945945932E-2</v>
      </c>
    </row>
    <row r="68" spans="1:6" x14ac:dyDescent="0.25">
      <c r="A68">
        <v>0.43252000000000002</v>
      </c>
      <c r="B68" s="4">
        <f>COUNT($A$2:A68)/COUNT($A$2:$A$149)</f>
        <v>0.45270270270270269</v>
      </c>
      <c r="C68" s="4">
        <f t="shared" si="4"/>
        <v>0.43252000000000002</v>
      </c>
      <c r="D68" s="3">
        <f t="shared" si="5"/>
        <v>-1.3425945945945927E-2</v>
      </c>
      <c r="E68" s="3">
        <f t="shared" si="6"/>
        <v>2.0182702702702671E-2</v>
      </c>
      <c r="F68" s="3">
        <f t="shared" si="7"/>
        <v>2.0182702702702671E-2</v>
      </c>
    </row>
    <row r="69" spans="1:6" x14ac:dyDescent="0.25">
      <c r="A69">
        <v>0.43728947979999999</v>
      </c>
      <c r="B69" s="4">
        <f>COUNT($A$2:A69)/COUNT($A$2:$A$149)</f>
        <v>0.45945945945945948</v>
      </c>
      <c r="C69" s="4">
        <f t="shared" si="4"/>
        <v>0.43728947979999999</v>
      </c>
      <c r="D69" s="3">
        <f t="shared" si="5"/>
        <v>-1.5413222902702695E-2</v>
      </c>
      <c r="E69" s="3">
        <f t="shared" si="6"/>
        <v>2.2169979659459493E-2</v>
      </c>
      <c r="F69" s="3">
        <f t="shared" si="7"/>
        <v>2.2169979659459493E-2</v>
      </c>
    </row>
    <row r="70" spans="1:6" x14ac:dyDescent="0.25">
      <c r="A70">
        <v>0.43797999999999998</v>
      </c>
      <c r="B70" s="4">
        <f>COUNT($A$2:A70)/COUNT($A$2:$A$149)</f>
        <v>0.46621621621621623</v>
      </c>
      <c r="C70" s="4">
        <f t="shared" si="4"/>
        <v>0.43797999999999998</v>
      </c>
      <c r="D70" s="3">
        <f t="shared" si="5"/>
        <v>-2.1479459459459505E-2</v>
      </c>
      <c r="E70" s="3">
        <f t="shared" si="6"/>
        <v>2.8236216216216248E-2</v>
      </c>
      <c r="F70" s="3">
        <f t="shared" si="7"/>
        <v>2.8236216216216248E-2</v>
      </c>
    </row>
    <row r="71" spans="1:6" x14ac:dyDescent="0.25">
      <c r="A71">
        <v>0.4387598794</v>
      </c>
      <c r="B71" s="4">
        <f>COUNT($A$2:A71)/COUNT($A$2:$A$149)</f>
        <v>0.47297297297297297</v>
      </c>
      <c r="C71" s="4">
        <f t="shared" si="4"/>
        <v>0.4387598794</v>
      </c>
      <c r="D71" s="3">
        <f t="shared" si="5"/>
        <v>-2.7456336816216231E-2</v>
      </c>
      <c r="E71" s="3">
        <f t="shared" si="6"/>
        <v>3.4213093572972975E-2</v>
      </c>
      <c r="F71" s="3">
        <f t="shared" si="7"/>
        <v>3.4213093572972975E-2</v>
      </c>
    </row>
    <row r="72" spans="1:6" x14ac:dyDescent="0.25">
      <c r="A72">
        <v>0.44690000000000002</v>
      </c>
      <c r="B72" s="4">
        <f>COUNT($A$2:A72)/COUNT($A$2:$A$149)</f>
        <v>0.47972972972972971</v>
      </c>
      <c r="C72" s="4">
        <f t="shared" si="4"/>
        <v>0.44690000000000002</v>
      </c>
      <c r="D72" s="3">
        <f t="shared" si="5"/>
        <v>-2.6072972972972952E-2</v>
      </c>
      <c r="E72" s="3">
        <f t="shared" si="6"/>
        <v>3.2829729729729695E-2</v>
      </c>
      <c r="F72" s="3">
        <f t="shared" si="7"/>
        <v>3.2829729729729695E-2</v>
      </c>
    </row>
    <row r="73" spans="1:6" x14ac:dyDescent="0.25">
      <c r="A73">
        <v>0.45</v>
      </c>
      <c r="B73" s="4">
        <f>COUNT($A$2:A73)/COUNT($A$2:$A$149)</f>
        <v>0.48648648648648651</v>
      </c>
      <c r="C73" s="4">
        <f t="shared" si="4"/>
        <v>0.45</v>
      </c>
      <c r="D73" s="3">
        <f t="shared" si="5"/>
        <v>-2.9729729729729704E-2</v>
      </c>
      <c r="E73" s="3">
        <f t="shared" si="6"/>
        <v>3.6486486486486502E-2</v>
      </c>
      <c r="F73" s="3">
        <f t="shared" si="7"/>
        <v>3.6486486486486502E-2</v>
      </c>
    </row>
    <row r="74" spans="1:6" x14ac:dyDescent="0.25">
      <c r="A74">
        <v>0.45340000000000003</v>
      </c>
      <c r="B74" s="4">
        <f>COUNT($A$2:A74)/COUNT($A$2:$A$149)</f>
        <v>0.49324324324324326</v>
      </c>
      <c r="C74" s="4">
        <f t="shared" si="4"/>
        <v>0.45340000000000003</v>
      </c>
      <c r="D74" s="3">
        <f t="shared" si="5"/>
        <v>-3.3086486486486488E-2</v>
      </c>
      <c r="E74" s="3">
        <f t="shared" si="6"/>
        <v>3.9843243243243232E-2</v>
      </c>
      <c r="F74" s="3">
        <f t="shared" si="7"/>
        <v>3.9843243243243232E-2</v>
      </c>
    </row>
    <row r="75" spans="1:6" x14ac:dyDescent="0.25">
      <c r="A75">
        <v>0.47</v>
      </c>
      <c r="B75" s="4">
        <f>COUNT($A$2:A75)/COUNT($A$2:$A$149)</f>
        <v>0.5</v>
      </c>
      <c r="C75" s="4">
        <f t="shared" si="4"/>
        <v>0.47</v>
      </c>
      <c r="D75" s="3">
        <f t="shared" si="5"/>
        <v>-2.3243243243243283E-2</v>
      </c>
      <c r="E75" s="3">
        <f t="shared" si="6"/>
        <v>3.0000000000000027E-2</v>
      </c>
      <c r="F75" s="3">
        <f t="shared" si="7"/>
        <v>3.0000000000000027E-2</v>
      </c>
    </row>
    <row r="76" spans="1:6" x14ac:dyDescent="0.25">
      <c r="A76">
        <v>0.48070000000000002</v>
      </c>
      <c r="B76" s="4">
        <f>COUNT($A$2:A76)/COUNT($A$2:$A$149)</f>
        <v>0.5067567567567568</v>
      </c>
      <c r="C76" s="4">
        <f t="shared" si="4"/>
        <v>0.48070000000000002</v>
      </c>
      <c r="D76" s="3">
        <f t="shared" si="5"/>
        <v>-1.9299999999999984E-2</v>
      </c>
      <c r="E76" s="3">
        <f t="shared" si="6"/>
        <v>2.6056756756756783E-2</v>
      </c>
      <c r="F76" s="3">
        <f t="shared" si="7"/>
        <v>2.6056756756756783E-2</v>
      </c>
    </row>
    <row r="77" spans="1:6" x14ac:dyDescent="0.25">
      <c r="A77">
        <v>0.4859837984</v>
      </c>
      <c r="B77" s="4">
        <f>COUNT($A$2:A77)/COUNT($A$2:$A$149)</f>
        <v>0.51351351351351349</v>
      </c>
      <c r="C77" s="4">
        <f t="shared" si="4"/>
        <v>0.4859837984</v>
      </c>
      <c r="D77" s="3">
        <f t="shared" si="5"/>
        <v>-2.0772958356756799E-2</v>
      </c>
      <c r="E77" s="3">
        <f t="shared" si="6"/>
        <v>2.7529715113513487E-2</v>
      </c>
      <c r="F77" s="3">
        <f t="shared" si="7"/>
        <v>2.7529715113513487E-2</v>
      </c>
    </row>
    <row r="78" spans="1:6" x14ac:dyDescent="0.25">
      <c r="A78">
        <v>0.49619999999999997</v>
      </c>
      <c r="B78" s="4">
        <f>COUNT($A$2:A78)/COUNT($A$2:$A$149)</f>
        <v>0.52027027027027029</v>
      </c>
      <c r="C78" s="4">
        <f t="shared" si="4"/>
        <v>0.49619999999999997</v>
      </c>
      <c r="D78" s="3">
        <f t="shared" si="5"/>
        <v>-1.7313513513513512E-2</v>
      </c>
      <c r="E78" s="3">
        <f t="shared" si="6"/>
        <v>2.4070270270270311E-2</v>
      </c>
      <c r="F78" s="3">
        <f t="shared" si="7"/>
        <v>2.4070270270270311E-2</v>
      </c>
    </row>
    <row r="79" spans="1:6" x14ac:dyDescent="0.25">
      <c r="A79">
        <v>0.50729999999999997</v>
      </c>
      <c r="B79" s="4">
        <f>COUNT($A$2:A79)/COUNT($A$2:$A$149)</f>
        <v>0.52702702702702697</v>
      </c>
      <c r="C79" s="4">
        <f t="shared" si="4"/>
        <v>0.50729999999999997</v>
      </c>
      <c r="D79" s="3">
        <f t="shared" si="5"/>
        <v>-1.2970270270270312E-2</v>
      </c>
      <c r="E79" s="3">
        <f t="shared" si="6"/>
        <v>1.9727027027027E-2</v>
      </c>
      <c r="F79" s="3">
        <f t="shared" si="7"/>
        <v>1.9727027027027E-2</v>
      </c>
    </row>
    <row r="80" spans="1:6" x14ac:dyDescent="0.25">
      <c r="A80">
        <v>0.51349999999999996</v>
      </c>
      <c r="B80" s="4">
        <f>COUNT($A$2:A80)/COUNT($A$2:$A$149)</f>
        <v>0.53378378378378377</v>
      </c>
      <c r="C80" s="4">
        <f t="shared" si="4"/>
        <v>0.51349999999999996</v>
      </c>
      <c r="D80" s="3">
        <f t="shared" si="5"/>
        <v>-1.3527027027027017E-2</v>
      </c>
      <c r="E80" s="3">
        <f t="shared" si="6"/>
        <v>2.0283783783783815E-2</v>
      </c>
      <c r="F80" s="3">
        <f t="shared" si="7"/>
        <v>2.0283783783783815E-2</v>
      </c>
    </row>
    <row r="81" spans="1:6" x14ac:dyDescent="0.25">
      <c r="A81">
        <v>0.52132654509999998</v>
      </c>
      <c r="B81" s="4">
        <f>COUNT($A$2:A81)/COUNT($A$2:$A$149)</f>
        <v>0.54054054054054057</v>
      </c>
      <c r="C81" s="4">
        <f t="shared" si="4"/>
        <v>0.52132654509999998</v>
      </c>
      <c r="D81" s="3">
        <f t="shared" si="5"/>
        <v>-1.2457238683783789E-2</v>
      </c>
      <c r="E81" s="3">
        <f t="shared" si="6"/>
        <v>1.9213995440540588E-2</v>
      </c>
      <c r="F81" s="3">
        <f t="shared" si="7"/>
        <v>1.9213995440540588E-2</v>
      </c>
    </row>
    <row r="82" spans="1:6" x14ac:dyDescent="0.25">
      <c r="A82">
        <v>0.53788999999999998</v>
      </c>
      <c r="B82" s="4">
        <f>COUNT($A$2:A82)/COUNT($A$2:$A$149)</f>
        <v>0.54729729729729726</v>
      </c>
      <c r="C82" s="4">
        <f t="shared" si="4"/>
        <v>0.53788999999999998</v>
      </c>
      <c r="D82" s="3">
        <f t="shared" si="5"/>
        <v>-2.6505405405405913E-3</v>
      </c>
      <c r="E82" s="3">
        <f t="shared" si="6"/>
        <v>9.407297297297279E-3</v>
      </c>
      <c r="F82" s="3">
        <f t="shared" si="7"/>
        <v>9.407297297297279E-3</v>
      </c>
    </row>
    <row r="83" spans="1:6" x14ac:dyDescent="0.25">
      <c r="A83">
        <v>0.5423</v>
      </c>
      <c r="B83" s="4">
        <f>COUNT($A$2:A83)/COUNT($A$2:$A$149)</f>
        <v>0.55405405405405406</v>
      </c>
      <c r="C83" s="4">
        <f t="shared" si="4"/>
        <v>0.5423</v>
      </c>
      <c r="D83" s="3">
        <f t="shared" si="5"/>
        <v>-4.997297297297254E-3</v>
      </c>
      <c r="E83" s="3">
        <f t="shared" si="6"/>
        <v>1.1754054054054053E-2</v>
      </c>
      <c r="F83" s="3">
        <f t="shared" si="7"/>
        <v>1.1754054054054053E-2</v>
      </c>
    </row>
    <row r="84" spans="1:6" x14ac:dyDescent="0.25">
      <c r="A84">
        <v>0.54900000000000004</v>
      </c>
      <c r="B84" s="4">
        <f>COUNT($A$2:A84)/COUNT($A$2:$A$149)</f>
        <v>0.56081081081081086</v>
      </c>
      <c r="C84" s="4">
        <f t="shared" si="4"/>
        <v>0.54900000000000004</v>
      </c>
      <c r="D84" s="3">
        <f t="shared" si="5"/>
        <v>-5.0540540540540135E-3</v>
      </c>
      <c r="E84" s="3">
        <f t="shared" si="6"/>
        <v>1.1810810810810812E-2</v>
      </c>
      <c r="F84" s="3">
        <f t="shared" si="7"/>
        <v>1.1810810810810812E-2</v>
      </c>
    </row>
    <row r="85" spans="1:6" x14ac:dyDescent="0.25">
      <c r="A85">
        <v>0.5534</v>
      </c>
      <c r="B85" s="4">
        <f>COUNT($A$2:A85)/COUNT($A$2:$A$149)</f>
        <v>0.56756756756756754</v>
      </c>
      <c r="C85" s="4">
        <f t="shared" si="4"/>
        <v>0.5534</v>
      </c>
      <c r="D85" s="3">
        <f t="shared" si="5"/>
        <v>-7.4108108108108528E-3</v>
      </c>
      <c r="E85" s="3">
        <f t="shared" si="6"/>
        <v>1.4167567567567541E-2</v>
      </c>
      <c r="F85" s="3">
        <f t="shared" si="7"/>
        <v>1.4167567567567541E-2</v>
      </c>
    </row>
    <row r="86" spans="1:6" x14ac:dyDescent="0.25">
      <c r="A86">
        <v>0.56740000000000002</v>
      </c>
      <c r="B86" s="4">
        <f>COUNT($A$2:A86)/COUNT($A$2:$A$149)</f>
        <v>0.57432432432432434</v>
      </c>
      <c r="C86" s="4">
        <f t="shared" si="4"/>
        <v>0.56740000000000002</v>
      </c>
      <c r="D86" s="3">
        <f t="shared" si="5"/>
        <v>-1.6756756756752811E-4</v>
      </c>
      <c r="E86" s="3">
        <f t="shared" si="6"/>
        <v>6.9243243243243269E-3</v>
      </c>
      <c r="F86" s="3">
        <f t="shared" si="7"/>
        <v>6.9243243243243269E-3</v>
      </c>
    </row>
    <row r="87" spans="1:6" x14ac:dyDescent="0.25">
      <c r="A87">
        <v>0.56840000000000002</v>
      </c>
      <c r="B87" s="4">
        <f>COUNT($A$2:A87)/COUNT($A$2:$A$149)</f>
        <v>0.58108108108108103</v>
      </c>
      <c r="C87" s="4">
        <f t="shared" si="4"/>
        <v>0.56840000000000002</v>
      </c>
      <c r="D87" s="3">
        <f t="shared" si="5"/>
        <v>-5.924324324324326E-3</v>
      </c>
      <c r="E87" s="3">
        <f t="shared" si="6"/>
        <v>1.2681081081081014E-2</v>
      </c>
      <c r="F87" s="3">
        <f t="shared" si="7"/>
        <v>1.2681081081081014E-2</v>
      </c>
    </row>
    <row r="88" spans="1:6" x14ac:dyDescent="0.25">
      <c r="A88">
        <v>0.57894500000000004</v>
      </c>
      <c r="B88" s="4">
        <f>COUNT($A$2:A88)/COUNT($A$2:$A$149)</f>
        <v>0.58783783783783783</v>
      </c>
      <c r="C88" s="4">
        <f t="shared" si="4"/>
        <v>0.57894500000000004</v>
      </c>
      <c r="D88" s="3">
        <f t="shared" si="5"/>
        <v>-2.1360810810809872E-3</v>
      </c>
      <c r="E88" s="3">
        <f t="shared" si="6"/>
        <v>8.8928378378377859E-3</v>
      </c>
      <c r="F88" s="3">
        <f t="shared" si="7"/>
        <v>8.8928378378377859E-3</v>
      </c>
    </row>
    <row r="89" spans="1:6" x14ac:dyDescent="0.25">
      <c r="A89">
        <v>0.57899999999999996</v>
      </c>
      <c r="B89" s="4">
        <f>COUNT($A$2:A89)/COUNT($A$2:$A$149)</f>
        <v>0.59459459459459463</v>
      </c>
      <c r="C89" s="4">
        <f t="shared" si="4"/>
        <v>0.57899999999999996</v>
      </c>
      <c r="D89" s="3">
        <f t="shared" si="5"/>
        <v>-8.8378378378378697E-3</v>
      </c>
      <c r="E89" s="3">
        <f t="shared" si="6"/>
        <v>1.5594594594594668E-2</v>
      </c>
      <c r="F89" s="3">
        <f t="shared" si="7"/>
        <v>1.5594594594594668E-2</v>
      </c>
    </row>
    <row r="90" spans="1:6" x14ac:dyDescent="0.25">
      <c r="A90">
        <v>0.58309999999999995</v>
      </c>
      <c r="B90" s="4">
        <f>COUNT($A$2:A90)/COUNT($A$2:$A$149)</f>
        <v>0.60135135135135132</v>
      </c>
      <c r="C90" s="4">
        <f t="shared" si="4"/>
        <v>0.58309999999999995</v>
      </c>
      <c r="D90" s="3">
        <f t="shared" si="5"/>
        <v>-1.1494594594594676E-2</v>
      </c>
      <c r="E90" s="3">
        <f t="shared" si="6"/>
        <v>1.8251351351351364E-2</v>
      </c>
      <c r="F90" s="3">
        <f t="shared" si="7"/>
        <v>1.8251351351351364E-2</v>
      </c>
    </row>
    <row r="91" spans="1:6" x14ac:dyDescent="0.25">
      <c r="A91">
        <v>0.59050000000000002</v>
      </c>
      <c r="B91" s="4">
        <f>COUNT($A$2:A91)/COUNT($A$2:$A$149)</f>
        <v>0.60810810810810811</v>
      </c>
      <c r="C91" s="4">
        <f t="shared" si="4"/>
        <v>0.59050000000000002</v>
      </c>
      <c r="D91" s="3">
        <f t="shared" si="5"/>
        <v>-1.085135135135129E-2</v>
      </c>
      <c r="E91" s="3">
        <f t="shared" si="6"/>
        <v>1.7608108108108089E-2</v>
      </c>
      <c r="F91" s="3">
        <f t="shared" si="7"/>
        <v>1.7608108108108089E-2</v>
      </c>
    </row>
    <row r="92" spans="1:6" x14ac:dyDescent="0.25">
      <c r="A92">
        <v>0.59079999999999999</v>
      </c>
      <c r="B92" s="4">
        <f>COUNT($A$2:A92)/COUNT($A$2:$A$149)</f>
        <v>0.61486486486486491</v>
      </c>
      <c r="C92" s="4">
        <f t="shared" si="4"/>
        <v>0.59079999999999999</v>
      </c>
      <c r="D92" s="3">
        <f t="shared" si="5"/>
        <v>-1.7308108108108122E-2</v>
      </c>
      <c r="E92" s="3">
        <f t="shared" si="6"/>
        <v>2.4064864864864921E-2</v>
      </c>
      <c r="F92" s="3">
        <f t="shared" si="7"/>
        <v>2.4064864864864921E-2</v>
      </c>
    </row>
    <row r="93" spans="1:6" x14ac:dyDescent="0.25">
      <c r="A93">
        <v>0.59419999999999995</v>
      </c>
      <c r="B93" s="4">
        <f>COUNT($A$2:A93)/COUNT($A$2:$A$149)</f>
        <v>0.6216216216216216</v>
      </c>
      <c r="C93" s="4">
        <f t="shared" si="4"/>
        <v>0.59419999999999995</v>
      </c>
      <c r="D93" s="3">
        <f t="shared" si="5"/>
        <v>-2.0664864864864962E-2</v>
      </c>
      <c r="E93" s="3">
        <f t="shared" si="6"/>
        <v>2.742162162162165E-2</v>
      </c>
      <c r="F93" s="3">
        <f t="shared" si="7"/>
        <v>2.742162162162165E-2</v>
      </c>
    </row>
    <row r="94" spans="1:6" x14ac:dyDescent="0.25">
      <c r="A94">
        <v>0.59832099999999999</v>
      </c>
      <c r="B94" s="4">
        <f>COUNT($A$2:A94)/COUNT($A$2:$A$149)</f>
        <v>0.6283783783783784</v>
      </c>
      <c r="C94" s="4">
        <f t="shared" si="4"/>
        <v>0.59832099999999999</v>
      </c>
      <c r="D94" s="3">
        <f t="shared" si="5"/>
        <v>-2.3300621621621609E-2</v>
      </c>
      <c r="E94" s="3">
        <f t="shared" si="6"/>
        <v>3.0057378378378408E-2</v>
      </c>
      <c r="F94" s="3">
        <f t="shared" si="7"/>
        <v>3.0057378378378408E-2</v>
      </c>
    </row>
    <row r="95" spans="1:6" x14ac:dyDescent="0.25">
      <c r="A95">
        <v>0.6</v>
      </c>
      <c r="B95" s="4">
        <f>COUNT($A$2:A95)/COUNT($A$2:$A$149)</f>
        <v>0.63513513513513509</v>
      </c>
      <c r="C95" s="4">
        <f t="shared" si="4"/>
        <v>0.6</v>
      </c>
      <c r="D95" s="3">
        <f t="shared" si="5"/>
        <v>-2.8378378378378422E-2</v>
      </c>
      <c r="E95" s="3">
        <f t="shared" si="6"/>
        <v>3.5135135135135109E-2</v>
      </c>
      <c r="F95" s="3">
        <f t="shared" si="7"/>
        <v>3.5135135135135109E-2</v>
      </c>
    </row>
    <row r="96" spans="1:6" x14ac:dyDescent="0.25">
      <c r="A96">
        <v>0.61</v>
      </c>
      <c r="B96" s="4">
        <f>COUNT($A$2:A96)/COUNT($A$2:$A$149)</f>
        <v>0.64189189189189189</v>
      </c>
      <c r="C96" s="4">
        <f t="shared" si="4"/>
        <v>0.61</v>
      </c>
      <c r="D96" s="3">
        <f t="shared" si="5"/>
        <v>-2.51351351351351E-2</v>
      </c>
      <c r="E96" s="3">
        <f t="shared" si="6"/>
        <v>3.1891891891891899E-2</v>
      </c>
      <c r="F96" s="3">
        <f t="shared" si="7"/>
        <v>3.1891891891891899E-2</v>
      </c>
    </row>
    <row r="97" spans="1:6" x14ac:dyDescent="0.25">
      <c r="A97">
        <v>0.61099999999999999</v>
      </c>
      <c r="B97" s="4">
        <f>COUNT($A$2:A97)/COUNT($A$2:$A$149)</f>
        <v>0.64864864864864868</v>
      </c>
      <c r="C97" s="4">
        <f t="shared" si="4"/>
        <v>0.61099999999999999</v>
      </c>
      <c r="D97" s="3">
        <f t="shared" si="5"/>
        <v>-3.0891891891891898E-2</v>
      </c>
      <c r="E97" s="3">
        <f t="shared" si="6"/>
        <v>3.7648648648648697E-2</v>
      </c>
      <c r="F97" s="3">
        <f t="shared" si="7"/>
        <v>3.7648648648648697E-2</v>
      </c>
    </row>
    <row r="98" spans="1:6" x14ac:dyDescent="0.25">
      <c r="A98">
        <v>0.62339999999999995</v>
      </c>
      <c r="B98" s="4">
        <f>COUNT($A$2:A98)/COUNT($A$2:$A$149)</f>
        <v>0.65540540540540537</v>
      </c>
      <c r="C98" s="4">
        <f t="shared" si="4"/>
        <v>0.62339999999999995</v>
      </c>
      <c r="D98" s="3">
        <f t="shared" si="5"/>
        <v>-2.524864864864873E-2</v>
      </c>
      <c r="E98" s="3">
        <f t="shared" si="6"/>
        <v>3.2005405405405418E-2</v>
      </c>
      <c r="F98" s="3">
        <f t="shared" si="7"/>
        <v>3.2005405405405418E-2</v>
      </c>
    </row>
    <row r="99" spans="1:6" x14ac:dyDescent="0.25">
      <c r="A99">
        <v>0.62435300000000005</v>
      </c>
      <c r="B99" s="4">
        <f>COUNT($A$2:A99)/COUNT($A$2:$A$149)</f>
        <v>0.66216216216216217</v>
      </c>
      <c r="C99" s="4">
        <f t="shared" si="4"/>
        <v>0.62435300000000005</v>
      </c>
      <c r="D99" s="3">
        <f t="shared" si="5"/>
        <v>-3.1052405405405326E-2</v>
      </c>
      <c r="E99" s="3">
        <f t="shared" si="6"/>
        <v>3.7809162162162124E-2</v>
      </c>
      <c r="F99" s="3">
        <f t="shared" si="7"/>
        <v>3.7809162162162124E-2</v>
      </c>
    </row>
    <row r="100" spans="1:6" x14ac:dyDescent="0.25">
      <c r="A100">
        <v>0.63</v>
      </c>
      <c r="B100" s="4">
        <f>COUNT($A$2:A100)/COUNT($A$2:$A$149)</f>
        <v>0.66891891891891897</v>
      </c>
      <c r="C100" s="4">
        <f t="shared" si="4"/>
        <v>0.63</v>
      </c>
      <c r="D100" s="3">
        <f t="shared" si="5"/>
        <v>-3.2162162162162167E-2</v>
      </c>
      <c r="E100" s="3">
        <f t="shared" si="6"/>
        <v>3.8918918918918965E-2</v>
      </c>
      <c r="F100" s="3">
        <f t="shared" si="7"/>
        <v>3.8918918918918965E-2</v>
      </c>
    </row>
    <row r="101" spans="1:6" x14ac:dyDescent="0.25">
      <c r="A101">
        <v>0.63500000000000001</v>
      </c>
      <c r="B101" s="4">
        <f>COUNT($A$2:A101)/COUNT($A$2:$A$149)</f>
        <v>0.67567567567567566</v>
      </c>
      <c r="C101" s="4">
        <f t="shared" si="4"/>
        <v>0.63500000000000001</v>
      </c>
      <c r="D101" s="3">
        <f t="shared" si="5"/>
        <v>-3.3918918918918961E-2</v>
      </c>
      <c r="E101" s="3">
        <f t="shared" si="6"/>
        <v>4.0675675675675649E-2</v>
      </c>
      <c r="F101" s="3">
        <f t="shared" si="7"/>
        <v>4.0675675675675649E-2</v>
      </c>
    </row>
    <row r="102" spans="1:6" x14ac:dyDescent="0.25">
      <c r="A102">
        <v>0.63536999999999999</v>
      </c>
      <c r="B102" s="4">
        <f>COUNT($A$2:A102)/COUNT($A$2:$A$149)</f>
        <v>0.68243243243243246</v>
      </c>
      <c r="C102" s="4">
        <f t="shared" si="4"/>
        <v>0.63536999999999999</v>
      </c>
      <c r="D102" s="3">
        <f t="shared" si="5"/>
        <v>-4.0305675675675667E-2</v>
      </c>
      <c r="E102" s="3">
        <f t="shared" si="6"/>
        <v>4.7062432432432466E-2</v>
      </c>
      <c r="F102" s="3">
        <f t="shared" si="7"/>
        <v>4.7062432432432466E-2</v>
      </c>
    </row>
    <row r="103" spans="1:6" x14ac:dyDescent="0.25">
      <c r="A103">
        <v>0.64</v>
      </c>
      <c r="B103" s="4">
        <f>COUNT($A$2:A103)/COUNT($A$2:$A$149)</f>
        <v>0.68918918918918914</v>
      </c>
      <c r="C103" s="4">
        <f t="shared" si="4"/>
        <v>0.64</v>
      </c>
      <c r="D103" s="3">
        <f t="shared" si="5"/>
        <v>-4.2432432432432443E-2</v>
      </c>
      <c r="E103" s="3">
        <f t="shared" si="6"/>
        <v>4.9189189189189131E-2</v>
      </c>
      <c r="F103" s="3">
        <f t="shared" si="7"/>
        <v>4.9189189189189131E-2</v>
      </c>
    </row>
    <row r="104" spans="1:6" x14ac:dyDescent="0.25">
      <c r="A104">
        <v>0.64528379999999996</v>
      </c>
      <c r="B104" s="4">
        <f>COUNT($A$2:A104)/COUNT($A$2:$A$149)</f>
        <v>0.69594594594594594</v>
      </c>
      <c r="C104" s="4">
        <f t="shared" si="4"/>
        <v>0.64528379999999996</v>
      </c>
      <c r="D104" s="3">
        <f t="shared" si="5"/>
        <v>-4.3905389189189181E-2</v>
      </c>
      <c r="E104" s="3">
        <f t="shared" si="6"/>
        <v>5.066214594594598E-2</v>
      </c>
      <c r="F104" s="3">
        <f t="shared" si="7"/>
        <v>5.066214594594598E-2</v>
      </c>
    </row>
    <row r="105" spans="1:6" x14ac:dyDescent="0.25">
      <c r="A105">
        <v>0.66666599999999998</v>
      </c>
      <c r="B105" s="4">
        <f>COUNT($A$2:A105)/COUNT($A$2:$A$149)</f>
        <v>0.70270270270270274</v>
      </c>
      <c r="C105" s="4">
        <f t="shared" si="4"/>
        <v>0.66666599999999998</v>
      </c>
      <c r="D105" s="3">
        <f t="shared" si="5"/>
        <v>-2.9279945945945962E-2</v>
      </c>
      <c r="E105" s="3">
        <f t="shared" si="6"/>
        <v>3.6036702702702761E-2</v>
      </c>
      <c r="F105" s="3">
        <f t="shared" si="7"/>
        <v>3.6036702702702761E-2</v>
      </c>
    </row>
    <row r="106" spans="1:6" x14ac:dyDescent="0.25">
      <c r="A106">
        <v>0.67</v>
      </c>
      <c r="B106" s="4">
        <f>COUNT($A$2:A106)/COUNT($A$2:$A$149)</f>
        <v>0.70945945945945943</v>
      </c>
      <c r="C106" s="4">
        <f t="shared" si="4"/>
        <v>0.67</v>
      </c>
      <c r="D106" s="3">
        <f t="shared" si="5"/>
        <v>-3.2702702702702702E-2</v>
      </c>
      <c r="E106" s="3">
        <f t="shared" si="6"/>
        <v>3.9459459459459389E-2</v>
      </c>
      <c r="F106" s="3">
        <f t="shared" si="7"/>
        <v>3.9459459459459389E-2</v>
      </c>
    </row>
    <row r="107" spans="1:6" x14ac:dyDescent="0.25">
      <c r="A107">
        <v>0.67</v>
      </c>
      <c r="B107" s="4">
        <f>COUNT($A$2:A107)/COUNT($A$2:$A$149)</f>
        <v>0.71621621621621623</v>
      </c>
      <c r="C107" s="4">
        <f t="shared" si="4"/>
        <v>0.67</v>
      </c>
      <c r="D107" s="3">
        <f t="shared" si="5"/>
        <v>-3.9459459459459389E-2</v>
      </c>
      <c r="E107" s="3">
        <f t="shared" si="6"/>
        <v>4.6216216216216188E-2</v>
      </c>
      <c r="F107" s="3">
        <f t="shared" si="7"/>
        <v>4.6216216216216188E-2</v>
      </c>
    </row>
    <row r="108" spans="1:6" x14ac:dyDescent="0.25">
      <c r="A108">
        <v>0.69</v>
      </c>
      <c r="B108" s="4">
        <f>COUNT($A$2:A108)/COUNT($A$2:$A$149)</f>
        <v>0.72297297297297303</v>
      </c>
      <c r="C108" s="4">
        <f t="shared" si="4"/>
        <v>0.69</v>
      </c>
      <c r="D108" s="3">
        <f t="shared" si="5"/>
        <v>-2.6216216216216282E-2</v>
      </c>
      <c r="E108" s="3">
        <f t="shared" si="6"/>
        <v>3.297297297297308E-2</v>
      </c>
      <c r="F108" s="3">
        <f t="shared" si="7"/>
        <v>3.297297297297308E-2</v>
      </c>
    </row>
    <row r="109" spans="1:6" x14ac:dyDescent="0.25">
      <c r="A109">
        <v>0.69</v>
      </c>
      <c r="B109" s="4">
        <f>COUNT($A$2:A109)/COUNT($A$2:$A$149)</f>
        <v>0.72972972972972971</v>
      </c>
      <c r="C109" s="4">
        <f t="shared" si="4"/>
        <v>0.69</v>
      </c>
      <c r="D109" s="3">
        <f t="shared" si="5"/>
        <v>-3.297297297297308E-2</v>
      </c>
      <c r="E109" s="3">
        <f t="shared" si="6"/>
        <v>3.9729729729729768E-2</v>
      </c>
      <c r="F109" s="3">
        <f t="shared" si="7"/>
        <v>3.9729729729729768E-2</v>
      </c>
    </row>
    <row r="110" spans="1:6" x14ac:dyDescent="0.25">
      <c r="A110">
        <v>0.6905</v>
      </c>
      <c r="B110" s="4">
        <f>COUNT($A$2:A110)/COUNT($A$2:$A$149)</f>
        <v>0.73648648648648651</v>
      </c>
      <c r="C110" s="4">
        <f t="shared" si="4"/>
        <v>0.6905</v>
      </c>
      <c r="D110" s="3">
        <f t="shared" si="5"/>
        <v>-3.9229729729729712E-2</v>
      </c>
      <c r="E110" s="3">
        <f t="shared" si="6"/>
        <v>4.5986486486486511E-2</v>
      </c>
      <c r="F110" s="3">
        <f t="shared" si="7"/>
        <v>4.5986486486486511E-2</v>
      </c>
    </row>
    <row r="111" spans="1:6" x14ac:dyDescent="0.25">
      <c r="A111">
        <v>0.69944562129999999</v>
      </c>
      <c r="B111" s="4">
        <f>COUNT($A$2:A111)/COUNT($A$2:$A$149)</f>
        <v>0.7432432432432432</v>
      </c>
      <c r="C111" s="4">
        <f t="shared" si="4"/>
        <v>0.69944562129999999</v>
      </c>
      <c r="D111" s="3">
        <f t="shared" si="5"/>
        <v>-3.7040865186486527E-2</v>
      </c>
      <c r="E111" s="3">
        <f t="shared" si="6"/>
        <v>4.3797621943243215E-2</v>
      </c>
      <c r="F111" s="3">
        <f t="shared" si="7"/>
        <v>4.3797621943243215E-2</v>
      </c>
    </row>
    <row r="112" spans="1:6" x14ac:dyDescent="0.25">
      <c r="A112">
        <v>0.72345000000000004</v>
      </c>
      <c r="B112" s="4">
        <f>COUNT($A$2:A112)/COUNT($A$2:$A$149)</f>
        <v>0.75</v>
      </c>
      <c r="C112" s="4">
        <f t="shared" si="4"/>
        <v>0.72345000000000004</v>
      </c>
      <c r="D112" s="3">
        <f t="shared" si="5"/>
        <v>-1.9793243243243164E-2</v>
      </c>
      <c r="E112" s="3">
        <f t="shared" si="6"/>
        <v>2.6549999999999963E-2</v>
      </c>
      <c r="F112" s="3">
        <f t="shared" si="7"/>
        <v>2.6549999999999963E-2</v>
      </c>
    </row>
    <row r="113" spans="1:6" x14ac:dyDescent="0.25">
      <c r="A113">
        <v>0.73499999999999999</v>
      </c>
      <c r="B113" s="4">
        <f>COUNT($A$2:A113)/COUNT($A$2:$A$149)</f>
        <v>0.7567567567567568</v>
      </c>
      <c r="C113" s="4">
        <f t="shared" si="4"/>
        <v>0.73499999999999999</v>
      </c>
      <c r="D113" s="3">
        <f t="shared" si="5"/>
        <v>-1.5000000000000013E-2</v>
      </c>
      <c r="E113" s="3">
        <f t="shared" si="6"/>
        <v>2.1756756756756812E-2</v>
      </c>
      <c r="F113" s="3">
        <f t="shared" si="7"/>
        <v>2.1756756756756812E-2</v>
      </c>
    </row>
    <row r="114" spans="1:6" x14ac:dyDescent="0.25">
      <c r="A114">
        <v>0.73563000000000001</v>
      </c>
      <c r="B114" s="4">
        <f>COUNT($A$2:A114)/COUNT($A$2:$A$149)</f>
        <v>0.76351351351351349</v>
      </c>
      <c r="C114" s="4">
        <f t="shared" si="4"/>
        <v>0.73563000000000001</v>
      </c>
      <c r="D114" s="3">
        <f t="shared" si="5"/>
        <v>-2.1126756756756793E-2</v>
      </c>
      <c r="E114" s="3">
        <f t="shared" si="6"/>
        <v>2.788351351351348E-2</v>
      </c>
      <c r="F114" s="3">
        <f t="shared" si="7"/>
        <v>2.788351351351348E-2</v>
      </c>
    </row>
    <row r="115" spans="1:6" x14ac:dyDescent="0.25">
      <c r="A115">
        <v>0.75112515000000002</v>
      </c>
      <c r="B115" s="4">
        <f>COUNT($A$2:A115)/COUNT($A$2:$A$149)</f>
        <v>0.77027027027027029</v>
      </c>
      <c r="C115" s="4">
        <f t="shared" si="4"/>
        <v>0.75112515000000002</v>
      </c>
      <c r="D115" s="3">
        <f t="shared" si="5"/>
        <v>-1.2388363513513467E-2</v>
      </c>
      <c r="E115" s="3">
        <f t="shared" si="6"/>
        <v>1.9145120270270266E-2</v>
      </c>
      <c r="F115" s="3">
        <f t="shared" si="7"/>
        <v>1.9145120270270266E-2</v>
      </c>
    </row>
    <row r="116" spans="1:6" x14ac:dyDescent="0.25">
      <c r="A116">
        <v>0.75209999999999999</v>
      </c>
      <c r="B116" s="4">
        <f>COUNT($A$2:A116)/COUNT($A$2:$A$149)</f>
        <v>0.77702702702702697</v>
      </c>
      <c r="C116" s="4">
        <f t="shared" si="4"/>
        <v>0.75209999999999999</v>
      </c>
      <c r="D116" s="3">
        <f t="shared" si="5"/>
        <v>-1.8170270270270295E-2</v>
      </c>
      <c r="E116" s="3">
        <f t="shared" si="6"/>
        <v>2.4927027027026982E-2</v>
      </c>
      <c r="F116" s="3">
        <f t="shared" si="7"/>
        <v>2.4927027027026982E-2</v>
      </c>
    </row>
    <row r="117" spans="1:6" x14ac:dyDescent="0.25">
      <c r="A117">
        <v>0.76500000000000001</v>
      </c>
      <c r="B117" s="4">
        <f>COUNT($A$2:A117)/COUNT($A$2:$A$149)</f>
        <v>0.78378378378378377</v>
      </c>
      <c r="C117" s="4">
        <f t="shared" si="4"/>
        <v>0.76500000000000001</v>
      </c>
      <c r="D117" s="3">
        <f t="shared" si="5"/>
        <v>-1.202702702702696E-2</v>
      </c>
      <c r="E117" s="3">
        <f t="shared" si="6"/>
        <v>1.8783783783783758E-2</v>
      </c>
      <c r="F117" s="3">
        <f t="shared" si="7"/>
        <v>1.8783783783783758E-2</v>
      </c>
    </row>
    <row r="118" spans="1:6" x14ac:dyDescent="0.25">
      <c r="A118">
        <v>0.78</v>
      </c>
      <c r="B118" s="4">
        <f>COUNT($A$2:A118)/COUNT($A$2:$A$149)</f>
        <v>0.79054054054054057</v>
      </c>
      <c r="C118" s="4">
        <f t="shared" si="4"/>
        <v>0.78</v>
      </c>
      <c r="D118" s="3">
        <f t="shared" si="5"/>
        <v>-3.7837837837837451E-3</v>
      </c>
      <c r="E118" s="3">
        <f t="shared" si="6"/>
        <v>1.0540540540540544E-2</v>
      </c>
      <c r="F118" s="3">
        <f t="shared" si="7"/>
        <v>1.0540540540540544E-2</v>
      </c>
    </row>
    <row r="119" spans="1:6" x14ac:dyDescent="0.25">
      <c r="A119">
        <v>0.78</v>
      </c>
      <c r="B119" s="4">
        <f>COUNT($A$2:A119)/COUNT($A$2:$A$149)</f>
        <v>0.79729729729729726</v>
      </c>
      <c r="C119" s="4">
        <f t="shared" si="4"/>
        <v>0.78</v>
      </c>
      <c r="D119" s="3">
        <f t="shared" si="5"/>
        <v>-1.0540540540540544E-2</v>
      </c>
      <c r="E119" s="3">
        <f t="shared" si="6"/>
        <v>1.7297297297297232E-2</v>
      </c>
      <c r="F119" s="3">
        <f t="shared" si="7"/>
        <v>1.7297297297297232E-2</v>
      </c>
    </row>
    <row r="120" spans="1:6" x14ac:dyDescent="0.25">
      <c r="A120">
        <v>0.78439000000000003</v>
      </c>
      <c r="B120" s="4">
        <f>COUNT($A$2:A120)/COUNT($A$2:$A$149)</f>
        <v>0.80405405405405406</v>
      </c>
      <c r="C120" s="4">
        <f t="shared" si="4"/>
        <v>0.78439000000000003</v>
      </c>
      <c r="D120" s="3">
        <f t="shared" si="5"/>
        <v>-1.2907297297297227E-2</v>
      </c>
      <c r="E120" s="3">
        <f t="shared" si="6"/>
        <v>1.9664054054054025E-2</v>
      </c>
      <c r="F120" s="3">
        <f t="shared" si="7"/>
        <v>1.9664054054054025E-2</v>
      </c>
    </row>
    <row r="121" spans="1:6" x14ac:dyDescent="0.25">
      <c r="A121">
        <v>0.78632999999999997</v>
      </c>
      <c r="B121" s="4">
        <f>COUNT($A$2:A121)/COUNT($A$2:$A$149)</f>
        <v>0.81081081081081086</v>
      </c>
      <c r="C121" s="4">
        <f t="shared" si="4"/>
        <v>0.78632999999999997</v>
      </c>
      <c r="D121" s="3">
        <f t="shared" si="5"/>
        <v>-1.7724054054054084E-2</v>
      </c>
      <c r="E121" s="3">
        <f t="shared" si="6"/>
        <v>2.4480810810810882E-2</v>
      </c>
      <c r="F121" s="3">
        <f t="shared" si="7"/>
        <v>2.4480810810810882E-2</v>
      </c>
    </row>
    <row r="122" spans="1:6" x14ac:dyDescent="0.25">
      <c r="A122">
        <v>0.78951158219999995</v>
      </c>
      <c r="B122" s="4">
        <f>COUNT($A$2:A122)/COUNT($A$2:$A$149)</f>
        <v>0.81756756756756754</v>
      </c>
      <c r="C122" s="4">
        <f t="shared" si="4"/>
        <v>0.78951158219999995</v>
      </c>
      <c r="D122" s="3">
        <f t="shared" si="5"/>
        <v>-2.1299228610810905E-2</v>
      </c>
      <c r="E122" s="3">
        <f t="shared" si="6"/>
        <v>2.8055985367567593E-2</v>
      </c>
      <c r="F122" s="3">
        <f t="shared" si="7"/>
        <v>2.8055985367567593E-2</v>
      </c>
    </row>
    <row r="123" spans="1:6" x14ac:dyDescent="0.25">
      <c r="A123">
        <v>0.79</v>
      </c>
      <c r="B123" s="4">
        <f>COUNT($A$2:A123)/COUNT($A$2:$A$149)</f>
        <v>0.82432432432432434</v>
      </c>
      <c r="C123" s="4">
        <f t="shared" si="4"/>
        <v>0.79</v>
      </c>
      <c r="D123" s="3">
        <f t="shared" si="5"/>
        <v>-2.7567567567567508E-2</v>
      </c>
      <c r="E123" s="3">
        <f t="shared" si="6"/>
        <v>3.4324324324324307E-2</v>
      </c>
      <c r="F123" s="3">
        <f t="shared" si="7"/>
        <v>3.4324324324324307E-2</v>
      </c>
    </row>
    <row r="124" spans="1:6" x14ac:dyDescent="0.25">
      <c r="A124">
        <v>0.8</v>
      </c>
      <c r="B124" s="4">
        <f>COUNT($A$2:A124)/COUNT($A$2:$A$149)</f>
        <v>0.83108108108108103</v>
      </c>
      <c r="C124" s="4">
        <f t="shared" si="4"/>
        <v>0.8</v>
      </c>
      <c r="D124" s="3">
        <f t="shared" si="5"/>
        <v>-2.4324324324324298E-2</v>
      </c>
      <c r="E124" s="3">
        <f t="shared" si="6"/>
        <v>3.1081081081080986E-2</v>
      </c>
      <c r="F124" s="3">
        <f t="shared" si="7"/>
        <v>3.1081081081080986E-2</v>
      </c>
    </row>
    <row r="125" spans="1:6" x14ac:dyDescent="0.25">
      <c r="A125">
        <v>0.84209999999999996</v>
      </c>
      <c r="B125" s="4">
        <f>COUNT($A$2:A125)/COUNT($A$2:$A$149)</f>
        <v>0.83783783783783783</v>
      </c>
      <c r="C125" s="4">
        <f t="shared" si="4"/>
        <v>0.84209999999999996</v>
      </c>
      <c r="D125" s="3">
        <f t="shared" si="5"/>
        <v>1.101891891891893E-2</v>
      </c>
      <c r="E125" s="3">
        <f t="shared" si="6"/>
        <v>-4.2621621621621308E-3</v>
      </c>
      <c r="F125" s="3">
        <f t="shared" si="7"/>
        <v>1.101891891891893E-2</v>
      </c>
    </row>
    <row r="126" spans="1:6" x14ac:dyDescent="0.25">
      <c r="A126">
        <v>0.8465321321</v>
      </c>
      <c r="B126" s="4">
        <f>COUNT($A$2:A126)/COUNT($A$2:$A$149)</f>
        <v>0.84459459459459463</v>
      </c>
      <c r="C126" s="4">
        <f t="shared" si="4"/>
        <v>0.8465321321</v>
      </c>
      <c r="D126" s="3">
        <f t="shared" si="5"/>
        <v>8.6942942621621722E-3</v>
      </c>
      <c r="E126" s="3">
        <f t="shared" si="6"/>
        <v>-1.9375375054053734E-3</v>
      </c>
      <c r="F126" s="3">
        <f t="shared" si="7"/>
        <v>8.6942942621621722E-3</v>
      </c>
    </row>
    <row r="127" spans="1:6" x14ac:dyDescent="0.25">
      <c r="A127">
        <v>0.84730000000000005</v>
      </c>
      <c r="B127" s="4">
        <f>COUNT($A$2:A127)/COUNT($A$2:$A$149)</f>
        <v>0.85135135135135132</v>
      </c>
      <c r="C127" s="4">
        <f t="shared" si="4"/>
        <v>0.84730000000000005</v>
      </c>
      <c r="D127" s="3">
        <f t="shared" si="5"/>
        <v>2.7054054054054255E-3</v>
      </c>
      <c r="E127" s="3">
        <f t="shared" si="6"/>
        <v>4.0513513513512622E-3</v>
      </c>
      <c r="F127" s="3">
        <f t="shared" si="7"/>
        <v>4.0513513513512622E-3</v>
      </c>
    </row>
    <row r="128" spans="1:6" x14ac:dyDescent="0.25">
      <c r="A128">
        <v>0.86319999999999997</v>
      </c>
      <c r="B128" s="4">
        <f>COUNT($A$2:A128)/COUNT($A$2:$A$149)</f>
        <v>0.85810810810810811</v>
      </c>
      <c r="C128" s="4">
        <f t="shared" si="4"/>
        <v>0.86319999999999997</v>
      </c>
      <c r="D128" s="3">
        <f t="shared" si="5"/>
        <v>1.1848648648648652E-2</v>
      </c>
      <c r="E128" s="3">
        <f t="shared" si="6"/>
        <v>-5.0918918918918532E-3</v>
      </c>
      <c r="F128" s="3">
        <f t="shared" si="7"/>
        <v>1.1848648648648652E-2</v>
      </c>
    </row>
    <row r="129" spans="1:6" x14ac:dyDescent="0.25">
      <c r="A129">
        <v>0.87649999999999995</v>
      </c>
      <c r="B129" s="4">
        <f>COUNT($A$2:A129)/COUNT($A$2:$A$149)</f>
        <v>0.86486486486486491</v>
      </c>
      <c r="C129" s="4">
        <f t="shared" si="4"/>
        <v>0.87649999999999995</v>
      </c>
      <c r="D129" s="3">
        <f t="shared" si="5"/>
        <v>1.8391891891891832E-2</v>
      </c>
      <c r="E129" s="3">
        <f t="shared" si="6"/>
        <v>-1.1635135135135033E-2</v>
      </c>
      <c r="F129" s="3">
        <f t="shared" si="7"/>
        <v>1.8391891891891832E-2</v>
      </c>
    </row>
    <row r="130" spans="1:6" x14ac:dyDescent="0.25">
      <c r="A130">
        <v>0.87770000000000004</v>
      </c>
      <c r="B130" s="4">
        <f>COUNT($A$2:A130)/COUNT($A$2:$A$149)</f>
        <v>0.8716216216216216</v>
      </c>
      <c r="C130" s="4">
        <f t="shared" si="4"/>
        <v>0.87770000000000004</v>
      </c>
      <c r="D130" s="3">
        <f t="shared" si="5"/>
        <v>1.2835135135135123E-2</v>
      </c>
      <c r="E130" s="3">
        <f t="shared" si="6"/>
        <v>-6.0783783783784351E-3</v>
      </c>
      <c r="F130" s="3">
        <f t="shared" si="7"/>
        <v>1.2835135135135123E-2</v>
      </c>
    </row>
    <row r="131" spans="1:6" x14ac:dyDescent="0.25">
      <c r="A131">
        <v>0.87985749390000001</v>
      </c>
      <c r="B131" s="4">
        <f>COUNT($A$2:A131)/COUNT($A$2:$A$149)</f>
        <v>0.8783783783783784</v>
      </c>
      <c r="C131" s="4">
        <f t="shared" ref="C131:C149" si="8">A131</f>
        <v>0.87985749390000001</v>
      </c>
      <c r="D131" s="3">
        <f t="shared" ref="D131:D149" si="9">C131-B130</f>
        <v>8.2358722783784089E-3</v>
      </c>
      <c r="E131" s="3">
        <f t="shared" ref="E131:E149" si="10">B131-C131</f>
        <v>-1.4791155216216101E-3</v>
      </c>
      <c r="F131" s="3">
        <f t="shared" ref="F131:F149" si="11">MAX(D131:E131)</f>
        <v>8.2358722783784089E-3</v>
      </c>
    </row>
    <row r="132" spans="1:6" x14ac:dyDescent="0.25">
      <c r="A132">
        <v>0.88300000000000001</v>
      </c>
      <c r="B132" s="4">
        <f>COUNT($A$2:A132)/COUNT($A$2:$A$149)</f>
        <v>0.88513513513513509</v>
      </c>
      <c r="C132" s="4">
        <f t="shared" si="8"/>
        <v>0.88300000000000001</v>
      </c>
      <c r="D132" s="3">
        <f t="shared" si="9"/>
        <v>4.6216216216216077E-3</v>
      </c>
      <c r="E132" s="3">
        <f t="shared" si="10"/>
        <v>2.13513513513508E-3</v>
      </c>
      <c r="F132" s="3">
        <f t="shared" si="11"/>
        <v>4.6216216216216077E-3</v>
      </c>
    </row>
    <row r="133" spans="1:6" x14ac:dyDescent="0.25">
      <c r="A133">
        <v>0.89</v>
      </c>
      <c r="B133" s="4">
        <f>COUNT($A$2:A133)/COUNT($A$2:$A$149)</f>
        <v>0.89189189189189189</v>
      </c>
      <c r="C133" s="4">
        <f t="shared" si="8"/>
        <v>0.89</v>
      </c>
      <c r="D133" s="3">
        <f t="shared" si="9"/>
        <v>4.8648648648649262E-3</v>
      </c>
      <c r="E133" s="3">
        <f t="shared" si="10"/>
        <v>1.8918918918918726E-3</v>
      </c>
      <c r="F133" s="3">
        <f t="shared" si="11"/>
        <v>4.8648648648649262E-3</v>
      </c>
    </row>
    <row r="134" spans="1:6" x14ac:dyDescent="0.25">
      <c r="A134">
        <v>0.89341999999999999</v>
      </c>
      <c r="B134" s="4">
        <f>COUNT($A$2:A134)/COUNT($A$2:$A$149)</f>
        <v>0.89864864864864868</v>
      </c>
      <c r="C134" s="4">
        <f t="shared" si="8"/>
        <v>0.89341999999999999</v>
      </c>
      <c r="D134" s="3">
        <f t="shared" si="9"/>
        <v>1.528108108108106E-3</v>
      </c>
      <c r="E134" s="3">
        <f t="shared" si="10"/>
        <v>5.2286486486486927E-3</v>
      </c>
      <c r="F134" s="3">
        <f t="shared" si="11"/>
        <v>5.2286486486486927E-3</v>
      </c>
    </row>
    <row r="135" spans="1:6" x14ac:dyDescent="0.25">
      <c r="A135">
        <v>0.92359999999999998</v>
      </c>
      <c r="B135" s="4">
        <f>COUNT($A$2:A135)/COUNT($A$2:$A$149)</f>
        <v>0.90540540540540537</v>
      </c>
      <c r="C135" s="4">
        <f t="shared" si="8"/>
        <v>0.92359999999999998</v>
      </c>
      <c r="D135" s="3">
        <f t="shared" si="9"/>
        <v>2.4951351351351292E-2</v>
      </c>
      <c r="E135" s="3">
        <f t="shared" si="10"/>
        <v>-1.8194594594594604E-2</v>
      </c>
      <c r="F135" s="3">
        <f t="shared" si="11"/>
        <v>2.4951351351351292E-2</v>
      </c>
    </row>
    <row r="136" spans="1:6" x14ac:dyDescent="0.25">
      <c r="A136">
        <v>0.92469999999999997</v>
      </c>
      <c r="B136" s="4">
        <f>COUNT($A$2:A136)/COUNT($A$2:$A$149)</f>
        <v>0.91216216216216217</v>
      </c>
      <c r="C136" s="4">
        <f t="shared" si="8"/>
        <v>0.92469999999999997</v>
      </c>
      <c r="D136" s="3">
        <f t="shared" si="9"/>
        <v>1.9294594594594594E-2</v>
      </c>
      <c r="E136" s="3">
        <f t="shared" si="10"/>
        <v>-1.2537837837837795E-2</v>
      </c>
      <c r="F136" s="3">
        <f t="shared" si="11"/>
        <v>1.9294594594594594E-2</v>
      </c>
    </row>
    <row r="137" spans="1:6" x14ac:dyDescent="0.25">
      <c r="A137">
        <v>0.92554499999999995</v>
      </c>
      <c r="B137" s="4">
        <f>COUNT($A$2:A137)/COUNT($A$2:$A$149)</f>
        <v>0.91891891891891897</v>
      </c>
      <c r="C137" s="4">
        <f t="shared" si="8"/>
        <v>0.92554499999999995</v>
      </c>
      <c r="D137" s="3">
        <f t="shared" si="9"/>
        <v>1.338283783783778E-2</v>
      </c>
      <c r="E137" s="3">
        <f t="shared" si="10"/>
        <v>-6.6260810810809811E-3</v>
      </c>
      <c r="F137" s="3">
        <f t="shared" si="11"/>
        <v>1.338283783783778E-2</v>
      </c>
    </row>
    <row r="138" spans="1:6" x14ac:dyDescent="0.25">
      <c r="A138">
        <v>0.93828400999999995</v>
      </c>
      <c r="B138" s="4">
        <f>COUNT($A$2:A138)/COUNT($A$2:$A$149)</f>
        <v>0.92567567567567566</v>
      </c>
      <c r="C138" s="4">
        <f t="shared" si="8"/>
        <v>0.93828400999999995</v>
      </c>
      <c r="D138" s="3">
        <f t="shared" si="9"/>
        <v>1.9365091081080976E-2</v>
      </c>
      <c r="E138" s="3">
        <f t="shared" si="10"/>
        <v>-1.2608334324324288E-2</v>
      </c>
      <c r="F138" s="3">
        <f t="shared" si="11"/>
        <v>1.9365091081080976E-2</v>
      </c>
    </row>
    <row r="139" spans="1:6" x14ac:dyDescent="0.25">
      <c r="A139">
        <v>0.93849020000000005</v>
      </c>
      <c r="B139" s="4">
        <f>COUNT($A$2:A139)/COUNT($A$2:$A$149)</f>
        <v>0.93243243243243246</v>
      </c>
      <c r="C139" s="4">
        <f t="shared" si="8"/>
        <v>0.93849020000000005</v>
      </c>
      <c r="D139" s="3">
        <f t="shared" si="9"/>
        <v>1.2814524324324394E-2</v>
      </c>
      <c r="E139" s="3">
        <f t="shared" si="10"/>
        <v>-6.0577675675675957E-3</v>
      </c>
      <c r="F139" s="3">
        <f t="shared" si="11"/>
        <v>1.2814524324324394E-2</v>
      </c>
    </row>
    <row r="140" spans="1:6" x14ac:dyDescent="0.25">
      <c r="A140">
        <v>0.9456</v>
      </c>
      <c r="B140" s="4">
        <f>COUNT($A$2:A140)/COUNT($A$2:$A$149)</f>
        <v>0.93918918918918914</v>
      </c>
      <c r="C140" s="4">
        <f t="shared" si="8"/>
        <v>0.9456</v>
      </c>
      <c r="D140" s="3">
        <f t="shared" si="9"/>
        <v>1.316756756756754E-2</v>
      </c>
      <c r="E140" s="3">
        <f t="shared" si="10"/>
        <v>-6.4108108108108519E-3</v>
      </c>
      <c r="F140" s="3">
        <f t="shared" si="11"/>
        <v>1.316756756756754E-2</v>
      </c>
    </row>
    <row r="141" spans="1:6" x14ac:dyDescent="0.25">
      <c r="A141">
        <v>0.9456</v>
      </c>
      <c r="B141" s="4">
        <f>COUNT($A$2:A141)/COUNT($A$2:$A$149)</f>
        <v>0.94594594594594594</v>
      </c>
      <c r="C141" s="4">
        <f t="shared" si="8"/>
        <v>0.9456</v>
      </c>
      <c r="D141" s="3">
        <f t="shared" si="9"/>
        <v>6.4108108108108519E-3</v>
      </c>
      <c r="E141" s="3">
        <f t="shared" si="10"/>
        <v>3.4594594594594685E-4</v>
      </c>
      <c r="F141" s="3">
        <f t="shared" si="11"/>
        <v>6.4108108108108519E-3</v>
      </c>
    </row>
    <row r="142" spans="1:6" x14ac:dyDescent="0.25">
      <c r="A142">
        <v>0.98319999999999996</v>
      </c>
      <c r="B142" s="4">
        <f>COUNT($A$2:A142)/COUNT($A$2:$A$149)</f>
        <v>0.95270270270270274</v>
      </c>
      <c r="C142" s="4">
        <f t="shared" si="8"/>
        <v>0.98319999999999996</v>
      </c>
      <c r="D142" s="3">
        <f t="shared" si="9"/>
        <v>3.725405405405402E-2</v>
      </c>
      <c r="E142" s="3">
        <f t="shared" si="10"/>
        <v>-3.0497297297297221E-2</v>
      </c>
      <c r="F142" s="3">
        <f t="shared" si="11"/>
        <v>3.725405405405402E-2</v>
      </c>
    </row>
    <row r="143" spans="1:6" x14ac:dyDescent="0.25">
      <c r="A143">
        <v>0.98540000000000005</v>
      </c>
      <c r="B143" s="4">
        <f>COUNT($A$2:A143)/COUNT($A$2:$A$149)</f>
        <v>0.95945945945945943</v>
      </c>
      <c r="C143" s="4">
        <f t="shared" si="8"/>
        <v>0.98540000000000005</v>
      </c>
      <c r="D143" s="3">
        <f t="shared" si="9"/>
        <v>3.2697297297297312E-2</v>
      </c>
      <c r="E143" s="3">
        <f t="shared" si="10"/>
        <v>-2.5940540540540624E-2</v>
      </c>
      <c r="F143" s="3">
        <f t="shared" si="11"/>
        <v>3.2697297297297312E-2</v>
      </c>
    </row>
    <row r="144" spans="1:6" x14ac:dyDescent="0.25">
      <c r="A144">
        <v>0.99629999999999996</v>
      </c>
      <c r="B144" s="4">
        <f>COUNT($A$2:A144)/COUNT($A$2:$A$149)</f>
        <v>0.96621621621621623</v>
      </c>
      <c r="C144" s="4">
        <f t="shared" si="8"/>
        <v>0.99629999999999996</v>
      </c>
      <c r="D144" s="3">
        <f t="shared" si="9"/>
        <v>3.6840540540540534E-2</v>
      </c>
      <c r="E144" s="3">
        <f t="shared" si="10"/>
        <v>-3.0083783783783735E-2</v>
      </c>
      <c r="F144" s="3">
        <f t="shared" si="11"/>
        <v>3.6840540540540534E-2</v>
      </c>
    </row>
    <row r="145" spans="1:6" x14ac:dyDescent="0.25">
      <c r="A145">
        <v>0.99990000000000001</v>
      </c>
      <c r="B145" s="4">
        <f>COUNT($A$2:A145)/COUNT($A$2:$A$149)</f>
        <v>0.97297297297297303</v>
      </c>
      <c r="C145" s="4">
        <f t="shared" si="8"/>
        <v>0.99990000000000001</v>
      </c>
      <c r="D145" s="3">
        <f t="shared" si="9"/>
        <v>3.3683783783783783E-2</v>
      </c>
      <c r="E145" s="3">
        <f t="shared" si="10"/>
        <v>-2.6927027027026984E-2</v>
      </c>
      <c r="F145" s="3">
        <f t="shared" si="11"/>
        <v>3.3683783783783783E-2</v>
      </c>
    </row>
    <row r="146" spans="1:6" x14ac:dyDescent="0.25">
      <c r="A146">
        <v>0.99999990000000005</v>
      </c>
      <c r="B146" s="4">
        <f>COUNT($A$2:A146)/COUNT($A$2:$A$149)</f>
        <v>0.97972972972972971</v>
      </c>
      <c r="C146" s="4">
        <f t="shared" si="8"/>
        <v>0.99999990000000005</v>
      </c>
      <c r="D146" s="3">
        <f t="shared" si="9"/>
        <v>2.7026927027027026E-2</v>
      </c>
      <c r="E146" s="3">
        <f t="shared" si="10"/>
        <v>-2.0270170270270338E-2</v>
      </c>
      <c r="F146" s="3">
        <f t="shared" si="11"/>
        <v>2.7026927027027026E-2</v>
      </c>
    </row>
    <row r="147" spans="1:6" x14ac:dyDescent="0.25">
      <c r="A147">
        <v>1</v>
      </c>
      <c r="B147" s="4">
        <f>COUNT($A$2:A147)/COUNT($A$2:$A$149)</f>
        <v>0.98648648648648651</v>
      </c>
      <c r="C147" s="4">
        <f t="shared" si="8"/>
        <v>1</v>
      </c>
      <c r="D147" s="3">
        <f t="shared" si="9"/>
        <v>2.0270270270270285E-2</v>
      </c>
      <c r="E147" s="3">
        <f t="shared" si="10"/>
        <v>-1.3513513513513487E-2</v>
      </c>
      <c r="F147" s="3">
        <f t="shared" si="11"/>
        <v>2.0270270270270285E-2</v>
      </c>
    </row>
    <row r="148" spans="1:6" x14ac:dyDescent="0.25">
      <c r="A148">
        <v>1</v>
      </c>
      <c r="B148" s="4">
        <f>COUNT($A$2:A148)/COUNT($A$2:$A$149)</f>
        <v>0.9932432432432432</v>
      </c>
      <c r="C148" s="4">
        <f t="shared" si="8"/>
        <v>1</v>
      </c>
      <c r="D148" s="3">
        <f t="shared" si="9"/>
        <v>1.3513513513513487E-2</v>
      </c>
      <c r="E148" s="3">
        <f t="shared" si="10"/>
        <v>-6.7567567567567988E-3</v>
      </c>
      <c r="F148" s="3">
        <f t="shared" si="11"/>
        <v>1.3513513513513487E-2</v>
      </c>
    </row>
    <row r="149" spans="1:6" x14ac:dyDescent="0.25">
      <c r="A149">
        <v>1</v>
      </c>
      <c r="B149" s="4">
        <f>COUNT($A$2:A149)/COUNT($A$2:$A$149)</f>
        <v>1</v>
      </c>
      <c r="C149" s="4">
        <f t="shared" si="8"/>
        <v>1</v>
      </c>
      <c r="D149" s="3">
        <f t="shared" si="9"/>
        <v>6.7567567567567988E-3</v>
      </c>
      <c r="E149" s="3">
        <f t="shared" si="10"/>
        <v>0</v>
      </c>
      <c r="F149" s="3">
        <f t="shared" si="11"/>
        <v>6.7567567567567988E-3</v>
      </c>
    </row>
  </sheetData>
  <sortState ref="A1:A14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rng</vt:lpstr>
      <vt:lpstr>k-s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ptgrogan</cp:lastModifiedBy>
  <dcterms:created xsi:type="dcterms:W3CDTF">2018-10-31T18:35:21Z</dcterms:created>
  <dcterms:modified xsi:type="dcterms:W3CDTF">2018-10-31T21:02:31Z</dcterms:modified>
</cp:coreProperties>
</file>