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SYS 660 Decision Making via Risk Analysis\Finals\"/>
    </mc:Choice>
  </mc:AlternateContent>
  <xr:revisionPtr revIDLastSave="0" documentId="13_ncr:1_{733B8138-B053-4E65-94D5-5EEBF44F47AE}" xr6:coauthVersionLast="43" xr6:coauthVersionMax="43" xr10:uidLastSave="{00000000-0000-0000-0000-000000000000}"/>
  <bookViews>
    <workbookView xWindow="702" yWindow="702" windowWidth="17280" windowHeight="8994" xr2:uid="{F598B193-843F-425D-B064-062B6CFA485C}"/>
  </bookViews>
  <sheets>
    <sheet name="Sheet1" sheetId="1" r:id="rId1"/>
  </sheets>
  <definedNames>
    <definedName name="Pal_Workbook_GUID" hidden="1">"UFL6RM32G15383RZNNL5XUXG"</definedName>
    <definedName name="RiskSelectedCell" hidden="1">"$D$2"</definedName>
    <definedName name="RiskSelectedNameCell1" hidden="1">"$F$1"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/>
  <c r="T2" i="1"/>
  <c r="U2" i="1" s="1"/>
  <c r="D2" i="1"/>
  <c r="C2" i="1"/>
  <c r="H2" i="1" s="1"/>
  <c r="B2" i="1"/>
  <c r="K2" i="1" l="1"/>
  <c r="Q2" i="1" s="1"/>
  <c r="J2" i="1"/>
  <c r="P2" i="1" s="1"/>
  <c r="I2" i="1"/>
  <c r="O2" i="1" s="1"/>
  <c r="N2" i="1"/>
  <c r="R2" i="1" l="1"/>
  <c r="L2" i="1"/>
</calcChain>
</file>

<file path=xl/sharedStrings.xml><?xml version="1.0" encoding="utf-8"?>
<sst xmlns="http://schemas.openxmlformats.org/spreadsheetml/2006/main" count="19" uniqueCount="19">
  <si>
    <t>Enplanements</t>
  </si>
  <si>
    <t>0_rand</t>
  </si>
  <si>
    <t>1_rand</t>
  </si>
  <si>
    <t>2_rand</t>
  </si>
  <si>
    <t>3_rand</t>
  </si>
  <si>
    <t>4_rand</t>
  </si>
  <si>
    <t>1_bags</t>
  </si>
  <si>
    <t>2_bags</t>
  </si>
  <si>
    <t>3_bags</t>
  </si>
  <si>
    <t>4_bags</t>
  </si>
  <si>
    <t>Total Bags</t>
  </si>
  <si>
    <t>1_price</t>
  </si>
  <si>
    <t>2_price</t>
  </si>
  <si>
    <t>3_price</t>
  </si>
  <si>
    <t>4_price</t>
  </si>
  <si>
    <t>Total Price</t>
  </si>
  <si>
    <t>Mishandled</t>
  </si>
  <si>
    <t>Reports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</si>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</sst>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44" fontId="0" fillId="0" borderId="0" xfId="2" applyFont="1"/>
    <xf numFmtId="41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5"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57C9-BD84-4CB8-BDC6-11A782CF63D8}">
  <sheetPr codeName="Sheet1"/>
  <dimension ref="A1:W2"/>
  <sheetViews>
    <sheetView tabSelected="1" workbookViewId="0">
      <selection activeCell="W2" sqref="W2"/>
    </sheetView>
  </sheetViews>
  <sheetFormatPr defaultRowHeight="14.4" x14ac:dyDescent="0.55000000000000004"/>
  <cols>
    <col min="1" max="1" width="14.3125" bestFit="1" customWidth="1"/>
    <col min="2" max="4" width="6.3125" bestFit="1" customWidth="1"/>
    <col min="5" max="6" width="6.26171875" bestFit="1" customWidth="1"/>
    <col min="8" max="9" width="14.3125" bestFit="1" customWidth="1"/>
    <col min="10" max="11" width="12.26171875" bestFit="1" customWidth="1"/>
    <col min="12" max="12" width="14.3125" bestFit="1" customWidth="1"/>
    <col min="14" max="14" width="17.83984375" bestFit="1" customWidth="1"/>
    <col min="15" max="17" width="16.83984375" bestFit="1" customWidth="1"/>
    <col min="18" max="18" width="17.83984375" bestFit="1" customWidth="1"/>
    <col min="21" max="21" width="12.26171875" bestFit="1" customWidth="1"/>
  </cols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16</v>
      </c>
      <c r="U1" t="s">
        <v>17</v>
      </c>
      <c r="W1" t="s">
        <v>18</v>
      </c>
    </row>
    <row r="2" spans="1:23" x14ac:dyDescent="0.55000000000000004">
      <c r="A2" s="1">
        <v>829290352</v>
      </c>
      <c r="B2" s="1">
        <f ca="1">_xll.RiskNormal(24,1.2)</f>
        <v>24</v>
      </c>
      <c r="C2" s="1">
        <f ca="1">_xll.RiskNormal(59,1.2)</f>
        <v>59</v>
      </c>
      <c r="D2" s="1">
        <f ca="1">_xll.RiskNormal(15,1.2)</f>
        <v>15</v>
      </c>
      <c r="E2" s="1">
        <f ca="1">_xll.RiskPert(0,0.4,1)</f>
        <v>0.43333333333333335</v>
      </c>
      <c r="F2" s="1">
        <f ca="1">_xll.RiskPert(0,0.4,1)</f>
        <v>0.43333333333333335</v>
      </c>
      <c r="H2" s="1">
        <f ca="1">(C2/100)*A2</f>
        <v>489281307.67999995</v>
      </c>
      <c r="I2" s="1">
        <f ca="1">(D2/100)*A2</f>
        <v>124393552.8</v>
      </c>
      <c r="J2" s="1">
        <f ca="1">(E2/100)*A2</f>
        <v>3593591.5253333333</v>
      </c>
      <c r="K2" s="1">
        <f ca="1">(F2/100)*A2</f>
        <v>3593591.5253333333</v>
      </c>
      <c r="L2" s="2">
        <f ca="1">H2+(2*I2)+(3*J2)+(4*K2)</f>
        <v>763223553.95733333</v>
      </c>
      <c r="N2" s="3">
        <f ca="1">30*H2</f>
        <v>14678439230.399998</v>
      </c>
      <c r="O2" s="3">
        <f ca="1">70*I2</f>
        <v>8707548696</v>
      </c>
      <c r="P2" s="3">
        <f ca="1">170*J2</f>
        <v>610910559.30666661</v>
      </c>
      <c r="Q2" s="3">
        <f ca="1">370*K2</f>
        <v>1329628864.3733332</v>
      </c>
      <c r="R2" s="3">
        <f ca="1">N2+O2+P2+Q2</f>
        <v>25326527350.079998</v>
      </c>
      <c r="T2">
        <f ca="1">_xll.RiskUniform(2.02,3.32)</f>
        <v>2.67</v>
      </c>
      <c r="U2" s="4">
        <f ca="1">(A2/1000)*T2</f>
        <v>2214205.2398399999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2019-05-12T01:44:23Z</dcterms:created>
  <dcterms:modified xsi:type="dcterms:W3CDTF">2019-05-13T17:16:33Z</dcterms:modified>
</cp:coreProperties>
</file>