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hbob/Documents/GitHub/genderDifferences/"/>
    </mc:Choice>
  </mc:AlternateContent>
  <xr:revisionPtr revIDLastSave="0" documentId="8_{CF4DB5E3-7272-EE40-BDB9-5C1EAB890BCA}" xr6:coauthVersionLast="45" xr6:coauthVersionMax="45" xr10:uidLastSave="{00000000-0000-0000-0000-000000000000}"/>
  <bookViews>
    <workbookView xWindow="0" yWindow="460" windowWidth="28800" windowHeight="16760" xr2:uid="{7DC2E867-A9CC-7449-8508-8150A5FEB7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4" i="1" l="1"/>
  <c r="P34" i="1"/>
  <c r="Q36" i="1" l="1"/>
  <c r="Q37" i="1"/>
  <c r="F34" i="1" l="1"/>
  <c r="E34" i="1"/>
  <c r="W37" i="1" l="1"/>
  <c r="W36" i="1"/>
  <c r="F36" i="1"/>
  <c r="F37" i="1"/>
</calcChain>
</file>

<file path=xl/sharedStrings.xml><?xml version="1.0" encoding="utf-8"?>
<sst xmlns="http://schemas.openxmlformats.org/spreadsheetml/2006/main" count="99" uniqueCount="93">
  <si>
    <t>Department</t>
  </si>
  <si>
    <t xml:space="preserve">Profs </t>
  </si>
  <si>
    <t>M</t>
  </si>
  <si>
    <t>F</t>
  </si>
  <si>
    <t>Harvard</t>
  </si>
  <si>
    <t>Princeton</t>
  </si>
  <si>
    <t>Berkeley</t>
  </si>
  <si>
    <t>Ann Arbor</t>
  </si>
  <si>
    <t>Stanford</t>
  </si>
  <si>
    <t>Chapel Hill</t>
  </si>
  <si>
    <t>Madison</t>
  </si>
  <si>
    <t>UCLA</t>
  </si>
  <si>
    <t>Chicago</t>
  </si>
  <si>
    <t>Northwestern</t>
  </si>
  <si>
    <t>Columbia</t>
  </si>
  <si>
    <t>NYU</t>
  </si>
  <si>
    <t>UTAustin</t>
  </si>
  <si>
    <t>Duke</t>
  </si>
  <si>
    <t>Bloomington</t>
  </si>
  <si>
    <t>Cornell</t>
  </si>
  <si>
    <t>Ohio State</t>
  </si>
  <si>
    <t>Penn State</t>
  </si>
  <si>
    <t>at Associate Level of Higher</t>
  </si>
  <si>
    <t>https://sociology.fas.harvard.edu/people/sociology-faculty?page=1</t>
  </si>
  <si>
    <t>Northeastern</t>
  </si>
  <si>
    <t>Texas A&amp;M</t>
  </si>
  <si>
    <t>Georgia</t>
  </si>
  <si>
    <t>UIUC</t>
  </si>
  <si>
    <t>Oregon</t>
  </si>
  <si>
    <t>Virginia Tech</t>
  </si>
  <si>
    <t>Bowling Green</t>
  </si>
  <si>
    <t>Purdue</t>
  </si>
  <si>
    <t>https://sociology.princeton.edu/people/faculty</t>
  </si>
  <si>
    <t>TOTAL</t>
  </si>
  <si>
    <t>https://sociology.berkeley.edu/regular-faculty</t>
  </si>
  <si>
    <t>https://lsa.umich.edu/soc/people/faculty.html</t>
  </si>
  <si>
    <t>https://sociology.stanford.edu/people/faculty</t>
  </si>
  <si>
    <t>https://sociology.unc.edu/people/faculty/</t>
  </si>
  <si>
    <t>https://www.ssc.wisc.edu/soc/people/faculty.php</t>
  </si>
  <si>
    <t>no emeriti</t>
  </si>
  <si>
    <t>https://soc.ucla.edu/faculty</t>
  </si>
  <si>
    <t>https://sociology.uchicago.edu/directories/full/sociology-faculty</t>
  </si>
  <si>
    <t>UPenn</t>
  </si>
  <si>
    <t>https://www.sociology.northwestern.edu/people/faculty/</t>
  </si>
  <si>
    <t>Sociology</t>
  </si>
  <si>
    <t>Pysch</t>
  </si>
  <si>
    <t>https://sociology.columbia.edu/faculty</t>
  </si>
  <si>
    <t>https://psychology.fas.harvard.edu/people/research-areas/social</t>
  </si>
  <si>
    <t>couple of filtered regions</t>
  </si>
  <si>
    <t>https://psychology.berkeley.edu/people/faculty</t>
  </si>
  <si>
    <t>again with filters</t>
  </si>
  <si>
    <t>https://www.psych.ucla.edu/faculty</t>
  </si>
  <si>
    <t>https://www.psychology.northwestern.edu/people/faculty/core/</t>
  </si>
  <si>
    <t>https://psychology.uchicago.edu/directories/full/faculty</t>
  </si>
  <si>
    <t>https://psych.wisc.edu/people/</t>
  </si>
  <si>
    <t>https://psychology.unc.edu/faculty/</t>
  </si>
  <si>
    <t>https://psychology.stanford.edu/people/faculty</t>
  </si>
  <si>
    <t>https://lsa.umich.edu/psych/people/faculty.html</t>
  </si>
  <si>
    <t>https://psych.princeton.edu/people/faculty/all</t>
  </si>
  <si>
    <t>https://psychology.columbia.edu/content/faculty</t>
  </si>
  <si>
    <t>F/M</t>
  </si>
  <si>
    <t>F/(F+M)</t>
  </si>
  <si>
    <t>http://as.nyu.edu/sociology/people/faculty.ann-j-morning.html</t>
  </si>
  <si>
    <t>http://as.nyu.edu/psychology/people/faculty/social-psychology-faculty.html</t>
  </si>
  <si>
    <t>https://psychology.sas.upenn.edu/people</t>
  </si>
  <si>
    <t>https://sociology.sas.upenn.edu/people</t>
  </si>
  <si>
    <t>https://liberalarts.utexas.edu/sociology/faculty/</t>
  </si>
  <si>
    <t>https://liberalarts.utexas.edu/psychology/faculty/</t>
  </si>
  <si>
    <t>overall</t>
  </si>
  <si>
    <t>https://sociology.duke.edu/people/faculty</t>
  </si>
  <si>
    <t>https://psychandneuro.duke.edu/people/primary-faculty</t>
  </si>
  <si>
    <t>https://www.indiana.edu/~soc/faculty.html</t>
  </si>
  <si>
    <t>https://psych.indiana.edu/directory/faculty/index.html</t>
  </si>
  <si>
    <t>https://sociology.cornell.edu/faculty</t>
  </si>
  <si>
    <t>added ecology</t>
  </si>
  <si>
    <t>https://psychology.cornell.edu/faculty</t>
  </si>
  <si>
    <t>https://sociology.osu.edu/directory?field_people_terms_1_tid%5B%5D=24</t>
  </si>
  <si>
    <t>https://psychology.osu.edu/programs/clinical/faculty</t>
  </si>
  <si>
    <t>https://www.cla.purdue.edu/sociology/directory/?c=4</t>
  </si>
  <si>
    <t>https://www.purdue.edu/hhs/psy/directory/faculty/index.html</t>
  </si>
  <si>
    <t>https://sociology.uoregon.edu/profiles/faculty/</t>
  </si>
  <si>
    <t>https://psychology.uoregon.edu/profiles/professors/</t>
  </si>
  <si>
    <t>https://www.bgsu.edu/arts-and-sciences/sociology/people.html</t>
  </si>
  <si>
    <t>https://www.bgsu.edu/arts-and-sciences/psychology/people.html</t>
  </si>
  <si>
    <t>https://liberalarts.vt.edu/departments-and-schools/department-of-sociology/faculty.html</t>
  </si>
  <si>
    <t>http://sociology.la.psu.edu/people/faculty</t>
  </si>
  <si>
    <t>http://psych.la.psu.edu/directory/faculty</t>
  </si>
  <si>
    <t>https://sociology.tamu.edu/faculty/</t>
  </si>
  <si>
    <t>https://liberalarts.tamu.edu/psychology/people/faculty/</t>
  </si>
  <si>
    <t>https://cssh.northeastern.edu/socant/people/our-faculty/</t>
  </si>
  <si>
    <t>https://cos.northeastern.edu/psychology/people/?faculty-type=tenuredtenure-track&amp;page=2</t>
  </si>
  <si>
    <t>https://sociology.illinois.edu/directory/faculty</t>
  </si>
  <si>
    <t>https://coss.fsu.edu/sociology/faculty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</si>
</sst>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ociology.la.psu.edu/people/faculty" TargetMode="External"/><Relationship Id="rId1" Type="http://schemas.openxmlformats.org/officeDocument/2006/relationships/hyperlink" Target="https://coss.fsu.edu/sociology/facul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C8956-8038-764F-919F-2F52F2191030}">
  <dimension ref="B2:Z37"/>
  <sheetViews>
    <sheetView tabSelected="1" topLeftCell="C1" workbookViewId="0">
      <selection activeCell="H40" sqref="H40:M48"/>
    </sheetView>
  </sheetViews>
  <sheetFormatPr baseColWidth="10" defaultRowHeight="16" x14ac:dyDescent="0.2"/>
  <sheetData>
    <row r="2" spans="2:26" x14ac:dyDescent="0.2">
      <c r="G2" t="s">
        <v>44</v>
      </c>
      <c r="P2" t="s">
        <v>45</v>
      </c>
    </row>
    <row r="3" spans="2:26" x14ac:dyDescent="0.2">
      <c r="B3" t="s">
        <v>0</v>
      </c>
      <c r="D3" t="s">
        <v>1</v>
      </c>
      <c r="E3" t="s">
        <v>2</v>
      </c>
      <c r="F3" t="s">
        <v>3</v>
      </c>
      <c r="P3" t="s">
        <v>2</v>
      </c>
      <c r="Q3" t="s">
        <v>3</v>
      </c>
    </row>
    <row r="4" spans="2:26" x14ac:dyDescent="0.2">
      <c r="G4" t="s">
        <v>22</v>
      </c>
      <c r="J4" t="s">
        <v>39</v>
      </c>
    </row>
    <row r="7" spans="2:26" x14ac:dyDescent="0.2">
      <c r="B7" t="s">
        <v>4</v>
      </c>
      <c r="E7">
        <v>14</v>
      </c>
      <c r="F7">
        <v>7</v>
      </c>
      <c r="H7" t="s">
        <v>23</v>
      </c>
      <c r="P7">
        <v>6</v>
      </c>
      <c r="Q7">
        <v>3</v>
      </c>
      <c r="T7" t="s">
        <v>47</v>
      </c>
      <c r="Z7" t="s">
        <v>48</v>
      </c>
    </row>
    <row r="8" spans="2:26" x14ac:dyDescent="0.2">
      <c r="B8" t="s">
        <v>5</v>
      </c>
      <c r="E8">
        <v>10</v>
      </c>
      <c r="F8">
        <v>9</v>
      </c>
      <c r="H8" t="s">
        <v>32</v>
      </c>
      <c r="P8">
        <v>12</v>
      </c>
      <c r="Q8">
        <v>15</v>
      </c>
      <c r="T8" t="s">
        <v>58</v>
      </c>
    </row>
    <row r="9" spans="2:26" x14ac:dyDescent="0.2">
      <c r="B9" t="s">
        <v>6</v>
      </c>
      <c r="E9">
        <v>17</v>
      </c>
      <c r="F9">
        <v>11</v>
      </c>
      <c r="H9" t="s">
        <v>34</v>
      </c>
      <c r="P9">
        <v>3</v>
      </c>
      <c r="Q9">
        <v>6</v>
      </c>
      <c r="T9" t="s">
        <v>49</v>
      </c>
      <c r="Z9" t="s">
        <v>50</v>
      </c>
    </row>
    <row r="10" spans="2:26" x14ac:dyDescent="0.2">
      <c r="B10" t="s">
        <v>7</v>
      </c>
      <c r="E10">
        <v>11</v>
      </c>
      <c r="F10">
        <v>13</v>
      </c>
      <c r="H10" t="s">
        <v>35</v>
      </c>
      <c r="P10">
        <v>39</v>
      </c>
      <c r="Q10">
        <v>42</v>
      </c>
      <c r="T10" t="s">
        <v>57</v>
      </c>
    </row>
    <row r="11" spans="2:26" x14ac:dyDescent="0.2">
      <c r="B11" t="s">
        <v>8</v>
      </c>
      <c r="E11">
        <v>14</v>
      </c>
      <c r="F11">
        <v>4</v>
      </c>
      <c r="H11" t="s">
        <v>36</v>
      </c>
      <c r="P11">
        <v>19</v>
      </c>
      <c r="Q11">
        <v>8</v>
      </c>
      <c r="T11" t="s">
        <v>56</v>
      </c>
    </row>
    <row r="12" spans="2:26" x14ac:dyDescent="0.2">
      <c r="B12" t="s">
        <v>9</v>
      </c>
      <c r="E12">
        <v>6</v>
      </c>
      <c r="F12">
        <v>6</v>
      </c>
      <c r="H12" t="s">
        <v>37</v>
      </c>
      <c r="P12">
        <v>19</v>
      </c>
      <c r="Q12">
        <v>17</v>
      </c>
      <c r="T12" t="s">
        <v>55</v>
      </c>
    </row>
    <row r="13" spans="2:26" x14ac:dyDescent="0.2">
      <c r="B13" t="s">
        <v>10</v>
      </c>
      <c r="E13">
        <v>33</v>
      </c>
      <c r="F13">
        <v>12</v>
      </c>
      <c r="H13" t="s">
        <v>38</v>
      </c>
      <c r="P13">
        <v>16</v>
      </c>
      <c r="Q13">
        <v>14</v>
      </c>
      <c r="T13" t="s">
        <v>54</v>
      </c>
    </row>
    <row r="14" spans="2:26" x14ac:dyDescent="0.2">
      <c r="B14" t="s">
        <v>11</v>
      </c>
      <c r="E14">
        <v>13</v>
      </c>
      <c r="F14">
        <v>12</v>
      </c>
      <c r="H14" t="s">
        <v>40</v>
      </c>
      <c r="P14">
        <v>39</v>
      </c>
      <c r="Q14">
        <v>29</v>
      </c>
      <c r="T14" t="s">
        <v>51</v>
      </c>
    </row>
    <row r="15" spans="2:26" x14ac:dyDescent="0.2">
      <c r="B15" t="s">
        <v>12</v>
      </c>
      <c r="E15">
        <v>14</v>
      </c>
      <c r="F15">
        <v>7</v>
      </c>
      <c r="H15" t="s">
        <v>41</v>
      </c>
      <c r="P15">
        <v>13</v>
      </c>
      <c r="Q15">
        <v>5</v>
      </c>
      <c r="T15" t="s">
        <v>53</v>
      </c>
    </row>
    <row r="16" spans="2:26" x14ac:dyDescent="0.2">
      <c r="B16" t="s">
        <v>13</v>
      </c>
      <c r="E16">
        <v>15</v>
      </c>
      <c r="F16">
        <v>9</v>
      </c>
      <c r="H16" t="s">
        <v>43</v>
      </c>
      <c r="P16">
        <v>25</v>
      </c>
      <c r="Q16">
        <v>6</v>
      </c>
      <c r="T16" t="s">
        <v>52</v>
      </c>
    </row>
    <row r="17" spans="2:20" x14ac:dyDescent="0.2">
      <c r="B17" t="s">
        <v>14</v>
      </c>
      <c r="E17">
        <v>18</v>
      </c>
      <c r="F17">
        <v>7</v>
      </c>
      <c r="H17" t="s">
        <v>46</v>
      </c>
      <c r="P17">
        <v>7</v>
      </c>
      <c r="Q17">
        <v>9</v>
      </c>
      <c r="T17" t="s">
        <v>59</v>
      </c>
    </row>
    <row r="18" spans="2:20" x14ac:dyDescent="0.2">
      <c r="B18" t="s">
        <v>15</v>
      </c>
      <c r="E18">
        <v>13</v>
      </c>
      <c r="F18">
        <v>6</v>
      </c>
      <c r="H18" t="s">
        <v>62</v>
      </c>
      <c r="P18">
        <v>8</v>
      </c>
      <c r="Q18">
        <v>5</v>
      </c>
      <c r="T18" t="s">
        <v>63</v>
      </c>
    </row>
    <row r="19" spans="2:20" x14ac:dyDescent="0.2">
      <c r="B19" t="s">
        <v>42</v>
      </c>
      <c r="E19">
        <v>13</v>
      </c>
      <c r="F19">
        <v>9</v>
      </c>
      <c r="H19" t="s">
        <v>65</v>
      </c>
      <c r="P19">
        <v>19</v>
      </c>
      <c r="Q19">
        <v>9</v>
      </c>
      <c r="T19" t="s">
        <v>64</v>
      </c>
    </row>
    <row r="20" spans="2:20" x14ac:dyDescent="0.2">
      <c r="B20" t="s">
        <v>16</v>
      </c>
      <c r="E20">
        <v>14</v>
      </c>
      <c r="F20">
        <v>13</v>
      </c>
      <c r="H20" t="s">
        <v>66</v>
      </c>
      <c r="P20">
        <v>35</v>
      </c>
      <c r="Q20">
        <v>20</v>
      </c>
      <c r="T20" t="s">
        <v>67</v>
      </c>
    </row>
    <row r="21" spans="2:20" x14ac:dyDescent="0.2">
      <c r="B21" t="s">
        <v>17</v>
      </c>
      <c r="E21">
        <v>10</v>
      </c>
      <c r="F21">
        <v>3</v>
      </c>
      <c r="H21" t="s">
        <v>69</v>
      </c>
      <c r="P21">
        <v>14</v>
      </c>
      <c r="Q21">
        <v>6</v>
      </c>
      <c r="T21" t="s">
        <v>70</v>
      </c>
    </row>
    <row r="22" spans="2:20" x14ac:dyDescent="0.2">
      <c r="B22" t="s">
        <v>18</v>
      </c>
      <c r="E22">
        <v>7</v>
      </c>
      <c r="F22">
        <v>11</v>
      </c>
      <c r="H22" t="s">
        <v>71</v>
      </c>
      <c r="P22">
        <v>36</v>
      </c>
      <c r="Q22">
        <v>12</v>
      </c>
      <c r="T22" t="s">
        <v>72</v>
      </c>
    </row>
    <row r="23" spans="2:20" x14ac:dyDescent="0.2">
      <c r="B23" t="s">
        <v>19</v>
      </c>
      <c r="E23">
        <v>68</v>
      </c>
      <c r="F23">
        <v>50</v>
      </c>
      <c r="H23" t="s">
        <v>73</v>
      </c>
      <c r="L23" t="s">
        <v>74</v>
      </c>
      <c r="P23">
        <v>13</v>
      </c>
      <c r="Q23">
        <v>5</v>
      </c>
      <c r="T23" t="s">
        <v>75</v>
      </c>
    </row>
    <row r="24" spans="2:20" x14ac:dyDescent="0.2">
      <c r="B24" t="s">
        <v>20</v>
      </c>
      <c r="E24">
        <v>19</v>
      </c>
      <c r="F24">
        <v>14</v>
      </c>
      <c r="H24" t="s">
        <v>76</v>
      </c>
      <c r="P24">
        <v>6</v>
      </c>
      <c r="Q24">
        <v>3</v>
      </c>
      <c r="T24" t="s">
        <v>77</v>
      </c>
    </row>
    <row r="25" spans="2:20" x14ac:dyDescent="0.2">
      <c r="B25" t="s">
        <v>21</v>
      </c>
      <c r="E25">
        <v>22</v>
      </c>
      <c r="F25">
        <v>9</v>
      </c>
      <c r="H25" s="2" t="s">
        <v>85</v>
      </c>
      <c r="P25">
        <v>17</v>
      </c>
      <c r="Q25">
        <v>21</v>
      </c>
      <c r="T25" t="s">
        <v>86</v>
      </c>
    </row>
    <row r="26" spans="2:20" x14ac:dyDescent="0.2">
      <c r="B26" t="s">
        <v>24</v>
      </c>
      <c r="E26">
        <v>10</v>
      </c>
      <c r="F26">
        <v>16</v>
      </c>
      <c r="H26" t="s">
        <v>89</v>
      </c>
      <c r="P26">
        <v>11</v>
      </c>
      <c r="Q26">
        <v>8</v>
      </c>
      <c r="T26" t="s">
        <v>90</v>
      </c>
    </row>
    <row r="27" spans="2:20" x14ac:dyDescent="0.2">
      <c r="B27" t="s">
        <v>25</v>
      </c>
      <c r="E27">
        <v>13</v>
      </c>
      <c r="F27">
        <v>8</v>
      </c>
      <c r="H27" t="s">
        <v>87</v>
      </c>
      <c r="P27">
        <v>18</v>
      </c>
      <c r="Q27">
        <v>13</v>
      </c>
      <c r="T27" t="s">
        <v>88</v>
      </c>
    </row>
    <row r="28" spans="2:20" x14ac:dyDescent="0.2">
      <c r="B28" t="s">
        <v>26</v>
      </c>
      <c r="E28">
        <v>5</v>
      </c>
      <c r="F28">
        <v>8</v>
      </c>
      <c r="H28" s="2" t="s">
        <v>92</v>
      </c>
    </row>
    <row r="29" spans="2:20" x14ac:dyDescent="0.2">
      <c r="B29" t="s">
        <v>27</v>
      </c>
      <c r="E29">
        <v>5</v>
      </c>
      <c r="F29">
        <v>8</v>
      </c>
      <c r="H29" t="s">
        <v>91</v>
      </c>
      <c r="P29">
        <v>31</v>
      </c>
      <c r="Q29">
        <v>18</v>
      </c>
    </row>
    <row r="30" spans="2:20" x14ac:dyDescent="0.2">
      <c r="B30" t="s">
        <v>28</v>
      </c>
      <c r="E30">
        <v>9</v>
      </c>
      <c r="F30">
        <v>6</v>
      </c>
      <c r="H30" t="s">
        <v>80</v>
      </c>
      <c r="P30">
        <v>17</v>
      </c>
      <c r="Q30">
        <v>6</v>
      </c>
      <c r="T30" t="s">
        <v>81</v>
      </c>
    </row>
    <row r="31" spans="2:20" x14ac:dyDescent="0.2">
      <c r="B31" t="s">
        <v>29</v>
      </c>
      <c r="E31">
        <v>9</v>
      </c>
      <c r="F31">
        <v>3</v>
      </c>
      <c r="H31" t="s">
        <v>84</v>
      </c>
      <c r="P31">
        <v>16</v>
      </c>
      <c r="Q31">
        <v>9</v>
      </c>
    </row>
    <row r="32" spans="2:20" x14ac:dyDescent="0.2">
      <c r="B32" t="s">
        <v>30</v>
      </c>
      <c r="E32">
        <v>3</v>
      </c>
      <c r="F32">
        <v>11</v>
      </c>
      <c r="H32" t="s">
        <v>82</v>
      </c>
      <c r="P32">
        <v>4</v>
      </c>
      <c r="Q32">
        <v>1</v>
      </c>
      <c r="T32" t="s">
        <v>83</v>
      </c>
    </row>
    <row r="33" spans="2:23" x14ac:dyDescent="0.2">
      <c r="B33" t="s">
        <v>31</v>
      </c>
      <c r="E33">
        <v>11</v>
      </c>
      <c r="F33">
        <v>7</v>
      </c>
      <c r="H33" t="s">
        <v>78</v>
      </c>
      <c r="P33">
        <v>26</v>
      </c>
      <c r="Q33">
        <v>10</v>
      </c>
      <c r="T33" t="s">
        <v>79</v>
      </c>
    </row>
    <row r="34" spans="2:23" x14ac:dyDescent="0.2">
      <c r="B34" t="s">
        <v>33</v>
      </c>
      <c r="E34">
        <f>SUM(E7:E33)</f>
        <v>396</v>
      </c>
      <c r="F34">
        <f>SUM(F7:F33)</f>
        <v>279</v>
      </c>
      <c r="P34">
        <f>SUM(P7:P33)</f>
        <v>469</v>
      </c>
      <c r="Q34">
        <f>SUM(Q7:Q33)</f>
        <v>300</v>
      </c>
      <c r="V34" t="s">
        <v>68</v>
      </c>
    </row>
    <row r="36" spans="2:23" x14ac:dyDescent="0.2">
      <c r="E36" t="s">
        <v>60</v>
      </c>
      <c r="F36" s="1">
        <f>F34/E34</f>
        <v>0.70454545454545459</v>
      </c>
      <c r="P36" t="s">
        <v>60</v>
      </c>
      <c r="Q36" s="1">
        <f>Q34/P34</f>
        <v>0.63965884861407252</v>
      </c>
      <c r="V36" t="s">
        <v>60</v>
      </c>
      <c r="W36" s="1">
        <f>(F34+Q34)/(E34+P34)</f>
        <v>0.66936416184971104</v>
      </c>
    </row>
    <row r="37" spans="2:23" x14ac:dyDescent="0.2">
      <c r="E37" t="s">
        <v>61</v>
      </c>
      <c r="F37" s="1">
        <f>F34/(E34+F34)</f>
        <v>0.41333333333333333</v>
      </c>
      <c r="P37" t="s">
        <v>61</v>
      </c>
      <c r="Q37" s="1">
        <f>Q34/(P34+Q34)</f>
        <v>0.39011703511053314</v>
      </c>
      <c r="V37" t="s">
        <v>61</v>
      </c>
      <c r="W37" s="1">
        <f>(F34+Q34)/(E34+F34+P34+Q34)</f>
        <v>0.40096952908587258</v>
      </c>
    </row>
  </sheetData>
  <hyperlinks>
    <hyperlink ref="H28" r:id="rId1" xr:uid="{0D4002F2-AB3E-EC46-80C1-EBDEE00ED233}"/>
    <hyperlink ref="H25" r:id="rId2" xr:uid="{DA526EE4-2156-0544-A2DB-044A1E4E3F0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Bernstein</dc:creator>
  <cp:lastModifiedBy>Robert Bernstein</cp:lastModifiedBy>
  <dcterms:created xsi:type="dcterms:W3CDTF">2018-10-27T00:11:25Z</dcterms:created>
  <dcterms:modified xsi:type="dcterms:W3CDTF">2020-01-26T20:53:01Z</dcterms:modified>
</cp:coreProperties>
</file>