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eganthomason/Desktop/project catch all pt2/data/"/>
    </mc:Choice>
  </mc:AlternateContent>
  <xr:revisionPtr revIDLastSave="0" documentId="13_ncr:1_{F56A0909-35AF-D94E-AF52-000CD980F4F6}" xr6:coauthVersionLast="47" xr6:coauthVersionMax="47" xr10:uidLastSave="{00000000-0000-0000-0000-000000000000}"/>
  <bookViews>
    <workbookView xWindow="0" yWindow="500" windowWidth="28800" windowHeight="16140" xr2:uid="{A5D6657A-23DC-4C83-8C06-3CFFC3A3308C}"/>
  </bookViews>
  <sheets>
    <sheet name="Bottle_v1" sheetId="1" r:id="rId1"/>
    <sheet name="Sheet1" sheetId="10" r:id="rId2"/>
    <sheet name="Salinities" sheetId="9" r:id="rId3"/>
    <sheet name="Bottle_sonde_sal" sheetId="7" r:id="rId4"/>
    <sheet name="Sheet4" sheetId="8" r:id="rId5"/>
    <sheet name="TD" sheetId="4" r:id="rId6"/>
    <sheet name="OB" sheetId="5" r:id="rId7"/>
    <sheet name="CL" sheetId="2" r:id="rId8"/>
    <sheet name="BS" sheetId="3" r:id="rId9"/>
    <sheet name="PC" sheetId="6" r:id="rId10"/>
  </sheets>
  <definedNames>
    <definedName name="_xlnm._FilterDatabase" localSheetId="0" hidden="1">Bottle_v1!$A$1:$AC$75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82" i="1" l="1"/>
  <c r="AC45" i="1" l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44" i="1"/>
  <c r="AC24" i="1" l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68" i="1"/>
  <c r="AC69" i="1"/>
  <c r="AC70" i="1"/>
  <c r="AC71" i="1"/>
  <c r="AC72" i="1"/>
  <c r="AC73" i="1"/>
  <c r="AC74" i="1"/>
  <c r="AC75" i="1"/>
  <c r="AC20" i="1"/>
  <c r="AC21" i="1"/>
  <c r="AC22" i="1"/>
  <c r="AC3" i="7" l="1"/>
  <c r="AC5" i="7"/>
  <c r="AC6" i="7"/>
  <c r="AC7" i="7"/>
  <c r="AC8" i="7"/>
  <c r="AC9" i="7"/>
  <c r="AC10" i="7"/>
  <c r="AC12" i="7"/>
  <c r="AC13" i="7"/>
  <c r="AC14" i="7"/>
  <c r="AC15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2" i="7"/>
  <c r="AC2" i="1" l="1"/>
  <c r="AC3" i="1" l="1"/>
  <c r="AC5" i="1"/>
  <c r="AC6" i="1"/>
  <c r="AC7" i="1"/>
  <c r="AC8" i="1"/>
  <c r="AC9" i="1"/>
  <c r="AC10" i="1"/>
  <c r="AC12" i="1"/>
  <c r="AC13" i="1"/>
  <c r="AC14" i="1"/>
  <c r="AC15" i="1"/>
  <c r="AC17" i="1"/>
  <c r="AC18" i="1"/>
  <c r="AC19" i="1"/>
  <c r="AC23" i="1"/>
</calcChain>
</file>

<file path=xl/sharedStrings.xml><?xml version="1.0" encoding="utf-8"?>
<sst xmlns="http://schemas.openxmlformats.org/spreadsheetml/2006/main" count="1919" uniqueCount="354">
  <si>
    <t>Date</t>
  </si>
  <si>
    <t>Temperature (Â°C) (591094)</t>
  </si>
  <si>
    <t>Turbidity (NTU) (590409)</t>
  </si>
  <si>
    <t>RDO Saturation (%Sat) (590515)</t>
  </si>
  <si>
    <t>RDO Concentration (mg/L) (590515)</t>
  </si>
  <si>
    <t>Salinity (PSU) (589981)</t>
  </si>
  <si>
    <t>Depth (m) (588992)</t>
  </si>
  <si>
    <t>pH (pH) (574488)</t>
  </si>
  <si>
    <t>DIC/TA</t>
  </si>
  <si>
    <t>TA</t>
  </si>
  <si>
    <t>Nutrient</t>
  </si>
  <si>
    <t>Phytoplankton</t>
  </si>
  <si>
    <t>Salinity</t>
  </si>
  <si>
    <t>BS</t>
  </si>
  <si>
    <t>001N</t>
  </si>
  <si>
    <t>001P</t>
  </si>
  <si>
    <t>NA</t>
  </si>
  <si>
    <t>PC</t>
  </si>
  <si>
    <t>002N</t>
  </si>
  <si>
    <t>002P</t>
  </si>
  <si>
    <t>PC - Duplicate Nutient/Phyto</t>
  </si>
  <si>
    <t>003N</t>
  </si>
  <si>
    <t>003P</t>
  </si>
  <si>
    <t>CL</t>
  </si>
  <si>
    <t>004N</t>
  </si>
  <si>
    <t>004P</t>
  </si>
  <si>
    <t>CB</t>
  </si>
  <si>
    <t>005N</t>
  </si>
  <si>
    <t>005P</t>
  </si>
  <si>
    <t>OB</t>
  </si>
  <si>
    <t>006N</t>
  </si>
  <si>
    <t>006P</t>
  </si>
  <si>
    <t>Chlorophyll-a Fluorescence (RFU) (806567)</t>
  </si>
  <si>
    <t>pH mV (mV) (778854)</t>
  </si>
  <si>
    <t>011B</t>
  </si>
  <si>
    <t>007N</t>
  </si>
  <si>
    <t>007P</t>
  </si>
  <si>
    <t>012B</t>
  </si>
  <si>
    <t>008N</t>
  </si>
  <si>
    <t>008P</t>
  </si>
  <si>
    <t>013B</t>
  </si>
  <si>
    <t>009N</t>
  </si>
  <si>
    <t>009P</t>
  </si>
  <si>
    <t>009N - Dup</t>
  </si>
  <si>
    <t>009P - Dup</t>
  </si>
  <si>
    <t>014B</t>
  </si>
  <si>
    <t>010N</t>
  </si>
  <si>
    <t>010P</t>
  </si>
  <si>
    <t>015B</t>
  </si>
  <si>
    <t>011N</t>
  </si>
  <si>
    <t>011P</t>
  </si>
  <si>
    <t>CL - Dup</t>
  </si>
  <si>
    <t>Site ID</t>
  </si>
  <si>
    <t>Site</t>
  </si>
  <si>
    <t>Bay Street</t>
  </si>
  <si>
    <t>Princes Cove</t>
  </si>
  <si>
    <t>Cordwood</t>
  </si>
  <si>
    <t>Cotuit Bay</t>
  </si>
  <si>
    <t>Oregon Beach</t>
  </si>
  <si>
    <t>16B</t>
  </si>
  <si>
    <t>012N</t>
  </si>
  <si>
    <t>012P</t>
  </si>
  <si>
    <t>17B</t>
  </si>
  <si>
    <t>013N</t>
  </si>
  <si>
    <t>013P</t>
  </si>
  <si>
    <t>013N-Dup</t>
  </si>
  <si>
    <t>013P-Dup</t>
  </si>
  <si>
    <t>18B</t>
  </si>
  <si>
    <t>14N</t>
  </si>
  <si>
    <t>14P</t>
  </si>
  <si>
    <t>19B</t>
  </si>
  <si>
    <t>15N</t>
  </si>
  <si>
    <t>15P</t>
  </si>
  <si>
    <t>20B</t>
  </si>
  <si>
    <t>16N</t>
  </si>
  <si>
    <t>16P</t>
  </si>
  <si>
    <t xml:space="preserve">Lots of fouling on the sensors. Readings taken after cleaning sensors. Bottle collected ~30 minutes prior. </t>
  </si>
  <si>
    <t>24B</t>
  </si>
  <si>
    <t>17N</t>
  </si>
  <si>
    <t>17P</t>
  </si>
  <si>
    <t>25B</t>
  </si>
  <si>
    <t>18N</t>
  </si>
  <si>
    <t>18P</t>
  </si>
  <si>
    <t>26B</t>
  </si>
  <si>
    <t>19N</t>
  </si>
  <si>
    <t>19P</t>
  </si>
  <si>
    <t>21B</t>
  </si>
  <si>
    <t>21N</t>
  </si>
  <si>
    <t>21P</t>
  </si>
  <si>
    <t>22B</t>
  </si>
  <si>
    <t>22N</t>
  </si>
  <si>
    <t>22P</t>
  </si>
  <si>
    <t>CB - Dup</t>
  </si>
  <si>
    <t>23B</t>
  </si>
  <si>
    <t>23N</t>
  </si>
  <si>
    <t>23P</t>
  </si>
  <si>
    <t>29B</t>
  </si>
  <si>
    <t>29N</t>
  </si>
  <si>
    <t>29P</t>
  </si>
  <si>
    <t>30B</t>
  </si>
  <si>
    <t>30N</t>
  </si>
  <si>
    <t>30P</t>
  </si>
  <si>
    <t>31B</t>
  </si>
  <si>
    <t>31N</t>
  </si>
  <si>
    <t>31P</t>
  </si>
  <si>
    <t>32B</t>
  </si>
  <si>
    <t>32N</t>
  </si>
  <si>
    <t>32P</t>
  </si>
  <si>
    <t>27B</t>
  </si>
  <si>
    <t>27N</t>
  </si>
  <si>
    <t>27P</t>
  </si>
  <si>
    <t>28B</t>
  </si>
  <si>
    <t>28N</t>
  </si>
  <si>
    <t>28P</t>
  </si>
  <si>
    <t>45B</t>
  </si>
  <si>
    <t>45N</t>
  </si>
  <si>
    <t>45P</t>
  </si>
  <si>
    <t>43B</t>
  </si>
  <si>
    <t>43N</t>
  </si>
  <si>
    <t>43P</t>
  </si>
  <si>
    <t>BS-Dup</t>
  </si>
  <si>
    <t>38B</t>
  </si>
  <si>
    <t>38N</t>
  </si>
  <si>
    <t>38P</t>
  </si>
  <si>
    <t>39B</t>
  </si>
  <si>
    <t>39N</t>
  </si>
  <si>
    <t>39P</t>
  </si>
  <si>
    <t>40B</t>
  </si>
  <si>
    <t>40N</t>
  </si>
  <si>
    <t>40P</t>
  </si>
  <si>
    <t>41B</t>
  </si>
  <si>
    <t>41N</t>
  </si>
  <si>
    <t>41P</t>
  </si>
  <si>
    <t>DIC Run Day</t>
  </si>
  <si>
    <t>TA Run Day</t>
  </si>
  <si>
    <t xml:space="preserve">Batteries on sonde dead. Replaced batteries </t>
  </si>
  <si>
    <t xml:space="preserve">Batteries on sonde dead. Went back to redeploy sonde (12pm) after sample collection (9am) with fresh batteries and grabbed some late data off the sensor. </t>
  </si>
  <si>
    <t>DIC</t>
  </si>
  <si>
    <t>DICsd</t>
  </si>
  <si>
    <t>DICn</t>
  </si>
  <si>
    <t>Tasd</t>
  </si>
  <si>
    <t>Tan</t>
  </si>
  <si>
    <t>DIC/TA Ratio</t>
  </si>
  <si>
    <t>Notes</t>
  </si>
  <si>
    <t>47N</t>
  </si>
  <si>
    <t>47P</t>
  </si>
  <si>
    <t>OB-Dup</t>
  </si>
  <si>
    <t>48N</t>
  </si>
  <si>
    <t>48P</t>
  </si>
  <si>
    <t>Town Dock/Cotuit Bay</t>
  </si>
  <si>
    <t>49N</t>
  </si>
  <si>
    <t>49P</t>
  </si>
  <si>
    <t>50N</t>
  </si>
  <si>
    <t>50P</t>
  </si>
  <si>
    <t>51N</t>
  </si>
  <si>
    <t>51P</t>
  </si>
  <si>
    <t>52N</t>
  </si>
  <si>
    <t>52P</t>
  </si>
  <si>
    <t>53N</t>
  </si>
  <si>
    <t>53P</t>
  </si>
  <si>
    <t>54N</t>
  </si>
  <si>
    <t>54P</t>
  </si>
  <si>
    <t>55N</t>
  </si>
  <si>
    <t>55P</t>
  </si>
  <si>
    <t>56N</t>
  </si>
  <si>
    <t>56P</t>
  </si>
  <si>
    <t>57N</t>
  </si>
  <si>
    <t>57P</t>
  </si>
  <si>
    <t>58N</t>
  </si>
  <si>
    <t>58P</t>
  </si>
  <si>
    <t>61N</t>
  </si>
  <si>
    <t>61P</t>
  </si>
  <si>
    <t>63N</t>
  </si>
  <si>
    <t>63P</t>
  </si>
  <si>
    <t>64N</t>
  </si>
  <si>
    <t>64P</t>
  </si>
  <si>
    <t>CB-Dup</t>
  </si>
  <si>
    <t>???</t>
  </si>
  <si>
    <t>65N</t>
  </si>
  <si>
    <t>65P</t>
  </si>
  <si>
    <t>66N</t>
  </si>
  <si>
    <t>66P</t>
  </si>
  <si>
    <t>67N</t>
  </si>
  <si>
    <t>67P</t>
  </si>
  <si>
    <t>69P</t>
  </si>
  <si>
    <t>69N</t>
  </si>
  <si>
    <t>70N</t>
  </si>
  <si>
    <t>70P</t>
  </si>
  <si>
    <t>68N</t>
  </si>
  <si>
    <t>68P</t>
  </si>
  <si>
    <t>CL-Dup</t>
  </si>
  <si>
    <t>Heavily fouled</t>
  </si>
  <si>
    <t>'CL'</t>
  </si>
  <si>
    <t>'15-Jul-2021 10:29:59'</t>
  </si>
  <si>
    <t>DateTime</t>
  </si>
  <si>
    <t>pH</t>
  </si>
  <si>
    <t>pHmv</t>
  </si>
  <si>
    <t>Doc</t>
  </si>
  <si>
    <t>Dos</t>
  </si>
  <si>
    <t>Chla</t>
  </si>
  <si>
    <t>Sal</t>
  </si>
  <si>
    <t>Temp</t>
  </si>
  <si>
    <t>Depth</t>
  </si>
  <si>
    <t>DateTime_sonde</t>
  </si>
  <si>
    <t>'15-Jun-2021 09:00:00'</t>
  </si>
  <si>
    <t>'30-Jun-2021 09:30:00'</t>
  </si>
  <si>
    <t>'15-Jul-2021 09:59:59'</t>
  </si>
  <si>
    <t>'27-Jul-2021 08:59:59'</t>
  </si>
  <si>
    <t>'11-Aug-2021 07:33:20'</t>
  </si>
  <si>
    <t>'27-Aug-2021 08:29:59'</t>
  </si>
  <si>
    <t>'13-Sep-2021 10:44:59'</t>
  </si>
  <si>
    <t>'27-Sep-2021 08:59:59'</t>
  </si>
  <si>
    <t>This time is a guess, based on other samples</t>
  </si>
  <si>
    <t>DOc</t>
  </si>
  <si>
    <t>DOs</t>
  </si>
  <si>
    <t>'15-Jun-2021 10:15:00'</t>
  </si>
  <si>
    <t>'BS'</t>
  </si>
  <si>
    <t>'15-Jul-2021 10:59:59'</t>
  </si>
  <si>
    <t>'11-Aug-2021 07:59:35'</t>
  </si>
  <si>
    <t>'27-Aug-2021 09:29:59'</t>
  </si>
  <si>
    <t>'13-Sep-2021 12:14:59'</t>
  </si>
  <si>
    <t>'27-Sep-2021 09:59:59'</t>
  </si>
  <si>
    <t>'04-Aug-2021 14:44:35'</t>
  </si>
  <si>
    <t>'06-Aug-2021 06:29:35'</t>
  </si>
  <si>
    <t>30-Jun-2021 11:44:00'</t>
  </si>
  <si>
    <t>'12-Aug-2021 09:33:20'</t>
  </si>
  <si>
    <t>30-Jul-2021 11:21:00'</t>
  </si>
  <si>
    <t>Town Dock</t>
  </si>
  <si>
    <t>'15-Jun-2021 08:29:59'</t>
  </si>
  <si>
    <t>'TD'</t>
  </si>
  <si>
    <t>'30-Jun-2021 08:14:59'</t>
  </si>
  <si>
    <t>'30-Jul-2021 09:44:59'</t>
  </si>
  <si>
    <t>'11-Aug-2021 06:59:59'</t>
  </si>
  <si>
    <t>'27-Aug-2021 07:59:59'</t>
  </si>
  <si>
    <t>'10-Aug-2021 07:44:59'</t>
  </si>
  <si>
    <t>'15-Jun-2021 07:45:00'</t>
  </si>
  <si>
    <t>'OB'</t>
  </si>
  <si>
    <t>'30-Jun-2021 09:00:00'</t>
  </si>
  <si>
    <t>'15-Jul-2021 09:29:59'</t>
  </si>
  <si>
    <t>'11-Aug-2021 07:29:59'</t>
  </si>
  <si>
    <t>'27-Aug-2021 07:14:59'</t>
  </si>
  <si>
    <t>'13-Sep-2021 09:14:59'</t>
  </si>
  <si>
    <t>'27-Sep-2021 08:14:59'</t>
  </si>
  <si>
    <t>'03-Aug-2021 14:29:59'</t>
  </si>
  <si>
    <t>'04-Aug-2021 14:14:59'</t>
  </si>
  <si>
    <t>'30-Jul-2021 09:29:59'</t>
  </si>
  <si>
    <t>'15-Jun-2021 09:29:59'</t>
  </si>
  <si>
    <t>'PC'</t>
  </si>
  <si>
    <t>'30-Jun-2021 10:14:59'</t>
  </si>
  <si>
    <t>'15-Jul-2021 09:14:59'</t>
  </si>
  <si>
    <t>'11-Aug-2021 06:37:11'</t>
  </si>
  <si>
    <t>'27-Aug-2021 08:59:59'</t>
  </si>
  <si>
    <t>'13-Sep-2021 09:44:59'</t>
  </si>
  <si>
    <t>'12-Aug-2021 10:07:11'</t>
  </si>
  <si>
    <t>'13-Aug-2021 10:52:11'</t>
  </si>
  <si>
    <t>30-Jul-2021 12:07:11'</t>
  </si>
  <si>
    <t>Turbidity</t>
  </si>
  <si>
    <t>Deployment</t>
  </si>
  <si>
    <t>TD'</t>
  </si>
  <si>
    <t>25-May-2021 17:21:59'</t>
  </si>
  <si>
    <t>25-May-2021 17:51:00'</t>
  </si>
  <si>
    <t>OB'</t>
  </si>
  <si>
    <t>15-May-2021 16:51:00'</t>
  </si>
  <si>
    <t>25-May-2021 15:34:00'</t>
  </si>
  <si>
    <t>PC'</t>
  </si>
  <si>
    <t>25-May-2021 16:13:59'</t>
  </si>
  <si>
    <t>SiteID</t>
  </si>
  <si>
    <t>Nitrate+Nitrite</t>
  </si>
  <si>
    <t>Ortho-Phosphate</t>
  </si>
  <si>
    <t>Silicate</t>
  </si>
  <si>
    <t>Ammonium</t>
  </si>
  <si>
    <t>TP</t>
  </si>
  <si>
    <t>TDP</t>
  </si>
  <si>
    <t>TN</t>
  </si>
  <si>
    <t>TDN</t>
  </si>
  <si>
    <t>PON</t>
  </si>
  <si>
    <t>POC</t>
  </si>
  <si>
    <t>Chl</t>
  </si>
  <si>
    <t>pheo</t>
  </si>
  <si>
    <t>BDL</t>
  </si>
  <si>
    <t>71N</t>
  </si>
  <si>
    <t>72N</t>
  </si>
  <si>
    <t>73N</t>
  </si>
  <si>
    <t>74N</t>
  </si>
  <si>
    <t>75N</t>
  </si>
  <si>
    <t>76N</t>
  </si>
  <si>
    <t>71P</t>
  </si>
  <si>
    <t>72P</t>
  </si>
  <si>
    <t>73P</t>
  </si>
  <si>
    <t>74P</t>
  </si>
  <si>
    <t>75P</t>
  </si>
  <si>
    <t>76P</t>
  </si>
  <si>
    <t>63N2</t>
  </si>
  <si>
    <t>59N</t>
  </si>
  <si>
    <t>60N</t>
  </si>
  <si>
    <t>59P</t>
  </si>
  <si>
    <t>60P</t>
  </si>
  <si>
    <t>Heavily fouled, guessing 59 from the Nox data</t>
  </si>
  <si>
    <t>Heavily fouled, guessing 60 from the Nox data</t>
  </si>
  <si>
    <t>NaN</t>
  </si>
  <si>
    <t>Bottle Salinity</t>
  </si>
  <si>
    <t>Bottle Salinity ID from Dave</t>
  </si>
  <si>
    <t>S1-5</t>
  </si>
  <si>
    <t>S1-6</t>
  </si>
  <si>
    <t>S1-7</t>
  </si>
  <si>
    <t>S1-8</t>
  </si>
  <si>
    <t>S1-9</t>
  </si>
  <si>
    <t>S1-10</t>
  </si>
  <si>
    <t>S1-11</t>
  </si>
  <si>
    <t>S1-12</t>
  </si>
  <si>
    <t>S1-13</t>
  </si>
  <si>
    <t>S1-14</t>
  </si>
  <si>
    <t>S1-17</t>
  </si>
  <si>
    <t>S1-18</t>
  </si>
  <si>
    <t>S1-19</t>
  </si>
  <si>
    <t>S1-15</t>
  </si>
  <si>
    <t>S1-16</t>
  </si>
  <si>
    <t>S1-28</t>
  </si>
  <si>
    <t>S1-25</t>
  </si>
  <si>
    <t>S1-26</t>
  </si>
  <si>
    <t>S1-27</t>
  </si>
  <si>
    <t>S1-22</t>
  </si>
  <si>
    <t>S1-24</t>
  </si>
  <si>
    <t>S1-23</t>
  </si>
  <si>
    <t>S1-20</t>
  </si>
  <si>
    <t>S1-21</t>
  </si>
  <si>
    <t>S2-1</t>
  </si>
  <si>
    <t>S2-2</t>
  </si>
  <si>
    <t>S2-3</t>
  </si>
  <si>
    <t>S2-4</t>
  </si>
  <si>
    <t>S2-6</t>
  </si>
  <si>
    <t>S2-8</t>
  </si>
  <si>
    <t>S2-5</t>
  </si>
  <si>
    <t>S2-7</t>
  </si>
  <si>
    <t>S2-9</t>
  </si>
  <si>
    <t>S2-10</t>
  </si>
  <si>
    <t>S2-11</t>
  </si>
  <si>
    <t>S2-13</t>
  </si>
  <si>
    <t>S2-14</t>
  </si>
  <si>
    <t>S2-15</t>
  </si>
  <si>
    <t>S2-16</t>
  </si>
  <si>
    <t>S2-17</t>
  </si>
  <si>
    <t>S2-18</t>
  </si>
  <si>
    <t>S2-19</t>
  </si>
  <si>
    <t>S2-20</t>
  </si>
  <si>
    <t>S2-21</t>
  </si>
  <si>
    <t>S2-22</t>
  </si>
  <si>
    <t>S2-23</t>
  </si>
  <si>
    <t>S2-24</t>
  </si>
  <si>
    <t>S2-25</t>
  </si>
  <si>
    <t>S2-26</t>
  </si>
  <si>
    <t>S2-12</t>
  </si>
  <si>
    <t>Heavily fouled, labeled 63N2 in nutrient spreadseet - probably WQOA_62, but not labeled in the book</t>
  </si>
  <si>
    <t>Probably 62, not written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</si>
</sst>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\ h:mm\ AM/PM;@"/>
    <numFmt numFmtId="165" formatCode="0.0"/>
    <numFmt numFmtId="166" formatCode="m/d/yy\ h:mm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6" borderId="4" applyNumberFormat="0" applyAlignment="0" applyProtection="0"/>
    <xf numFmtId="0" fontId="9" fillId="7" borderId="5" applyNumberFormat="0" applyAlignment="0" applyProtection="0"/>
    <xf numFmtId="0" fontId="10" fillId="7" borderId="4" applyNumberFormat="0" applyAlignment="0" applyProtection="0"/>
    <xf numFmtId="0" fontId="11" fillId="0" borderId="6" applyNumberFormat="0" applyFill="0" applyAlignment="0" applyProtection="0"/>
    <xf numFmtId="0" fontId="12" fillId="8" borderId="7" applyNumberFormat="0" applyAlignment="0" applyProtection="0"/>
    <xf numFmtId="0" fontId="13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5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33" borderId="0" applyNumberFormat="0" applyBorder="0" applyAlignment="0" applyProtection="0"/>
    <xf numFmtId="0" fontId="18" fillId="0" borderId="0"/>
    <xf numFmtId="0" fontId="19" fillId="0" borderId="0"/>
    <xf numFmtId="0" fontId="20" fillId="0" borderId="0"/>
  </cellStyleXfs>
  <cellXfs count="23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22" fontId="0" fillId="0" borderId="0" xfId="0" applyNumberFormat="1"/>
    <xf numFmtId="0" fontId="0" fillId="2" borderId="0" xfId="0" applyFill="1"/>
    <xf numFmtId="14" fontId="0" fillId="0" borderId="0" xfId="0" applyNumberFormat="1"/>
    <xf numFmtId="166" fontId="0" fillId="0" borderId="0" xfId="0" applyNumberFormat="1"/>
    <xf numFmtId="0" fontId="0" fillId="0" borderId="0" xfId="0"/>
    <xf numFmtId="0" fontId="0" fillId="0" borderId="0" xfId="0" quotePrefix="1"/>
    <xf numFmtId="0" fontId="20" fillId="35" borderId="10" xfId="44" applyFont="1" applyFill="1" applyBorder="1" applyAlignment="1">
      <alignment horizontal="center" vertical="top"/>
    </xf>
    <xf numFmtId="2" fontId="20" fillId="35" borderId="10" xfId="44" applyNumberFormat="1" applyFont="1" applyFill="1" applyBorder="1" applyAlignment="1">
      <alignment horizontal="center" vertical="top"/>
    </xf>
    <xf numFmtId="2" fontId="21" fillId="35" borderId="12" xfId="44" applyNumberFormat="1" applyFont="1" applyFill="1" applyBorder="1" applyAlignment="1">
      <alignment horizontal="center" vertical="top"/>
    </xf>
    <xf numFmtId="2" fontId="20" fillId="35" borderId="14" xfId="44" applyNumberFormat="1" applyFont="1" applyFill="1" applyBorder="1" applyAlignment="1">
      <alignment horizontal="center" vertical="top"/>
    </xf>
    <xf numFmtId="0" fontId="20" fillId="35" borderId="14" xfId="44" applyFont="1" applyFill="1" applyBorder="1" applyAlignment="1">
      <alignment horizontal="center" vertical="top"/>
    </xf>
    <xf numFmtId="0" fontId="20" fillId="0" borderId="0" xfId="44" applyFont="1" applyAlignment="1">
      <alignment horizontal="center"/>
    </xf>
    <xf numFmtId="0" fontId="20" fillId="0" borderId="0" xfId="44" applyFont="1" applyFill="1" applyBorder="1" applyAlignment="1">
      <alignment horizontal="center"/>
    </xf>
    <xf numFmtId="0" fontId="20" fillId="34" borderId="0" xfId="44" applyFont="1" applyFill="1" applyBorder="1" applyAlignment="1">
      <alignment horizontal="center"/>
    </xf>
    <xf numFmtId="2" fontId="20" fillId="0" borderId="0" xfId="44" applyNumberFormat="1" applyFont="1" applyBorder="1" applyAlignment="1">
      <alignment horizontal="center"/>
    </xf>
    <xf numFmtId="2" fontId="20" fillId="34" borderId="11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/>
    </xf>
    <xf numFmtId="2" fontId="20" fillId="34" borderId="13" xfId="44" applyNumberFormat="1" applyFont="1" applyFill="1" applyBorder="1" applyAlignment="1">
      <alignment horizontal="center"/>
    </xf>
    <xf numFmtId="0" fontId="20" fillId="34" borderId="13" xfId="44" applyFont="1" applyFill="1" applyBorder="1" applyAlignment="1">
      <alignment horizontal="center"/>
    </xf>
    <xf numFmtId="0" fontId="20" fillId="0" borderId="0" xfId="44" applyFont="1" applyAlignment="1">
      <alignment horizontal="center"/>
    </xf>
    <xf numFmtId="0" fontId="20" fillId="0" borderId="0" xfId="44" applyFont="1" applyFill="1" applyBorder="1" applyAlignment="1">
      <alignment horizontal="center"/>
    </xf>
    <xf numFmtId="0" fontId="20" fillId="34" borderId="0" xfId="44" applyFont="1" applyFill="1" applyBorder="1" applyAlignment="1">
      <alignment horizontal="center"/>
    </xf>
    <xf numFmtId="2" fontId="20" fillId="0" borderId="0" xfId="44" applyNumberFormat="1" applyFont="1" applyBorder="1" applyAlignment="1">
      <alignment horizontal="center"/>
    </xf>
    <xf numFmtId="2" fontId="20" fillId="34" borderId="11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/>
    </xf>
    <xf numFmtId="2" fontId="20" fillId="34" borderId="13" xfId="44" applyNumberFormat="1" applyFont="1" applyFill="1" applyBorder="1" applyAlignment="1">
      <alignment horizontal="center"/>
    </xf>
    <xf numFmtId="0" fontId="20" fillId="34" borderId="13" xfId="44" applyFont="1" applyFill="1" applyBorder="1" applyAlignment="1">
      <alignment horizontal="center"/>
    </xf>
    <xf numFmtId="0" fontId="20" fillId="0" borderId="0" xfId="44" applyNumberFormat="1" applyFont="1" applyAlignment="1">
      <alignment horizontal="center" vertical="top"/>
    </xf>
    <xf numFmtId="0" fontId="20" fillId="0" borderId="0" xfId="44" applyFont="1" applyFill="1" applyBorder="1" applyAlignment="1">
      <alignment horizontal="center"/>
    </xf>
    <xf numFmtId="0" fontId="20" fillId="34" borderId="0" xfId="44" applyFont="1" applyFill="1" applyBorder="1" applyAlignment="1">
      <alignment horizontal="center"/>
    </xf>
    <xf numFmtId="2" fontId="20" fillId="0" borderId="0" xfId="44" applyNumberFormat="1" applyFont="1" applyBorder="1" applyAlignment="1">
      <alignment horizontal="center"/>
    </xf>
    <xf numFmtId="2" fontId="20" fillId="34" borderId="11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/>
    </xf>
    <xf numFmtId="2" fontId="20" fillId="34" borderId="13" xfId="44" applyNumberFormat="1" applyFont="1" applyFill="1" applyBorder="1" applyAlignment="1">
      <alignment horizontal="center"/>
    </xf>
    <xf numFmtId="0" fontId="20" fillId="34" borderId="0" xfId="44" applyNumberFormat="1" applyFont="1" applyFill="1" applyBorder="1" applyAlignment="1">
      <alignment horizontal="center" vertical="top"/>
    </xf>
    <xf numFmtId="0" fontId="20" fillId="34" borderId="13" xfId="44" applyNumberFormat="1" applyFont="1" applyFill="1" applyBorder="1" applyAlignment="1">
      <alignment horizontal="center" vertical="top"/>
    </xf>
    <xf numFmtId="0" fontId="20" fillId="0" borderId="0" xfId="44" applyNumberFormat="1" applyFont="1" applyAlignment="1">
      <alignment horizontal="center" vertical="top"/>
    </xf>
    <xf numFmtId="0" fontId="20" fillId="0" borderId="0" xfId="44" applyFont="1" applyFill="1" applyBorder="1" applyAlignment="1">
      <alignment horizontal="center"/>
    </xf>
    <xf numFmtId="0" fontId="20" fillId="34" borderId="0" xfId="44" applyFont="1" applyFill="1" applyBorder="1" applyAlignment="1">
      <alignment horizontal="center"/>
    </xf>
    <xf numFmtId="2" fontId="20" fillId="0" borderId="0" xfId="44" applyNumberFormat="1" applyFont="1" applyBorder="1" applyAlignment="1">
      <alignment horizontal="center"/>
    </xf>
    <xf numFmtId="2" fontId="20" fillId="34" borderId="11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/>
    </xf>
    <xf numFmtId="2" fontId="20" fillId="34" borderId="13" xfId="44" applyNumberFormat="1" applyFont="1" applyFill="1" applyBorder="1" applyAlignment="1">
      <alignment horizontal="center"/>
    </xf>
    <xf numFmtId="0" fontId="20" fillId="34" borderId="0" xfId="44" applyNumberFormat="1" applyFont="1" applyFill="1" applyBorder="1" applyAlignment="1">
      <alignment horizontal="center" vertical="top"/>
    </xf>
    <xf numFmtId="0" fontId="20" fillId="34" borderId="13" xfId="44" applyNumberFormat="1" applyFont="1" applyFill="1" applyBorder="1" applyAlignment="1">
      <alignment horizontal="center" vertical="top"/>
    </xf>
    <xf numFmtId="0" fontId="20" fillId="0" borderId="0" xfId="44" applyNumberFormat="1" applyFont="1" applyAlignment="1">
      <alignment horizontal="center" vertical="top"/>
    </xf>
    <xf numFmtId="0" fontId="20" fillId="0" borderId="0" xfId="44" applyFont="1" applyFill="1" applyBorder="1" applyAlignment="1">
      <alignment horizontal="center"/>
    </xf>
    <xf numFmtId="0" fontId="20" fillId="34" borderId="0" xfId="44" applyFont="1" applyFill="1" applyBorder="1" applyAlignment="1">
      <alignment horizontal="center"/>
    </xf>
    <xf numFmtId="2" fontId="20" fillId="0" borderId="0" xfId="44" applyNumberFormat="1" applyFont="1" applyBorder="1" applyAlignment="1">
      <alignment horizontal="center"/>
    </xf>
    <xf numFmtId="2" fontId="20" fillId="34" borderId="11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/>
    </xf>
    <xf numFmtId="2" fontId="20" fillId="34" borderId="13" xfId="44" applyNumberFormat="1" applyFont="1" applyFill="1" applyBorder="1" applyAlignment="1">
      <alignment horizontal="center"/>
    </xf>
    <xf numFmtId="0" fontId="20" fillId="34" borderId="0" xfId="44" applyNumberFormat="1" applyFont="1" applyFill="1" applyBorder="1" applyAlignment="1">
      <alignment horizontal="center" vertical="top"/>
    </xf>
    <xf numFmtId="0" fontId="20" fillId="34" borderId="13" xfId="44" applyNumberFormat="1" applyFont="1" applyFill="1" applyBorder="1" applyAlignment="1">
      <alignment horizontal="center" vertical="top"/>
    </xf>
    <xf numFmtId="0" fontId="20" fillId="0" borderId="0" xfId="44" applyNumberFormat="1" applyFont="1" applyAlignment="1">
      <alignment horizontal="center" vertical="top"/>
    </xf>
    <xf numFmtId="0" fontId="20" fillId="0" borderId="0" xfId="44" applyFont="1" applyFill="1" applyBorder="1" applyAlignment="1">
      <alignment horizontal="center"/>
    </xf>
    <xf numFmtId="0" fontId="20" fillId="34" borderId="0" xfId="44" applyFont="1" applyFill="1" applyBorder="1" applyAlignment="1">
      <alignment horizontal="center"/>
    </xf>
    <xf numFmtId="2" fontId="20" fillId="0" borderId="0" xfId="44" applyNumberFormat="1" applyFont="1" applyBorder="1" applyAlignment="1">
      <alignment horizontal="center"/>
    </xf>
    <xf numFmtId="2" fontId="20" fillId="34" borderId="11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/>
    </xf>
    <xf numFmtId="2" fontId="20" fillId="34" borderId="13" xfId="44" applyNumberFormat="1" applyFont="1" applyFill="1" applyBorder="1" applyAlignment="1">
      <alignment horizontal="center"/>
    </xf>
    <xf numFmtId="0" fontId="20" fillId="34" borderId="0" xfId="44" applyNumberFormat="1" applyFont="1" applyFill="1" applyBorder="1" applyAlignment="1">
      <alignment horizontal="center" vertical="top"/>
    </xf>
    <xf numFmtId="0" fontId="20" fillId="34" borderId="13" xfId="44" applyNumberFormat="1" applyFont="1" applyFill="1" applyBorder="1" applyAlignment="1">
      <alignment horizontal="center" vertical="top"/>
    </xf>
    <xf numFmtId="0" fontId="20" fillId="0" borderId="0" xfId="44" applyNumberFormat="1" applyFont="1" applyAlignment="1">
      <alignment horizontal="center" vertical="top"/>
    </xf>
    <xf numFmtId="0" fontId="20" fillId="0" borderId="0" xfId="44" applyFont="1" applyFill="1" applyBorder="1" applyAlignment="1">
      <alignment horizontal="center"/>
    </xf>
    <xf numFmtId="0" fontId="20" fillId="34" borderId="0" xfId="44" applyFont="1" applyFill="1" applyBorder="1" applyAlignment="1">
      <alignment horizontal="center"/>
    </xf>
    <xf numFmtId="2" fontId="20" fillId="0" borderId="0" xfId="44" applyNumberFormat="1" applyFont="1" applyBorder="1" applyAlignment="1">
      <alignment horizontal="center"/>
    </xf>
    <xf numFmtId="2" fontId="20" fillId="34" borderId="11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/>
    </xf>
    <xf numFmtId="2" fontId="20" fillId="34" borderId="13" xfId="44" applyNumberFormat="1" applyFont="1" applyFill="1" applyBorder="1" applyAlignment="1">
      <alignment horizontal="center"/>
    </xf>
    <xf numFmtId="0" fontId="20" fillId="34" borderId="0" xfId="44" applyNumberFormat="1" applyFont="1" applyFill="1" applyBorder="1" applyAlignment="1">
      <alignment horizontal="center" vertical="top"/>
    </xf>
    <xf numFmtId="0" fontId="20" fillId="34" borderId="13" xfId="44" applyNumberFormat="1" applyFont="1" applyFill="1" applyBorder="1" applyAlignment="1">
      <alignment horizontal="center" vertical="top"/>
    </xf>
    <xf numFmtId="0" fontId="20" fillId="0" borderId="0" xfId="44" applyNumberFormat="1" applyFont="1" applyAlignment="1">
      <alignment horizontal="center" vertical="top"/>
    </xf>
    <xf numFmtId="0" fontId="20" fillId="0" borderId="0" xfId="44" applyFont="1" applyFill="1" applyBorder="1" applyAlignment="1">
      <alignment horizontal="center"/>
    </xf>
    <xf numFmtId="0" fontId="20" fillId="34" borderId="0" xfId="44" applyFont="1" applyFill="1" applyBorder="1" applyAlignment="1">
      <alignment horizontal="center"/>
    </xf>
    <xf numFmtId="2" fontId="20" fillId="0" borderId="0" xfId="44" applyNumberFormat="1" applyFont="1" applyBorder="1" applyAlignment="1">
      <alignment horizontal="center"/>
    </xf>
    <xf numFmtId="2" fontId="20" fillId="34" borderId="11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/>
    </xf>
    <xf numFmtId="2" fontId="20" fillId="34" borderId="13" xfId="44" applyNumberFormat="1" applyFont="1" applyFill="1" applyBorder="1" applyAlignment="1">
      <alignment horizontal="center"/>
    </xf>
    <xf numFmtId="0" fontId="20" fillId="34" borderId="0" xfId="44" applyNumberFormat="1" applyFont="1" applyFill="1" applyBorder="1" applyAlignment="1">
      <alignment horizontal="center" vertical="top"/>
    </xf>
    <xf numFmtId="0" fontId="20" fillId="34" borderId="13" xfId="44" applyNumberFormat="1" applyFont="1" applyFill="1" applyBorder="1" applyAlignment="1">
      <alignment horizontal="center" vertical="top"/>
    </xf>
    <xf numFmtId="0" fontId="20" fillId="0" borderId="0" xfId="44" applyNumberFormat="1" applyFont="1" applyAlignment="1">
      <alignment horizontal="center" vertical="top"/>
    </xf>
    <xf numFmtId="0" fontId="20" fillId="0" borderId="0" xfId="44" applyFont="1" applyFill="1" applyBorder="1" applyAlignment="1">
      <alignment horizontal="center"/>
    </xf>
    <xf numFmtId="0" fontId="20" fillId="34" borderId="0" xfId="44" applyFont="1" applyFill="1" applyBorder="1" applyAlignment="1">
      <alignment horizontal="center"/>
    </xf>
    <xf numFmtId="2" fontId="20" fillId="0" borderId="0" xfId="44" applyNumberFormat="1" applyFont="1" applyBorder="1" applyAlignment="1">
      <alignment horizontal="center"/>
    </xf>
    <xf numFmtId="2" fontId="20" fillId="34" borderId="11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/>
    </xf>
    <xf numFmtId="2" fontId="20" fillId="34" borderId="13" xfId="44" applyNumberFormat="1" applyFont="1" applyFill="1" applyBorder="1" applyAlignment="1">
      <alignment horizontal="center"/>
    </xf>
    <xf numFmtId="0" fontId="20" fillId="34" borderId="0" xfId="44" applyNumberFormat="1" applyFont="1" applyFill="1" applyBorder="1" applyAlignment="1">
      <alignment horizontal="center" vertical="top"/>
    </xf>
    <xf numFmtId="0" fontId="20" fillId="34" borderId="13" xfId="44" applyNumberFormat="1" applyFont="1" applyFill="1" applyBorder="1" applyAlignment="1">
      <alignment horizontal="center" vertical="top"/>
    </xf>
    <xf numFmtId="0" fontId="20" fillId="0" borderId="0" xfId="44" applyNumberFormat="1" applyFont="1" applyAlignment="1">
      <alignment horizontal="center" vertical="top"/>
    </xf>
    <xf numFmtId="0" fontId="20" fillId="0" borderId="0" xfId="44" applyFont="1" applyFill="1" applyBorder="1" applyAlignment="1">
      <alignment horizontal="center"/>
    </xf>
    <xf numFmtId="0" fontId="20" fillId="34" borderId="0" xfId="44" applyFont="1" applyFill="1" applyBorder="1" applyAlignment="1">
      <alignment horizontal="center"/>
    </xf>
    <xf numFmtId="2" fontId="20" fillId="0" borderId="0" xfId="44" applyNumberFormat="1" applyFont="1" applyBorder="1" applyAlignment="1">
      <alignment horizontal="center"/>
    </xf>
    <xf numFmtId="2" fontId="20" fillId="34" borderId="11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/>
    </xf>
    <xf numFmtId="2" fontId="20" fillId="34" borderId="13" xfId="44" applyNumberFormat="1" applyFont="1" applyFill="1" applyBorder="1" applyAlignment="1">
      <alignment horizontal="center"/>
    </xf>
    <xf numFmtId="0" fontId="20" fillId="34" borderId="0" xfId="44" applyNumberFormat="1" applyFont="1" applyFill="1" applyBorder="1" applyAlignment="1">
      <alignment horizontal="center" vertical="top"/>
    </xf>
    <xf numFmtId="0" fontId="20" fillId="34" borderId="13" xfId="44" applyNumberFormat="1" applyFont="1" applyFill="1" applyBorder="1" applyAlignment="1">
      <alignment horizontal="center" vertical="top"/>
    </xf>
    <xf numFmtId="0" fontId="20" fillId="0" borderId="0" xfId="44" applyNumberFormat="1" applyFont="1" applyAlignment="1">
      <alignment horizontal="center" vertical="top"/>
    </xf>
    <xf numFmtId="0" fontId="20" fillId="0" borderId="0" xfId="44" applyFont="1" applyFill="1" applyBorder="1" applyAlignment="1">
      <alignment horizontal="center"/>
    </xf>
    <xf numFmtId="0" fontId="20" fillId="34" borderId="0" xfId="44" applyFont="1" applyFill="1" applyBorder="1" applyAlignment="1">
      <alignment horizontal="center"/>
    </xf>
    <xf numFmtId="2" fontId="20" fillId="0" borderId="0" xfId="44" applyNumberFormat="1" applyFont="1" applyBorder="1" applyAlignment="1">
      <alignment horizontal="center"/>
    </xf>
    <xf numFmtId="2" fontId="20" fillId="34" borderId="11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/>
    </xf>
    <xf numFmtId="2" fontId="20" fillId="34" borderId="13" xfId="44" applyNumberFormat="1" applyFont="1" applyFill="1" applyBorder="1" applyAlignment="1">
      <alignment horizontal="center"/>
    </xf>
    <xf numFmtId="0" fontId="20" fillId="34" borderId="0" xfId="44" applyNumberFormat="1" applyFont="1" applyFill="1" applyBorder="1" applyAlignment="1">
      <alignment horizontal="center" vertical="top"/>
    </xf>
    <xf numFmtId="0" fontId="20" fillId="34" borderId="13" xfId="44" applyNumberFormat="1" applyFont="1" applyFill="1" applyBorder="1" applyAlignment="1">
      <alignment horizontal="center" vertical="top"/>
    </xf>
    <xf numFmtId="0" fontId="20" fillId="0" borderId="0" xfId="44" applyNumberFormat="1" applyFont="1" applyAlignment="1">
      <alignment horizontal="center" vertical="top"/>
    </xf>
    <xf numFmtId="0" fontId="20" fillId="34" borderId="0" xfId="44" applyFont="1" applyFill="1" applyBorder="1" applyAlignment="1">
      <alignment horizontal="center"/>
    </xf>
    <xf numFmtId="2" fontId="20" fillId="0" borderId="0" xfId="44" applyNumberFormat="1" applyFont="1" applyBorder="1" applyAlignment="1">
      <alignment horizontal="center"/>
    </xf>
    <xf numFmtId="0" fontId="20" fillId="0" borderId="0" xfId="44" applyFont="1" applyBorder="1" applyAlignment="1">
      <alignment horizontal="center"/>
    </xf>
    <xf numFmtId="2" fontId="20" fillId="34" borderId="11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/>
    </xf>
    <xf numFmtId="2" fontId="20" fillId="34" borderId="13" xfId="44" applyNumberFormat="1" applyFont="1" applyFill="1" applyBorder="1" applyAlignment="1">
      <alignment horizontal="center"/>
    </xf>
    <xf numFmtId="0" fontId="20" fillId="34" borderId="0" xfId="44" applyNumberFormat="1" applyFont="1" applyFill="1" applyBorder="1" applyAlignment="1">
      <alignment horizontal="center" vertical="top"/>
    </xf>
    <xf numFmtId="0" fontId="20" fillId="34" borderId="13" xfId="44" applyNumberFormat="1" applyFont="1" applyFill="1" applyBorder="1" applyAlignment="1">
      <alignment horizontal="center" vertical="top"/>
    </xf>
    <xf numFmtId="0" fontId="20" fillId="0" borderId="0" xfId="44" applyNumberFormat="1" applyFont="1" applyAlignment="1">
      <alignment horizontal="center" vertical="top"/>
    </xf>
    <xf numFmtId="0" fontId="20" fillId="34" borderId="0" xfId="44" applyFont="1" applyFill="1" applyBorder="1" applyAlignment="1">
      <alignment horizontal="center"/>
    </xf>
    <xf numFmtId="2" fontId="20" fillId="0" borderId="0" xfId="44" applyNumberFormat="1" applyFont="1" applyBorder="1" applyAlignment="1">
      <alignment horizontal="center"/>
    </xf>
    <xf numFmtId="0" fontId="20" fillId="0" borderId="0" xfId="44" applyFont="1" applyBorder="1" applyAlignment="1">
      <alignment horizontal="center"/>
    </xf>
    <xf numFmtId="2" fontId="20" fillId="34" borderId="11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/>
    </xf>
    <xf numFmtId="2" fontId="20" fillId="34" borderId="13" xfId="44" applyNumberFormat="1" applyFont="1" applyFill="1" applyBorder="1" applyAlignment="1">
      <alignment horizontal="center"/>
    </xf>
    <xf numFmtId="0" fontId="20" fillId="34" borderId="0" xfId="44" applyNumberFormat="1" applyFont="1" applyFill="1" applyBorder="1" applyAlignment="1">
      <alignment horizontal="center" vertical="top"/>
    </xf>
    <xf numFmtId="0" fontId="20" fillId="34" borderId="13" xfId="44" applyNumberFormat="1" applyFont="1" applyFill="1" applyBorder="1" applyAlignment="1">
      <alignment horizontal="center" vertical="top"/>
    </xf>
    <xf numFmtId="0" fontId="20" fillId="0" borderId="0" xfId="44" applyNumberFormat="1" applyFont="1" applyAlignment="1">
      <alignment horizontal="center" vertical="top"/>
    </xf>
    <xf numFmtId="0" fontId="20" fillId="34" borderId="0" xfId="44" applyFont="1" applyFill="1" applyBorder="1" applyAlignment="1">
      <alignment horizontal="center"/>
    </xf>
    <xf numFmtId="2" fontId="20" fillId="0" borderId="0" xfId="44" applyNumberFormat="1" applyFont="1" applyBorder="1" applyAlignment="1">
      <alignment horizontal="center"/>
    </xf>
    <xf numFmtId="0" fontId="20" fillId="0" borderId="0" xfId="44" applyFont="1" applyBorder="1" applyAlignment="1">
      <alignment horizontal="center"/>
    </xf>
    <xf numFmtId="2" fontId="20" fillId="34" borderId="11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/>
    </xf>
    <xf numFmtId="2" fontId="20" fillId="34" borderId="13" xfId="44" applyNumberFormat="1" applyFont="1" applyFill="1" applyBorder="1" applyAlignment="1">
      <alignment horizontal="center"/>
    </xf>
    <xf numFmtId="0" fontId="20" fillId="34" borderId="0" xfId="44" applyNumberFormat="1" applyFont="1" applyFill="1" applyBorder="1" applyAlignment="1">
      <alignment horizontal="center" vertical="top"/>
    </xf>
    <xf numFmtId="0" fontId="20" fillId="34" borderId="13" xfId="44" applyNumberFormat="1" applyFont="1" applyFill="1" applyBorder="1" applyAlignment="1">
      <alignment horizontal="center" vertical="top"/>
    </xf>
    <xf numFmtId="0" fontId="20" fillId="0" borderId="0" xfId="44" applyNumberFormat="1" applyFont="1" applyAlignment="1">
      <alignment horizontal="center" vertical="top"/>
    </xf>
    <xf numFmtId="0" fontId="20" fillId="34" borderId="0" xfId="44" applyFont="1" applyFill="1" applyBorder="1" applyAlignment="1">
      <alignment horizontal="center"/>
    </xf>
    <xf numFmtId="2" fontId="20" fillId="0" borderId="0" xfId="44" applyNumberFormat="1" applyFont="1" applyBorder="1" applyAlignment="1">
      <alignment horizontal="center"/>
    </xf>
    <xf numFmtId="0" fontId="20" fillId="0" borderId="0" xfId="44" applyFont="1" applyBorder="1" applyAlignment="1">
      <alignment horizontal="center"/>
    </xf>
    <xf numFmtId="2" fontId="20" fillId="34" borderId="11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/>
    </xf>
    <xf numFmtId="2" fontId="20" fillId="34" borderId="13" xfId="44" applyNumberFormat="1" applyFont="1" applyFill="1" applyBorder="1" applyAlignment="1">
      <alignment horizontal="center"/>
    </xf>
    <xf numFmtId="0" fontId="20" fillId="34" borderId="0" xfId="44" applyNumberFormat="1" applyFont="1" applyFill="1" applyBorder="1" applyAlignment="1">
      <alignment horizontal="center" vertical="top"/>
    </xf>
    <xf numFmtId="0" fontId="20" fillId="34" borderId="13" xfId="44" applyNumberFormat="1" applyFont="1" applyFill="1" applyBorder="1" applyAlignment="1">
      <alignment horizontal="center" vertical="top"/>
    </xf>
    <xf numFmtId="0" fontId="20" fillId="0" borderId="0" xfId="44" applyNumberFormat="1" applyFont="1" applyAlignment="1">
      <alignment horizontal="center" vertical="top"/>
    </xf>
    <xf numFmtId="2" fontId="20" fillId="0" borderId="0" xfId="44" applyNumberFormat="1" applyFont="1" applyFill="1" applyBorder="1" applyAlignment="1">
      <alignment horizontal="center"/>
    </xf>
    <xf numFmtId="0" fontId="20" fillId="0" borderId="0" xfId="44" applyFont="1" applyFill="1" applyBorder="1" applyAlignment="1">
      <alignment horizontal="center"/>
    </xf>
    <xf numFmtId="0" fontId="20" fillId="34" borderId="0" xfId="44" applyFont="1" applyFill="1" applyBorder="1" applyAlignment="1">
      <alignment horizontal="center"/>
    </xf>
    <xf numFmtId="2" fontId="20" fillId="34" borderId="11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/>
    </xf>
    <xf numFmtId="2" fontId="20" fillId="34" borderId="13" xfId="44" applyNumberFormat="1" applyFont="1" applyFill="1" applyBorder="1" applyAlignment="1">
      <alignment horizontal="center"/>
    </xf>
    <xf numFmtId="0" fontId="20" fillId="34" borderId="0" xfId="44" applyNumberFormat="1" applyFont="1" applyFill="1" applyBorder="1" applyAlignment="1">
      <alignment horizontal="center" vertical="top"/>
    </xf>
    <xf numFmtId="0" fontId="20" fillId="34" borderId="13" xfId="44" applyNumberFormat="1" applyFont="1" applyFill="1" applyBorder="1" applyAlignment="1">
      <alignment horizontal="center" vertical="top"/>
    </xf>
    <xf numFmtId="0" fontId="20" fillId="0" borderId="0" xfId="44" applyFont="1" applyAlignment="1">
      <alignment horizontal="center"/>
    </xf>
    <xf numFmtId="0" fontId="20" fillId="34" borderId="0" xfId="44" applyFont="1" applyFill="1" applyBorder="1" applyAlignment="1">
      <alignment horizontal="center"/>
    </xf>
    <xf numFmtId="2" fontId="20" fillId="0" borderId="0" xfId="44" applyNumberFormat="1" applyFont="1" applyBorder="1" applyAlignment="1">
      <alignment horizontal="center"/>
    </xf>
    <xf numFmtId="0" fontId="20" fillId="0" borderId="0" xfId="44" applyFont="1" applyBorder="1" applyAlignment="1">
      <alignment horizontal="center"/>
    </xf>
    <xf numFmtId="2" fontId="20" fillId="34" borderId="11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/>
    </xf>
    <xf numFmtId="2" fontId="20" fillId="34" borderId="13" xfId="44" applyNumberFormat="1" applyFont="1" applyFill="1" applyBorder="1" applyAlignment="1">
      <alignment horizontal="center"/>
    </xf>
    <xf numFmtId="0" fontId="20" fillId="34" borderId="0" xfId="44" applyNumberFormat="1" applyFont="1" applyFill="1" applyBorder="1" applyAlignment="1">
      <alignment horizontal="center" vertical="top"/>
    </xf>
    <xf numFmtId="0" fontId="20" fillId="34" borderId="13" xfId="44" applyNumberFormat="1" applyFont="1" applyFill="1" applyBorder="1" applyAlignment="1">
      <alignment horizontal="center" vertical="top"/>
    </xf>
    <xf numFmtId="0" fontId="20" fillId="0" borderId="0" xfId="44" applyFont="1" applyAlignment="1">
      <alignment horizontal="center"/>
    </xf>
    <xf numFmtId="0" fontId="20" fillId="34" borderId="0" xfId="44" applyFont="1" applyFill="1" applyBorder="1" applyAlignment="1">
      <alignment horizontal="center"/>
    </xf>
    <xf numFmtId="2" fontId="20" fillId="0" borderId="0" xfId="44" applyNumberFormat="1" applyFont="1" applyBorder="1" applyAlignment="1">
      <alignment horizontal="center"/>
    </xf>
    <xf numFmtId="0" fontId="20" fillId="0" borderId="0" xfId="44" applyFont="1" applyBorder="1" applyAlignment="1">
      <alignment horizontal="center"/>
    </xf>
    <xf numFmtId="2" fontId="20" fillId="34" borderId="11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/>
    </xf>
    <xf numFmtId="2" fontId="20" fillId="34" borderId="13" xfId="44" applyNumberFormat="1" applyFont="1" applyFill="1" applyBorder="1" applyAlignment="1">
      <alignment horizontal="center"/>
    </xf>
    <xf numFmtId="0" fontId="20" fillId="34" borderId="0" xfId="44" applyNumberFormat="1" applyFont="1" applyFill="1" applyBorder="1" applyAlignment="1">
      <alignment horizontal="center" vertical="top"/>
    </xf>
    <xf numFmtId="0" fontId="20" fillId="34" borderId="13" xfId="44" applyNumberFormat="1" applyFont="1" applyFill="1" applyBorder="1" applyAlignment="1">
      <alignment horizontal="center" vertical="top"/>
    </xf>
    <xf numFmtId="0" fontId="20" fillId="0" borderId="0" xfId="44" applyFont="1" applyAlignment="1">
      <alignment horizontal="center"/>
    </xf>
    <xf numFmtId="0" fontId="20" fillId="34" borderId="0" xfId="44" applyFont="1" applyFill="1" applyBorder="1" applyAlignment="1">
      <alignment horizontal="center"/>
    </xf>
    <xf numFmtId="2" fontId="20" fillId="0" borderId="0" xfId="44" applyNumberFormat="1" applyFont="1" applyBorder="1" applyAlignment="1">
      <alignment horizontal="center"/>
    </xf>
    <xf numFmtId="0" fontId="20" fillId="0" borderId="0" xfId="44" applyFont="1" applyBorder="1" applyAlignment="1">
      <alignment horizontal="center"/>
    </xf>
    <xf numFmtId="2" fontId="20" fillId="34" borderId="11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/>
    </xf>
    <xf numFmtId="2" fontId="20" fillId="34" borderId="13" xfId="44" applyNumberFormat="1" applyFont="1" applyFill="1" applyBorder="1" applyAlignment="1">
      <alignment horizontal="center"/>
    </xf>
    <xf numFmtId="0" fontId="20" fillId="34" borderId="0" xfId="44" applyNumberFormat="1" applyFont="1" applyFill="1" applyBorder="1" applyAlignment="1">
      <alignment horizontal="center" vertical="top"/>
    </xf>
    <xf numFmtId="0" fontId="20" fillId="34" borderId="13" xfId="44" applyNumberFormat="1" applyFont="1" applyFill="1" applyBorder="1" applyAlignment="1">
      <alignment horizontal="center" vertical="top"/>
    </xf>
    <xf numFmtId="0" fontId="20" fillId="0" borderId="0" xfId="44" applyFont="1" applyAlignment="1">
      <alignment horizontal="center"/>
    </xf>
    <xf numFmtId="0" fontId="20" fillId="34" borderId="0" xfId="44" applyFont="1" applyFill="1" applyBorder="1" applyAlignment="1">
      <alignment horizontal="center"/>
    </xf>
    <xf numFmtId="2" fontId="20" fillId="0" borderId="0" xfId="44" applyNumberFormat="1" applyFont="1" applyBorder="1" applyAlignment="1">
      <alignment horizontal="center"/>
    </xf>
    <xf numFmtId="0" fontId="20" fillId="0" borderId="0" xfId="44" applyFont="1" applyBorder="1" applyAlignment="1">
      <alignment horizontal="center"/>
    </xf>
    <xf numFmtId="2" fontId="20" fillId="34" borderId="11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/>
    </xf>
    <xf numFmtId="2" fontId="20" fillId="34" borderId="13" xfId="44" applyNumberFormat="1" applyFont="1" applyFill="1" applyBorder="1" applyAlignment="1">
      <alignment horizontal="center"/>
    </xf>
    <xf numFmtId="0" fontId="20" fillId="34" borderId="0" xfId="44" applyNumberFormat="1" applyFont="1" applyFill="1" applyBorder="1" applyAlignment="1">
      <alignment horizontal="center" vertical="top"/>
    </xf>
    <xf numFmtId="0" fontId="20" fillId="34" borderId="13" xfId="44" applyNumberFormat="1" applyFont="1" applyFill="1" applyBorder="1" applyAlignment="1">
      <alignment horizontal="center" vertical="top"/>
    </xf>
    <xf numFmtId="0" fontId="20" fillId="0" borderId="0" xfId="44" applyFont="1" applyAlignment="1">
      <alignment horizontal="center"/>
    </xf>
    <xf numFmtId="0" fontId="20" fillId="34" borderId="0" xfId="44" applyFont="1" applyFill="1" applyBorder="1" applyAlignment="1">
      <alignment horizontal="center"/>
    </xf>
    <xf numFmtId="2" fontId="20" fillId="0" borderId="0" xfId="44" applyNumberFormat="1" applyFont="1" applyBorder="1" applyAlignment="1">
      <alignment horizontal="center"/>
    </xf>
    <xf numFmtId="0" fontId="20" fillId="0" borderId="0" xfId="44" applyFont="1" applyBorder="1" applyAlignment="1">
      <alignment horizontal="center"/>
    </xf>
    <xf numFmtId="2" fontId="20" fillId="34" borderId="11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 vertical="top"/>
    </xf>
    <xf numFmtId="2" fontId="20" fillId="34" borderId="0" xfId="44" applyNumberFormat="1" applyFont="1" applyFill="1" applyBorder="1" applyAlignment="1">
      <alignment horizontal="center"/>
    </xf>
    <xf numFmtId="2" fontId="20" fillId="34" borderId="13" xfId="44" applyNumberFormat="1" applyFont="1" applyFill="1" applyBorder="1" applyAlignment="1">
      <alignment horizontal="center"/>
    </xf>
    <xf numFmtId="0" fontId="20" fillId="34" borderId="0" xfId="44" applyNumberFormat="1" applyFont="1" applyFill="1" applyBorder="1" applyAlignment="1">
      <alignment horizontal="center" vertical="top"/>
    </xf>
    <xf numFmtId="0" fontId="20" fillId="34" borderId="13" xfId="44" applyNumberFormat="1" applyFont="1" applyFill="1" applyBorder="1" applyAlignment="1">
      <alignment horizontal="center" vertical="top"/>
    </xf>
    <xf numFmtId="2" fontId="0" fillId="34" borderId="11" xfId="0" applyNumberFormat="1" applyFont="1" applyFill="1" applyBorder="1" applyAlignment="1">
      <alignment horizontal="center" vertical="top"/>
    </xf>
    <xf numFmtId="2" fontId="0" fillId="34" borderId="0" xfId="0" applyNumberFormat="1" applyFont="1" applyFill="1" applyBorder="1" applyAlignment="1">
      <alignment horizontal="center" vertical="top"/>
    </xf>
    <xf numFmtId="2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4" borderId="0" xfId="0" applyFont="1" applyFill="1" applyBorder="1" applyAlignment="1">
      <alignment horizontal="center"/>
    </xf>
    <xf numFmtId="2" fontId="0" fillId="34" borderId="0" xfId="0" applyNumberFormat="1" applyFont="1" applyFill="1" applyBorder="1" applyAlignment="1">
      <alignment horizontal="center"/>
    </xf>
    <xf numFmtId="2" fontId="0" fillId="34" borderId="13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 vertical="top"/>
    </xf>
    <xf numFmtId="0" fontId="0" fillId="34" borderId="0" xfId="0" applyNumberFormat="1" applyFont="1" applyFill="1" applyBorder="1" applyAlignment="1">
      <alignment horizontal="center" vertical="top"/>
    </xf>
    <xf numFmtId="0" fontId="0" fillId="34" borderId="13" xfId="0" applyNumberFormat="1" applyFont="1" applyFill="1" applyBorder="1" applyAlignment="1">
      <alignment horizontal="center" vertical="top"/>
    </xf>
  </cellXfs>
  <cellStyles count="45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2F000000}"/>
    <cellStyle name="60% - Accent2 2" xfId="37" xr:uid="{00000000-0005-0000-0000-000030000000}"/>
    <cellStyle name="60% - Accent3 2" xfId="38" xr:uid="{00000000-0005-0000-0000-000031000000}"/>
    <cellStyle name="60% - Accent4 2" xfId="39" xr:uid="{00000000-0005-0000-0000-000032000000}"/>
    <cellStyle name="60% - Accent5 2" xfId="40" xr:uid="{00000000-0005-0000-0000-000033000000}"/>
    <cellStyle name="60% - Accent6 2" xfId="41" xr:uid="{00000000-0005-0000-0000-000034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35000000}"/>
    <cellStyle name="Normal" xfId="0" builtinId="0"/>
    <cellStyle name="Normal 10" xfId="43" xr:uid="{00000000-0005-0000-0000-000025000000}"/>
    <cellStyle name="Normal 2" xfId="42" xr:uid="{00000000-0005-0000-0000-000026000000}"/>
    <cellStyle name="Normal 3" xfId="44" xr:uid="{00000000-0005-0000-0000-000038000000}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90E5-98B2-4CF0-BAFF-CD0CD67681B3}">
  <sheetPr filterMode="1"/>
  <dimension ref="A1:AP102"/>
  <sheetViews>
    <sheetView tabSelected="1" topLeftCell="B1" zoomScaleNormal="100" workbookViewId="0">
      <pane ySplit="1" topLeftCell="A2" activePane="bottomLeft" state="frozen"/>
      <selection pane="bottomLeft" sqref="A1:XFD1"/>
    </sheetView>
  </sheetViews>
  <sheetFormatPr baseColWidth="10" defaultColWidth="8.83203125" defaultRowHeight="15" x14ac:dyDescent="0.2"/>
  <cols>
    <col min="2" max="2" width="15.33203125" customWidth="1"/>
    <col min="3" max="3" width="23.83203125" style="1" customWidth="1"/>
    <col min="4" max="12" width="0" hidden="1" customWidth="1"/>
    <col min="13" max="13" width="9.6640625" bestFit="1" customWidth="1"/>
    <col min="14" max="14" width="6.1640625" bestFit="1" customWidth="1"/>
    <col min="15" max="15" width="11" bestFit="1" customWidth="1"/>
    <col min="18" max="18" width="9.5" bestFit="1" customWidth="1"/>
    <col min="19" max="20" width="9.5" style="8" customWidth="1"/>
    <col min="21" max="21" width="11" customWidth="1"/>
    <col min="22" max="22" width="9.6640625" bestFit="1" customWidth="1"/>
  </cols>
  <sheetData>
    <row r="1" spans="1:42" ht="16" x14ac:dyDescent="0.2">
      <c r="A1" t="s">
        <v>52</v>
      </c>
      <c r="B1" t="s">
        <v>53</v>
      </c>
      <c r="C1" s="1" t="s">
        <v>0</v>
      </c>
      <c r="D1" t="s">
        <v>1</v>
      </c>
      <c r="E1" t="s">
        <v>2</v>
      </c>
      <c r="F1" t="s">
        <v>32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33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143</v>
      </c>
      <c r="S1" s="8" t="s">
        <v>301</v>
      </c>
      <c r="T1" s="8" t="s">
        <v>300</v>
      </c>
      <c r="U1" t="s">
        <v>133</v>
      </c>
      <c r="V1" t="s">
        <v>134</v>
      </c>
      <c r="W1" t="s">
        <v>137</v>
      </c>
      <c r="X1" t="s">
        <v>138</v>
      </c>
      <c r="Y1" t="s">
        <v>139</v>
      </c>
      <c r="Z1" t="s">
        <v>9</v>
      </c>
      <c r="AA1" t="s">
        <v>140</v>
      </c>
      <c r="AB1" t="s">
        <v>141</v>
      </c>
      <c r="AC1" t="s">
        <v>142</v>
      </c>
      <c r="AD1" s="12" t="s">
        <v>267</v>
      </c>
      <c r="AE1" s="11" t="s">
        <v>268</v>
      </c>
      <c r="AF1" s="11" t="s">
        <v>269</v>
      </c>
      <c r="AG1" s="11" t="s">
        <v>270</v>
      </c>
      <c r="AH1" s="11" t="s">
        <v>271</v>
      </c>
      <c r="AI1" s="11" t="s">
        <v>272</v>
      </c>
      <c r="AJ1" s="10" t="s">
        <v>273</v>
      </c>
      <c r="AK1" s="10" t="s">
        <v>274</v>
      </c>
      <c r="AL1" s="11" t="s">
        <v>275</v>
      </c>
      <c r="AM1" s="13" t="s">
        <v>276</v>
      </c>
      <c r="AN1" s="10" t="s">
        <v>256</v>
      </c>
      <c r="AO1" s="10" t="s">
        <v>277</v>
      </c>
      <c r="AP1" s="14" t="s">
        <v>278</v>
      </c>
    </row>
    <row r="2" spans="1:42" ht="16" hidden="1" x14ac:dyDescent="0.2">
      <c r="A2" t="s">
        <v>13</v>
      </c>
      <c r="B2" t="s">
        <v>54</v>
      </c>
      <c r="C2" s="1">
        <v>44341.641828703701</v>
      </c>
      <c r="D2">
        <v>20.887869285714288</v>
      </c>
      <c r="E2">
        <v>8.6847890714285718</v>
      </c>
      <c r="F2" t="s">
        <v>16</v>
      </c>
      <c r="G2">
        <v>114.94662857142859</v>
      </c>
      <c r="H2">
        <v>8.7227120714285711</v>
      </c>
      <c r="I2" s="2">
        <v>29.577630714285714</v>
      </c>
      <c r="J2">
        <v>0.23747499999999996</v>
      </c>
      <c r="K2">
        <v>7.9552652857142849</v>
      </c>
      <c r="L2" t="s">
        <v>16</v>
      </c>
      <c r="M2">
        <v>1</v>
      </c>
      <c r="N2">
        <v>2</v>
      </c>
      <c r="O2" s="3" t="s">
        <v>14</v>
      </c>
      <c r="P2" s="3" t="s">
        <v>15</v>
      </c>
      <c r="Q2" t="s">
        <v>16</v>
      </c>
      <c r="U2" s="6">
        <v>44439</v>
      </c>
      <c r="V2" s="6">
        <v>44441</v>
      </c>
      <c r="W2" s="8">
        <v>1835.687986887624</v>
      </c>
      <c r="X2" s="8">
        <v>1.1945978338434395</v>
      </c>
      <c r="Y2" s="8">
        <v>2</v>
      </c>
      <c r="Z2">
        <v>1959.3300000000002</v>
      </c>
      <c r="AA2">
        <v>2.0353132437047488</v>
      </c>
      <c r="AB2">
        <v>3</v>
      </c>
      <c r="AC2">
        <f>W2/Z2</f>
        <v>0.93689576890448467</v>
      </c>
      <c r="AD2" s="19">
        <v>8.3000000000000004E-2</v>
      </c>
      <c r="AE2" s="20">
        <v>8.6999999999999994E-2</v>
      </c>
      <c r="AF2" s="20">
        <v>7.694</v>
      </c>
      <c r="AG2" s="20" t="s">
        <v>279</v>
      </c>
      <c r="AH2" s="18">
        <v>1.7</v>
      </c>
      <c r="AI2" s="18">
        <v>0.59299999999999997</v>
      </c>
      <c r="AJ2" s="16">
        <v>32.700000000000003</v>
      </c>
      <c r="AK2" s="17">
        <v>16</v>
      </c>
      <c r="AL2" s="21">
        <v>15.914188949802693</v>
      </c>
      <c r="AM2" s="22">
        <v>172.29965766234676</v>
      </c>
      <c r="AN2" s="15">
        <v>2.62</v>
      </c>
      <c r="AO2" s="17">
        <v>4.41</v>
      </c>
      <c r="AP2" s="23">
        <v>2.34</v>
      </c>
    </row>
    <row r="3" spans="1:42" ht="16" x14ac:dyDescent="0.2">
      <c r="A3" t="s">
        <v>17</v>
      </c>
      <c r="B3" t="s">
        <v>55</v>
      </c>
      <c r="C3" s="1">
        <v>44341.675879629627</v>
      </c>
      <c r="D3">
        <v>21.278338125000001</v>
      </c>
      <c r="E3">
        <v>12.067591062499998</v>
      </c>
      <c r="F3" t="s">
        <v>16</v>
      </c>
      <c r="G3">
        <v>139.33030624999998</v>
      </c>
      <c r="H3">
        <v>10.780989999999999</v>
      </c>
      <c r="I3" s="2">
        <v>24.964648750000002</v>
      </c>
      <c r="J3">
        <v>0.30636660000000004</v>
      </c>
      <c r="K3">
        <v>8.2175062499999996</v>
      </c>
      <c r="L3" t="s">
        <v>16</v>
      </c>
      <c r="M3">
        <v>3</v>
      </c>
      <c r="N3">
        <v>4</v>
      </c>
      <c r="O3" s="3" t="s">
        <v>18</v>
      </c>
      <c r="P3" s="3" t="s">
        <v>19</v>
      </c>
      <c r="Q3" t="s">
        <v>16</v>
      </c>
      <c r="U3" s="6">
        <v>44439</v>
      </c>
      <c r="V3" s="6">
        <v>44441</v>
      </c>
      <c r="W3" s="8">
        <v>1614.6357511896499</v>
      </c>
      <c r="X3" s="8">
        <v>0.25052184333164418</v>
      </c>
      <c r="Y3" s="8">
        <v>2</v>
      </c>
      <c r="Z3">
        <v>1748.34</v>
      </c>
      <c r="AA3">
        <v>1.3716048993788443</v>
      </c>
      <c r="AB3">
        <v>3</v>
      </c>
      <c r="AC3" s="8">
        <f t="shared" ref="AC3:AC43" si="0">W3/Z3</f>
        <v>0.92352503013695852</v>
      </c>
      <c r="AD3" s="28">
        <v>3.0030000000000001</v>
      </c>
      <c r="AE3" s="29">
        <v>0.20799999999999999</v>
      </c>
      <c r="AF3" s="29">
        <v>22.736000000000001</v>
      </c>
      <c r="AG3" s="29">
        <v>0.21840000000000001</v>
      </c>
      <c r="AH3" s="27">
        <v>1.92</v>
      </c>
      <c r="AI3" s="27">
        <v>0.53</v>
      </c>
      <c r="AJ3" s="25">
        <v>42</v>
      </c>
      <c r="AK3" s="26">
        <v>17.5</v>
      </c>
      <c r="AL3" s="30">
        <v>17.848537897439421</v>
      </c>
      <c r="AM3" s="31">
        <v>177.31702365140993</v>
      </c>
      <c r="AN3" s="24">
        <v>2.66</v>
      </c>
      <c r="AO3" s="26">
        <v>8.56</v>
      </c>
      <c r="AP3" s="32">
        <v>6.93</v>
      </c>
    </row>
    <row r="4" spans="1:42" ht="16" x14ac:dyDescent="0.2">
      <c r="A4" t="s">
        <v>20</v>
      </c>
      <c r="B4" t="s">
        <v>55</v>
      </c>
      <c r="C4" s="1">
        <v>44341.675879629627</v>
      </c>
      <c r="D4">
        <v>21.278338125000001</v>
      </c>
      <c r="E4">
        <v>12.067591062499998</v>
      </c>
      <c r="F4" t="s">
        <v>16</v>
      </c>
      <c r="G4">
        <v>139.33030624999998</v>
      </c>
      <c r="H4">
        <v>10.780989999999999</v>
      </c>
      <c r="I4" s="2">
        <v>24.964648750000002</v>
      </c>
      <c r="J4">
        <v>0.30636660000000004</v>
      </c>
      <c r="K4">
        <v>8.2175062499999996</v>
      </c>
      <c r="L4" t="s">
        <v>16</v>
      </c>
      <c r="M4" t="s">
        <v>16</v>
      </c>
      <c r="N4" t="s">
        <v>16</v>
      </c>
      <c r="O4" s="3" t="s">
        <v>21</v>
      </c>
      <c r="P4" s="3" t="s">
        <v>22</v>
      </c>
      <c r="Q4" t="s">
        <v>16</v>
      </c>
      <c r="U4" s="6" t="s">
        <v>16</v>
      </c>
      <c r="W4">
        <v>-9999</v>
      </c>
      <c r="X4" s="8">
        <v>-9999</v>
      </c>
      <c r="Z4" s="8">
        <v>-9999</v>
      </c>
      <c r="AA4" s="8">
        <v>-9999</v>
      </c>
      <c r="AC4" s="8"/>
      <c r="AD4" s="28">
        <v>2.8919999999999999</v>
      </c>
      <c r="AE4" s="29">
        <v>0.252</v>
      </c>
      <c r="AF4" s="29">
        <v>21.565999999999999</v>
      </c>
      <c r="AG4" s="29">
        <v>0.26939999999999997</v>
      </c>
      <c r="AH4" s="27">
        <v>2.4</v>
      </c>
      <c r="AI4" s="27">
        <v>0.61</v>
      </c>
      <c r="AJ4" s="25">
        <v>49.8</v>
      </c>
      <c r="AK4" s="26">
        <v>19.100000000000001</v>
      </c>
      <c r="AL4" s="30">
        <v>36.897706176170594</v>
      </c>
      <c r="AM4" s="31">
        <v>462.55478421636798</v>
      </c>
      <c r="AN4" s="24">
        <v>5.12</v>
      </c>
      <c r="AO4" s="26">
        <v>11.55</v>
      </c>
      <c r="AP4" s="32">
        <v>9.9700000000000006</v>
      </c>
    </row>
    <row r="5" spans="1:42" ht="16" hidden="1" x14ac:dyDescent="0.2">
      <c r="A5" t="s">
        <v>23</v>
      </c>
      <c r="B5" t="s">
        <v>56</v>
      </c>
      <c r="C5" s="1">
        <v>44341.702696759261</v>
      </c>
      <c r="D5">
        <v>21.663062499999999</v>
      </c>
      <c r="E5">
        <v>20.817577499999999</v>
      </c>
      <c r="F5" t="s">
        <v>16</v>
      </c>
      <c r="G5">
        <v>117.1350625</v>
      </c>
      <c r="H5">
        <v>8.7540656874999989</v>
      </c>
      <c r="I5" s="2">
        <v>29.678262499999999</v>
      </c>
      <c r="J5">
        <v>0.31096516874999997</v>
      </c>
      <c r="K5">
        <v>8.1621825625</v>
      </c>
      <c r="L5" t="s">
        <v>16</v>
      </c>
      <c r="M5">
        <v>5</v>
      </c>
      <c r="N5">
        <v>6</v>
      </c>
      <c r="O5" s="3" t="s">
        <v>24</v>
      </c>
      <c r="P5" s="3" t="s">
        <v>25</v>
      </c>
      <c r="Q5" t="s">
        <v>16</v>
      </c>
      <c r="U5" s="6">
        <v>44439</v>
      </c>
      <c r="V5" s="6">
        <v>44441</v>
      </c>
      <c r="W5" s="8">
        <v>1834.2012199645812</v>
      </c>
      <c r="X5" s="8">
        <v>0.36419276939787992</v>
      </c>
      <c r="Y5" s="8">
        <v>2</v>
      </c>
      <c r="Z5">
        <v>1952.9666666666665</v>
      </c>
      <c r="AA5">
        <v>3.5901160612623046</v>
      </c>
      <c r="AB5">
        <v>3</v>
      </c>
      <c r="AC5" s="8">
        <f t="shared" si="0"/>
        <v>0.93918716139441605</v>
      </c>
      <c r="AD5" s="28">
        <v>0.21299999999999999</v>
      </c>
      <c r="AE5" s="29">
        <v>0.28000000000000003</v>
      </c>
      <c r="AF5" s="29">
        <v>10.154</v>
      </c>
      <c r="AG5" s="29">
        <v>0.13370000000000001</v>
      </c>
      <c r="AH5" s="27">
        <v>2.5099999999999998</v>
      </c>
      <c r="AI5" s="27">
        <v>0.84399999999999997</v>
      </c>
      <c r="AJ5" s="25">
        <v>46.1</v>
      </c>
      <c r="AK5" s="26">
        <v>15.9</v>
      </c>
      <c r="AL5" s="30">
        <v>24.95560273780816</v>
      </c>
      <c r="AM5" s="31">
        <v>275.47455529727131</v>
      </c>
      <c r="AN5" s="24">
        <v>8.5399999999999991</v>
      </c>
      <c r="AO5" s="26">
        <v>7.57</v>
      </c>
      <c r="AP5" s="32">
        <v>11.03</v>
      </c>
    </row>
    <row r="6" spans="1:42" ht="16" hidden="1" x14ac:dyDescent="0.2">
      <c r="A6" t="s">
        <v>26</v>
      </c>
      <c r="B6" t="s">
        <v>57</v>
      </c>
      <c r="C6" s="1">
        <v>44341.723460648151</v>
      </c>
      <c r="D6">
        <v>20.942654374999996</v>
      </c>
      <c r="E6">
        <v>16.409612500000001</v>
      </c>
      <c r="F6" t="s">
        <v>16</v>
      </c>
      <c r="G6">
        <v>115.88410625</v>
      </c>
      <c r="H6">
        <v>8.7143680000000003</v>
      </c>
      <c r="I6" s="2">
        <v>30.826369374999995</v>
      </c>
      <c r="J6">
        <v>0.32809108750000004</v>
      </c>
      <c r="K6">
        <v>8.1537420624999992</v>
      </c>
      <c r="L6" t="s">
        <v>16</v>
      </c>
      <c r="M6">
        <v>7</v>
      </c>
      <c r="N6">
        <v>8</v>
      </c>
      <c r="O6" s="3" t="s">
        <v>27</v>
      </c>
      <c r="P6" s="3" t="s">
        <v>28</v>
      </c>
      <c r="Q6" t="s">
        <v>16</v>
      </c>
      <c r="U6" s="6">
        <v>44439</v>
      </c>
      <c r="V6" s="6">
        <v>44441</v>
      </c>
      <c r="W6" s="8">
        <v>1913.8067018298761</v>
      </c>
      <c r="X6" s="8">
        <v>0.89059917217326345</v>
      </c>
      <c r="Y6" s="8">
        <v>2</v>
      </c>
      <c r="Z6">
        <v>2038.9233333333332</v>
      </c>
      <c r="AA6">
        <v>4.3901290793475525</v>
      </c>
      <c r="AB6">
        <v>3</v>
      </c>
      <c r="AC6" s="8">
        <f t="shared" si="0"/>
        <v>0.93863593129864764</v>
      </c>
      <c r="AD6" s="28">
        <v>1.0720000000000001</v>
      </c>
      <c r="AE6" s="29">
        <v>0.28699999999999998</v>
      </c>
      <c r="AF6" s="29">
        <v>6.7939999999999996</v>
      </c>
      <c r="AG6" s="29">
        <v>0.95140000000000002</v>
      </c>
      <c r="AH6" s="27">
        <v>1.56</v>
      </c>
      <c r="AI6" s="27">
        <v>0.97</v>
      </c>
      <c r="AJ6" s="25">
        <v>25.3</v>
      </c>
      <c r="AK6" s="26">
        <v>19.100000000000001</v>
      </c>
      <c r="AL6" s="30">
        <v>12.761283542264634</v>
      </c>
      <c r="AM6" s="31">
        <v>125.93465297045543</v>
      </c>
      <c r="AN6" s="24">
        <v>3.05</v>
      </c>
      <c r="AO6" s="26">
        <v>5.3</v>
      </c>
      <c r="AP6" s="32">
        <v>3.42</v>
      </c>
    </row>
    <row r="7" spans="1:42" ht="16" hidden="1" x14ac:dyDescent="0.2">
      <c r="A7" t="s">
        <v>29</v>
      </c>
      <c r="B7" t="s">
        <v>58</v>
      </c>
      <c r="C7" s="1">
        <v>44341.744062499987</v>
      </c>
      <c r="D7">
        <v>20.752643125000002</v>
      </c>
      <c r="E7">
        <v>5.4042801249999997</v>
      </c>
      <c r="F7" t="s">
        <v>16</v>
      </c>
      <c r="G7">
        <v>145.20059999999998</v>
      </c>
      <c r="H7">
        <v>10.842585625</v>
      </c>
      <c r="I7" s="2">
        <v>32.561111874999995</v>
      </c>
      <c r="J7">
        <v>0.23229484999999997</v>
      </c>
      <c r="K7">
        <v>8.3703878125000006</v>
      </c>
      <c r="L7" t="s">
        <v>16</v>
      </c>
      <c r="M7">
        <v>9</v>
      </c>
      <c r="N7">
        <v>10</v>
      </c>
      <c r="O7" s="3" t="s">
        <v>30</v>
      </c>
      <c r="P7" s="3" t="s">
        <v>31</v>
      </c>
      <c r="Q7" t="s">
        <v>16</v>
      </c>
      <c r="U7" s="6">
        <v>44439</v>
      </c>
      <c r="V7" s="6">
        <v>44441</v>
      </c>
      <c r="W7" s="8">
        <v>1887.7508985303373</v>
      </c>
      <c r="X7" s="8">
        <v>1.3270199303879564</v>
      </c>
      <c r="Y7" s="8">
        <v>2</v>
      </c>
      <c r="Z7">
        <v>2122.606666666667</v>
      </c>
      <c r="AA7">
        <v>2.1439294142610708</v>
      </c>
      <c r="AB7">
        <v>3</v>
      </c>
      <c r="AC7" s="8">
        <f t="shared" si="0"/>
        <v>0.88935502190561466</v>
      </c>
      <c r="AD7" s="28">
        <v>5.5E-2</v>
      </c>
      <c r="AE7" s="29">
        <v>8.5000000000000006E-2</v>
      </c>
      <c r="AF7" s="29">
        <v>0.69299999999999995</v>
      </c>
      <c r="AG7" s="29" t="s">
        <v>279</v>
      </c>
      <c r="AH7" s="27">
        <v>1.88</v>
      </c>
      <c r="AI7" s="27">
        <v>0.437</v>
      </c>
      <c r="AJ7" s="25">
        <v>34.4</v>
      </c>
      <c r="AK7" s="26">
        <v>11.8</v>
      </c>
      <c r="AL7" s="30">
        <v>22.839491690781433</v>
      </c>
      <c r="AM7" s="31">
        <v>222.0997675773036</v>
      </c>
      <c r="AN7" s="24">
        <v>3.82</v>
      </c>
      <c r="AO7" s="26">
        <v>5.44</v>
      </c>
      <c r="AP7" s="32">
        <v>2.2200000000000002</v>
      </c>
    </row>
    <row r="8" spans="1:42" ht="16" hidden="1" x14ac:dyDescent="0.2">
      <c r="A8" t="s">
        <v>29</v>
      </c>
      <c r="B8" t="s">
        <v>58</v>
      </c>
      <c r="C8" s="4">
        <v>44362.339201388888</v>
      </c>
      <c r="D8">
        <v>20.930140000000002</v>
      </c>
      <c r="E8" t="s">
        <v>16</v>
      </c>
      <c r="F8">
        <v>0.78455980000000003</v>
      </c>
      <c r="G8">
        <v>93.376189999999994</v>
      </c>
      <c r="H8">
        <v>6.934634</v>
      </c>
      <c r="I8">
        <v>31.984719999999999</v>
      </c>
      <c r="J8">
        <v>0.22729679999999999</v>
      </c>
      <c r="K8">
        <v>8.2588930000000005</v>
      </c>
      <c r="L8">
        <v>-51.759659999999997</v>
      </c>
      <c r="M8">
        <v>11</v>
      </c>
      <c r="N8" t="s">
        <v>34</v>
      </c>
      <c r="O8" t="s">
        <v>35</v>
      </c>
      <c r="P8" t="s">
        <v>36</v>
      </c>
      <c r="Q8">
        <v>5</v>
      </c>
      <c r="S8" s="8" t="s">
        <v>302</v>
      </c>
      <c r="T8" s="8">
        <v>30.663</v>
      </c>
      <c r="U8" s="6">
        <v>44439</v>
      </c>
      <c r="V8" s="6">
        <v>44441</v>
      </c>
      <c r="W8" s="8">
        <v>1895.8373094761419</v>
      </c>
      <c r="X8" s="8">
        <v>0.29858860772749879</v>
      </c>
      <c r="Y8" s="8">
        <v>2</v>
      </c>
      <c r="Z8">
        <v>2043.64</v>
      </c>
      <c r="AA8">
        <v>0.94015956092563913</v>
      </c>
      <c r="AB8">
        <v>3</v>
      </c>
      <c r="AC8" s="8">
        <f t="shared" si="0"/>
        <v>0.92767674809464573</v>
      </c>
      <c r="AD8" s="37" t="s">
        <v>279</v>
      </c>
      <c r="AE8" s="38">
        <v>0.16300000000000001</v>
      </c>
      <c r="AF8" s="38">
        <v>0.78300000000000003</v>
      </c>
      <c r="AG8" s="38">
        <v>0.3599</v>
      </c>
      <c r="AH8" s="36">
        <v>1.47</v>
      </c>
      <c r="AI8" s="36">
        <v>0.64400000000000002</v>
      </c>
      <c r="AJ8" s="34">
        <v>26.6</v>
      </c>
      <c r="AK8" s="35">
        <v>14.4</v>
      </c>
      <c r="AL8" s="39">
        <v>8.8069156666594228</v>
      </c>
      <c r="AM8" s="40">
        <v>86.156747164183685</v>
      </c>
      <c r="AN8" s="33">
        <v>1.8</v>
      </c>
      <c r="AO8" s="41">
        <v>5.61</v>
      </c>
      <c r="AP8" s="42">
        <v>2.31</v>
      </c>
    </row>
    <row r="9" spans="1:42" ht="16" hidden="1" x14ac:dyDescent="0.2">
      <c r="A9" t="s">
        <v>26</v>
      </c>
      <c r="B9" t="s">
        <v>57</v>
      </c>
      <c r="C9" s="1">
        <v>44362.368726851855</v>
      </c>
      <c r="D9">
        <v>22.179236666666668</v>
      </c>
      <c r="E9" t="s">
        <v>16</v>
      </c>
      <c r="F9">
        <v>4.0104287777777775E-2</v>
      </c>
      <c r="G9">
        <v>92.38421666666666</v>
      </c>
      <c r="H9">
        <v>6.7517755833333339</v>
      </c>
      <c r="I9">
        <v>30.286604166666663</v>
      </c>
      <c r="J9">
        <v>0.2461633</v>
      </c>
      <c r="K9">
        <v>8.0571253333333335</v>
      </c>
      <c r="L9">
        <v>-63.282155833333341</v>
      </c>
      <c r="M9">
        <v>12</v>
      </c>
      <c r="N9" t="s">
        <v>37</v>
      </c>
      <c r="O9" t="s">
        <v>38</v>
      </c>
      <c r="P9" t="s">
        <v>39</v>
      </c>
      <c r="Q9">
        <v>6</v>
      </c>
      <c r="S9" s="8" t="s">
        <v>303</v>
      </c>
      <c r="T9" s="8">
        <v>28.632999999999999</v>
      </c>
      <c r="U9" s="6">
        <v>44439</v>
      </c>
      <c r="V9" s="6">
        <v>44441</v>
      </c>
      <c r="W9" s="8">
        <v>1823.1175801946411</v>
      </c>
      <c r="X9" s="8">
        <v>1.3253751451460409</v>
      </c>
      <c r="Y9" s="8">
        <v>2</v>
      </c>
      <c r="Z9">
        <v>1968.0833333333333</v>
      </c>
      <c r="AA9">
        <v>4.1076797992703211</v>
      </c>
      <c r="AB9">
        <v>3</v>
      </c>
      <c r="AC9" s="8">
        <f t="shared" si="0"/>
        <v>0.92634165907336641</v>
      </c>
      <c r="AD9" s="37" t="s">
        <v>279</v>
      </c>
      <c r="AE9" s="38" t="s">
        <v>279</v>
      </c>
      <c r="AF9" s="38">
        <v>3.4870000000000001</v>
      </c>
      <c r="AG9" s="38">
        <v>0.16250000000000001</v>
      </c>
      <c r="AH9" s="36">
        <v>1.6</v>
      </c>
      <c r="AI9" s="36">
        <v>0.78400000000000003</v>
      </c>
      <c r="AJ9" s="34">
        <v>31.8</v>
      </c>
      <c r="AK9" s="35">
        <v>20.399999999999999</v>
      </c>
      <c r="AL9" s="39">
        <v>14.343155758171438</v>
      </c>
      <c r="AM9" s="40">
        <v>126.38940548674198</v>
      </c>
      <c r="AN9" s="33">
        <v>2.31</v>
      </c>
      <c r="AO9" s="41">
        <v>14.28</v>
      </c>
      <c r="AP9" s="42">
        <v>5.08</v>
      </c>
    </row>
    <row r="10" spans="1:42" ht="16" hidden="1" x14ac:dyDescent="0.2">
      <c r="A10" t="s">
        <v>23</v>
      </c>
      <c r="B10" t="s">
        <v>56</v>
      </c>
      <c r="C10" s="1">
        <v>44362.392569444448</v>
      </c>
      <c r="D10">
        <v>22.489280000000001</v>
      </c>
      <c r="E10" t="s">
        <v>16</v>
      </c>
      <c r="F10">
        <v>1.6163557999999998</v>
      </c>
      <c r="G10">
        <v>88.463840000000005</v>
      </c>
      <c r="H10">
        <v>6.5346412000000003</v>
      </c>
      <c r="I10">
        <v>27.226004999999997</v>
      </c>
      <c r="J10">
        <v>0.24612914</v>
      </c>
      <c r="K10">
        <v>8.0310759999999988</v>
      </c>
      <c r="L10">
        <v>-62.207400000000007</v>
      </c>
      <c r="M10">
        <v>13</v>
      </c>
      <c r="N10" t="s">
        <v>40</v>
      </c>
      <c r="O10" t="s">
        <v>41</v>
      </c>
      <c r="P10" t="s">
        <v>42</v>
      </c>
      <c r="Q10">
        <v>7</v>
      </c>
      <c r="S10" s="8" t="s">
        <v>304</v>
      </c>
      <c r="T10" s="8">
        <v>27.705400000000001</v>
      </c>
      <c r="U10" s="6">
        <v>44439</v>
      </c>
      <c r="V10" s="6">
        <v>44441</v>
      </c>
      <c r="W10" s="8">
        <v>1837.0695665753751</v>
      </c>
      <c r="X10" s="8">
        <v>0.96798793235927416</v>
      </c>
      <c r="Y10" s="8">
        <v>2</v>
      </c>
      <c r="Z10">
        <v>1932.34</v>
      </c>
      <c r="AA10">
        <v>4.8547296526171086</v>
      </c>
      <c r="AB10">
        <v>3</v>
      </c>
      <c r="AC10" s="8">
        <f t="shared" si="0"/>
        <v>0.95069685799361148</v>
      </c>
      <c r="AD10" s="37" t="s">
        <v>279</v>
      </c>
      <c r="AE10" s="38" t="s">
        <v>279</v>
      </c>
      <c r="AF10" s="38">
        <v>6.4859999999999998</v>
      </c>
      <c r="AG10" s="38">
        <v>0.34300000000000003</v>
      </c>
      <c r="AH10" s="36">
        <v>1.86</v>
      </c>
      <c r="AI10" s="36">
        <v>0.87</v>
      </c>
      <c r="AJ10" s="34">
        <v>36.5</v>
      </c>
      <c r="AK10" s="35">
        <v>22.7</v>
      </c>
      <c r="AL10" s="39">
        <v>16.343581065334121</v>
      </c>
      <c r="AM10" s="40">
        <v>187.7221050546238</v>
      </c>
      <c r="AN10" s="33">
        <v>3.56</v>
      </c>
      <c r="AO10" s="41">
        <v>12.25</v>
      </c>
      <c r="AP10" s="42">
        <v>5.72</v>
      </c>
    </row>
    <row r="11" spans="1:42" ht="16" hidden="1" x14ac:dyDescent="0.2">
      <c r="A11" t="s">
        <v>51</v>
      </c>
      <c r="B11" t="s">
        <v>56</v>
      </c>
      <c r="C11" s="1">
        <v>44362.392569444448</v>
      </c>
      <c r="D11">
        <v>22.489280000000001</v>
      </c>
      <c r="E11" t="s">
        <v>16</v>
      </c>
      <c r="F11">
        <v>1.6163557999999998</v>
      </c>
      <c r="G11">
        <v>88.463840000000005</v>
      </c>
      <c r="H11">
        <v>6.5346412000000003</v>
      </c>
      <c r="I11">
        <v>27.226004999999997</v>
      </c>
      <c r="J11">
        <v>0.24612914</v>
      </c>
      <c r="K11">
        <v>8.0310759999999988</v>
      </c>
      <c r="L11">
        <v>-62.207400000000007</v>
      </c>
      <c r="M11" t="s">
        <v>16</v>
      </c>
      <c r="N11" t="s">
        <v>16</v>
      </c>
      <c r="O11" t="s">
        <v>43</v>
      </c>
      <c r="P11" s="5" t="s">
        <v>44</v>
      </c>
      <c r="Q11" t="s">
        <v>16</v>
      </c>
      <c r="U11" s="6" t="s">
        <v>16</v>
      </c>
      <c r="W11" s="8">
        <v>-9999</v>
      </c>
      <c r="X11" s="8">
        <v>-9999</v>
      </c>
      <c r="Z11" s="8">
        <v>-9999</v>
      </c>
      <c r="AA11" s="8">
        <v>-9999</v>
      </c>
      <c r="AC11" s="8"/>
      <c r="AD11" s="37" t="s">
        <v>279</v>
      </c>
      <c r="AE11" s="38" t="s">
        <v>279</v>
      </c>
      <c r="AF11" s="38">
        <v>6.5430000000000001</v>
      </c>
      <c r="AG11" s="38">
        <v>0.29389999999999999</v>
      </c>
      <c r="AH11" s="36">
        <v>1.85</v>
      </c>
      <c r="AI11" s="36">
        <v>0.73699999999999999</v>
      </c>
      <c r="AJ11" s="34">
        <v>33.6</v>
      </c>
      <c r="AK11" s="35">
        <v>19.600000000000001</v>
      </c>
      <c r="AL11" s="39">
        <v>16.313356863027298</v>
      </c>
      <c r="AM11" s="40">
        <v>148.30192935969595</v>
      </c>
      <c r="AN11" s="33">
        <v>2.63</v>
      </c>
      <c r="AO11" s="41">
        <v>13.25</v>
      </c>
      <c r="AP11" s="42">
        <v>6.2</v>
      </c>
    </row>
    <row r="12" spans="1:42" ht="16" x14ac:dyDescent="0.2">
      <c r="A12" t="s">
        <v>17</v>
      </c>
      <c r="B12" t="s">
        <v>55</v>
      </c>
      <c r="C12" s="4">
        <v>44362.415555555563</v>
      </c>
      <c r="D12">
        <v>22.072767272727273</v>
      </c>
      <c r="E12" t="s">
        <v>16</v>
      </c>
      <c r="F12">
        <v>2.708061909090909</v>
      </c>
      <c r="G12">
        <v>105.32955454545454</v>
      </c>
      <c r="H12">
        <v>8.119208636363636</v>
      </c>
      <c r="I12">
        <v>21.258414545454546</v>
      </c>
      <c r="J12">
        <v>0.13124984545454546</v>
      </c>
      <c r="K12">
        <v>7.8602734545454549</v>
      </c>
      <c r="L12">
        <v>-54.143681818181818</v>
      </c>
      <c r="M12">
        <v>14</v>
      </c>
      <c r="N12" t="s">
        <v>45</v>
      </c>
      <c r="O12" t="s">
        <v>46</v>
      </c>
      <c r="P12" t="s">
        <v>47</v>
      </c>
      <c r="Q12">
        <v>8</v>
      </c>
      <c r="S12" s="8" t="s">
        <v>305</v>
      </c>
      <c r="T12" s="8">
        <v>22.2561</v>
      </c>
      <c r="U12" s="6">
        <v>44439</v>
      </c>
      <c r="V12" s="6">
        <v>44441</v>
      </c>
      <c r="W12" s="8">
        <v>1611.208926116891</v>
      </c>
      <c r="X12" s="8">
        <v>0.23446769827572209</v>
      </c>
      <c r="Y12" s="8">
        <v>2</v>
      </c>
      <c r="Z12">
        <v>1679.1299999999999</v>
      </c>
      <c r="AA12">
        <v>2.6285166919767153</v>
      </c>
      <c r="AB12">
        <v>3</v>
      </c>
      <c r="AC12" s="8">
        <f t="shared" si="0"/>
        <v>0.95954984195201753</v>
      </c>
      <c r="AD12" s="37">
        <v>9.5289999999999999</v>
      </c>
      <c r="AE12" s="38" t="s">
        <v>279</v>
      </c>
      <c r="AF12" s="38">
        <v>23.163</v>
      </c>
      <c r="AG12" s="38">
        <v>0.46510000000000001</v>
      </c>
      <c r="AH12" s="36">
        <v>1.6</v>
      </c>
      <c r="AI12" s="36">
        <v>0.63100000000000001</v>
      </c>
      <c r="AJ12" s="34">
        <v>35.299999999999997</v>
      </c>
      <c r="AK12" s="35">
        <v>34.5</v>
      </c>
      <c r="AL12" s="39">
        <v>15.341388205394749</v>
      </c>
      <c r="AM12" s="40">
        <v>122.37527494030498</v>
      </c>
      <c r="AN12" s="33">
        <v>2.2200000000000002</v>
      </c>
      <c r="AO12" s="41">
        <v>13.76</v>
      </c>
      <c r="AP12" s="42">
        <v>4.8099999999999996</v>
      </c>
    </row>
    <row r="13" spans="1:42" ht="16" hidden="1" x14ac:dyDescent="0.2">
      <c r="A13" t="s">
        <v>13</v>
      </c>
      <c r="B13" t="s">
        <v>54</v>
      </c>
      <c r="C13" s="4">
        <v>44362.439062499994</v>
      </c>
      <c r="D13">
        <v>22.300627777777773</v>
      </c>
      <c r="E13" t="s">
        <v>16</v>
      </c>
      <c r="F13">
        <v>0.96743238888888883</v>
      </c>
      <c r="G13">
        <v>100.97944444444445</v>
      </c>
      <c r="H13">
        <v>7.4959931111111091</v>
      </c>
      <c r="I13">
        <v>27.505932222222221</v>
      </c>
      <c r="J13">
        <v>0.31859213333333336</v>
      </c>
      <c r="K13">
        <v>8.0400919999999996</v>
      </c>
      <c r="L13">
        <v>-64.225085555555552</v>
      </c>
      <c r="M13">
        <v>15</v>
      </c>
      <c r="N13" t="s">
        <v>48</v>
      </c>
      <c r="O13" t="s">
        <v>49</v>
      </c>
      <c r="P13" t="s">
        <v>50</v>
      </c>
      <c r="Q13">
        <v>9</v>
      </c>
      <c r="S13" s="8" t="s">
        <v>306</v>
      </c>
      <c r="T13" s="8">
        <v>27.622</v>
      </c>
      <c r="U13" s="6">
        <v>44439</v>
      </c>
      <c r="V13" s="6">
        <v>44441</v>
      </c>
      <c r="W13" s="8">
        <v>1759.9983787314686</v>
      </c>
      <c r="X13" s="8">
        <v>0.83358792084166</v>
      </c>
      <c r="Y13" s="8">
        <v>2</v>
      </c>
      <c r="Z13">
        <v>1898.2275000000002</v>
      </c>
      <c r="AA13">
        <v>2.8216233507209059</v>
      </c>
      <c r="AB13">
        <v>4</v>
      </c>
      <c r="AC13" s="8">
        <f t="shared" si="0"/>
        <v>0.92717989742086682</v>
      </c>
      <c r="AD13" s="37" t="s">
        <v>279</v>
      </c>
      <c r="AE13" s="38" t="s">
        <v>279</v>
      </c>
      <c r="AF13" s="38">
        <v>1.514</v>
      </c>
      <c r="AG13" s="38">
        <v>0.15359999999999999</v>
      </c>
      <c r="AH13" s="36">
        <v>1.51</v>
      </c>
      <c r="AI13" s="36">
        <v>0.89400000000000002</v>
      </c>
      <c r="AJ13" s="34">
        <v>28</v>
      </c>
      <c r="AK13" s="35">
        <v>21.7</v>
      </c>
      <c r="AL13" s="39">
        <v>10.437563491806204</v>
      </c>
      <c r="AM13" s="40">
        <v>118.31075858319558</v>
      </c>
      <c r="AN13" s="33">
        <v>1.45</v>
      </c>
      <c r="AO13" s="41">
        <v>7.85</v>
      </c>
      <c r="AP13" s="42">
        <v>3.25</v>
      </c>
    </row>
    <row r="14" spans="1:42" ht="16" hidden="1" x14ac:dyDescent="0.2">
      <c r="A14" t="s">
        <v>26</v>
      </c>
      <c r="B14" t="s">
        <v>57</v>
      </c>
      <c r="C14" s="4">
        <v>44377.357037037043</v>
      </c>
      <c r="D14">
        <v>26.404418888888895</v>
      </c>
      <c r="E14" t="s">
        <v>16</v>
      </c>
      <c r="F14">
        <v>3.9018876666666671</v>
      </c>
      <c r="G14">
        <v>88.020663333333317</v>
      </c>
      <c r="H14">
        <v>5.9212243333333339</v>
      </c>
      <c r="I14">
        <v>31.955980000000004</v>
      </c>
      <c r="J14">
        <v>0.30487568888888883</v>
      </c>
      <c r="K14">
        <v>7.9046121111111107</v>
      </c>
      <c r="L14">
        <v>-55.338982222222228</v>
      </c>
      <c r="M14">
        <v>16</v>
      </c>
      <c r="N14" t="s">
        <v>59</v>
      </c>
      <c r="O14" t="s">
        <v>60</v>
      </c>
      <c r="P14" t="s">
        <v>61</v>
      </c>
      <c r="Q14">
        <v>10</v>
      </c>
      <c r="S14" s="8" t="s">
        <v>307</v>
      </c>
      <c r="T14" s="8">
        <v>29.8996</v>
      </c>
      <c r="U14" s="6">
        <v>44439</v>
      </c>
      <c r="V14" s="6">
        <v>44441</v>
      </c>
      <c r="W14" s="8">
        <v>1843.8197054645873</v>
      </c>
      <c r="X14" s="8">
        <v>1.2669950587820535</v>
      </c>
      <c r="Y14" s="8">
        <v>2</v>
      </c>
      <c r="Z14">
        <v>1951.4933333333331</v>
      </c>
      <c r="AA14">
        <v>0.83032122298143407</v>
      </c>
      <c r="AB14">
        <v>3</v>
      </c>
      <c r="AC14" s="8">
        <f t="shared" si="0"/>
        <v>0.94482500860772645</v>
      </c>
      <c r="AD14" s="47" t="s">
        <v>279</v>
      </c>
      <c r="AE14" s="48">
        <v>0.309</v>
      </c>
      <c r="AF14" s="48">
        <v>21.89</v>
      </c>
      <c r="AG14" s="48">
        <v>0.187</v>
      </c>
      <c r="AH14" s="46">
        <v>1.56</v>
      </c>
      <c r="AI14" s="46">
        <v>0.995</v>
      </c>
      <c r="AJ14" s="44">
        <v>27.8</v>
      </c>
      <c r="AK14" s="45">
        <v>17.100000000000001</v>
      </c>
      <c r="AL14" s="49">
        <v>14.180153508489122</v>
      </c>
      <c r="AM14" s="50">
        <v>112.03173555266734</v>
      </c>
      <c r="AN14" s="43">
        <v>1.82</v>
      </c>
      <c r="AO14" s="51">
        <v>9.08</v>
      </c>
      <c r="AP14" s="52">
        <v>4.62</v>
      </c>
    </row>
    <row r="15" spans="1:42" ht="16" hidden="1" x14ac:dyDescent="0.2">
      <c r="A15" t="s">
        <v>29</v>
      </c>
      <c r="B15" t="s">
        <v>58</v>
      </c>
      <c r="C15" s="4">
        <v>44377.386898148143</v>
      </c>
      <c r="D15">
        <v>24.840332</v>
      </c>
      <c r="E15" t="s">
        <v>16</v>
      </c>
      <c r="F15">
        <v>1.06241059</v>
      </c>
      <c r="G15">
        <v>98.218053000000012</v>
      </c>
      <c r="H15">
        <v>6.763768999999999</v>
      </c>
      <c r="I15">
        <v>32.902633999999992</v>
      </c>
      <c r="J15">
        <v>0.25788759</v>
      </c>
      <c r="K15">
        <v>8.3279680000000003</v>
      </c>
      <c r="L15">
        <v>-56.107966999999995</v>
      </c>
      <c r="M15">
        <v>17</v>
      </c>
      <c r="N15" t="s">
        <v>62</v>
      </c>
      <c r="O15" t="s">
        <v>63</v>
      </c>
      <c r="P15" t="s">
        <v>64</v>
      </c>
      <c r="Q15">
        <v>11</v>
      </c>
      <c r="S15" s="8" t="s">
        <v>308</v>
      </c>
      <c r="T15" s="8">
        <v>31.546299999999999</v>
      </c>
      <c r="U15" s="6">
        <v>44439</v>
      </c>
      <c r="V15" s="6">
        <v>44441</v>
      </c>
      <c r="W15" s="8">
        <v>1902.1608847755178</v>
      </c>
      <c r="X15" s="8">
        <v>0.60817179931156828</v>
      </c>
      <c r="Y15" s="8">
        <v>2</v>
      </c>
      <c r="Z15">
        <v>2045.8466666666666</v>
      </c>
      <c r="AA15">
        <v>1.2017625944143051</v>
      </c>
      <c r="AB15">
        <v>3</v>
      </c>
      <c r="AC15" s="8">
        <f t="shared" si="0"/>
        <v>0.92976708165267419</v>
      </c>
      <c r="AD15" s="47">
        <v>5.7000000000000002E-2</v>
      </c>
      <c r="AE15" s="48">
        <v>0.38</v>
      </c>
      <c r="AF15" s="48">
        <v>2.077</v>
      </c>
      <c r="AG15" s="48">
        <v>0.22559999999999999</v>
      </c>
      <c r="AH15" s="46">
        <v>1.1000000000000001</v>
      </c>
      <c r="AI15" s="46">
        <v>0.75900000000000001</v>
      </c>
      <c r="AJ15" s="44">
        <v>20.399999999999999</v>
      </c>
      <c r="AK15" s="45">
        <v>13.1</v>
      </c>
      <c r="AL15" s="49">
        <v>8.3010250528755485</v>
      </c>
      <c r="AM15" s="50">
        <v>74.528172427622366</v>
      </c>
      <c r="AN15" s="43">
        <v>1.38</v>
      </c>
      <c r="AO15" s="51">
        <v>2.08</v>
      </c>
      <c r="AP15" s="52">
        <v>1.28</v>
      </c>
    </row>
    <row r="16" spans="1:42" ht="16" hidden="1" x14ac:dyDescent="0.2">
      <c r="A16" t="s">
        <v>146</v>
      </c>
      <c r="B16" t="s">
        <v>58</v>
      </c>
      <c r="C16" s="4">
        <v>44377.386898148143</v>
      </c>
      <c r="D16">
        <v>24.840332</v>
      </c>
      <c r="E16" t="s">
        <v>16</v>
      </c>
      <c r="F16">
        <v>1.06241059</v>
      </c>
      <c r="G16">
        <v>98.218053000000012</v>
      </c>
      <c r="H16">
        <v>6.763768999999999</v>
      </c>
      <c r="I16">
        <v>32.902633999999992</v>
      </c>
      <c r="J16">
        <v>0.25788759</v>
      </c>
      <c r="K16">
        <v>8.3279680000000003</v>
      </c>
      <c r="L16">
        <v>-56.107966999999995</v>
      </c>
      <c r="M16" t="s">
        <v>16</v>
      </c>
      <c r="N16" t="s">
        <v>16</v>
      </c>
      <c r="O16" t="s">
        <v>65</v>
      </c>
      <c r="P16" t="s">
        <v>66</v>
      </c>
      <c r="Q16" t="s">
        <v>16</v>
      </c>
      <c r="U16" s="6" t="s">
        <v>16</v>
      </c>
      <c r="W16" s="8">
        <v>-9999</v>
      </c>
      <c r="X16" s="8">
        <v>-9999</v>
      </c>
      <c r="Z16" s="8">
        <v>-9999</v>
      </c>
      <c r="AA16" s="8">
        <v>-9999</v>
      </c>
      <c r="AC16" s="8"/>
      <c r="AD16" s="47">
        <v>6.6000000000000003E-2</v>
      </c>
      <c r="AE16" s="48">
        <v>0.377</v>
      </c>
      <c r="AF16" s="48">
        <v>1.9710000000000001</v>
      </c>
      <c r="AG16" s="48">
        <v>0.2175</v>
      </c>
      <c r="AH16" s="46">
        <v>1.1299999999999999</v>
      </c>
      <c r="AI16" s="46">
        <v>0.69799999999999995</v>
      </c>
      <c r="AJ16" s="44">
        <v>19.600000000000001</v>
      </c>
      <c r="AK16" s="45">
        <v>11.9</v>
      </c>
      <c r="AL16" s="49">
        <v>10.733448010251282</v>
      </c>
      <c r="AM16" s="50">
        <v>99.890798389250293</v>
      </c>
      <c r="AN16" s="43">
        <v>2.2999999999999998</v>
      </c>
      <c r="AO16" s="51">
        <v>2.27</v>
      </c>
      <c r="AP16" s="52">
        <v>1.76</v>
      </c>
    </row>
    <row r="17" spans="1:42" ht="16" hidden="1" x14ac:dyDescent="0.2">
      <c r="A17" t="s">
        <v>23</v>
      </c>
      <c r="B17" t="s">
        <v>56</v>
      </c>
      <c r="C17" s="1">
        <v>44377.416087962956</v>
      </c>
      <c r="D17">
        <v>27.192971</v>
      </c>
      <c r="E17" t="s">
        <v>16</v>
      </c>
      <c r="F17">
        <v>3.0789364999999997</v>
      </c>
      <c r="G17">
        <v>115.09913999999999</v>
      </c>
      <c r="H17">
        <v>7.7417117999999991</v>
      </c>
      <c r="I17">
        <v>29.373978000000005</v>
      </c>
      <c r="J17">
        <v>0.45756299</v>
      </c>
      <c r="K17">
        <v>8.0333307999999981</v>
      </c>
      <c r="L17">
        <v>-63.330502000000003</v>
      </c>
      <c r="M17">
        <v>18</v>
      </c>
      <c r="N17" t="s">
        <v>67</v>
      </c>
      <c r="O17" t="s">
        <v>68</v>
      </c>
      <c r="P17" t="s">
        <v>69</v>
      </c>
      <c r="Q17">
        <v>12</v>
      </c>
      <c r="S17" s="8" t="s">
        <v>309</v>
      </c>
      <c r="T17" s="8">
        <v>28.8626</v>
      </c>
      <c r="U17" s="6">
        <v>44439</v>
      </c>
      <c r="V17" s="6">
        <v>44441</v>
      </c>
      <c r="W17" s="8">
        <v>1772.808683278593</v>
      </c>
      <c r="X17" s="8">
        <v>9.519375353023414E-2</v>
      </c>
      <c r="Y17" s="8">
        <v>2</v>
      </c>
      <c r="Z17">
        <v>1911.2066666666667</v>
      </c>
      <c r="AA17">
        <v>3.1508147094573746</v>
      </c>
      <c r="AB17">
        <v>3</v>
      </c>
      <c r="AC17" s="8">
        <f t="shared" si="0"/>
        <v>0.92758607124918968</v>
      </c>
      <c r="AD17" s="47" t="s">
        <v>279</v>
      </c>
      <c r="AE17" s="48">
        <v>0.307</v>
      </c>
      <c r="AF17" s="48">
        <v>25.861000000000001</v>
      </c>
      <c r="AG17" s="48">
        <v>0.29930000000000001</v>
      </c>
      <c r="AH17" s="46">
        <v>2.33</v>
      </c>
      <c r="AI17" s="46">
        <v>0.82199999999999995</v>
      </c>
      <c r="AJ17" s="44">
        <v>42.4</v>
      </c>
      <c r="AK17" s="45">
        <v>20.5</v>
      </c>
      <c r="AL17" s="49">
        <v>26.568116041570846</v>
      </c>
      <c r="AM17" s="50">
        <v>266.90628702184483</v>
      </c>
      <c r="AN17" s="43">
        <v>3.33</v>
      </c>
      <c r="AO17" s="51">
        <v>20.38</v>
      </c>
      <c r="AP17" s="52">
        <v>12.04</v>
      </c>
    </row>
    <row r="18" spans="1:42" ht="16" x14ac:dyDescent="0.2">
      <c r="A18" t="s">
        <v>17</v>
      </c>
      <c r="B18" t="s">
        <v>55</v>
      </c>
      <c r="C18" s="4">
        <v>44377.440671296295</v>
      </c>
      <c r="D18">
        <v>27.546725555555561</v>
      </c>
      <c r="E18" t="s">
        <v>16</v>
      </c>
      <c r="F18">
        <v>2.0767899999999999</v>
      </c>
      <c r="G18">
        <v>108.41198888888887</v>
      </c>
      <c r="H18">
        <v>7.4280472222222222</v>
      </c>
      <c r="I18">
        <v>25.054603333333333</v>
      </c>
      <c r="J18">
        <v>0.30920437777777776</v>
      </c>
      <c r="K18">
        <v>7.8103766666666665</v>
      </c>
      <c r="L18">
        <v>-52.281089999999999</v>
      </c>
      <c r="M18">
        <v>19</v>
      </c>
      <c r="N18" t="s">
        <v>70</v>
      </c>
      <c r="O18" t="s">
        <v>71</v>
      </c>
      <c r="P18" t="s">
        <v>72</v>
      </c>
      <c r="Q18">
        <v>13</v>
      </c>
      <c r="S18" s="8" t="s">
        <v>310</v>
      </c>
      <c r="T18" s="8">
        <v>24.595800000000001</v>
      </c>
      <c r="U18" s="6">
        <v>44439</v>
      </c>
      <c r="V18" s="6">
        <v>44441</v>
      </c>
      <c r="W18" s="8">
        <v>1661.6812448518785</v>
      </c>
      <c r="X18" s="8">
        <v>0.86802608821907135</v>
      </c>
      <c r="Y18" s="8">
        <v>2</v>
      </c>
      <c r="Z18">
        <v>1741.0500000000002</v>
      </c>
      <c r="AA18">
        <v>4.5421140452436539</v>
      </c>
      <c r="AB18">
        <v>3</v>
      </c>
      <c r="AC18" s="8">
        <f t="shared" si="0"/>
        <v>0.95441328212967946</v>
      </c>
      <c r="AD18" s="47">
        <v>3.1859999999999999</v>
      </c>
      <c r="AE18" s="48">
        <v>0.191</v>
      </c>
      <c r="AF18" s="48">
        <v>47.170999999999999</v>
      </c>
      <c r="AG18" s="48">
        <v>0.33289999999999997</v>
      </c>
      <c r="AH18" s="46">
        <v>2.35</v>
      </c>
      <c r="AI18" s="46">
        <v>0.67800000000000005</v>
      </c>
      <c r="AJ18" s="44">
        <v>54.2</v>
      </c>
      <c r="AK18" s="45">
        <v>23.9</v>
      </c>
      <c r="AL18" s="49">
        <v>32.915406968778392</v>
      </c>
      <c r="AM18" s="50">
        <v>234.13063723450077</v>
      </c>
      <c r="AN18" s="43">
        <v>3.07</v>
      </c>
      <c r="AO18" s="51">
        <v>26.63</v>
      </c>
      <c r="AP18" s="52">
        <v>10.130000000000001</v>
      </c>
    </row>
    <row r="19" spans="1:42" ht="16" hidden="1" x14ac:dyDescent="0.2">
      <c r="A19" t="s">
        <v>13</v>
      </c>
      <c r="B19" t="s">
        <v>54</v>
      </c>
      <c r="C19" s="4">
        <v>44377.48923611112</v>
      </c>
      <c r="D19">
        <v>28.422963636363637</v>
      </c>
      <c r="E19" t="s">
        <v>16</v>
      </c>
      <c r="F19">
        <v>2.777874272727273E-2</v>
      </c>
      <c r="G19">
        <v>112.32896363636365</v>
      </c>
      <c r="H19">
        <v>7.4708640909090898</v>
      </c>
      <c r="I19">
        <v>28.29186</v>
      </c>
      <c r="J19">
        <v>0.1721829727272727</v>
      </c>
      <c r="K19">
        <v>7.9067511818181808</v>
      </c>
      <c r="L19">
        <v>-57.841536363636372</v>
      </c>
      <c r="M19">
        <v>20</v>
      </c>
      <c r="N19" t="s">
        <v>73</v>
      </c>
      <c r="O19" t="s">
        <v>74</v>
      </c>
      <c r="P19" t="s">
        <v>75</v>
      </c>
      <c r="Q19">
        <v>14</v>
      </c>
      <c r="R19" t="s">
        <v>76</v>
      </c>
      <c r="S19" s="8" t="s">
        <v>311</v>
      </c>
      <c r="T19" s="8">
        <v>27.707100000000001</v>
      </c>
      <c r="U19" s="6">
        <v>44439</v>
      </c>
      <c r="V19" s="6">
        <v>44441</v>
      </c>
      <c r="W19" s="8">
        <v>1723.5780392847369</v>
      </c>
      <c r="X19" s="8">
        <v>0.87420853004261656</v>
      </c>
      <c r="Y19" s="8">
        <v>2</v>
      </c>
      <c r="Z19">
        <v>1848.25</v>
      </c>
      <c r="AA19">
        <v>3.9352382392937719</v>
      </c>
      <c r="AB19">
        <v>3</v>
      </c>
      <c r="AC19" s="8">
        <f t="shared" si="0"/>
        <v>0.93254594307303496</v>
      </c>
      <c r="AD19" s="47" t="s">
        <v>279</v>
      </c>
      <c r="AE19" s="48">
        <v>0.39600000000000002</v>
      </c>
      <c r="AF19" s="48">
        <v>26.475999999999999</v>
      </c>
      <c r="AG19" s="48">
        <v>0.63490000000000002</v>
      </c>
      <c r="AH19" s="46">
        <v>1.85</v>
      </c>
      <c r="AI19" s="46">
        <v>1.03</v>
      </c>
      <c r="AJ19" s="44">
        <v>35.799999999999997</v>
      </c>
      <c r="AK19" s="45">
        <v>21.7</v>
      </c>
      <c r="AL19" s="49">
        <v>15.605485200724029</v>
      </c>
      <c r="AM19" s="50">
        <v>123.25390323261522</v>
      </c>
      <c r="AN19" s="43">
        <v>1.79</v>
      </c>
      <c r="AO19" s="51">
        <v>6.19</v>
      </c>
      <c r="AP19" s="52">
        <v>3.1</v>
      </c>
    </row>
    <row r="20" spans="1:42" ht="16" x14ac:dyDescent="0.2">
      <c r="A20" t="s">
        <v>17</v>
      </c>
      <c r="B20" t="s">
        <v>55</v>
      </c>
      <c r="C20" s="7">
        <v>44392.403946759267</v>
      </c>
      <c r="D20">
        <v>23.919029166666665</v>
      </c>
      <c r="E20" t="s">
        <v>16</v>
      </c>
      <c r="F20">
        <v>4.1122273333333332</v>
      </c>
      <c r="G20">
        <v>100.23522833333332</v>
      </c>
      <c r="H20">
        <v>7.2412887499999998</v>
      </c>
      <c r="I20">
        <v>25.158060833333334</v>
      </c>
      <c r="J20">
        <v>0.33336453333333327</v>
      </c>
      <c r="K20">
        <v>7.8569075833333351</v>
      </c>
      <c r="L20">
        <v>-47.508101666666668</v>
      </c>
      <c r="M20">
        <v>24</v>
      </c>
      <c r="N20" t="s">
        <v>77</v>
      </c>
      <c r="O20" t="s">
        <v>78</v>
      </c>
      <c r="P20" t="s">
        <v>79</v>
      </c>
      <c r="Q20">
        <v>17</v>
      </c>
      <c r="S20" s="8" t="s">
        <v>312</v>
      </c>
      <c r="T20" s="8">
        <v>23.8767</v>
      </c>
      <c r="U20" s="6">
        <v>44446</v>
      </c>
      <c r="V20" s="6">
        <v>44449</v>
      </c>
      <c r="W20" s="8">
        <v>1616.3884530331852</v>
      </c>
      <c r="X20" s="8">
        <v>0.51141801922336649</v>
      </c>
      <c r="Y20" s="8">
        <v>2</v>
      </c>
      <c r="Z20">
        <v>1681.7699999999998</v>
      </c>
      <c r="AA20">
        <v>4.691950553874169</v>
      </c>
      <c r="AB20">
        <v>3</v>
      </c>
      <c r="AC20" s="8">
        <f t="shared" si="0"/>
        <v>0.96112337182443819</v>
      </c>
      <c r="AD20" s="57">
        <v>1.1319999999999999</v>
      </c>
      <c r="AE20" s="58" t="s">
        <v>279</v>
      </c>
      <c r="AF20" s="58">
        <v>24.082999999999998</v>
      </c>
      <c r="AG20" s="58">
        <v>0.13980000000000001</v>
      </c>
      <c r="AH20" s="56">
        <v>1.86</v>
      </c>
      <c r="AI20" s="56">
        <v>0.45100000000000001</v>
      </c>
      <c r="AJ20" s="54">
        <v>40.700000000000003</v>
      </c>
      <c r="AK20" s="55">
        <v>17.399999999999999</v>
      </c>
      <c r="AL20" s="59">
        <v>26.488074016151398</v>
      </c>
      <c r="AM20" s="60">
        <v>200.42938821734515</v>
      </c>
      <c r="AN20" s="53">
        <v>3.52</v>
      </c>
      <c r="AO20" s="61">
        <v>31.57</v>
      </c>
      <c r="AP20" s="62">
        <v>6.58</v>
      </c>
    </row>
    <row r="21" spans="1:42" ht="16" hidden="1" x14ac:dyDescent="0.2">
      <c r="A21" t="s">
        <v>23</v>
      </c>
      <c r="B21" t="s">
        <v>56</v>
      </c>
      <c r="C21" s="1">
        <v>44392.437291666669</v>
      </c>
      <c r="D21">
        <v>24.081165833333333</v>
      </c>
      <c r="E21" t="s">
        <v>16</v>
      </c>
      <c r="F21">
        <v>1.745171</v>
      </c>
      <c r="G21">
        <v>101.43334166666666</v>
      </c>
      <c r="H21">
        <v>7.1780110000000006</v>
      </c>
      <c r="I21">
        <v>28.544421666666665</v>
      </c>
      <c r="J21">
        <v>0.40047013333333337</v>
      </c>
      <c r="K21">
        <v>7.8896440833333337</v>
      </c>
      <c r="L21">
        <v>-50.521790833333334</v>
      </c>
      <c r="M21">
        <v>25</v>
      </c>
      <c r="N21" t="s">
        <v>80</v>
      </c>
      <c r="O21" t="s">
        <v>81</v>
      </c>
      <c r="P21" t="s">
        <v>82</v>
      </c>
      <c r="Q21">
        <v>18</v>
      </c>
      <c r="S21" s="8" t="s">
        <v>313</v>
      </c>
      <c r="T21" s="8">
        <v>27.474599999999999</v>
      </c>
      <c r="U21" s="6">
        <v>44446</v>
      </c>
      <c r="V21" s="6">
        <v>44449</v>
      </c>
      <c r="W21" s="8">
        <v>1755.5560999589359</v>
      </c>
      <c r="X21" s="8">
        <v>0.27762941679139169</v>
      </c>
      <c r="Y21" s="8">
        <v>2</v>
      </c>
      <c r="Z21">
        <v>1845.5533333333333</v>
      </c>
      <c r="AA21">
        <v>0.29005746557072476</v>
      </c>
      <c r="AB21">
        <v>3</v>
      </c>
      <c r="AC21" s="8">
        <f t="shared" si="0"/>
        <v>0.95123563662511479</v>
      </c>
      <c r="AD21" s="57">
        <v>0.17799999999999999</v>
      </c>
      <c r="AE21" s="58">
        <v>6.5000000000000002E-2</v>
      </c>
      <c r="AF21" s="58">
        <v>11.587999999999999</v>
      </c>
      <c r="AG21" s="58" t="s">
        <v>279</v>
      </c>
      <c r="AH21" s="56">
        <v>2.09</v>
      </c>
      <c r="AI21" s="56">
        <v>0.52800000000000002</v>
      </c>
      <c r="AJ21" s="54">
        <v>44.1</v>
      </c>
      <c r="AK21" s="55">
        <v>21.3</v>
      </c>
      <c r="AL21" s="59">
        <v>31.211178844222587</v>
      </c>
      <c r="AM21" s="60">
        <v>289.52979034666447</v>
      </c>
      <c r="AN21" s="53">
        <v>5.64</v>
      </c>
      <c r="AO21" s="61">
        <v>17.43</v>
      </c>
      <c r="AP21" s="62">
        <v>14.94</v>
      </c>
    </row>
    <row r="22" spans="1:42" ht="16" hidden="1" x14ac:dyDescent="0.2">
      <c r="A22" t="s">
        <v>13</v>
      </c>
      <c r="B22" t="s">
        <v>54</v>
      </c>
      <c r="C22" s="7">
        <v>44392.478217592601</v>
      </c>
      <c r="D22">
        <v>24.833404999999999</v>
      </c>
      <c r="E22" t="s">
        <v>16</v>
      </c>
      <c r="F22">
        <v>0.99520999166666657</v>
      </c>
      <c r="G22">
        <v>120.23836666666666</v>
      </c>
      <c r="H22">
        <v>8.4314279999999986</v>
      </c>
      <c r="I22">
        <v>27.935315000000003</v>
      </c>
      <c r="J22">
        <v>0.421433275</v>
      </c>
      <c r="K22">
        <v>8.0162130000000005</v>
      </c>
      <c r="L22">
        <v>-58.791294999999998</v>
      </c>
      <c r="M22">
        <v>26</v>
      </c>
      <c r="N22" t="s">
        <v>83</v>
      </c>
      <c r="O22" t="s">
        <v>84</v>
      </c>
      <c r="P22" t="s">
        <v>85</v>
      </c>
      <c r="Q22">
        <v>19</v>
      </c>
      <c r="S22" s="8" t="s">
        <v>314</v>
      </c>
      <c r="T22" s="8">
        <v>27.589700000000001</v>
      </c>
      <c r="U22" s="6">
        <v>44446</v>
      </c>
      <c r="V22" s="6">
        <v>44449</v>
      </c>
      <c r="W22" s="8">
        <v>1698.594808526552</v>
      </c>
      <c r="X22" s="8">
        <v>0.1237045857665247</v>
      </c>
      <c r="Y22" s="8">
        <v>2</v>
      </c>
      <c r="Z22">
        <v>1833.3766666666668</v>
      </c>
      <c r="AA22">
        <v>2.7958958015872337</v>
      </c>
      <c r="AB22">
        <v>3</v>
      </c>
      <c r="AC22" s="8">
        <f t="shared" si="0"/>
        <v>0.92648436047505345</v>
      </c>
      <c r="AD22" s="57" t="s">
        <v>279</v>
      </c>
      <c r="AE22" s="58">
        <v>7.3999999999999996E-2</v>
      </c>
      <c r="AF22" s="58">
        <v>5.7990000000000004</v>
      </c>
      <c r="AG22" s="58">
        <v>0.1</v>
      </c>
      <c r="AH22" s="56">
        <v>1.72</v>
      </c>
      <c r="AI22" s="56">
        <v>0.47599999999999998</v>
      </c>
      <c r="AJ22" s="54">
        <v>34.700000000000003</v>
      </c>
      <c r="AK22" s="55">
        <v>16.5</v>
      </c>
      <c r="AL22" s="59">
        <v>18.896588167775352</v>
      </c>
      <c r="AM22" s="60">
        <v>224.36292261964743</v>
      </c>
      <c r="AN22" s="53">
        <v>3.01</v>
      </c>
      <c r="AO22" s="61">
        <v>12.18</v>
      </c>
      <c r="AP22" s="62">
        <v>5.71</v>
      </c>
    </row>
    <row r="23" spans="1:42" ht="16" hidden="1" x14ac:dyDescent="0.2">
      <c r="A23" t="s">
        <v>29</v>
      </c>
      <c r="B23" t="s">
        <v>58</v>
      </c>
      <c r="C23" s="7">
        <v>44392.410740740743</v>
      </c>
      <c r="D23">
        <v>23.850563333333337</v>
      </c>
      <c r="E23" t="s">
        <v>16</v>
      </c>
      <c r="F23">
        <v>0.30639014166666673</v>
      </c>
      <c r="G23">
        <v>102.42743333333334</v>
      </c>
      <c r="H23">
        <v>7.2163779166666657</v>
      </c>
      <c r="I23">
        <v>31.945374166666671</v>
      </c>
      <c r="J23">
        <v>0.42888327500000001</v>
      </c>
      <c r="K23">
        <v>7.9627148333333331</v>
      </c>
      <c r="L23">
        <v>-54.249582500000002</v>
      </c>
      <c r="M23">
        <v>21</v>
      </c>
      <c r="N23" t="s">
        <v>86</v>
      </c>
      <c r="O23" t="s">
        <v>87</v>
      </c>
      <c r="P23" t="s">
        <v>88</v>
      </c>
      <c r="Q23">
        <v>15</v>
      </c>
      <c r="S23" s="8" t="s">
        <v>315</v>
      </c>
      <c r="T23" s="8">
        <v>30.5124</v>
      </c>
      <c r="U23" s="6">
        <v>44439</v>
      </c>
      <c r="V23" s="6">
        <v>44441</v>
      </c>
      <c r="W23" s="8">
        <v>1810.819215742798</v>
      </c>
      <c r="X23" s="8">
        <v>2.3784441823612008E-2</v>
      </c>
      <c r="Y23" s="8">
        <v>2</v>
      </c>
      <c r="Z23">
        <v>1949.9099999999999</v>
      </c>
      <c r="AA23">
        <v>2.3016298572967253</v>
      </c>
      <c r="AB23">
        <v>3</v>
      </c>
      <c r="AC23" s="8">
        <f t="shared" si="0"/>
        <v>0.92866810044709658</v>
      </c>
      <c r="AD23" s="57" t="s">
        <v>279</v>
      </c>
      <c r="AE23" s="58">
        <v>0.16300000000000001</v>
      </c>
      <c r="AF23" s="58">
        <v>1.1930000000000001</v>
      </c>
      <c r="AG23" s="58">
        <v>0.14580000000000001</v>
      </c>
      <c r="AH23" s="56">
        <v>1.06</v>
      </c>
      <c r="AI23" s="56">
        <v>1.06</v>
      </c>
      <c r="AJ23" s="54">
        <v>21.2</v>
      </c>
      <c r="AK23" s="55">
        <v>13.4</v>
      </c>
      <c r="AL23" s="59">
        <v>7.4065971073680918</v>
      </c>
      <c r="AM23" s="60">
        <v>78.309362901636405</v>
      </c>
      <c r="AN23" s="53">
        <v>1.24</v>
      </c>
      <c r="AO23" s="61">
        <v>3.62</v>
      </c>
      <c r="AP23" s="62">
        <v>2.29</v>
      </c>
    </row>
    <row r="24" spans="1:42" ht="16" hidden="1" x14ac:dyDescent="0.2">
      <c r="A24" t="s">
        <v>26</v>
      </c>
      <c r="B24" t="s">
        <v>57</v>
      </c>
      <c r="C24" s="7">
        <v>44392.450127314813</v>
      </c>
      <c r="D24">
        <v>24.236905833333328</v>
      </c>
      <c r="E24" t="s">
        <v>16</v>
      </c>
      <c r="F24">
        <v>1.7586551916666669E-2</v>
      </c>
      <c r="G24">
        <v>99.511269999999982</v>
      </c>
      <c r="H24">
        <v>7.0360331666666669</v>
      </c>
      <c r="I24">
        <v>30.104684166666669</v>
      </c>
      <c r="J24">
        <v>0.45725325833333336</v>
      </c>
      <c r="K24">
        <v>7.8661479166666668</v>
      </c>
      <c r="L24">
        <v>-61.019026666666683</v>
      </c>
      <c r="M24">
        <v>22</v>
      </c>
      <c r="N24" t="s">
        <v>89</v>
      </c>
      <c r="O24" t="s">
        <v>90</v>
      </c>
      <c r="P24" t="s">
        <v>91</v>
      </c>
      <c r="Q24">
        <v>16</v>
      </c>
      <c r="S24" s="8" t="s">
        <v>316</v>
      </c>
      <c r="T24" s="8">
        <v>28.321000000000002</v>
      </c>
      <c r="U24" s="6">
        <v>44446</v>
      </c>
      <c r="V24" s="6">
        <v>44449</v>
      </c>
      <c r="W24" s="8">
        <v>1755.7772476383609</v>
      </c>
      <c r="X24" s="8">
        <v>0.55719237229127561</v>
      </c>
      <c r="Y24" s="8">
        <v>2</v>
      </c>
      <c r="Z24" s="8">
        <v>1853.6299999999999</v>
      </c>
      <c r="AA24" s="8">
        <v>2.0277820395693356</v>
      </c>
      <c r="AB24" s="8">
        <v>3</v>
      </c>
      <c r="AC24" s="8">
        <f t="shared" si="0"/>
        <v>0.94721020248828569</v>
      </c>
      <c r="AD24" s="57">
        <v>0.41399999999999998</v>
      </c>
      <c r="AE24" s="58">
        <v>0.13900000000000001</v>
      </c>
      <c r="AF24" s="58">
        <v>10.779</v>
      </c>
      <c r="AG24" s="58">
        <v>0.1004</v>
      </c>
      <c r="AH24" s="56">
        <v>1.78</v>
      </c>
      <c r="AI24" s="56">
        <v>0.60899999999999999</v>
      </c>
      <c r="AJ24" s="54">
        <v>32.4</v>
      </c>
      <c r="AK24" s="55">
        <v>17</v>
      </c>
      <c r="AL24" s="59">
        <v>18.442599804849404</v>
      </c>
      <c r="AM24" s="60">
        <v>168.74942406244537</v>
      </c>
      <c r="AN24" s="53">
        <v>2.71</v>
      </c>
      <c r="AO24" s="61">
        <v>17.52</v>
      </c>
      <c r="AP24" s="62">
        <v>6.41</v>
      </c>
    </row>
    <row r="25" spans="1:42" ht="16" hidden="1" x14ac:dyDescent="0.2">
      <c r="A25" t="s">
        <v>92</v>
      </c>
      <c r="B25" t="s">
        <v>57</v>
      </c>
      <c r="C25" s="7">
        <v>44392.450127314813</v>
      </c>
      <c r="D25">
        <v>24.236905833333328</v>
      </c>
      <c r="E25" t="s">
        <v>16</v>
      </c>
      <c r="F25">
        <v>1.7586551916666669E-2</v>
      </c>
      <c r="G25">
        <v>99.511269999999982</v>
      </c>
      <c r="H25">
        <v>7.0360331666666669</v>
      </c>
      <c r="I25">
        <v>30.104684166666669</v>
      </c>
      <c r="J25">
        <v>0.45725325833333336</v>
      </c>
      <c r="K25">
        <v>7.8661479166666668</v>
      </c>
      <c r="L25">
        <v>-61.019026666666683</v>
      </c>
      <c r="M25">
        <v>23</v>
      </c>
      <c r="N25" t="s">
        <v>93</v>
      </c>
      <c r="O25" t="s">
        <v>94</v>
      </c>
      <c r="P25" t="s">
        <v>95</v>
      </c>
      <c r="Q25" t="s">
        <v>16</v>
      </c>
      <c r="U25" s="6">
        <v>44446</v>
      </c>
      <c r="V25" s="6">
        <v>44449</v>
      </c>
      <c r="W25" s="8">
        <v>1746.8154000208187</v>
      </c>
      <c r="X25" s="8">
        <v>0.16978835131796649</v>
      </c>
      <c r="Y25" s="8">
        <v>2</v>
      </c>
      <c r="Z25" s="8">
        <v>1842.5666666666668</v>
      </c>
      <c r="AA25" s="8">
        <v>4.2788004549561895</v>
      </c>
      <c r="AB25" s="8">
        <v>3</v>
      </c>
      <c r="AC25" s="8">
        <f t="shared" si="0"/>
        <v>0.94803375727019479</v>
      </c>
      <c r="AD25" s="57">
        <v>0.39400000000000002</v>
      </c>
      <c r="AE25" s="58">
        <v>0.122</v>
      </c>
      <c r="AF25" s="58">
        <v>10.33</v>
      </c>
      <c r="AG25" s="58">
        <v>0.11849999999999999</v>
      </c>
      <c r="AH25" s="56">
        <v>1.76</v>
      </c>
      <c r="AI25" s="56">
        <v>0.55100000000000005</v>
      </c>
      <c r="AJ25" s="54">
        <v>37.200000000000003</v>
      </c>
      <c r="AK25" s="55">
        <v>19.100000000000001</v>
      </c>
      <c r="AL25" s="59">
        <v>19.05166959202554</v>
      </c>
      <c r="AM25" s="60">
        <v>165.43237343389546</v>
      </c>
      <c r="AN25" s="53">
        <v>2.57</v>
      </c>
      <c r="AO25" s="61">
        <v>20.36</v>
      </c>
      <c r="AP25" s="62">
        <v>5.58</v>
      </c>
    </row>
    <row r="26" spans="1:42" ht="16" x14ac:dyDescent="0.2">
      <c r="A26" t="s">
        <v>17</v>
      </c>
      <c r="B26" t="s">
        <v>55</v>
      </c>
      <c r="C26" s="7">
        <v>44407.505335648151</v>
      </c>
      <c r="D26">
        <v>25.549823333333336</v>
      </c>
      <c r="E26" t="s">
        <v>16</v>
      </c>
      <c r="F26">
        <v>1.6250646666666666</v>
      </c>
      <c r="G26">
        <v>88.12433666666665</v>
      </c>
      <c r="H26">
        <v>6.109769</v>
      </c>
      <c r="I26">
        <v>27.555352500000001</v>
      </c>
      <c r="J26">
        <v>0.12888910833333334</v>
      </c>
      <c r="K26">
        <v>7.7588285833333339</v>
      </c>
      <c r="L26">
        <v>-41.973755833333335</v>
      </c>
      <c r="M26">
        <v>29</v>
      </c>
      <c r="N26" t="s">
        <v>96</v>
      </c>
      <c r="O26" t="s">
        <v>97</v>
      </c>
      <c r="P26" t="s">
        <v>98</v>
      </c>
      <c r="Q26">
        <v>22</v>
      </c>
      <c r="R26" t="s">
        <v>136</v>
      </c>
      <c r="S26" s="8" t="s">
        <v>321</v>
      </c>
      <c r="T26" s="8">
        <v>27.275600000000001</v>
      </c>
      <c r="U26" s="6">
        <v>44446</v>
      </c>
      <c r="V26" s="6">
        <v>44449</v>
      </c>
      <c r="W26" s="8">
        <v>1754.0833610044083</v>
      </c>
      <c r="X26" s="8">
        <v>0.19141510016185895</v>
      </c>
      <c r="Y26" s="8">
        <v>2</v>
      </c>
      <c r="Z26" s="8">
        <v>1798.5266666666666</v>
      </c>
      <c r="AA26" s="8">
        <v>0.69176103773867981</v>
      </c>
      <c r="AB26" s="8">
        <v>3</v>
      </c>
      <c r="AC26" s="8">
        <f t="shared" si="0"/>
        <v>0.97528904826046969</v>
      </c>
      <c r="AD26" s="67">
        <v>0.91400000000000003</v>
      </c>
      <c r="AE26" s="68">
        <v>0.42599999999999999</v>
      </c>
      <c r="AF26" s="68">
        <v>57.277999999999999</v>
      </c>
      <c r="AG26" s="68">
        <v>0.33289999999999997</v>
      </c>
      <c r="AH26" s="66">
        <v>2.36</v>
      </c>
      <c r="AI26" s="66">
        <v>1.37</v>
      </c>
      <c r="AJ26" s="64">
        <v>38.6</v>
      </c>
      <c r="AK26" s="65">
        <v>23.1</v>
      </c>
      <c r="AL26" s="69">
        <v>19.987160764115373</v>
      </c>
      <c r="AM26" s="70">
        <v>130.50688905097954</v>
      </c>
      <c r="AN26" s="63">
        <v>2.4900000000000002</v>
      </c>
      <c r="AO26" s="71">
        <v>17.16</v>
      </c>
      <c r="AP26" s="72">
        <v>6.83</v>
      </c>
    </row>
    <row r="27" spans="1:42" ht="16" hidden="1" x14ac:dyDescent="0.2">
      <c r="A27" t="s">
        <v>23</v>
      </c>
      <c r="B27" t="s">
        <v>56</v>
      </c>
      <c r="C27" s="1">
        <v>44407.439606481486</v>
      </c>
      <c r="D27">
        <v>25.267673333333335</v>
      </c>
      <c r="E27" t="s">
        <v>16</v>
      </c>
      <c r="F27">
        <v>4.1460709999999998E-2</v>
      </c>
      <c r="G27">
        <v>91.874348333333344</v>
      </c>
      <c r="H27">
        <v>6.3342747499999996</v>
      </c>
      <c r="I27">
        <v>30.066190833333334</v>
      </c>
      <c r="J27">
        <v>9.4382405833333335E-2</v>
      </c>
      <c r="K27">
        <v>7.8625165000000008</v>
      </c>
      <c r="L27">
        <v>-49.118951666666653</v>
      </c>
      <c r="M27">
        <v>30</v>
      </c>
      <c r="N27" t="s">
        <v>99</v>
      </c>
      <c r="O27" t="s">
        <v>100</v>
      </c>
      <c r="P27" t="s">
        <v>101</v>
      </c>
      <c r="Q27">
        <v>24</v>
      </c>
      <c r="R27" t="s">
        <v>135</v>
      </c>
      <c r="S27" s="8" t="s">
        <v>322</v>
      </c>
      <c r="T27" s="8">
        <v>29.3081</v>
      </c>
      <c r="U27" s="6">
        <v>44446</v>
      </c>
      <c r="V27" s="6">
        <v>44449</v>
      </c>
      <c r="W27" s="8">
        <v>1771.0617017026211</v>
      </c>
      <c r="X27" s="8">
        <v>0.39126879758482347</v>
      </c>
      <c r="Y27" s="8">
        <v>2</v>
      </c>
      <c r="Z27" s="8">
        <v>1854.2266666666667</v>
      </c>
      <c r="AA27" s="8">
        <v>4.6656653687693534</v>
      </c>
      <c r="AB27" s="8">
        <v>3</v>
      </c>
      <c r="AC27" s="8">
        <f t="shared" si="0"/>
        <v>0.95514843656436521</v>
      </c>
      <c r="AD27" s="77">
        <v>0.115</v>
      </c>
      <c r="AE27" s="78">
        <v>0.44400000000000001</v>
      </c>
      <c r="AF27" s="78">
        <v>26.297999999999998</v>
      </c>
      <c r="AG27" s="78">
        <v>0.35410000000000003</v>
      </c>
      <c r="AH27" s="76">
        <v>2.35</v>
      </c>
      <c r="AI27" s="76">
        <v>1.37</v>
      </c>
      <c r="AJ27" s="74">
        <v>35.6</v>
      </c>
      <c r="AK27" s="75">
        <v>21.3</v>
      </c>
      <c r="AL27" s="79">
        <v>14.21815957437839</v>
      </c>
      <c r="AM27" s="80">
        <v>102.20451165287859</v>
      </c>
      <c r="AN27" s="73">
        <v>1.9</v>
      </c>
      <c r="AO27" s="81">
        <v>11.52</v>
      </c>
      <c r="AP27" s="82">
        <v>4.42</v>
      </c>
    </row>
    <row r="28" spans="1:42" ht="16" hidden="1" x14ac:dyDescent="0.2">
      <c r="A28" t="s">
        <v>51</v>
      </c>
      <c r="B28" t="s">
        <v>56</v>
      </c>
      <c r="C28" s="1">
        <v>44407.439606481486</v>
      </c>
      <c r="D28">
        <v>25.267673333333335</v>
      </c>
      <c r="E28" t="s">
        <v>16</v>
      </c>
      <c r="F28">
        <v>4.1460709999999998E-2</v>
      </c>
      <c r="G28">
        <v>91.874348333333344</v>
      </c>
      <c r="H28">
        <v>6.3342747499999996</v>
      </c>
      <c r="I28">
        <v>30.066190833333334</v>
      </c>
      <c r="J28">
        <v>9.4382405833333335E-2</v>
      </c>
      <c r="K28">
        <v>7.8625165000000008</v>
      </c>
      <c r="L28">
        <v>-49.118951666666653</v>
      </c>
      <c r="M28">
        <v>31</v>
      </c>
      <c r="N28" t="s">
        <v>102</v>
      </c>
      <c r="O28" t="s">
        <v>103</v>
      </c>
      <c r="P28" t="s">
        <v>104</v>
      </c>
      <c r="Q28" t="s">
        <v>16</v>
      </c>
      <c r="R28" t="s">
        <v>135</v>
      </c>
      <c r="T28" s="8">
        <v>29.3081</v>
      </c>
      <c r="U28" s="6">
        <v>44446</v>
      </c>
      <c r="V28" s="6">
        <v>44449</v>
      </c>
      <c r="W28" s="8">
        <v>1765.5432902267669</v>
      </c>
      <c r="X28" s="8">
        <v>0.85039967544465334</v>
      </c>
      <c r="Y28" s="8">
        <v>2</v>
      </c>
      <c r="Z28" s="8">
        <v>1853.6233333333332</v>
      </c>
      <c r="AA28" s="8">
        <v>2.6950757565110002</v>
      </c>
      <c r="AB28" s="8">
        <v>3</v>
      </c>
      <c r="AC28" s="8">
        <f t="shared" si="0"/>
        <v>0.95248223221911332</v>
      </c>
      <c r="AD28" s="77">
        <v>0.123</v>
      </c>
      <c r="AE28" s="78">
        <v>0.57799999999999996</v>
      </c>
      <c r="AF28" s="78">
        <v>34.840000000000003</v>
      </c>
      <c r="AG28" s="78">
        <v>0.36770000000000003</v>
      </c>
      <c r="AH28" s="76">
        <v>2</v>
      </c>
      <c r="AI28" s="76">
        <v>1.59</v>
      </c>
      <c r="AJ28" s="74">
        <v>32.799999999999997</v>
      </c>
      <c r="AK28" s="75">
        <v>24.7</v>
      </c>
      <c r="AL28" s="79">
        <v>13.175528816180231</v>
      </c>
      <c r="AM28" s="80">
        <v>98.159442450765525</v>
      </c>
      <c r="AN28" s="73">
        <v>1.76</v>
      </c>
      <c r="AO28" s="81">
        <v>10.63</v>
      </c>
      <c r="AP28" s="82">
        <v>3.55</v>
      </c>
    </row>
    <row r="29" spans="1:42" ht="16" hidden="1" x14ac:dyDescent="0.2">
      <c r="A29" t="s">
        <v>13</v>
      </c>
      <c r="B29" t="s">
        <v>54</v>
      </c>
      <c r="C29" s="7">
        <v>44407.472951388889</v>
      </c>
      <c r="D29">
        <v>24.390732500000002</v>
      </c>
      <c r="E29" t="s">
        <v>16</v>
      </c>
      <c r="F29">
        <v>3.7837761666666664E-2</v>
      </c>
      <c r="G29">
        <v>95.227208333333351</v>
      </c>
      <c r="H29">
        <v>6.7111058333333338</v>
      </c>
      <c r="I29">
        <v>29.588830000000002</v>
      </c>
      <c r="J29">
        <v>0.11717933333333334</v>
      </c>
      <c r="K29">
        <v>7.8690620833333327</v>
      </c>
      <c r="L29">
        <v>-50.070200833333331</v>
      </c>
      <c r="M29">
        <v>32</v>
      </c>
      <c r="N29" t="s">
        <v>105</v>
      </c>
      <c r="O29" t="s">
        <v>106</v>
      </c>
      <c r="P29" t="s">
        <v>107</v>
      </c>
      <c r="Q29">
        <v>23</v>
      </c>
      <c r="R29" t="s">
        <v>135</v>
      </c>
      <c r="S29" s="8" t="s">
        <v>323</v>
      </c>
      <c r="T29" s="8">
        <v>29.351600000000001</v>
      </c>
      <c r="U29" s="6">
        <v>44446</v>
      </c>
      <c r="V29" s="6">
        <v>44449</v>
      </c>
      <c r="W29" s="8">
        <v>1739.5959690250957</v>
      </c>
      <c r="X29" s="8">
        <v>1.2789747405550618</v>
      </c>
      <c r="Y29" s="8">
        <v>2</v>
      </c>
      <c r="Z29" s="8">
        <v>1840.4000000000003</v>
      </c>
      <c r="AA29" s="8">
        <v>3.7000405403183754</v>
      </c>
      <c r="AB29" s="8">
        <v>3</v>
      </c>
      <c r="AC29" s="8">
        <f t="shared" si="0"/>
        <v>0.94522710770761542</v>
      </c>
      <c r="AD29" s="77">
        <v>0.29499999999999998</v>
      </c>
      <c r="AE29" s="78">
        <v>0.39100000000000001</v>
      </c>
      <c r="AF29" s="78">
        <v>31.423999999999999</v>
      </c>
      <c r="AG29" s="78">
        <v>0.77669999999999995</v>
      </c>
      <c r="AH29" s="76">
        <v>1.94</v>
      </c>
      <c r="AI29" s="76">
        <v>1.0900000000000001</v>
      </c>
      <c r="AJ29" s="74">
        <v>31.9</v>
      </c>
      <c r="AK29" s="75">
        <v>21.8</v>
      </c>
      <c r="AL29" s="79">
        <v>15.536629604204347</v>
      </c>
      <c r="AM29" s="80">
        <v>144.288764693704</v>
      </c>
      <c r="AN29" s="73">
        <v>3.36</v>
      </c>
      <c r="AO29" s="81">
        <v>7.35</v>
      </c>
      <c r="AP29" s="82">
        <v>5.75</v>
      </c>
    </row>
    <row r="30" spans="1:42" ht="16" hidden="1" x14ac:dyDescent="0.2">
      <c r="A30" t="s">
        <v>29</v>
      </c>
      <c r="B30" t="s">
        <v>58</v>
      </c>
      <c r="C30" s="7">
        <v>44407.3909837963</v>
      </c>
      <c r="D30">
        <v>23.488871666666668</v>
      </c>
      <c r="E30" t="s">
        <v>16</v>
      </c>
      <c r="F30">
        <v>2.5811600833333332</v>
      </c>
      <c r="G30">
        <v>87.979626666666675</v>
      </c>
      <c r="H30">
        <v>6.193129250000001</v>
      </c>
      <c r="I30">
        <v>33.188156666666664</v>
      </c>
      <c r="J30">
        <v>0.28176376666666675</v>
      </c>
      <c r="K30">
        <v>8.0217514166666675</v>
      </c>
      <c r="L30">
        <v>-57.650049166666662</v>
      </c>
      <c r="M30">
        <v>27</v>
      </c>
      <c r="N30" t="s">
        <v>108</v>
      </c>
      <c r="O30" t="s">
        <v>109</v>
      </c>
      <c r="P30" t="s">
        <v>110</v>
      </c>
      <c r="Q30">
        <v>20</v>
      </c>
      <c r="S30" s="8" t="s">
        <v>324</v>
      </c>
      <c r="T30" s="8">
        <v>31.761600000000001</v>
      </c>
      <c r="U30" s="6">
        <v>44446</v>
      </c>
      <c r="V30" s="6">
        <v>44449</v>
      </c>
      <c r="W30" s="8">
        <v>1801.8621281389992</v>
      </c>
      <c r="X30" s="8">
        <v>1.1727971524138878</v>
      </c>
      <c r="Y30" s="8">
        <v>2</v>
      </c>
      <c r="Z30" s="8">
        <v>1949.5666666666666</v>
      </c>
      <c r="AA30" s="8">
        <v>2.7497151367611532</v>
      </c>
      <c r="AB30" s="8">
        <v>3</v>
      </c>
      <c r="AC30" s="8">
        <f t="shared" si="0"/>
        <v>0.92423724663891083</v>
      </c>
      <c r="AD30" s="87">
        <v>5.0999999999999997E-2</v>
      </c>
      <c r="AE30" s="88">
        <v>0.29899999999999999</v>
      </c>
      <c r="AF30" s="88">
        <v>0.95299999999999996</v>
      </c>
      <c r="AG30" s="88">
        <v>0.1986</v>
      </c>
      <c r="AH30" s="86">
        <v>1.31</v>
      </c>
      <c r="AI30" s="86">
        <v>0.83699999999999997</v>
      </c>
      <c r="AJ30" s="84">
        <v>21.2</v>
      </c>
      <c r="AK30" s="85">
        <v>14.7</v>
      </c>
      <c r="AL30" s="89">
        <v>8.2904986927617923</v>
      </c>
      <c r="AM30" s="90">
        <v>78.359231480472857</v>
      </c>
      <c r="AN30" s="83">
        <v>1.56</v>
      </c>
      <c r="AO30" s="91">
        <v>2.19</v>
      </c>
      <c r="AP30" s="92">
        <v>2.21</v>
      </c>
    </row>
    <row r="31" spans="1:42" ht="16" hidden="1" x14ac:dyDescent="0.2">
      <c r="A31" t="s">
        <v>26</v>
      </c>
      <c r="B31" t="s">
        <v>57</v>
      </c>
      <c r="C31" s="7">
        <v>44407.418449074066</v>
      </c>
      <c r="D31">
        <v>24.598210909090913</v>
      </c>
      <c r="E31" t="s">
        <v>16</v>
      </c>
      <c r="F31">
        <v>0.44641829090909085</v>
      </c>
      <c r="G31">
        <v>80.700591818181806</v>
      </c>
      <c r="H31">
        <v>5.5926919090909104</v>
      </c>
      <c r="I31">
        <v>32.528909090909096</v>
      </c>
      <c r="J31">
        <v>0.2872556272727273</v>
      </c>
      <c r="K31">
        <v>7.8861574545454554</v>
      </c>
      <c r="L31">
        <v>-62.272483636363631</v>
      </c>
      <c r="M31">
        <v>28</v>
      </c>
      <c r="N31" t="s">
        <v>111</v>
      </c>
      <c r="O31" t="s">
        <v>112</v>
      </c>
      <c r="P31" t="s">
        <v>113</v>
      </c>
      <c r="Q31">
        <v>21</v>
      </c>
      <c r="S31" s="8" t="s">
        <v>325</v>
      </c>
      <c r="T31" s="8">
        <v>30.548999999999999</v>
      </c>
      <c r="U31" s="6">
        <v>44446</v>
      </c>
      <c r="V31" s="6">
        <v>44449</v>
      </c>
      <c r="W31" s="8">
        <v>1757.8045883582058</v>
      </c>
      <c r="X31" s="8">
        <v>0.70586581020329886</v>
      </c>
      <c r="Y31" s="8">
        <v>2</v>
      </c>
      <c r="Z31" s="8">
        <v>1871.45</v>
      </c>
      <c r="AA31" s="8">
        <v>2.2913096691630104</v>
      </c>
      <c r="AB31" s="8">
        <v>3</v>
      </c>
      <c r="AC31" s="8">
        <f t="shared" si="0"/>
        <v>0.93927413949515393</v>
      </c>
      <c r="AD31" s="87">
        <v>0.64100000000000001</v>
      </c>
      <c r="AE31" s="88">
        <v>0.57299999999999995</v>
      </c>
      <c r="AF31" s="88">
        <v>21.097999999999999</v>
      </c>
      <c r="AG31" s="88">
        <v>2.3698000000000001</v>
      </c>
      <c r="AH31" s="86">
        <v>2.36</v>
      </c>
      <c r="AI31" s="86">
        <v>1.39</v>
      </c>
      <c r="AJ31" s="84">
        <v>38.799999999999997</v>
      </c>
      <c r="AK31" s="85">
        <v>21.6</v>
      </c>
      <c r="AL31" s="89">
        <v>17.973881485856687</v>
      </c>
      <c r="AM31" s="90">
        <v>127.98570866844089</v>
      </c>
      <c r="AN31" s="83">
        <v>2.34</v>
      </c>
      <c r="AO31" s="91">
        <v>11.76</v>
      </c>
      <c r="AP31" s="92">
        <v>3.31</v>
      </c>
    </row>
    <row r="32" spans="1:42" ht="16" x14ac:dyDescent="0.2">
      <c r="A32" t="s">
        <v>17</v>
      </c>
      <c r="B32" t="s">
        <v>55</v>
      </c>
      <c r="C32" s="1">
        <v>44419.289259259254</v>
      </c>
      <c r="D32" s="8">
        <v>25.034816428571428</v>
      </c>
      <c r="E32" s="8" t="s">
        <v>16</v>
      </c>
      <c r="F32" s="8">
        <v>1.8018977857142857</v>
      </c>
      <c r="G32" s="8">
        <v>66.901085714285713</v>
      </c>
      <c r="H32" s="8">
        <v>4.7279373571428565</v>
      </c>
      <c r="I32" s="8">
        <v>25.937202142857142</v>
      </c>
      <c r="J32" s="8">
        <v>0.37555952142857146</v>
      </c>
      <c r="K32" s="8">
        <v>7.6187740714285708</v>
      </c>
      <c r="L32" s="8">
        <v>-33.620583571428568</v>
      </c>
      <c r="M32">
        <v>45</v>
      </c>
      <c r="N32" t="s">
        <v>114</v>
      </c>
      <c r="O32" t="s">
        <v>115</v>
      </c>
      <c r="P32" t="s">
        <v>116</v>
      </c>
      <c r="Q32">
        <v>28</v>
      </c>
      <c r="S32" s="8" t="s">
        <v>317</v>
      </c>
      <c r="T32" s="8">
        <v>25.5702</v>
      </c>
      <c r="U32" s="6">
        <v>44446</v>
      </c>
      <c r="V32" s="6">
        <v>44449</v>
      </c>
      <c r="W32" s="8">
        <v>1708.3715618100687</v>
      </c>
      <c r="X32" s="8">
        <v>5.6429972790254149E-2</v>
      </c>
      <c r="Y32" s="8">
        <v>2</v>
      </c>
      <c r="Z32" s="8">
        <v>1729.9166666666667</v>
      </c>
      <c r="AA32" s="8">
        <v>3.5134645769288508</v>
      </c>
      <c r="AB32" s="8">
        <v>3</v>
      </c>
      <c r="AC32" s="8">
        <f t="shared" si="0"/>
        <v>0.98754558224003197</v>
      </c>
      <c r="AD32" s="97">
        <v>2.9460000000000002</v>
      </c>
      <c r="AE32" s="98">
        <v>0.754</v>
      </c>
      <c r="AF32" s="98">
        <v>68.462000000000003</v>
      </c>
      <c r="AG32" s="98">
        <v>6.5126999999999997</v>
      </c>
      <c r="AH32" s="96">
        <v>2.83</v>
      </c>
      <c r="AI32" s="96">
        <v>1.44</v>
      </c>
      <c r="AJ32" s="94">
        <v>40</v>
      </c>
      <c r="AK32" s="95">
        <v>27.9</v>
      </c>
      <c r="AL32" s="99">
        <v>19.896696599969431</v>
      </c>
      <c r="AM32" s="100">
        <v>141.55708905227979</v>
      </c>
      <c r="AN32" s="93">
        <v>2.56</v>
      </c>
      <c r="AO32" s="101">
        <v>15.38</v>
      </c>
      <c r="AP32" s="102">
        <v>6.51</v>
      </c>
    </row>
    <row r="33" spans="1:42" ht="16" hidden="1" x14ac:dyDescent="0.2">
      <c r="A33" t="s">
        <v>29</v>
      </c>
      <c r="B33" t="s">
        <v>58</v>
      </c>
      <c r="C33" s="6">
        <v>44419.330231481486</v>
      </c>
      <c r="D33">
        <v>24.969859999999994</v>
      </c>
      <c r="E33" t="s">
        <v>16</v>
      </c>
      <c r="F33">
        <v>2.6419201333333331</v>
      </c>
      <c r="G33">
        <v>86.488833333333332</v>
      </c>
      <c r="H33">
        <v>5.9676655333333342</v>
      </c>
      <c r="I33">
        <v>32.207508666666662</v>
      </c>
      <c r="J33">
        <v>0.4164427266666666</v>
      </c>
      <c r="K33">
        <v>7.9491625999999984</v>
      </c>
      <c r="L33">
        <v>-53.654632666666664</v>
      </c>
      <c r="M33">
        <v>43</v>
      </c>
      <c r="N33" t="s">
        <v>117</v>
      </c>
      <c r="O33" t="s">
        <v>118</v>
      </c>
      <c r="P33" t="s">
        <v>119</v>
      </c>
      <c r="Q33">
        <v>29</v>
      </c>
      <c r="S33" s="8" t="s">
        <v>326</v>
      </c>
      <c r="T33" s="8">
        <v>30.835999999999999</v>
      </c>
      <c r="U33" s="6">
        <v>44446</v>
      </c>
      <c r="V33" s="6">
        <v>44449</v>
      </c>
      <c r="W33" s="8">
        <v>1754.358017196776</v>
      </c>
      <c r="X33" s="8">
        <v>8.4615342044639566E-2</v>
      </c>
      <c r="Y33" s="8">
        <v>2</v>
      </c>
      <c r="Z33" s="8">
        <v>1882.2866666666666</v>
      </c>
      <c r="AA33" s="8">
        <v>3.2218369501470354</v>
      </c>
      <c r="AB33" s="8">
        <v>3</v>
      </c>
      <c r="AC33" s="8">
        <f t="shared" si="0"/>
        <v>0.93203551205277413</v>
      </c>
      <c r="AD33" s="107">
        <v>0.10199999999999999</v>
      </c>
      <c r="AE33" s="108">
        <v>0.54100000000000004</v>
      </c>
      <c r="AF33" s="108">
        <v>3.7240000000000002</v>
      </c>
      <c r="AG33" s="108">
        <v>0.24279999999999999</v>
      </c>
      <c r="AH33" s="106">
        <v>1.74</v>
      </c>
      <c r="AI33" s="106">
        <v>1.07</v>
      </c>
      <c r="AJ33" s="104">
        <v>25.6</v>
      </c>
      <c r="AK33" s="105">
        <v>14.7</v>
      </c>
      <c r="AL33" s="109">
        <v>15.807049363694363</v>
      </c>
      <c r="AM33" s="110">
        <v>124.98357221422799</v>
      </c>
      <c r="AN33" s="103">
        <v>1.78</v>
      </c>
      <c r="AO33" s="111">
        <v>3.5</v>
      </c>
      <c r="AP33" s="112">
        <v>4.37</v>
      </c>
    </row>
    <row r="34" spans="1:42" ht="16" hidden="1" x14ac:dyDescent="0.2">
      <c r="A34" t="s">
        <v>26</v>
      </c>
      <c r="B34" t="s">
        <v>57</v>
      </c>
      <c r="C34" s="1">
        <v>44419.309027777781</v>
      </c>
      <c r="M34">
        <v>38</v>
      </c>
      <c r="N34" t="s">
        <v>121</v>
      </c>
      <c r="O34" t="s">
        <v>122</v>
      </c>
      <c r="P34" t="s">
        <v>123</v>
      </c>
      <c r="Q34">
        <v>25</v>
      </c>
      <c r="S34" s="8" t="s">
        <v>318</v>
      </c>
      <c r="T34" s="8">
        <v>29.245699999999999</v>
      </c>
      <c r="U34" s="6">
        <v>44453</v>
      </c>
      <c r="V34" s="6">
        <v>44456</v>
      </c>
      <c r="W34" s="8">
        <v>1761.7106299837724</v>
      </c>
      <c r="X34" s="8">
        <v>0.13230350601512006</v>
      </c>
      <c r="Y34" s="8">
        <v>2</v>
      </c>
      <c r="Z34" s="8">
        <v>1813.2466666666667</v>
      </c>
      <c r="AA34" s="8">
        <v>4.1930458301016529</v>
      </c>
      <c r="AB34" s="8">
        <v>3</v>
      </c>
      <c r="AC34" s="8">
        <f t="shared" si="0"/>
        <v>0.97157803313234037</v>
      </c>
      <c r="AD34" s="117">
        <v>0.57899999999999996</v>
      </c>
      <c r="AE34" s="118">
        <v>0.56799999999999995</v>
      </c>
      <c r="AF34" s="118">
        <v>33.703000000000003</v>
      </c>
      <c r="AG34" s="118">
        <v>1.1603000000000001</v>
      </c>
      <c r="AH34" s="116">
        <v>2.04</v>
      </c>
      <c r="AI34" s="116">
        <v>1.28</v>
      </c>
      <c r="AJ34" s="114">
        <v>36.1</v>
      </c>
      <c r="AK34" s="115">
        <v>18.5</v>
      </c>
      <c r="AL34" s="119">
        <v>24.41365152403063</v>
      </c>
      <c r="AM34" s="120">
        <v>194.91072456202764</v>
      </c>
      <c r="AN34" s="113">
        <v>6.19</v>
      </c>
      <c r="AO34" s="121">
        <v>15.69</v>
      </c>
      <c r="AP34" s="122">
        <v>7.5</v>
      </c>
    </row>
    <row r="35" spans="1:42" ht="16" hidden="1" x14ac:dyDescent="0.2">
      <c r="A35" t="s">
        <v>23</v>
      </c>
      <c r="B35" t="s">
        <v>56</v>
      </c>
      <c r="C35" s="1">
        <v>44419.329861111109</v>
      </c>
      <c r="M35">
        <v>39</v>
      </c>
      <c r="N35" t="s">
        <v>124</v>
      </c>
      <c r="O35" t="s">
        <v>125</v>
      </c>
      <c r="P35" t="s">
        <v>126</v>
      </c>
      <c r="Q35">
        <v>26</v>
      </c>
      <c r="S35" s="8" t="s">
        <v>319</v>
      </c>
      <c r="T35" s="8">
        <v>28.740100000000002</v>
      </c>
      <c r="U35" s="6">
        <v>44453</v>
      </c>
      <c r="V35" s="6">
        <v>44456</v>
      </c>
      <c r="W35" s="8">
        <v>1760.5386394697316</v>
      </c>
      <c r="X35" s="8">
        <v>0.10337532254035198</v>
      </c>
      <c r="Y35" s="8">
        <v>2</v>
      </c>
      <c r="Z35" s="8">
        <v>1802.5866666666668</v>
      </c>
      <c r="AA35" s="8">
        <v>3.5315199749305362</v>
      </c>
      <c r="AB35" s="8">
        <v>3</v>
      </c>
      <c r="AC35" s="8">
        <f t="shared" si="0"/>
        <v>0.97667350592651936</v>
      </c>
      <c r="AD35" s="117">
        <v>0.38900000000000001</v>
      </c>
      <c r="AE35" s="118">
        <v>0.71</v>
      </c>
      <c r="AF35" s="118">
        <v>39.212000000000003</v>
      </c>
      <c r="AG35" s="118">
        <v>2.6313</v>
      </c>
      <c r="AH35" s="116">
        <v>2.94</v>
      </c>
      <c r="AI35" s="116">
        <v>1.6</v>
      </c>
      <c r="AJ35" s="114">
        <v>44.5</v>
      </c>
      <c r="AK35" s="115">
        <v>24.1</v>
      </c>
      <c r="AL35" s="119">
        <v>39.03757969949374</v>
      </c>
      <c r="AM35" s="120">
        <v>309.08250254954203</v>
      </c>
      <c r="AN35" s="113">
        <v>7.79</v>
      </c>
      <c r="AO35" s="121">
        <v>15.96</v>
      </c>
      <c r="AP35" s="122">
        <v>15.68</v>
      </c>
    </row>
    <row r="36" spans="1:42" ht="16" hidden="1" x14ac:dyDescent="0.2">
      <c r="A36" t="s">
        <v>13</v>
      </c>
      <c r="B36" t="s">
        <v>54</v>
      </c>
      <c r="C36" s="1">
        <v>44419.350694444445</v>
      </c>
      <c r="M36">
        <v>40</v>
      </c>
      <c r="N36" t="s">
        <v>127</v>
      </c>
      <c r="O36" t="s">
        <v>128</v>
      </c>
      <c r="P36" t="s">
        <v>129</v>
      </c>
      <c r="Q36">
        <v>27</v>
      </c>
      <c r="R36" t="s">
        <v>212</v>
      </c>
      <c r="S36" s="8" t="s">
        <v>320</v>
      </c>
      <c r="T36" s="8">
        <v>28.047799999999999</v>
      </c>
      <c r="U36" s="6">
        <v>44453</v>
      </c>
      <c r="V36" s="6">
        <v>44456</v>
      </c>
      <c r="W36" s="8">
        <v>1727.3082197032822</v>
      </c>
      <c r="X36" s="8">
        <v>0.37934949954656239</v>
      </c>
      <c r="Y36" s="8">
        <v>2</v>
      </c>
      <c r="Z36" s="8">
        <v>1762.9666666666665</v>
      </c>
      <c r="AA36" s="8">
        <v>0.38527046776689755</v>
      </c>
      <c r="AB36" s="8">
        <v>3</v>
      </c>
      <c r="AC36" s="8">
        <f t="shared" si="0"/>
        <v>0.97977361249217176</v>
      </c>
      <c r="AD36" s="117">
        <v>0.14699999999999999</v>
      </c>
      <c r="AE36" s="118">
        <v>0.622</v>
      </c>
      <c r="AF36" s="118">
        <v>38.393999999999998</v>
      </c>
      <c r="AG36" s="118">
        <v>1.5518000000000001</v>
      </c>
      <c r="AH36" s="116">
        <v>2.36</v>
      </c>
      <c r="AI36" s="116">
        <v>1.25</v>
      </c>
      <c r="AJ36" s="114">
        <v>40.9</v>
      </c>
      <c r="AK36" s="115">
        <v>20.8</v>
      </c>
      <c r="AL36" s="119">
        <v>20.058448193004573</v>
      </c>
      <c r="AM36" s="120">
        <v>149.49911816790501</v>
      </c>
      <c r="AN36" s="113">
        <v>2</v>
      </c>
      <c r="AO36" s="121">
        <v>11.2</v>
      </c>
      <c r="AP36" s="122">
        <v>5.4</v>
      </c>
    </row>
    <row r="37" spans="1:42" ht="16" hidden="1" x14ac:dyDescent="0.2">
      <c r="A37" t="s">
        <v>120</v>
      </c>
      <c r="B37" t="s">
        <v>54</v>
      </c>
      <c r="C37" s="1">
        <v>44419.350694444445</v>
      </c>
      <c r="M37">
        <v>41</v>
      </c>
      <c r="N37" t="s">
        <v>130</v>
      </c>
      <c r="O37" t="s">
        <v>131</v>
      </c>
      <c r="P37" t="s">
        <v>132</v>
      </c>
      <c r="Q37" t="s">
        <v>16</v>
      </c>
      <c r="R37" s="8" t="s">
        <v>212</v>
      </c>
      <c r="T37" s="8">
        <v>28.047799999999999</v>
      </c>
      <c r="U37" s="6">
        <v>44453</v>
      </c>
      <c r="V37" s="6">
        <v>44456</v>
      </c>
      <c r="W37" s="8">
        <v>1730.0927540734351</v>
      </c>
      <c r="X37" s="8">
        <v>0.28458069637609545</v>
      </c>
      <c r="Y37" s="8">
        <v>2</v>
      </c>
      <c r="Z37" s="8">
        <v>1770.5166666666667</v>
      </c>
      <c r="AA37" s="8">
        <v>4.1582488301366523</v>
      </c>
      <c r="AB37" s="8">
        <v>3</v>
      </c>
      <c r="AC37" s="8">
        <f t="shared" si="0"/>
        <v>0.97716829592497578</v>
      </c>
      <c r="AD37" s="117">
        <v>0.13800000000000001</v>
      </c>
      <c r="AE37" s="118">
        <v>0.60299999999999998</v>
      </c>
      <c r="AF37" s="118">
        <v>35.646999999999998</v>
      </c>
      <c r="AG37" s="118">
        <v>1.4821</v>
      </c>
      <c r="AH37" s="116">
        <v>2.66</v>
      </c>
      <c r="AI37" s="116">
        <v>1.4</v>
      </c>
      <c r="AJ37" s="114">
        <v>41.1</v>
      </c>
      <c r="AK37" s="115">
        <v>23.1</v>
      </c>
      <c r="AL37" s="119">
        <v>21.627605399665054</v>
      </c>
      <c r="AM37" s="120">
        <v>159.52964370811674</v>
      </c>
      <c r="AN37" s="113">
        <v>2.65</v>
      </c>
      <c r="AO37" s="121">
        <v>11.14</v>
      </c>
      <c r="AP37" s="122">
        <v>6.16</v>
      </c>
    </row>
    <row r="38" spans="1:42" ht="16" hidden="1" x14ac:dyDescent="0.2">
      <c r="A38" t="s">
        <v>29</v>
      </c>
      <c r="B38" t="s">
        <v>58</v>
      </c>
      <c r="C38" s="1">
        <v>44435.320752314816</v>
      </c>
      <c r="D38" s="8">
        <v>27.231367647058821</v>
      </c>
      <c r="E38" s="8">
        <v>3.055323941176471</v>
      </c>
      <c r="F38" s="8" t="s">
        <v>16</v>
      </c>
      <c r="G38" s="8">
        <v>83.008289999999988</v>
      </c>
      <c r="H38" s="8">
        <v>5.5417065294117647</v>
      </c>
      <c r="I38" s="8">
        <v>32.81965470588235</v>
      </c>
      <c r="J38" s="8">
        <v>0.36087281176470587</v>
      </c>
      <c r="K38" s="8">
        <v>7.9048042941176488</v>
      </c>
      <c r="L38" s="8">
        <v>-50.571337647058833</v>
      </c>
      <c r="M38">
        <v>47</v>
      </c>
      <c r="O38" t="s">
        <v>144</v>
      </c>
      <c r="P38" t="s">
        <v>145</v>
      </c>
      <c r="Q38">
        <v>30</v>
      </c>
      <c r="S38" s="8" t="s">
        <v>327</v>
      </c>
      <c r="T38" s="8">
        <v>31.3659</v>
      </c>
      <c r="U38" s="6">
        <v>44446</v>
      </c>
      <c r="V38" s="6">
        <v>44456</v>
      </c>
      <c r="W38" s="8">
        <v>1761.1340279273945</v>
      </c>
      <c r="X38" s="8">
        <v>0.90123893346505379</v>
      </c>
      <c r="Y38" s="8">
        <v>2</v>
      </c>
      <c r="Z38" s="8">
        <v>1882.9466666666667</v>
      </c>
      <c r="AA38" s="8">
        <v>1.1369403385108805</v>
      </c>
      <c r="AB38" s="8">
        <v>3</v>
      </c>
      <c r="AC38" s="8">
        <f t="shared" si="0"/>
        <v>0.93530744078114858</v>
      </c>
      <c r="AD38" s="127">
        <v>0.17549999999999999</v>
      </c>
      <c r="AE38" s="128">
        <v>0.7</v>
      </c>
      <c r="AF38" s="128">
        <v>1.9910000000000001</v>
      </c>
      <c r="AG38" s="128">
        <v>0.12670000000000001</v>
      </c>
      <c r="AH38" s="125">
        <v>1.64</v>
      </c>
      <c r="AI38" s="125">
        <v>1.1100000000000001</v>
      </c>
      <c r="AJ38" s="126">
        <v>22.2</v>
      </c>
      <c r="AK38" s="124">
        <v>14.7</v>
      </c>
      <c r="AL38" s="129">
        <v>6.1910630676974474</v>
      </c>
      <c r="AM38" s="130">
        <v>61.173189270358961</v>
      </c>
      <c r="AN38" s="123">
        <v>0.66</v>
      </c>
      <c r="AO38" s="131">
        <v>2.48</v>
      </c>
      <c r="AP38" s="132">
        <v>1.17</v>
      </c>
    </row>
    <row r="39" spans="1:42" ht="16" hidden="1" x14ac:dyDescent="0.2">
      <c r="A39" t="s">
        <v>146</v>
      </c>
      <c r="B39" s="8" t="s">
        <v>58</v>
      </c>
      <c r="C39" s="1">
        <v>44435.320752314816</v>
      </c>
      <c r="D39" s="8">
        <v>27.231367647058821</v>
      </c>
      <c r="E39" s="8">
        <v>3.055323941176471</v>
      </c>
      <c r="F39" s="8" t="s">
        <v>16</v>
      </c>
      <c r="G39" s="8">
        <v>83.008289999999988</v>
      </c>
      <c r="H39" s="8">
        <v>5.5417065294117647</v>
      </c>
      <c r="I39" s="8">
        <v>32.81965470588235</v>
      </c>
      <c r="J39" s="8">
        <v>0.36087281176470587</v>
      </c>
      <c r="K39" s="8">
        <v>7.9048042941176488</v>
      </c>
      <c r="L39" s="8">
        <v>-50.571337647058833</v>
      </c>
      <c r="M39">
        <v>48</v>
      </c>
      <c r="O39" t="s">
        <v>147</v>
      </c>
      <c r="P39" t="s">
        <v>148</v>
      </c>
      <c r="Q39" t="s">
        <v>16</v>
      </c>
      <c r="T39" s="8">
        <v>31.3659</v>
      </c>
      <c r="U39" s="6">
        <v>44446</v>
      </c>
      <c r="V39" s="6">
        <v>44456</v>
      </c>
      <c r="W39" s="8">
        <v>1759.369688664618</v>
      </c>
      <c r="X39" s="8">
        <v>0.59978312736495609</v>
      </c>
      <c r="Y39" s="8">
        <v>2</v>
      </c>
      <c r="Z39" s="8">
        <v>1880.6775</v>
      </c>
      <c r="AA39" s="8">
        <v>2.423927597928651</v>
      </c>
      <c r="AB39" s="8">
        <v>4</v>
      </c>
      <c r="AC39" s="8">
        <f t="shared" si="0"/>
        <v>0.93549781324263093</v>
      </c>
      <c r="AD39" s="127">
        <v>0.16450000000000001</v>
      </c>
      <c r="AE39" s="128">
        <v>0.66400000000000003</v>
      </c>
      <c r="AF39" s="128">
        <v>1.8140000000000001</v>
      </c>
      <c r="AG39" s="128">
        <v>0.20180000000000001</v>
      </c>
      <c r="AH39" s="125">
        <v>1.53</v>
      </c>
      <c r="AI39" s="125">
        <v>1.04</v>
      </c>
      <c r="AJ39" s="126">
        <v>21.4</v>
      </c>
      <c r="AK39" s="124">
        <v>14.1</v>
      </c>
      <c r="AL39" s="129">
        <v>6.1362426179961034</v>
      </c>
      <c r="AM39" s="130">
        <v>63.8113116750662</v>
      </c>
      <c r="AN39" s="123">
        <v>1.0900000000000001</v>
      </c>
      <c r="AO39" s="131">
        <v>2.5299999999999998</v>
      </c>
      <c r="AP39" s="132">
        <v>1.08</v>
      </c>
    </row>
    <row r="40" spans="1:42" ht="16" hidden="1" x14ac:dyDescent="0.2">
      <c r="A40" t="s">
        <v>26</v>
      </c>
      <c r="B40" t="s">
        <v>149</v>
      </c>
      <c r="C40" s="1">
        <v>44435.346817129634</v>
      </c>
      <c r="D40" s="8">
        <v>27.215728125000002</v>
      </c>
      <c r="E40" s="8" t="s">
        <v>16</v>
      </c>
      <c r="F40" s="8">
        <v>0.53583725624999989</v>
      </c>
      <c r="G40" s="8">
        <v>96.534082499999997</v>
      </c>
      <c r="H40" s="8">
        <v>6.4913301875000009</v>
      </c>
      <c r="I40" s="8">
        <v>31.497068750000004</v>
      </c>
      <c r="J40" s="8">
        <v>0.20297724375000004</v>
      </c>
      <c r="K40" s="8">
        <v>7.9016036875000006</v>
      </c>
      <c r="L40" s="8">
        <v>-52.301333749999998</v>
      </c>
      <c r="M40">
        <v>49</v>
      </c>
      <c r="O40" t="s">
        <v>150</v>
      </c>
      <c r="P40" t="s">
        <v>151</v>
      </c>
      <c r="Q40">
        <v>31</v>
      </c>
      <c r="S40" s="8" t="s">
        <v>328</v>
      </c>
      <c r="T40" s="8">
        <v>29.6858</v>
      </c>
      <c r="U40" s="6">
        <v>44446</v>
      </c>
      <c r="V40" s="6">
        <v>44456</v>
      </c>
      <c r="W40" s="8">
        <v>1714.296112038262</v>
      </c>
      <c r="X40" s="8">
        <v>0.85267776023602737</v>
      </c>
      <c r="Y40" s="8">
        <v>2</v>
      </c>
      <c r="Z40" s="8">
        <v>1842.4366666666665</v>
      </c>
      <c r="AA40" s="8">
        <v>3.0937409932529478</v>
      </c>
      <c r="AB40" s="8">
        <v>3</v>
      </c>
      <c r="AC40" s="8">
        <f t="shared" si="0"/>
        <v>0.93045049691708737</v>
      </c>
      <c r="AD40" s="127">
        <v>0.16850000000000001</v>
      </c>
      <c r="AE40" s="128">
        <v>0.69799999999999995</v>
      </c>
      <c r="AF40" s="128">
        <v>29.082000000000001</v>
      </c>
      <c r="AG40" s="128">
        <v>0.2069</v>
      </c>
      <c r="AH40" s="125">
        <v>2.19</v>
      </c>
      <c r="AI40" s="125">
        <v>1.1499999999999999</v>
      </c>
      <c r="AJ40" s="126">
        <v>31.5</v>
      </c>
      <c r="AK40" s="124">
        <v>18</v>
      </c>
      <c r="AL40" s="129">
        <v>12.885723878658938</v>
      </c>
      <c r="AM40" s="130">
        <v>101.01748364023898</v>
      </c>
      <c r="AN40" s="123">
        <v>1.29</v>
      </c>
      <c r="AO40" s="131">
        <v>7.97</v>
      </c>
      <c r="AP40" s="132">
        <v>3.99</v>
      </c>
    </row>
    <row r="41" spans="1:42" ht="16" hidden="1" x14ac:dyDescent="0.2">
      <c r="A41" t="s">
        <v>23</v>
      </c>
      <c r="B41" t="s">
        <v>56</v>
      </c>
      <c r="C41" s="1">
        <v>44435.370578703703</v>
      </c>
      <c r="D41" s="8">
        <v>27.554068125000001</v>
      </c>
      <c r="E41" s="8" t="s">
        <v>16</v>
      </c>
      <c r="F41" s="8">
        <v>1.5572298749999998</v>
      </c>
      <c r="G41" s="8">
        <v>84.659973749999992</v>
      </c>
      <c r="H41" s="8">
        <v>5.7241869999999997</v>
      </c>
      <c r="I41" s="8">
        <v>29.960059375000004</v>
      </c>
      <c r="J41" s="8">
        <v>0.24000573124999997</v>
      </c>
      <c r="K41" s="8">
        <v>7.7966534374999998</v>
      </c>
      <c r="L41" s="8">
        <v>-45.10483</v>
      </c>
      <c r="M41">
        <v>50</v>
      </c>
      <c r="O41" t="s">
        <v>152</v>
      </c>
      <c r="P41" t="s">
        <v>153</v>
      </c>
      <c r="Q41">
        <v>32</v>
      </c>
      <c r="S41" s="8" t="s">
        <v>329</v>
      </c>
      <c r="T41" s="8">
        <v>29.085000000000001</v>
      </c>
      <c r="U41" s="6">
        <v>44453</v>
      </c>
      <c r="V41" s="6">
        <v>44456</v>
      </c>
      <c r="W41" s="8">
        <v>1740.2655534336827</v>
      </c>
      <c r="X41" s="8">
        <v>0.78373242980349034</v>
      </c>
      <c r="Y41" s="8">
        <v>2</v>
      </c>
      <c r="Z41" s="8">
        <v>1823.5966666666666</v>
      </c>
      <c r="AA41" s="8">
        <v>1.790148969592646</v>
      </c>
      <c r="AB41" s="8">
        <v>3</v>
      </c>
      <c r="AC41" s="8">
        <f t="shared" si="0"/>
        <v>0.95430397809110723</v>
      </c>
      <c r="AD41" s="127">
        <v>0.17699999999999999</v>
      </c>
      <c r="AE41" s="128">
        <v>0.84399999999999997</v>
      </c>
      <c r="AF41" s="128">
        <v>33.758000000000003</v>
      </c>
      <c r="AG41" s="128">
        <v>0.34200000000000003</v>
      </c>
      <c r="AH41" s="125">
        <v>3.59</v>
      </c>
      <c r="AI41" s="125">
        <v>1.38</v>
      </c>
      <c r="AJ41" s="126">
        <v>50.8</v>
      </c>
      <c r="AK41" s="124">
        <v>18.7</v>
      </c>
      <c r="AL41" s="129">
        <v>27.900899141914515</v>
      </c>
      <c r="AM41" s="130">
        <v>217.96218722250404</v>
      </c>
      <c r="AN41" s="123">
        <v>2.46</v>
      </c>
      <c r="AO41" s="131">
        <v>16.72</v>
      </c>
      <c r="AP41" s="132">
        <v>7.86</v>
      </c>
    </row>
    <row r="42" spans="1:42" ht="16" x14ac:dyDescent="0.2">
      <c r="A42" t="s">
        <v>17</v>
      </c>
      <c r="B42" t="s">
        <v>55</v>
      </c>
      <c r="C42" s="1">
        <v>44435.389710648145</v>
      </c>
      <c r="D42" s="8">
        <v>27.66010428571429</v>
      </c>
      <c r="E42" s="8" t="s">
        <v>16</v>
      </c>
      <c r="F42" s="8">
        <v>1.6076788571428569</v>
      </c>
      <c r="G42" s="8">
        <v>74.415494999999993</v>
      </c>
      <c r="H42" s="8">
        <v>5.1070027857142861</v>
      </c>
      <c r="I42" s="8">
        <v>26.944119285714283</v>
      </c>
      <c r="J42" s="8">
        <v>0.13706430714285717</v>
      </c>
      <c r="K42" s="8">
        <v>7.4991072142857149</v>
      </c>
      <c r="L42" s="8">
        <v>-36.42653428571429</v>
      </c>
      <c r="M42">
        <v>51</v>
      </c>
      <c r="O42" t="s">
        <v>154</v>
      </c>
      <c r="P42" t="s">
        <v>155</v>
      </c>
      <c r="Q42">
        <v>33</v>
      </c>
      <c r="S42" s="8" t="s">
        <v>332</v>
      </c>
      <c r="T42" s="8">
        <v>26.506599999999999</v>
      </c>
      <c r="U42" s="6">
        <v>44453</v>
      </c>
      <c r="V42" s="6">
        <v>44456</v>
      </c>
      <c r="W42" s="8">
        <v>1681.2894611268475</v>
      </c>
      <c r="X42" s="8">
        <v>0.95961633386474743</v>
      </c>
      <c r="Y42" s="8">
        <v>2</v>
      </c>
      <c r="Z42" s="8">
        <v>1715.58</v>
      </c>
      <c r="AA42" s="8">
        <v>3.0065096041756512</v>
      </c>
      <c r="AB42" s="8">
        <v>3</v>
      </c>
      <c r="AC42" s="8">
        <f t="shared" si="0"/>
        <v>0.98001227638865429</v>
      </c>
      <c r="AD42" s="127">
        <v>3.1120000000000001</v>
      </c>
      <c r="AE42" s="128">
        <v>0.81100000000000005</v>
      </c>
      <c r="AF42" s="128">
        <v>55.179000000000002</v>
      </c>
      <c r="AG42" s="128">
        <v>6.5260999999999996</v>
      </c>
      <c r="AH42" s="125">
        <v>3.85</v>
      </c>
      <c r="AI42" s="125">
        <v>1.5</v>
      </c>
      <c r="AJ42" s="126">
        <v>57.2</v>
      </c>
      <c r="AK42" s="124">
        <v>30</v>
      </c>
      <c r="AL42" s="129">
        <v>26.730076077380517</v>
      </c>
      <c r="AM42" s="130">
        <v>226.99505542254155</v>
      </c>
      <c r="AN42" s="123">
        <v>3.07</v>
      </c>
      <c r="AO42" s="131">
        <v>11.12</v>
      </c>
      <c r="AP42" s="132">
        <v>14.49</v>
      </c>
    </row>
    <row r="43" spans="1:42" ht="16" hidden="1" x14ac:dyDescent="0.2">
      <c r="A43" t="s">
        <v>13</v>
      </c>
      <c r="B43" t="s">
        <v>54</v>
      </c>
      <c r="C43" s="1">
        <v>44435.4147800926</v>
      </c>
      <c r="D43" s="8">
        <v>27.912481764705884</v>
      </c>
      <c r="E43" s="8" t="s">
        <v>16</v>
      </c>
      <c r="F43" s="8">
        <v>0.58062752941176476</v>
      </c>
      <c r="G43" s="8">
        <v>93.497852941176461</v>
      </c>
      <c r="H43" s="8">
        <v>6.3057205294117651</v>
      </c>
      <c r="I43" s="8">
        <v>29.277261176470585</v>
      </c>
      <c r="J43" s="8">
        <v>0.3386459529411765</v>
      </c>
      <c r="K43" s="8">
        <v>7.8636092941176479</v>
      </c>
      <c r="L43" s="8">
        <v>-48.149668823529417</v>
      </c>
      <c r="M43">
        <v>52</v>
      </c>
      <c r="O43" t="s">
        <v>156</v>
      </c>
      <c r="P43" t="s">
        <v>157</v>
      </c>
      <c r="Q43">
        <v>34</v>
      </c>
      <c r="S43" s="8" t="s">
        <v>330</v>
      </c>
      <c r="T43" s="8">
        <v>28.7441</v>
      </c>
      <c r="U43" s="6">
        <v>44453</v>
      </c>
      <c r="V43" s="6">
        <v>44456</v>
      </c>
      <c r="W43" s="8">
        <v>1695.9453661468376</v>
      </c>
      <c r="X43" s="8">
        <v>0.75120032852979113</v>
      </c>
      <c r="Y43" s="8">
        <v>2</v>
      </c>
      <c r="Z43" s="8">
        <v>1798.0600000000002</v>
      </c>
      <c r="AA43" s="8">
        <v>0.91427566958770856</v>
      </c>
      <c r="AB43" s="8">
        <v>3</v>
      </c>
      <c r="AC43" s="8">
        <f t="shared" si="0"/>
        <v>0.94320843917713393</v>
      </c>
      <c r="AD43" s="127">
        <v>0.20849999999999999</v>
      </c>
      <c r="AE43" s="128">
        <v>0.9</v>
      </c>
      <c r="AF43" s="128">
        <v>32.881999999999998</v>
      </c>
      <c r="AG43" s="128">
        <v>0.73560000000000003</v>
      </c>
      <c r="AH43" s="125">
        <v>3.41</v>
      </c>
      <c r="AI43" s="125">
        <v>1.68</v>
      </c>
      <c r="AJ43" s="126">
        <v>47.8</v>
      </c>
      <c r="AK43" s="124">
        <v>26.3</v>
      </c>
      <c r="AL43" s="129">
        <v>20.309413293538476</v>
      </c>
      <c r="AM43" s="130">
        <v>170.84331570087889</v>
      </c>
      <c r="AN43" s="123">
        <v>2.91</v>
      </c>
      <c r="AO43" s="131">
        <v>8.4700000000000006</v>
      </c>
      <c r="AP43" s="132">
        <v>6.52</v>
      </c>
    </row>
    <row r="44" spans="1:42" ht="16" hidden="1" x14ac:dyDescent="0.2">
      <c r="A44" t="s">
        <v>29</v>
      </c>
      <c r="B44" t="s">
        <v>58</v>
      </c>
      <c r="C44" s="1">
        <v>44452.401249999995</v>
      </c>
      <c r="D44" s="8">
        <v>22.683412142857144</v>
      </c>
      <c r="E44" s="8">
        <v>13.669460714285716</v>
      </c>
      <c r="F44" s="8"/>
      <c r="G44" s="8">
        <v>85.734782857142847</v>
      </c>
      <c r="H44" s="8">
        <v>6.2240007857142858</v>
      </c>
      <c r="I44" s="8">
        <v>31.805920714285715</v>
      </c>
      <c r="K44" s="8">
        <v>8.0220829999999985</v>
      </c>
      <c r="L44" s="8">
        <v>-56.612525714285717</v>
      </c>
      <c r="M44">
        <v>53</v>
      </c>
      <c r="O44" t="s">
        <v>158</v>
      </c>
      <c r="P44" t="s">
        <v>159</v>
      </c>
      <c r="Q44">
        <v>35</v>
      </c>
      <c r="S44" s="8" t="s">
        <v>333</v>
      </c>
      <c r="T44" s="8">
        <v>30.671299999999999</v>
      </c>
      <c r="U44" s="6">
        <v>44453</v>
      </c>
      <c r="V44" s="6">
        <v>44566</v>
      </c>
      <c r="W44" s="8">
        <v>1740.9341036437113</v>
      </c>
      <c r="X44" s="8">
        <v>0.90538147699366933</v>
      </c>
      <c r="Y44" s="8">
        <v>2</v>
      </c>
      <c r="Z44" s="8">
        <v>1886.8016509869335</v>
      </c>
      <c r="AA44" s="8">
        <v>5.4004738486530181E-2</v>
      </c>
      <c r="AC44" s="8">
        <f>W44/Z44</f>
        <v>0.92269057679331423</v>
      </c>
      <c r="AD44" s="137">
        <v>0.36299999999999999</v>
      </c>
      <c r="AE44" s="138">
        <v>0.51500000000000001</v>
      </c>
      <c r="AF44" s="138">
        <v>1.665</v>
      </c>
      <c r="AG44" s="138">
        <v>0.2656</v>
      </c>
      <c r="AH44" s="135">
        <v>1.42</v>
      </c>
      <c r="AI44" s="135">
        <v>0.82499999999999996</v>
      </c>
      <c r="AJ44" s="136">
        <v>23</v>
      </c>
      <c r="AK44" s="134">
        <v>11</v>
      </c>
      <c r="AL44" s="139">
        <v>9.3282310457585016</v>
      </c>
      <c r="AM44" s="140">
        <v>93.920994267594594</v>
      </c>
      <c r="AN44" s="133">
        <v>1.49</v>
      </c>
      <c r="AO44" s="141">
        <v>2.65</v>
      </c>
      <c r="AP44" s="142">
        <v>2.85</v>
      </c>
    </row>
    <row r="45" spans="1:42" ht="16" hidden="1" x14ac:dyDescent="0.2">
      <c r="A45" t="s">
        <v>26</v>
      </c>
      <c r="B45" t="s">
        <v>149</v>
      </c>
      <c r="C45" s="1">
        <v>44452.460752314815</v>
      </c>
      <c r="D45" s="8">
        <v>23.126393076923076</v>
      </c>
      <c r="E45" s="8"/>
      <c r="F45" s="8">
        <v>3.0248168461538459E-2</v>
      </c>
      <c r="G45" s="8">
        <v>79.819832307692295</v>
      </c>
      <c r="H45" s="8">
        <v>5.7890528461538464</v>
      </c>
      <c r="I45" s="8">
        <v>30.506788461538463</v>
      </c>
      <c r="K45" s="8">
        <v>7.8383197692307691</v>
      </c>
      <c r="L45" s="8">
        <v>-47.898874615384621</v>
      </c>
      <c r="M45">
        <v>54</v>
      </c>
      <c r="O45" t="s">
        <v>160</v>
      </c>
      <c r="P45" t="s">
        <v>161</v>
      </c>
      <c r="Q45">
        <v>36</v>
      </c>
      <c r="S45" s="8" t="s">
        <v>331</v>
      </c>
      <c r="T45" s="8">
        <v>27.7864</v>
      </c>
      <c r="U45" s="6">
        <v>44536</v>
      </c>
      <c r="V45" s="6">
        <v>44566</v>
      </c>
      <c r="W45" s="8">
        <v>1639.0559257405121</v>
      </c>
      <c r="X45" s="8">
        <v>0.25042226768711306</v>
      </c>
      <c r="Y45" s="8">
        <v>2</v>
      </c>
      <c r="Z45" s="8">
        <v>1723.4124125220669</v>
      </c>
      <c r="AA45" s="8">
        <v>1.0702837692066272</v>
      </c>
      <c r="AC45" s="8">
        <f t="shared" ref="AC45:AC67" si="1">W45/Z45</f>
        <v>0.95105264058177097</v>
      </c>
      <c r="AD45" s="137">
        <v>1.9015</v>
      </c>
      <c r="AE45" s="138">
        <v>0.64400000000000002</v>
      </c>
      <c r="AF45" s="138">
        <v>20.411999999999999</v>
      </c>
      <c r="AG45" s="138">
        <v>2.4636999999999998</v>
      </c>
      <c r="AH45" s="135">
        <v>1.66</v>
      </c>
      <c r="AI45" s="135">
        <v>1.0900000000000001</v>
      </c>
      <c r="AJ45" s="136">
        <v>26.5</v>
      </c>
      <c r="AK45" s="134">
        <v>20.7</v>
      </c>
      <c r="AL45" s="139">
        <v>9.3285437099202966</v>
      </c>
      <c r="AM45" s="140">
        <v>69.221293776873452</v>
      </c>
      <c r="AN45" s="133">
        <v>1.1100000000000001</v>
      </c>
      <c r="AO45" s="141">
        <v>8.57</v>
      </c>
      <c r="AP45" s="142">
        <v>3.05</v>
      </c>
    </row>
    <row r="46" spans="1:42" ht="16" x14ac:dyDescent="0.2">
      <c r="A46" t="s">
        <v>17</v>
      </c>
      <c r="B46" t="s">
        <v>55</v>
      </c>
      <c r="C46" s="1">
        <v>44452.424305555556</v>
      </c>
      <c r="D46" s="8">
        <v>22.777243846153844</v>
      </c>
      <c r="E46" s="8"/>
      <c r="F46" s="8">
        <v>1.9278784615384612</v>
      </c>
      <c r="G46" s="8">
        <v>72.358138461538459</v>
      </c>
      <c r="H46" s="8">
        <v>5.470308076923077</v>
      </c>
      <c r="I46" s="8">
        <v>24.884676153846154</v>
      </c>
      <c r="K46" s="8">
        <v>7.4360620000000006</v>
      </c>
      <c r="L46" s="8">
        <v>-32.19557076923077</v>
      </c>
      <c r="M46">
        <v>55</v>
      </c>
      <c r="O46" t="s">
        <v>162</v>
      </c>
      <c r="P46" t="s">
        <v>163</v>
      </c>
      <c r="Q46">
        <v>37</v>
      </c>
      <c r="S46" s="8" t="s">
        <v>334</v>
      </c>
      <c r="T46" s="8">
        <v>24.295300000000001</v>
      </c>
      <c r="U46" s="6">
        <v>44536</v>
      </c>
      <c r="V46" s="6">
        <v>44566</v>
      </c>
      <c r="W46" s="8">
        <v>1577.6820928326993</v>
      </c>
      <c r="X46" s="8">
        <v>0.23961630638187861</v>
      </c>
      <c r="Y46" s="8">
        <v>2</v>
      </c>
      <c r="Z46" s="8">
        <v>1554.7096788619338</v>
      </c>
      <c r="AA46" s="8">
        <v>1.2091156210268523</v>
      </c>
      <c r="AC46" s="8">
        <f t="shared" si="1"/>
        <v>1.0147760152799599</v>
      </c>
      <c r="AD46" s="137">
        <v>5.9844999999999997</v>
      </c>
      <c r="AE46" s="138">
        <v>0.76700000000000002</v>
      </c>
      <c r="AF46" s="138">
        <v>39.459000000000003</v>
      </c>
      <c r="AG46" s="138">
        <v>14.086</v>
      </c>
      <c r="AH46" s="135">
        <v>2.0099999999999998</v>
      </c>
      <c r="AI46" s="135">
        <v>1.4</v>
      </c>
      <c r="AJ46" s="136">
        <v>48.4</v>
      </c>
      <c r="AK46" s="134">
        <v>37.9</v>
      </c>
      <c r="AL46" s="139">
        <v>11.493951473123332</v>
      </c>
      <c r="AM46" s="140">
        <v>81.242104560796648</v>
      </c>
      <c r="AN46" s="133">
        <v>1.51</v>
      </c>
      <c r="AO46" s="141">
        <v>10.33</v>
      </c>
      <c r="AP46" s="142">
        <v>4.46</v>
      </c>
    </row>
    <row r="47" spans="1:42" ht="16" hidden="1" x14ac:dyDescent="0.2">
      <c r="A47" t="s">
        <v>23</v>
      </c>
      <c r="B47" t="s">
        <v>56</v>
      </c>
      <c r="C47" s="1">
        <v>44452.46495726495</v>
      </c>
      <c r="D47" s="8">
        <v>23.545869230769235</v>
      </c>
      <c r="E47" s="8"/>
      <c r="F47" s="8">
        <v>4.3650021538461532</v>
      </c>
      <c r="G47" s="8">
        <v>95.55046384615386</v>
      </c>
      <c r="H47" s="8">
        <v>7.0424551538461531</v>
      </c>
      <c r="I47" s="8">
        <v>26.696313076923072</v>
      </c>
      <c r="K47" s="8">
        <v>7.8966150000000006</v>
      </c>
      <c r="L47" s="8">
        <v>-50.331293076923082</v>
      </c>
      <c r="M47">
        <v>56</v>
      </c>
      <c r="O47" t="s">
        <v>164</v>
      </c>
      <c r="P47" t="s">
        <v>165</v>
      </c>
      <c r="Q47">
        <v>38</v>
      </c>
      <c r="S47" s="8" t="s">
        <v>335</v>
      </c>
      <c r="T47" s="8">
        <v>27.311399999999999</v>
      </c>
      <c r="U47" s="6">
        <v>44536</v>
      </c>
      <c r="V47" s="6">
        <v>44564</v>
      </c>
      <c r="W47" s="8">
        <v>1638.4521832732903</v>
      </c>
      <c r="X47" s="8">
        <v>0.28623038106101079</v>
      </c>
      <c r="Y47" s="8">
        <v>2</v>
      </c>
      <c r="Z47" s="8">
        <v>1729.5551226478487</v>
      </c>
      <c r="AA47" s="8">
        <v>1.8481571306926088</v>
      </c>
      <c r="AC47" s="8">
        <f t="shared" si="1"/>
        <v>0.94732579599135003</v>
      </c>
      <c r="AD47" s="137">
        <v>1.9630000000000001</v>
      </c>
      <c r="AE47" s="138">
        <v>0.60899999999999999</v>
      </c>
      <c r="AF47" s="138">
        <v>21.466999999999999</v>
      </c>
      <c r="AG47" s="138">
        <v>3.1671999999999998</v>
      </c>
      <c r="AH47" s="135">
        <v>1.83</v>
      </c>
      <c r="AI47" s="135">
        <v>1.2</v>
      </c>
      <c r="AJ47" s="136">
        <v>38</v>
      </c>
      <c r="AK47" s="134">
        <v>25.3</v>
      </c>
      <c r="AL47" s="139">
        <v>24.058673479006348</v>
      </c>
      <c r="AM47" s="140">
        <v>198.86883118501677</v>
      </c>
      <c r="AN47" s="133">
        <v>3.58</v>
      </c>
      <c r="AO47" s="141">
        <v>11.48</v>
      </c>
      <c r="AP47" s="142">
        <v>9.3800000000000008</v>
      </c>
    </row>
    <row r="48" spans="1:42" ht="16" hidden="1" x14ac:dyDescent="0.2">
      <c r="A48" t="s">
        <v>13</v>
      </c>
      <c r="B48" t="s">
        <v>54</v>
      </c>
      <c r="C48" s="1">
        <v>44452.529166666667</v>
      </c>
      <c r="D48" s="8">
        <v>23.623790714285715</v>
      </c>
      <c r="E48" s="8"/>
      <c r="F48" s="8">
        <v>3.4788203571428573</v>
      </c>
      <c r="G48" s="8">
        <v>130.48784285714288</v>
      </c>
      <c r="H48" s="8">
        <v>9.5723837857142851</v>
      </c>
      <c r="I48" s="8">
        <v>27.167620714285711</v>
      </c>
      <c r="K48" s="8">
        <v>8.1722915</v>
      </c>
      <c r="L48" s="8">
        <v>-65.493253571428582</v>
      </c>
      <c r="M48">
        <v>57</v>
      </c>
      <c r="O48" t="s">
        <v>166</v>
      </c>
      <c r="P48" t="s">
        <v>167</v>
      </c>
      <c r="Q48">
        <v>39</v>
      </c>
      <c r="S48" s="8" t="s">
        <v>336</v>
      </c>
      <c r="T48" s="8">
        <v>26.255700000000001</v>
      </c>
      <c r="U48" s="6">
        <v>44536</v>
      </c>
      <c r="V48" s="6">
        <v>44564</v>
      </c>
      <c r="W48" s="8">
        <v>1549.0862170831165</v>
      </c>
      <c r="X48" s="8">
        <v>0.75668250013943184</v>
      </c>
      <c r="Y48" s="8">
        <v>2</v>
      </c>
      <c r="Z48" s="8">
        <v>1663.9045975039717</v>
      </c>
      <c r="AA48" s="8">
        <v>1.5103976359074518</v>
      </c>
      <c r="AC48" s="8">
        <f t="shared" si="1"/>
        <v>0.93099461315685128</v>
      </c>
      <c r="AD48" s="137">
        <v>1.58</v>
      </c>
      <c r="AE48" s="138">
        <v>0.46600000000000003</v>
      </c>
      <c r="AF48" s="138">
        <v>24.414000000000001</v>
      </c>
      <c r="AG48" s="138">
        <v>2.0819999999999999</v>
      </c>
      <c r="AH48" s="135">
        <v>1.58</v>
      </c>
      <c r="AI48" s="135">
        <v>1.01</v>
      </c>
      <c r="AJ48" s="136">
        <v>36.5</v>
      </c>
      <c r="AK48" s="134">
        <v>19.3</v>
      </c>
      <c r="AL48" s="139">
        <v>15.809550676988723</v>
      </c>
      <c r="AM48" s="140">
        <v>114.69078441447273</v>
      </c>
      <c r="AN48" s="133">
        <v>2.2400000000000002</v>
      </c>
      <c r="AO48" s="141">
        <v>11.18</v>
      </c>
      <c r="AP48" s="142">
        <v>4.99</v>
      </c>
    </row>
    <row r="49" spans="1:42" ht="16" hidden="1" x14ac:dyDescent="0.2">
      <c r="A49" t="s">
        <v>120</v>
      </c>
      <c r="B49" t="s">
        <v>54</v>
      </c>
      <c r="C49" s="1">
        <v>44452.529166666667</v>
      </c>
      <c r="D49" s="8">
        <v>23.623790714285715</v>
      </c>
      <c r="E49" s="8"/>
      <c r="F49" s="8">
        <v>3.4788203571428573</v>
      </c>
      <c r="G49" s="8">
        <v>130.48784285714288</v>
      </c>
      <c r="H49" s="8">
        <v>9.5723837857142851</v>
      </c>
      <c r="I49" s="8">
        <v>27.167620714285711</v>
      </c>
      <c r="K49" s="8">
        <v>8.1722915</v>
      </c>
      <c r="L49" s="8">
        <v>-65.493253571428582</v>
      </c>
      <c r="M49">
        <v>58</v>
      </c>
      <c r="O49" t="s">
        <v>168</v>
      </c>
      <c r="P49" t="s">
        <v>169</v>
      </c>
      <c r="Q49" t="s">
        <v>16</v>
      </c>
      <c r="T49" s="8">
        <v>26.255700000000001</v>
      </c>
      <c r="U49" s="6">
        <v>44536</v>
      </c>
      <c r="V49" s="6">
        <v>44564</v>
      </c>
      <c r="W49" s="8">
        <v>1549.4714600114867</v>
      </c>
      <c r="X49" s="8">
        <v>0.30491208125420993</v>
      </c>
      <c r="Y49" s="8">
        <v>2</v>
      </c>
      <c r="Z49" s="8">
        <v>1620.8618739785345</v>
      </c>
      <c r="AA49" s="8">
        <v>1.2676059488009994</v>
      </c>
      <c r="AC49" s="8">
        <f t="shared" si="1"/>
        <v>0.95595527594722529</v>
      </c>
      <c r="AD49" s="137">
        <v>1.5145</v>
      </c>
      <c r="AE49" s="138">
        <v>0.42399999999999999</v>
      </c>
      <c r="AF49" s="138">
        <v>23.382999999999999</v>
      </c>
      <c r="AG49" s="138">
        <v>2.0165000000000002</v>
      </c>
      <c r="AH49" s="135">
        <v>1.77</v>
      </c>
      <c r="AI49" s="135">
        <v>0.97699999999999998</v>
      </c>
      <c r="AJ49" s="136">
        <v>31.9</v>
      </c>
      <c r="AK49" s="134">
        <v>19.600000000000001</v>
      </c>
      <c r="AL49" s="139">
        <v>15.103138114107162</v>
      </c>
      <c r="AM49" s="140">
        <v>109.9753675122341</v>
      </c>
      <c r="AN49" s="133">
        <v>1.9</v>
      </c>
      <c r="AO49" s="141">
        <v>12.06</v>
      </c>
      <c r="AP49" s="142">
        <v>5.12</v>
      </c>
    </row>
    <row r="50" spans="1:42" ht="16" hidden="1" x14ac:dyDescent="0.2">
      <c r="A50" t="s">
        <v>29</v>
      </c>
      <c r="B50" t="s">
        <v>58</v>
      </c>
      <c r="C50" s="1">
        <v>44466.359722222209</v>
      </c>
      <c r="D50" s="8">
        <v>21.646564999999995</v>
      </c>
      <c r="E50" s="8">
        <v>97.581464166666663</v>
      </c>
      <c r="F50" s="8" t="s">
        <v>16</v>
      </c>
      <c r="G50" s="8">
        <v>82.125769166666657</v>
      </c>
      <c r="H50" s="8">
        <v>6.131936333333333</v>
      </c>
      <c r="I50" s="8">
        <v>30.130258333333334</v>
      </c>
      <c r="J50" s="8">
        <v>0.28168943333333335</v>
      </c>
      <c r="K50" s="8">
        <v>8.0279165833333312</v>
      </c>
      <c r="L50" s="8">
        <v>-56.751599166666665</v>
      </c>
      <c r="M50">
        <v>61</v>
      </c>
      <c r="O50" t="s">
        <v>170</v>
      </c>
      <c r="P50" t="s">
        <v>171</v>
      </c>
      <c r="Q50">
        <v>42</v>
      </c>
      <c r="S50" s="8" t="s">
        <v>338</v>
      </c>
      <c r="T50" s="8">
        <v>29.275300000000001</v>
      </c>
      <c r="U50" s="6">
        <v>44536</v>
      </c>
      <c r="V50" s="6">
        <v>44571</v>
      </c>
      <c r="W50" s="8">
        <v>1644.7903113124842</v>
      </c>
      <c r="X50" s="8">
        <v>0.51953829632293314</v>
      </c>
      <c r="Y50" s="8">
        <v>2</v>
      </c>
      <c r="Z50" s="8">
        <v>1750.9448722653722</v>
      </c>
      <c r="AA50" s="8">
        <v>0.3892249502529902</v>
      </c>
      <c r="AC50" s="8">
        <f t="shared" si="1"/>
        <v>0.93937298504689914</v>
      </c>
      <c r="AD50" s="147">
        <v>0.17899999999999999</v>
      </c>
      <c r="AE50" s="148">
        <v>0.502</v>
      </c>
      <c r="AF50" s="148">
        <v>4.68</v>
      </c>
      <c r="AG50" s="148">
        <v>0.4642</v>
      </c>
      <c r="AH50" s="145">
        <v>1.03</v>
      </c>
      <c r="AI50" s="145">
        <v>0.626</v>
      </c>
      <c r="AJ50" s="146">
        <v>18.2</v>
      </c>
      <c r="AK50" s="144">
        <v>12.1</v>
      </c>
      <c r="AL50" s="149">
        <v>7.5898183061798026</v>
      </c>
      <c r="AM50" s="150">
        <v>62.835875300397234</v>
      </c>
      <c r="AN50" s="143">
        <v>0.59</v>
      </c>
      <c r="AO50" s="151">
        <v>2.2799999999999998</v>
      </c>
      <c r="AP50" s="152">
        <v>1.71</v>
      </c>
    </row>
    <row r="51" spans="1:42" ht="16" hidden="1" x14ac:dyDescent="0.2">
      <c r="A51" t="s">
        <v>26</v>
      </c>
      <c r="B51" t="s">
        <v>149</v>
      </c>
      <c r="C51" s="1">
        <v>44466.388888888883</v>
      </c>
      <c r="D51" s="8">
        <v>21.807872307692307</v>
      </c>
      <c r="E51" s="8" t="s">
        <v>16</v>
      </c>
      <c r="F51" s="8">
        <v>3.7438180000000001E-2</v>
      </c>
      <c r="G51" s="8">
        <v>37.471446153846152</v>
      </c>
      <c r="H51" s="8">
        <v>2.8391549230769231</v>
      </c>
      <c r="I51" s="8">
        <v>27.020906153846155</v>
      </c>
      <c r="J51" s="8">
        <v>0.24749514615384618</v>
      </c>
      <c r="K51" s="8">
        <v>7.8338446153846171</v>
      </c>
      <c r="L51" s="8">
        <v>-47.426589999999997</v>
      </c>
      <c r="M51">
        <v>63</v>
      </c>
      <c r="O51" t="s">
        <v>172</v>
      </c>
      <c r="P51" t="s">
        <v>173</v>
      </c>
      <c r="Q51">
        <v>43</v>
      </c>
      <c r="R51" t="s">
        <v>191</v>
      </c>
      <c r="S51" s="8" t="s">
        <v>339</v>
      </c>
      <c r="T51" s="8">
        <v>27.543900000000001</v>
      </c>
      <c r="U51" s="6">
        <v>44536</v>
      </c>
      <c r="V51" s="6">
        <v>44571</v>
      </c>
      <c r="W51" s="8">
        <v>1597.1420672828913</v>
      </c>
      <c r="X51" s="8">
        <v>0.91473136272543454</v>
      </c>
      <c r="Y51" s="8">
        <v>2</v>
      </c>
      <c r="Z51" s="8">
        <v>1699.5559074098078</v>
      </c>
      <c r="AA51" s="8">
        <v>1.2887782940107879</v>
      </c>
      <c r="AC51" s="8">
        <f t="shared" si="1"/>
        <v>0.93974082307006934</v>
      </c>
      <c r="AD51" s="157">
        <v>1.4990000000000001</v>
      </c>
      <c r="AE51" s="158">
        <v>0.45500000000000002</v>
      </c>
      <c r="AF51" s="158">
        <v>20.731000000000002</v>
      </c>
      <c r="AG51" s="158">
        <v>1.2829999999999999</v>
      </c>
      <c r="AH51" s="155">
        <v>1.6</v>
      </c>
      <c r="AI51" s="155">
        <v>0.9</v>
      </c>
      <c r="AJ51" s="156">
        <v>23.3</v>
      </c>
      <c r="AK51" s="154">
        <v>23.1</v>
      </c>
      <c r="AL51" s="159">
        <v>10.11572784793216</v>
      </c>
      <c r="AM51" s="160">
        <v>74.522640047321673</v>
      </c>
      <c r="AN51" s="153">
        <v>1.52</v>
      </c>
      <c r="AO51" s="161">
        <v>6.95</v>
      </c>
      <c r="AP51" s="162">
        <v>3.16</v>
      </c>
    </row>
    <row r="52" spans="1:42" ht="16" hidden="1" x14ac:dyDescent="0.2">
      <c r="A52" t="s">
        <v>176</v>
      </c>
      <c r="B52" t="s">
        <v>149</v>
      </c>
      <c r="C52" s="1">
        <v>44466.388888888883</v>
      </c>
      <c r="D52" s="8">
        <v>21.807872307692307</v>
      </c>
      <c r="E52" s="8" t="s">
        <v>16</v>
      </c>
      <c r="F52" s="8">
        <v>3.7438180000000001E-2</v>
      </c>
      <c r="G52" s="8">
        <v>37.471446153846152</v>
      </c>
      <c r="H52" s="8">
        <v>2.8391549230769231</v>
      </c>
      <c r="I52" s="8">
        <v>27.020906153846155</v>
      </c>
      <c r="J52" s="8">
        <v>0.24749514615384618</v>
      </c>
      <c r="K52" s="8">
        <v>7.8338446153846171</v>
      </c>
      <c r="L52" s="8">
        <v>-47.426589999999997</v>
      </c>
      <c r="M52">
        <v>62</v>
      </c>
      <c r="O52" t="s">
        <v>292</v>
      </c>
      <c r="P52" t="s">
        <v>177</v>
      </c>
      <c r="Q52" t="s">
        <v>16</v>
      </c>
      <c r="R52" s="8" t="s">
        <v>352</v>
      </c>
      <c r="T52" s="8">
        <v>27.543900000000001</v>
      </c>
      <c r="U52" s="6">
        <v>44536</v>
      </c>
      <c r="V52" s="6">
        <v>44571</v>
      </c>
      <c r="W52" s="8">
        <v>1599.3907477584032</v>
      </c>
      <c r="X52" s="8">
        <v>0.73960917121235337</v>
      </c>
      <c r="Y52" s="8">
        <v>2</v>
      </c>
      <c r="Z52" s="8">
        <v>1708.678950942885</v>
      </c>
      <c r="AA52" s="8">
        <v>1.0222700833863756</v>
      </c>
      <c r="AC52" s="8">
        <f t="shared" si="1"/>
        <v>0.93603935770135505</v>
      </c>
      <c r="AD52" s="157">
        <v>1.7869999999999999</v>
      </c>
      <c r="AE52" s="158">
        <v>0.44600000000000001</v>
      </c>
      <c r="AF52" s="158">
        <v>20.641999999999999</v>
      </c>
      <c r="AG52" s="158">
        <v>1.3843000000000001</v>
      </c>
      <c r="AH52" s="155">
        <v>1.31</v>
      </c>
      <c r="AI52" s="155">
        <v>0.60399999999999998</v>
      </c>
      <c r="AJ52" s="156">
        <v>23</v>
      </c>
      <c r="AK52" s="154">
        <v>17.100000000000001</v>
      </c>
      <c r="AL52" s="159">
        <v>10.106764808627378</v>
      </c>
      <c r="AM52" s="160">
        <v>71.857495851228407</v>
      </c>
      <c r="AN52" s="153">
        <v>1.45</v>
      </c>
      <c r="AO52" s="161">
        <v>6.14</v>
      </c>
      <c r="AP52" s="162">
        <v>2.62</v>
      </c>
    </row>
    <row r="53" spans="1:42" ht="16" hidden="1" x14ac:dyDescent="0.2">
      <c r="A53" t="s">
        <v>13</v>
      </c>
      <c r="B53" t="s">
        <v>54</v>
      </c>
      <c r="C53" s="1">
        <v>44466.427974537037</v>
      </c>
      <c r="D53" s="8">
        <v>21.833622857142856</v>
      </c>
      <c r="E53" s="8" t="s">
        <v>16</v>
      </c>
      <c r="F53" s="8">
        <v>2.5559649523809522</v>
      </c>
      <c r="G53" s="8">
        <v>96.526292857142863</v>
      </c>
      <c r="H53" s="8">
        <v>7.3248072857142876</v>
      </c>
      <c r="I53" s="8">
        <v>27.066140952380952</v>
      </c>
      <c r="J53" s="8">
        <v>0.10944785857142859</v>
      </c>
      <c r="K53" s="8">
        <v>8.0247415714285726</v>
      </c>
      <c r="L53" s="8">
        <v>-56.525071904761901</v>
      </c>
      <c r="M53">
        <v>64</v>
      </c>
      <c r="O53" t="s">
        <v>174</v>
      </c>
      <c r="P53" t="s">
        <v>175</v>
      </c>
      <c r="Q53">
        <v>44</v>
      </c>
      <c r="S53" s="8" t="s">
        <v>340</v>
      </c>
      <c r="T53" s="8">
        <v>26.706499999999998</v>
      </c>
      <c r="U53" s="6">
        <v>44545</v>
      </c>
      <c r="V53" s="6">
        <v>44571</v>
      </c>
      <c r="W53" s="8">
        <v>1564.2424719004134</v>
      </c>
      <c r="X53" s="8">
        <v>0.19659483462548047</v>
      </c>
      <c r="Y53" s="8">
        <v>2</v>
      </c>
      <c r="Z53" s="8">
        <v>1602.3807281144489</v>
      </c>
      <c r="AA53" s="8">
        <v>0.16069758465989056</v>
      </c>
      <c r="AC53" s="8">
        <f t="shared" si="1"/>
        <v>0.97619900467792475</v>
      </c>
      <c r="AD53" s="167">
        <v>0.11799999999999999</v>
      </c>
      <c r="AE53" s="168">
        <v>0.504</v>
      </c>
      <c r="AF53" s="168">
        <v>15.596</v>
      </c>
      <c r="AG53" s="168">
        <v>0.31769999999999998</v>
      </c>
      <c r="AH53" s="164">
        <v>2.09</v>
      </c>
      <c r="AI53" s="164">
        <v>1.03</v>
      </c>
      <c r="AJ53" s="165">
        <v>34</v>
      </c>
      <c r="AK53" s="166">
        <v>16.399999999999999</v>
      </c>
      <c r="AL53" s="169">
        <v>19.57402718499727</v>
      </c>
      <c r="AM53" s="170">
        <v>145.03712486184725</v>
      </c>
      <c r="AN53" s="163">
        <v>2.21</v>
      </c>
      <c r="AO53" s="171">
        <v>10.63</v>
      </c>
      <c r="AP53" s="172">
        <v>5.77</v>
      </c>
    </row>
    <row r="54" spans="1:42" x14ac:dyDescent="0.2">
      <c r="A54" t="s">
        <v>17</v>
      </c>
      <c r="B54" t="s">
        <v>55</v>
      </c>
      <c r="C54" s="1">
        <v>44466.357453703706</v>
      </c>
      <c r="D54" s="8">
        <v>21.630600769230771</v>
      </c>
      <c r="E54" s="8" t="s">
        <v>16</v>
      </c>
      <c r="F54" s="8">
        <v>3.4270443076923081</v>
      </c>
      <c r="G54" s="8">
        <v>59.434669999999997</v>
      </c>
      <c r="H54" s="8">
        <v>4.6066158461538462</v>
      </c>
      <c r="I54" s="8">
        <v>24.061363846153846</v>
      </c>
      <c r="J54" s="8">
        <v>0.18164123076923075</v>
      </c>
      <c r="K54" s="8">
        <v>7.6676535384615381</v>
      </c>
      <c r="L54" s="8">
        <v>-45.390649230769242</v>
      </c>
      <c r="M54">
        <v>59</v>
      </c>
      <c r="O54" t="s">
        <v>293</v>
      </c>
      <c r="P54" t="s">
        <v>295</v>
      </c>
      <c r="Q54">
        <v>41</v>
      </c>
      <c r="R54" s="8" t="s">
        <v>297</v>
      </c>
      <c r="S54" s="8" t="s">
        <v>337</v>
      </c>
      <c r="T54" s="8">
        <v>23.564800000000002</v>
      </c>
      <c r="U54" s="6">
        <v>44536</v>
      </c>
      <c r="V54" s="6">
        <v>44571</v>
      </c>
      <c r="W54" s="8">
        <v>1565.0027000602788</v>
      </c>
      <c r="X54" s="8">
        <v>0.1134060388833583</v>
      </c>
      <c r="Y54" s="8">
        <v>2</v>
      </c>
      <c r="Z54" s="8">
        <v>1552.375869497962</v>
      </c>
      <c r="AA54" s="8">
        <v>0.39580367375520475</v>
      </c>
      <c r="AC54" s="8">
        <f t="shared" si="1"/>
        <v>1.0081338745405779</v>
      </c>
      <c r="AD54" s="223">
        <v>8.6349999999999998</v>
      </c>
      <c r="AE54" s="224">
        <v>0.95599999999999996</v>
      </c>
      <c r="AF54" s="224">
        <v>38.548000000000002</v>
      </c>
      <c r="AG54" s="224">
        <v>12.027200000000001</v>
      </c>
      <c r="AH54" s="225">
        <v>1.89</v>
      </c>
      <c r="AI54" s="225">
        <v>1.28</v>
      </c>
      <c r="AJ54" s="226">
        <v>45.2</v>
      </c>
      <c r="AK54" s="227">
        <v>39.1</v>
      </c>
      <c r="AL54" s="228">
        <v>12.689683449213645</v>
      </c>
      <c r="AM54" s="229">
        <v>92.866458571271124</v>
      </c>
      <c r="AN54" s="230">
        <v>2.23</v>
      </c>
      <c r="AO54" s="231">
        <v>7.6</v>
      </c>
      <c r="AP54" s="232">
        <v>5.35</v>
      </c>
    </row>
    <row r="55" spans="1:42" hidden="1" x14ac:dyDescent="0.2">
      <c r="A55" t="s">
        <v>23</v>
      </c>
      <c r="B55" t="s">
        <v>56</v>
      </c>
      <c r="C55" s="1">
        <v>44466.392500000002</v>
      </c>
      <c r="D55" s="8">
        <v>22.39137538461538</v>
      </c>
      <c r="E55" s="8" t="s">
        <v>16</v>
      </c>
      <c r="F55" s="8">
        <v>4.572804538461539</v>
      </c>
      <c r="G55" s="8">
        <v>90.410655384615367</v>
      </c>
      <c r="H55" s="8">
        <v>6.7291496923076926</v>
      </c>
      <c r="I55" s="8">
        <v>28.741724615384619</v>
      </c>
      <c r="J55" s="8">
        <v>0.18848904615384618</v>
      </c>
      <c r="K55" s="8">
        <v>8.051487615384616</v>
      </c>
      <c r="L55" s="8">
        <v>-59.128978461538473</v>
      </c>
      <c r="M55">
        <v>60</v>
      </c>
      <c r="O55" t="s">
        <v>294</v>
      </c>
      <c r="P55" t="s">
        <v>296</v>
      </c>
      <c r="Q55">
        <v>40</v>
      </c>
      <c r="R55" s="8" t="s">
        <v>298</v>
      </c>
      <c r="S55" s="8" t="s">
        <v>351</v>
      </c>
      <c r="T55" s="8">
        <v>27.041499999999999</v>
      </c>
      <c r="U55" s="6">
        <v>44536</v>
      </c>
      <c r="V55" s="6">
        <v>44571</v>
      </c>
      <c r="W55" s="8">
        <v>1580.998294563879</v>
      </c>
      <c r="X55" s="8">
        <v>0.15983075446803022</v>
      </c>
      <c r="Y55" s="8">
        <v>2</v>
      </c>
      <c r="Z55" s="8">
        <v>1678.9071644784492</v>
      </c>
      <c r="AA55" s="8">
        <v>0.92036546047139201</v>
      </c>
      <c r="AC55" s="8">
        <f t="shared" si="1"/>
        <v>0.94168297569628545</v>
      </c>
      <c r="AD55" s="223">
        <v>0.28799999999999998</v>
      </c>
      <c r="AE55" s="224">
        <v>0.47899999999999998</v>
      </c>
      <c r="AF55" s="224">
        <v>23.542000000000002</v>
      </c>
      <c r="AG55" s="224">
        <v>0.1142</v>
      </c>
      <c r="AH55" s="225">
        <v>1.77</v>
      </c>
      <c r="AI55" s="225">
        <v>0.73199999999999998</v>
      </c>
      <c r="AJ55" s="226">
        <v>29.7</v>
      </c>
      <c r="AK55" s="227">
        <v>16.100000000000001</v>
      </c>
      <c r="AL55" s="228">
        <v>19.214880284482394</v>
      </c>
      <c r="AM55" s="229">
        <v>123.69937415219894</v>
      </c>
      <c r="AN55" s="230">
        <v>1.2</v>
      </c>
      <c r="AO55" s="231">
        <v>14.98</v>
      </c>
      <c r="AP55" s="232">
        <v>5.15</v>
      </c>
    </row>
    <row r="56" spans="1:42" ht="16" hidden="1" x14ac:dyDescent="0.2">
      <c r="A56" t="s">
        <v>29</v>
      </c>
      <c r="B56" t="s">
        <v>58</v>
      </c>
      <c r="C56" s="1">
        <v>44481.352743055555</v>
      </c>
      <c r="D56">
        <v>18.050049999999999</v>
      </c>
      <c r="E56">
        <v>1.8607960000000003</v>
      </c>
      <c r="F56" t="s">
        <v>16</v>
      </c>
      <c r="G56">
        <v>88.612859999999969</v>
      </c>
      <c r="H56">
        <v>6.973603999999999</v>
      </c>
      <c r="I56">
        <v>29.569230000000001</v>
      </c>
      <c r="J56">
        <v>0.33626760000000011</v>
      </c>
      <c r="K56">
        <v>7.9557640000000012</v>
      </c>
      <c r="L56">
        <v>-51.655769999999997</v>
      </c>
      <c r="M56">
        <v>65</v>
      </c>
      <c r="O56" t="s">
        <v>178</v>
      </c>
      <c r="P56" t="s">
        <v>179</v>
      </c>
      <c r="Q56">
        <v>45</v>
      </c>
      <c r="S56" s="8" t="s">
        <v>341</v>
      </c>
      <c r="T56" s="8">
        <v>28.720600000000001</v>
      </c>
      <c r="U56" s="6">
        <v>44545</v>
      </c>
      <c r="V56" s="6">
        <v>44566</v>
      </c>
      <c r="W56" s="8">
        <v>1653.8450126032428</v>
      </c>
      <c r="X56" s="8">
        <v>0.12754570880550206</v>
      </c>
      <c r="Y56" s="8">
        <v>2</v>
      </c>
      <c r="Z56" s="8">
        <v>1745.7107936570669</v>
      </c>
      <c r="AA56" s="8">
        <v>2.0153530384882576</v>
      </c>
      <c r="AC56" s="8">
        <f t="shared" si="1"/>
        <v>0.94737628856531519</v>
      </c>
      <c r="AD56" s="177">
        <v>0.248</v>
      </c>
      <c r="AE56" s="178">
        <v>0.307</v>
      </c>
      <c r="AF56" s="178">
        <v>4.0389999999999997</v>
      </c>
      <c r="AG56" s="178">
        <v>0.73240000000000005</v>
      </c>
      <c r="AH56" s="175">
        <v>0.89400000000000002</v>
      </c>
      <c r="AI56" s="175">
        <v>0.52200000000000002</v>
      </c>
      <c r="AJ56" s="176">
        <v>22.5</v>
      </c>
      <c r="AK56" s="174">
        <v>11.8</v>
      </c>
      <c r="AL56" s="179">
        <v>6.1303019989220031</v>
      </c>
      <c r="AM56" s="180">
        <v>62.464017044318553</v>
      </c>
      <c r="AN56" s="173">
        <v>0.95</v>
      </c>
      <c r="AO56" s="181">
        <v>1.69</v>
      </c>
      <c r="AP56" s="182">
        <v>1.96</v>
      </c>
    </row>
    <row r="57" spans="1:42" ht="16" hidden="1" x14ac:dyDescent="0.2">
      <c r="A57" t="s">
        <v>26</v>
      </c>
      <c r="B57" t="s">
        <v>149</v>
      </c>
      <c r="C57" s="1">
        <v>44481.375925925931</v>
      </c>
      <c r="D57">
        <v>18.021186363636364</v>
      </c>
      <c r="E57" t="s">
        <v>16</v>
      </c>
      <c r="F57">
        <v>2.6473682727272727E-2</v>
      </c>
      <c r="G57">
        <v>88.808945454545452</v>
      </c>
      <c r="H57">
        <v>6.9984427272727263</v>
      </c>
      <c r="I57">
        <v>29.395785454545457</v>
      </c>
      <c r="J57">
        <v>0.40653609090909093</v>
      </c>
      <c r="K57">
        <v>7.8984001818181815</v>
      </c>
      <c r="L57">
        <v>-49.966953636363648</v>
      </c>
      <c r="M57">
        <v>66</v>
      </c>
      <c r="O57" t="s">
        <v>180</v>
      </c>
      <c r="P57" t="s">
        <v>181</v>
      </c>
      <c r="Q57">
        <v>46</v>
      </c>
      <c r="S57" s="8" t="s">
        <v>342</v>
      </c>
      <c r="T57" s="8">
        <v>27.8855</v>
      </c>
      <c r="U57" s="6">
        <v>44545</v>
      </c>
      <c r="V57" s="6">
        <v>44566</v>
      </c>
      <c r="W57" s="8">
        <v>1642.9653952157669</v>
      </c>
      <c r="X57" s="8">
        <v>0.29943109020666514</v>
      </c>
      <c r="Y57" s="8">
        <v>2</v>
      </c>
      <c r="Z57" s="8">
        <v>1728.502131085934</v>
      </c>
      <c r="AA57" s="8">
        <v>0.33186193567479855</v>
      </c>
      <c r="AC57" s="8">
        <f t="shared" si="1"/>
        <v>0.9505139540577664</v>
      </c>
      <c r="AD57" s="177">
        <v>2.0299999999999998</v>
      </c>
      <c r="AE57" s="178">
        <v>0.71299999999999997</v>
      </c>
      <c r="AF57" s="178">
        <v>13.443</v>
      </c>
      <c r="AG57" s="178">
        <v>4.0571999999999999</v>
      </c>
      <c r="AH57" s="175">
        <v>1.27</v>
      </c>
      <c r="AI57" s="175">
        <v>1.05</v>
      </c>
      <c r="AJ57" s="176">
        <v>21.9</v>
      </c>
      <c r="AK57" s="174">
        <v>17.899999999999999</v>
      </c>
      <c r="AL57" s="179">
        <v>4.4142968576052617</v>
      </c>
      <c r="AM57" s="180">
        <v>47.33474008582688</v>
      </c>
      <c r="AN57" s="173">
        <v>0.79</v>
      </c>
      <c r="AO57" s="181">
        <v>1.69</v>
      </c>
      <c r="AP57" s="182">
        <v>1.43</v>
      </c>
    </row>
    <row r="58" spans="1:42" ht="16" hidden="1" x14ac:dyDescent="0.2">
      <c r="A58" t="s">
        <v>23</v>
      </c>
      <c r="B58" t="s">
        <v>56</v>
      </c>
      <c r="C58" s="1">
        <v>44481.400277777779</v>
      </c>
      <c r="D58">
        <v>18.541495000000001</v>
      </c>
      <c r="E58" t="s">
        <v>16</v>
      </c>
      <c r="F58">
        <v>42.483494166666667</v>
      </c>
      <c r="G58">
        <v>95.555035000000018</v>
      </c>
      <c r="H58">
        <v>7.5570570000000004</v>
      </c>
      <c r="I58">
        <v>27.619927499999999</v>
      </c>
      <c r="J58">
        <v>0.35897040000000002</v>
      </c>
      <c r="K58">
        <v>7.853573916666666</v>
      </c>
      <c r="L58">
        <v>-47.204039166666668</v>
      </c>
      <c r="M58">
        <v>69</v>
      </c>
      <c r="O58" t="s">
        <v>185</v>
      </c>
      <c r="P58" t="s">
        <v>184</v>
      </c>
      <c r="Q58">
        <v>49</v>
      </c>
      <c r="S58" s="8" t="s">
        <v>345</v>
      </c>
      <c r="T58" s="8">
        <v>27.428100000000001</v>
      </c>
      <c r="U58" s="6">
        <v>44545</v>
      </c>
      <c r="V58" s="6">
        <v>44571</v>
      </c>
      <c r="W58" s="8">
        <v>1648.7394110407672</v>
      </c>
      <c r="X58" s="8">
        <v>6.5163233710513843E-2</v>
      </c>
      <c r="Y58" s="8">
        <v>2</v>
      </c>
      <c r="Z58" s="8">
        <v>1724.36735184491</v>
      </c>
      <c r="AA58" s="8">
        <v>1.3353525944457554</v>
      </c>
      <c r="AC58" s="8">
        <f t="shared" si="1"/>
        <v>0.95614163030677424</v>
      </c>
      <c r="AD58" s="187">
        <v>2.016</v>
      </c>
      <c r="AE58" s="188">
        <v>0.72299999999999998</v>
      </c>
      <c r="AF58" s="188">
        <v>13.917</v>
      </c>
      <c r="AG58" s="188">
        <v>3.7612999999999999</v>
      </c>
      <c r="AH58" s="185">
        <v>1.57</v>
      </c>
      <c r="AI58" s="185">
        <v>1.1000000000000001</v>
      </c>
      <c r="AJ58" s="186">
        <v>26.8</v>
      </c>
      <c r="AK58" s="184">
        <v>18.100000000000001</v>
      </c>
      <c r="AL58" s="189">
        <v>7.473715680766694</v>
      </c>
      <c r="AM58" s="190">
        <v>66.296813538916382</v>
      </c>
      <c r="AN58" s="183">
        <v>0.87</v>
      </c>
      <c r="AO58" s="191">
        <v>2.5299999999999998</v>
      </c>
      <c r="AP58" s="192">
        <v>2.3199999999999998</v>
      </c>
    </row>
    <row r="59" spans="1:42" ht="16" hidden="1" x14ac:dyDescent="0.2">
      <c r="A59" t="s">
        <v>190</v>
      </c>
      <c r="B59" t="s">
        <v>56</v>
      </c>
      <c r="C59" s="1">
        <v>44481.400277777779</v>
      </c>
      <c r="D59">
        <v>18.541495000000001</v>
      </c>
      <c r="E59" t="s">
        <v>16</v>
      </c>
      <c r="F59">
        <v>42.483494166666667</v>
      </c>
      <c r="G59">
        <v>95.555035000000018</v>
      </c>
      <c r="H59">
        <v>7.5570570000000004</v>
      </c>
      <c r="I59">
        <v>27.619927499999999</v>
      </c>
      <c r="J59">
        <v>0.35897040000000002</v>
      </c>
      <c r="K59">
        <v>7.853573916666666</v>
      </c>
      <c r="L59">
        <v>-47.204039166666668</v>
      </c>
      <c r="M59">
        <v>70</v>
      </c>
      <c r="O59" t="s">
        <v>186</v>
      </c>
      <c r="P59" t="s">
        <v>187</v>
      </c>
      <c r="Q59" t="s">
        <v>16</v>
      </c>
      <c r="T59" s="8">
        <v>27.428100000000001</v>
      </c>
      <c r="U59" s="6">
        <v>44545</v>
      </c>
      <c r="V59" s="6">
        <v>44571</v>
      </c>
      <c r="W59" s="8">
        <v>1648.7432137880705</v>
      </c>
      <c r="X59" s="8">
        <v>0.99752662942325576</v>
      </c>
      <c r="Y59" s="8">
        <v>2</v>
      </c>
      <c r="Z59" s="8">
        <v>1711.0770907415897</v>
      </c>
      <c r="AA59" s="8">
        <v>0.26836635365646888</v>
      </c>
      <c r="AC59" s="8">
        <f t="shared" si="1"/>
        <v>0.96357038657650229</v>
      </c>
      <c r="AD59" s="187">
        <v>2.1749999999999998</v>
      </c>
      <c r="AE59" s="188">
        <v>0.76300000000000001</v>
      </c>
      <c r="AF59" s="188">
        <v>14.273</v>
      </c>
      <c r="AG59" s="188">
        <v>4.6729000000000003</v>
      </c>
      <c r="AH59" s="185">
        <v>1.47</v>
      </c>
      <c r="AI59" s="185">
        <v>1.29</v>
      </c>
      <c r="AJ59" s="186">
        <v>24.5</v>
      </c>
      <c r="AK59" s="184">
        <v>22.2</v>
      </c>
      <c r="AL59" s="189">
        <v>5.7638596012985799</v>
      </c>
      <c r="AM59" s="190">
        <v>53.827879950637204</v>
      </c>
      <c r="AN59" s="183">
        <v>1.32</v>
      </c>
      <c r="AO59" s="191">
        <v>2.8</v>
      </c>
      <c r="AP59" s="192">
        <v>2.62</v>
      </c>
    </row>
    <row r="60" spans="1:42" ht="16" x14ac:dyDescent="0.2">
      <c r="A60" t="s">
        <v>17</v>
      </c>
      <c r="B60" t="s">
        <v>55</v>
      </c>
      <c r="C60" s="1">
        <v>44481.423425925925</v>
      </c>
      <c r="D60">
        <v>18.440909999999999</v>
      </c>
      <c r="E60" t="s">
        <v>16</v>
      </c>
      <c r="F60">
        <v>0.54184147499999991</v>
      </c>
      <c r="G60">
        <v>75.090622499999995</v>
      </c>
      <c r="H60">
        <v>6.0180906666666667</v>
      </c>
      <c r="I60">
        <v>25.701475833333333</v>
      </c>
      <c r="J60">
        <v>0.31549662500000003</v>
      </c>
      <c r="K60">
        <v>7.6103555000000007</v>
      </c>
      <c r="L60">
        <v>-33.260195833333334</v>
      </c>
      <c r="M60">
        <v>68</v>
      </c>
      <c r="O60" t="s">
        <v>188</v>
      </c>
      <c r="P60" t="s">
        <v>189</v>
      </c>
      <c r="Q60">
        <v>48</v>
      </c>
      <c r="S60" s="8" t="s">
        <v>344</v>
      </c>
      <c r="T60" s="8">
        <v>25.302900000000001</v>
      </c>
      <c r="U60" s="6">
        <v>44545</v>
      </c>
      <c r="V60" s="6">
        <v>44571</v>
      </c>
      <c r="W60" s="8">
        <v>1610.8396215519338</v>
      </c>
      <c r="X60" s="8">
        <v>0.88556322263578258</v>
      </c>
      <c r="Y60" s="8">
        <v>2</v>
      </c>
      <c r="Z60" s="8">
        <v>1614.0691902446283</v>
      </c>
      <c r="AA60" s="8">
        <v>5.6751827020283821E-2</v>
      </c>
      <c r="AC60" s="8">
        <f t="shared" si="1"/>
        <v>0.99799911384703088</v>
      </c>
      <c r="AD60" s="197">
        <v>7.165</v>
      </c>
      <c r="AE60" s="198">
        <v>0.90200000000000002</v>
      </c>
      <c r="AF60" s="198">
        <v>30.027000000000001</v>
      </c>
      <c r="AG60" s="198">
        <v>8.2329000000000008</v>
      </c>
      <c r="AH60" s="195">
        <v>1.88</v>
      </c>
      <c r="AI60" s="195">
        <v>1.3</v>
      </c>
      <c r="AJ60" s="196">
        <v>36.200000000000003</v>
      </c>
      <c r="AK60" s="194">
        <v>28.2</v>
      </c>
      <c r="AL60" s="199">
        <v>8.5180139811610918</v>
      </c>
      <c r="AM60" s="200">
        <v>70.308017867673669</v>
      </c>
      <c r="AN60" s="193">
        <v>1.1000000000000001</v>
      </c>
      <c r="AO60" s="201">
        <v>5.17</v>
      </c>
      <c r="AP60" s="202">
        <v>3.06</v>
      </c>
    </row>
    <row r="61" spans="1:42" ht="16" hidden="1" x14ac:dyDescent="0.2">
      <c r="A61" t="s">
        <v>13</v>
      </c>
      <c r="B61" t="s">
        <v>54</v>
      </c>
      <c r="C61" s="1">
        <v>44481.445324074077</v>
      </c>
      <c r="D61">
        <v>18.478394545454542</v>
      </c>
      <c r="E61" t="s">
        <v>16</v>
      </c>
      <c r="F61">
        <v>0.39374789090909096</v>
      </c>
      <c r="G61">
        <v>114.95639090909093</v>
      </c>
      <c r="H61">
        <v>9.07925</v>
      </c>
      <c r="I61">
        <v>27.967998181818178</v>
      </c>
      <c r="J61">
        <v>0.39899444545454538</v>
      </c>
      <c r="K61">
        <v>8.0154987272727265</v>
      </c>
      <c r="L61">
        <v>-56.249203636363639</v>
      </c>
      <c r="M61">
        <v>67</v>
      </c>
      <c r="O61" t="s">
        <v>182</v>
      </c>
      <c r="P61" t="s">
        <v>183</v>
      </c>
      <c r="Q61">
        <v>47</v>
      </c>
      <c r="S61" s="8" t="s">
        <v>343</v>
      </c>
      <c r="T61" s="8">
        <v>27.590900000000001</v>
      </c>
      <c r="U61" s="6">
        <v>44545</v>
      </c>
      <c r="V61" s="6">
        <v>44571</v>
      </c>
      <c r="W61" s="8">
        <v>1615.7010252263087</v>
      </c>
      <c r="X61" s="8">
        <v>1.0910392048651543</v>
      </c>
      <c r="Y61" s="8">
        <v>2</v>
      </c>
      <c r="Z61" s="8">
        <v>1706.9273251027566</v>
      </c>
      <c r="AA61" s="8">
        <v>1.2230018525196231</v>
      </c>
      <c r="AC61" s="8">
        <f t="shared" si="1"/>
        <v>0.94655525250850614</v>
      </c>
      <c r="AD61" s="207">
        <v>1.8520000000000001</v>
      </c>
      <c r="AE61" s="208">
        <v>0.63600000000000001</v>
      </c>
      <c r="AF61" s="208">
        <v>12.74</v>
      </c>
      <c r="AG61" s="208">
        <v>3.1783999999999999</v>
      </c>
      <c r="AH61" s="205">
        <v>1.61</v>
      </c>
      <c r="AI61" s="205">
        <v>1.19</v>
      </c>
      <c r="AJ61" s="206">
        <v>25.7</v>
      </c>
      <c r="AK61" s="204">
        <v>22</v>
      </c>
      <c r="AL61" s="209">
        <v>5.6025248938125003</v>
      </c>
      <c r="AM61" s="210">
        <v>55.844226820558511</v>
      </c>
      <c r="AN61" s="203">
        <v>0.7</v>
      </c>
      <c r="AO61" s="211">
        <v>2.33</v>
      </c>
      <c r="AP61" s="212">
        <v>1.57</v>
      </c>
    </row>
    <row r="62" spans="1:42" ht="16" hidden="1" x14ac:dyDescent="0.2">
      <c r="A62" t="s">
        <v>29</v>
      </c>
      <c r="B62" t="s">
        <v>58</v>
      </c>
      <c r="C62" s="1">
        <v>44503.672106481477</v>
      </c>
      <c r="D62" s="8">
        <v>13.379483333333331</v>
      </c>
      <c r="E62" s="8">
        <v>1.6894220000000002</v>
      </c>
      <c r="F62" s="8" t="s">
        <v>299</v>
      </c>
      <c r="G62" s="8">
        <v>127.60495833333333</v>
      </c>
      <c r="H62" s="8">
        <v>10.936126666666667</v>
      </c>
      <c r="I62" s="8">
        <v>30.789721666666669</v>
      </c>
      <c r="J62" s="8">
        <v>0.32022858333333332</v>
      </c>
      <c r="K62" s="8">
        <v>8.350932499999999</v>
      </c>
      <c r="L62" s="8">
        <v>-73.037835000000001</v>
      </c>
      <c r="M62">
        <v>71</v>
      </c>
      <c r="O62" t="s">
        <v>280</v>
      </c>
      <c r="P62" t="s">
        <v>286</v>
      </c>
      <c r="Q62">
        <v>50</v>
      </c>
      <c r="S62" s="8" t="s">
        <v>346</v>
      </c>
      <c r="T62" s="8">
        <v>30.002800000000001</v>
      </c>
      <c r="U62" s="6">
        <v>44545</v>
      </c>
      <c r="V62" s="6">
        <v>44564</v>
      </c>
      <c r="W62" s="8">
        <v>1726.5515755485194</v>
      </c>
      <c r="X62" s="8">
        <v>0.40558392541868943</v>
      </c>
      <c r="Y62" s="8">
        <v>2</v>
      </c>
      <c r="Z62" s="8">
        <v>1944.9846022173522</v>
      </c>
      <c r="AA62" s="8">
        <v>1.3178841444607134</v>
      </c>
      <c r="AC62" s="8">
        <f t="shared" si="1"/>
        <v>0.88769421289000883</v>
      </c>
      <c r="AD62" s="217">
        <v>0.129</v>
      </c>
      <c r="AE62" s="218">
        <v>0.25800000000000001</v>
      </c>
      <c r="AF62" s="218">
        <v>2.9620000000000002</v>
      </c>
      <c r="AG62" s="218">
        <v>0.25790000000000002</v>
      </c>
      <c r="AH62" s="215">
        <v>0.52400000000000002</v>
      </c>
      <c r="AI62" s="215">
        <v>0.58499999999999996</v>
      </c>
      <c r="AJ62" s="216">
        <v>19.899999999999999</v>
      </c>
      <c r="AK62" s="214">
        <v>20.7</v>
      </c>
      <c r="AL62" s="219">
        <v>8.8520875589989938</v>
      </c>
      <c r="AM62" s="220">
        <v>82.675826581707383</v>
      </c>
      <c r="AN62" s="213">
        <v>0.72</v>
      </c>
      <c r="AO62" s="221">
        <v>2.15</v>
      </c>
      <c r="AP62" s="222">
        <v>1.54</v>
      </c>
    </row>
    <row r="63" spans="1:42" ht="16" hidden="1" x14ac:dyDescent="0.2">
      <c r="A63" t="s">
        <v>26</v>
      </c>
      <c r="B63" t="s">
        <v>149</v>
      </c>
      <c r="C63" s="1">
        <v>44503.702581018515</v>
      </c>
      <c r="D63" s="8">
        <v>13.537416363636366</v>
      </c>
      <c r="E63" s="8" t="s">
        <v>299</v>
      </c>
      <c r="F63" s="8">
        <v>1.103111181818182</v>
      </c>
      <c r="G63" s="8">
        <v>98.128575454545455</v>
      </c>
      <c r="H63" s="8">
        <v>8.5465527272727275</v>
      </c>
      <c r="I63" s="8">
        <v>27.651766363636362</v>
      </c>
      <c r="J63" s="8">
        <v>0.35654870909090913</v>
      </c>
      <c r="K63" s="8">
        <v>8.0102109999999982</v>
      </c>
      <c r="L63" s="8">
        <v>-55.463334545454543</v>
      </c>
      <c r="M63">
        <v>72</v>
      </c>
      <c r="O63" t="s">
        <v>281</v>
      </c>
      <c r="P63" t="s">
        <v>287</v>
      </c>
      <c r="Q63">
        <v>51</v>
      </c>
      <c r="S63" s="8" t="s">
        <v>347</v>
      </c>
      <c r="T63" s="8">
        <v>27.205400000000001</v>
      </c>
      <c r="U63" s="6">
        <v>44545</v>
      </c>
      <c r="V63" s="6">
        <v>44564</v>
      </c>
      <c r="W63" s="8">
        <v>1668.752642898688</v>
      </c>
      <c r="X63" s="8">
        <v>1.95785721161377</v>
      </c>
      <c r="Y63" s="8">
        <v>2</v>
      </c>
      <c r="Z63" s="8">
        <v>1753.5778200204254</v>
      </c>
      <c r="AA63" s="8">
        <v>1.5059962520548502</v>
      </c>
      <c r="AC63" s="8">
        <f t="shared" si="1"/>
        <v>0.9516273665455296</v>
      </c>
      <c r="AD63" s="217">
        <v>3.097</v>
      </c>
      <c r="AE63" s="218">
        <v>0.39900000000000002</v>
      </c>
      <c r="AF63" s="218">
        <v>11.744999999999999</v>
      </c>
      <c r="AG63" s="218">
        <v>2.6714000000000002</v>
      </c>
      <c r="AH63" s="215">
        <v>0.88900000000000001</v>
      </c>
      <c r="AI63" s="215">
        <v>0.53800000000000003</v>
      </c>
      <c r="AJ63" s="216">
        <v>23.6</v>
      </c>
      <c r="AK63" s="214">
        <v>21</v>
      </c>
      <c r="AL63" s="219">
        <v>7.3210614508724188</v>
      </c>
      <c r="AM63" s="220">
        <v>64.223662349481103</v>
      </c>
      <c r="AN63" s="213">
        <v>0.33</v>
      </c>
      <c r="AO63" s="221">
        <v>2.0299999999999998</v>
      </c>
      <c r="AP63" s="222">
        <v>0.84</v>
      </c>
    </row>
    <row r="64" spans="1:42" ht="16" hidden="1" x14ac:dyDescent="0.2">
      <c r="A64" t="s">
        <v>13</v>
      </c>
      <c r="B64" t="s">
        <v>54</v>
      </c>
      <c r="C64" s="1">
        <v>44503.661805555566</v>
      </c>
      <c r="D64" s="8">
        <v>13.026080833333333</v>
      </c>
      <c r="E64" s="8" t="s">
        <v>299</v>
      </c>
      <c r="F64" s="8">
        <v>4.3315739999999991E-2</v>
      </c>
      <c r="G64" s="8">
        <v>100.01906416666668</v>
      </c>
      <c r="H64" s="8">
        <v>9.1540180000000007</v>
      </c>
      <c r="I64" s="8">
        <v>21.647585833333334</v>
      </c>
      <c r="J64" s="8">
        <v>0.34051843333333331</v>
      </c>
      <c r="K64" s="8">
        <v>7.6303611666666669</v>
      </c>
      <c r="L64" s="8">
        <v>-33.714808333333337</v>
      </c>
      <c r="M64">
        <v>73</v>
      </c>
      <c r="O64" t="s">
        <v>282</v>
      </c>
      <c r="P64" t="s">
        <v>288</v>
      </c>
      <c r="Q64">
        <v>52</v>
      </c>
      <c r="S64" s="8" t="s">
        <v>348</v>
      </c>
      <c r="T64" s="8">
        <v>23.037500000000001</v>
      </c>
      <c r="U64" s="6">
        <v>44545</v>
      </c>
      <c r="V64" s="6">
        <v>44564</v>
      </c>
      <c r="W64" s="8">
        <v>1547.5759669589236</v>
      </c>
      <c r="X64" s="8">
        <v>0.27886642887950552</v>
      </c>
      <c r="Y64" s="8">
        <v>2</v>
      </c>
      <c r="Z64" s="8">
        <v>1564.2452964906856</v>
      </c>
      <c r="AA64" s="8">
        <v>1.4332507202813356</v>
      </c>
      <c r="AC64" s="8">
        <f t="shared" si="1"/>
        <v>0.98934353226494653</v>
      </c>
      <c r="AD64" s="217">
        <v>2.3330000000000002</v>
      </c>
      <c r="AE64" s="218">
        <v>0.22600000000000001</v>
      </c>
      <c r="AF64" s="218">
        <v>18.533999999999999</v>
      </c>
      <c r="AG64" s="218">
        <v>1.8408</v>
      </c>
      <c r="AH64" s="215">
        <v>0.90700000000000003</v>
      </c>
      <c r="AI64" s="215">
        <v>0.35899999999999999</v>
      </c>
      <c r="AJ64" s="216">
        <v>36</v>
      </c>
      <c r="AK64" s="214">
        <v>15.1</v>
      </c>
      <c r="AL64" s="219">
        <v>21.517050976124278</v>
      </c>
      <c r="AM64" s="220">
        <v>198.97614516548441</v>
      </c>
      <c r="AN64" s="213">
        <v>3.01</v>
      </c>
      <c r="AO64" s="221">
        <v>6.1</v>
      </c>
      <c r="AP64" s="222">
        <v>12.98</v>
      </c>
    </row>
    <row r="65" spans="1:42" ht="16" hidden="1" x14ac:dyDescent="0.2">
      <c r="A65" t="s">
        <v>23</v>
      </c>
      <c r="B65" t="s">
        <v>56</v>
      </c>
      <c r="C65" s="1">
        <v>44503.679861111108</v>
      </c>
      <c r="D65" s="8">
        <v>13.921315454545454</v>
      </c>
      <c r="E65" s="8" t="s">
        <v>299</v>
      </c>
      <c r="F65" s="8">
        <v>1.7543132727272728</v>
      </c>
      <c r="G65" s="8">
        <v>106.48568181818182</v>
      </c>
      <c r="H65" s="8">
        <v>9.2922438181818183</v>
      </c>
      <c r="I65" s="8">
        <v>26.529838181818182</v>
      </c>
      <c r="J65" s="8">
        <v>0.4052790818181819</v>
      </c>
      <c r="K65" s="8">
        <v>8.0938046363636378</v>
      </c>
      <c r="L65" s="8">
        <v>-59.94981727272728</v>
      </c>
      <c r="M65">
        <v>74</v>
      </c>
      <c r="O65" t="s">
        <v>283</v>
      </c>
      <c r="P65" t="s">
        <v>289</v>
      </c>
      <c r="Q65">
        <v>53</v>
      </c>
      <c r="S65" s="8" t="s">
        <v>349</v>
      </c>
      <c r="T65" s="8">
        <v>26.987200000000001</v>
      </c>
      <c r="U65" s="6">
        <v>44545</v>
      </c>
      <c r="V65" s="6">
        <v>44564</v>
      </c>
      <c r="W65" s="8">
        <v>1626.271298327046</v>
      </c>
      <c r="X65" s="8">
        <v>0.79541703613666637</v>
      </c>
      <c r="Y65" s="8">
        <v>2</v>
      </c>
      <c r="Z65" s="8">
        <v>1736.2572590443972</v>
      </c>
      <c r="AA65" s="8">
        <v>0.31798030777985603</v>
      </c>
      <c r="AC65" s="8">
        <f t="shared" si="1"/>
        <v>0.93665341921859824</v>
      </c>
      <c r="AD65" s="217">
        <v>2.0419999999999998</v>
      </c>
      <c r="AE65" s="218">
        <v>0.46100000000000002</v>
      </c>
      <c r="AF65" s="218">
        <v>12.272</v>
      </c>
      <c r="AG65" s="218">
        <v>2.5626000000000002</v>
      </c>
      <c r="AH65" s="215">
        <v>0.71799999999999997</v>
      </c>
      <c r="AI65" s="215">
        <v>0.61199999999999999</v>
      </c>
      <c r="AJ65" s="216">
        <v>23.8</v>
      </c>
      <c r="AK65" s="214">
        <v>18.899999999999999</v>
      </c>
      <c r="AL65" s="219">
        <v>6.4745265546326456</v>
      </c>
      <c r="AM65" s="220">
        <v>55.104694048888696</v>
      </c>
      <c r="AN65" s="213">
        <v>0.56000000000000005</v>
      </c>
      <c r="AO65" s="221">
        <v>2.08</v>
      </c>
      <c r="AP65" s="222">
        <v>1.29</v>
      </c>
    </row>
    <row r="66" spans="1:42" ht="16" x14ac:dyDescent="0.2">
      <c r="A66" t="s">
        <v>17</v>
      </c>
      <c r="B66" t="s">
        <v>55</v>
      </c>
      <c r="C66" s="1">
        <v>44513.697916666664</v>
      </c>
      <c r="M66">
        <v>75</v>
      </c>
      <c r="O66" t="s">
        <v>284</v>
      </c>
      <c r="P66" t="s">
        <v>290</v>
      </c>
      <c r="Q66">
        <v>54</v>
      </c>
      <c r="S66" s="8" t="s">
        <v>350</v>
      </c>
      <c r="T66" s="8">
        <v>23.611499999999999</v>
      </c>
      <c r="U66" s="6">
        <v>44545</v>
      </c>
      <c r="V66" s="6">
        <v>44564</v>
      </c>
      <c r="W66" s="8">
        <v>1547.587208829937</v>
      </c>
      <c r="X66" s="8">
        <v>0.47341569020517049</v>
      </c>
      <c r="Y66" s="8">
        <v>2</v>
      </c>
      <c r="Z66" s="8">
        <v>1567.0328657532859</v>
      </c>
      <c r="AA66" s="8">
        <v>0.45163379312344187</v>
      </c>
      <c r="AC66" s="8">
        <f t="shared" si="1"/>
        <v>0.98759077914169902</v>
      </c>
      <c r="AD66" s="217">
        <v>6.8040000000000003</v>
      </c>
      <c r="AE66" s="218">
        <v>0.51200000000000001</v>
      </c>
      <c r="AF66" s="218">
        <v>25.949000000000002</v>
      </c>
      <c r="AG66" s="218">
        <v>4.8954000000000004</v>
      </c>
      <c r="AH66" s="215">
        <v>1.1399999999999999</v>
      </c>
      <c r="AI66" s="215">
        <v>0.75</v>
      </c>
      <c r="AJ66" s="216">
        <v>32.6</v>
      </c>
      <c r="AK66" s="214">
        <v>29.1</v>
      </c>
      <c r="AL66" s="219">
        <v>11.409638107912057</v>
      </c>
      <c r="AM66" s="220">
        <v>97.598424436373705</v>
      </c>
      <c r="AN66" s="213">
        <v>1.22</v>
      </c>
      <c r="AO66" s="221">
        <v>3.05</v>
      </c>
      <c r="AP66" s="222">
        <v>3.95</v>
      </c>
    </row>
    <row r="67" spans="1:42" ht="16" x14ac:dyDescent="0.2">
      <c r="A67" t="s">
        <v>17</v>
      </c>
      <c r="B67" t="s">
        <v>55</v>
      </c>
      <c r="C67" s="1">
        <v>44513.697916666664</v>
      </c>
      <c r="M67">
        <v>76</v>
      </c>
      <c r="O67" t="s">
        <v>285</v>
      </c>
      <c r="P67" t="s">
        <v>291</v>
      </c>
      <c r="Q67" t="s">
        <v>16</v>
      </c>
      <c r="T67" s="8">
        <v>23.611499999999999</v>
      </c>
      <c r="U67" s="6">
        <v>44545</v>
      </c>
      <c r="V67" s="6">
        <v>44564</v>
      </c>
      <c r="W67" s="8">
        <v>1581.3779201649465</v>
      </c>
      <c r="X67" s="8">
        <v>0.7124166137697453</v>
      </c>
      <c r="Y67" s="8">
        <v>2</v>
      </c>
      <c r="Z67" s="8">
        <v>1614.8623825259101</v>
      </c>
      <c r="AA67" s="8">
        <v>0.77712963751594422</v>
      </c>
      <c r="AC67" s="8">
        <f t="shared" si="1"/>
        <v>0.97926481988602132</v>
      </c>
      <c r="AD67" s="217">
        <v>5.9580000000000002</v>
      </c>
      <c r="AE67" s="218">
        <v>0.42199999999999999</v>
      </c>
      <c r="AF67" s="218">
        <v>23.152000000000001</v>
      </c>
      <c r="AG67" s="218">
        <v>4.5324999999999998</v>
      </c>
      <c r="AH67" s="215">
        <v>1.37</v>
      </c>
      <c r="AI67" s="215">
        <v>0.73799999999999999</v>
      </c>
      <c r="AJ67" s="216">
        <v>31.8</v>
      </c>
      <c r="AK67" s="214">
        <v>25.2</v>
      </c>
      <c r="AL67" s="219">
        <v>12.44295861409736</v>
      </c>
      <c r="AM67" s="220">
        <v>116.89960867228538</v>
      </c>
      <c r="AN67" s="213">
        <v>1.37</v>
      </c>
      <c r="AO67" s="221">
        <v>4</v>
      </c>
      <c r="AP67" s="222">
        <v>5.82</v>
      </c>
    </row>
    <row r="68" spans="1:42" hidden="1" x14ac:dyDescent="0.2">
      <c r="A68" t="s">
        <v>29</v>
      </c>
      <c r="B68" t="s">
        <v>58</v>
      </c>
      <c r="C68" s="1">
        <v>44411.614583333336</v>
      </c>
      <c r="M68">
        <v>33</v>
      </c>
      <c r="U68" s="6">
        <v>44453</v>
      </c>
      <c r="V68" s="6">
        <v>44456</v>
      </c>
      <c r="W68" s="8">
        <v>1657.4355903599603</v>
      </c>
      <c r="X68" s="8">
        <v>0.61863194263462784</v>
      </c>
      <c r="Y68" s="8">
        <v>2</v>
      </c>
      <c r="Z68" s="8">
        <v>1879.4466666666667</v>
      </c>
      <c r="AA68" s="8">
        <v>1.7428807570609517</v>
      </c>
      <c r="AB68" s="8">
        <v>3</v>
      </c>
      <c r="AC68" s="8">
        <f t="shared" ref="AC68:AC75" si="2">W68/Z68</f>
        <v>0.881874234451963</v>
      </c>
      <c r="AD68" t="s">
        <v>299</v>
      </c>
      <c r="AE68" s="8" t="s">
        <v>299</v>
      </c>
      <c r="AF68" s="8" t="s">
        <v>299</v>
      </c>
      <c r="AG68" s="8" t="s">
        <v>299</v>
      </c>
      <c r="AH68" s="8" t="s">
        <v>299</v>
      </c>
      <c r="AI68" s="8" t="s">
        <v>299</v>
      </c>
      <c r="AJ68" s="8" t="s">
        <v>299</v>
      </c>
      <c r="AK68" s="8" t="s">
        <v>299</v>
      </c>
      <c r="AL68" s="8" t="s">
        <v>299</v>
      </c>
      <c r="AM68" s="8" t="s">
        <v>299</v>
      </c>
      <c r="AN68" s="8" t="s">
        <v>299</v>
      </c>
      <c r="AO68" s="8" t="s">
        <v>299</v>
      </c>
      <c r="AP68" s="8" t="s">
        <v>299</v>
      </c>
    </row>
    <row r="69" spans="1:42" hidden="1" x14ac:dyDescent="0.2">
      <c r="A69" t="s">
        <v>29</v>
      </c>
      <c r="B69" t="s">
        <v>58</v>
      </c>
      <c r="C69" s="1">
        <v>44412.604166666664</v>
      </c>
      <c r="M69">
        <v>34</v>
      </c>
      <c r="U69" s="6">
        <v>44453</v>
      </c>
      <c r="V69" s="6">
        <v>44456</v>
      </c>
      <c r="W69" s="8">
        <v>1725.0702146464441</v>
      </c>
      <c r="X69" s="8">
        <v>0.87001916127301904</v>
      </c>
      <c r="Y69" s="8">
        <v>2</v>
      </c>
      <c r="Z69" s="8">
        <v>1890.47</v>
      </c>
      <c r="AA69" s="8">
        <v>1.777385720658289</v>
      </c>
      <c r="AB69" s="8">
        <v>3</v>
      </c>
      <c r="AC69" s="8">
        <f t="shared" si="2"/>
        <v>0.91250864316622005</v>
      </c>
      <c r="AD69" s="8" t="s">
        <v>299</v>
      </c>
      <c r="AE69" s="8" t="s">
        <v>299</v>
      </c>
      <c r="AF69" s="8" t="s">
        <v>299</v>
      </c>
      <c r="AG69" s="8" t="s">
        <v>299</v>
      </c>
      <c r="AH69" s="8" t="s">
        <v>299</v>
      </c>
      <c r="AI69" s="8" t="s">
        <v>299</v>
      </c>
      <c r="AJ69" s="8" t="s">
        <v>299</v>
      </c>
      <c r="AK69" s="8" t="s">
        <v>299</v>
      </c>
      <c r="AL69" s="8" t="s">
        <v>299</v>
      </c>
      <c r="AM69" s="8" t="s">
        <v>299</v>
      </c>
      <c r="AN69" s="8" t="s">
        <v>299</v>
      </c>
      <c r="AO69" s="8" t="s">
        <v>299</v>
      </c>
      <c r="AP69" s="8" t="s">
        <v>299</v>
      </c>
    </row>
    <row r="70" spans="1:42" hidden="1" x14ac:dyDescent="0.2">
      <c r="A70" t="s">
        <v>13</v>
      </c>
      <c r="B70" t="s">
        <v>54</v>
      </c>
      <c r="C70" s="1">
        <v>44412.625</v>
      </c>
      <c r="M70">
        <v>35</v>
      </c>
      <c r="U70" s="6">
        <v>44453</v>
      </c>
      <c r="V70" s="6">
        <v>44456</v>
      </c>
      <c r="W70" s="8">
        <v>1664.0115129592991</v>
      </c>
      <c r="X70" s="8">
        <v>0.89718452168487373</v>
      </c>
      <c r="Y70" s="8">
        <v>2</v>
      </c>
      <c r="Z70" s="8">
        <v>1736.2766666666666</v>
      </c>
      <c r="AA70" s="8">
        <v>1.7500380948234622</v>
      </c>
      <c r="AB70" s="8">
        <v>3</v>
      </c>
      <c r="AC70" s="8">
        <f t="shared" si="2"/>
        <v>0.95837924042018985</v>
      </c>
      <c r="AD70" s="8" t="s">
        <v>299</v>
      </c>
      <c r="AE70" s="8" t="s">
        <v>299</v>
      </c>
      <c r="AF70" s="8" t="s">
        <v>299</v>
      </c>
      <c r="AG70" s="8" t="s">
        <v>299</v>
      </c>
      <c r="AH70" s="8" t="s">
        <v>299</v>
      </c>
      <c r="AI70" s="8" t="s">
        <v>299</v>
      </c>
      <c r="AJ70" s="8" t="s">
        <v>299</v>
      </c>
      <c r="AK70" s="8" t="s">
        <v>299</v>
      </c>
      <c r="AL70" s="8" t="s">
        <v>299</v>
      </c>
      <c r="AM70" s="8" t="s">
        <v>299</v>
      </c>
      <c r="AN70" s="8" t="s">
        <v>299</v>
      </c>
      <c r="AO70" s="8" t="s">
        <v>299</v>
      </c>
      <c r="AP70" s="8" t="s">
        <v>299</v>
      </c>
    </row>
    <row r="71" spans="1:42" hidden="1" x14ac:dyDescent="0.2">
      <c r="A71" t="s">
        <v>13</v>
      </c>
      <c r="B71" t="s">
        <v>54</v>
      </c>
      <c r="C71" s="1">
        <v>44414.288194444445</v>
      </c>
      <c r="M71">
        <v>36</v>
      </c>
      <c r="U71" s="6">
        <v>44453</v>
      </c>
      <c r="V71" s="6">
        <v>44456</v>
      </c>
      <c r="W71" s="8">
        <v>1759.6767626610711</v>
      </c>
      <c r="X71" s="8">
        <v>0.13701325001336906</v>
      </c>
      <c r="Y71" s="8">
        <v>2</v>
      </c>
      <c r="Z71" s="8">
        <v>1776.6966666666667</v>
      </c>
      <c r="AA71" s="8">
        <v>3.7228259875172229</v>
      </c>
      <c r="AB71" s="8">
        <v>3</v>
      </c>
      <c r="AC71" s="8">
        <f t="shared" si="2"/>
        <v>0.99042047845031</v>
      </c>
      <c r="AD71" s="8" t="s">
        <v>299</v>
      </c>
      <c r="AE71" s="8" t="s">
        <v>299</v>
      </c>
      <c r="AF71" s="8" t="s">
        <v>299</v>
      </c>
      <c r="AG71" s="8" t="s">
        <v>299</v>
      </c>
      <c r="AH71" s="8" t="s">
        <v>299</v>
      </c>
      <c r="AI71" s="8" t="s">
        <v>299</v>
      </c>
      <c r="AJ71" s="8" t="s">
        <v>299</v>
      </c>
      <c r="AK71" s="8" t="s">
        <v>299</v>
      </c>
      <c r="AL71" s="8" t="s">
        <v>299</v>
      </c>
      <c r="AM71" s="8" t="s">
        <v>299</v>
      </c>
      <c r="AN71" s="8" t="s">
        <v>299</v>
      </c>
      <c r="AO71" s="8" t="s">
        <v>299</v>
      </c>
      <c r="AP71" s="8" t="s">
        <v>299</v>
      </c>
    </row>
    <row r="72" spans="1:42" hidden="1" x14ac:dyDescent="0.2">
      <c r="A72" t="s">
        <v>26</v>
      </c>
      <c r="B72" t="s">
        <v>149</v>
      </c>
      <c r="C72" s="1">
        <v>44418.333333333336</v>
      </c>
      <c r="M72">
        <v>37</v>
      </c>
      <c r="U72" s="6">
        <v>44453</v>
      </c>
      <c r="V72" s="6">
        <v>44456</v>
      </c>
      <c r="W72" s="8">
        <v>1740.3505637870746</v>
      </c>
      <c r="X72" s="8">
        <v>0.23249117907693723</v>
      </c>
      <c r="Y72" s="8">
        <v>2</v>
      </c>
      <c r="Z72" s="8">
        <v>1806.5600000000002</v>
      </c>
      <c r="AA72" s="8">
        <v>3.2484611741561848</v>
      </c>
      <c r="AB72" s="8">
        <v>3</v>
      </c>
      <c r="AC72" s="8">
        <f t="shared" si="2"/>
        <v>0.96335054677789522</v>
      </c>
      <c r="AD72" s="8" t="s">
        <v>299</v>
      </c>
      <c r="AE72" s="8" t="s">
        <v>299</v>
      </c>
      <c r="AF72" s="8" t="s">
        <v>299</v>
      </c>
      <c r="AG72" s="8" t="s">
        <v>299</v>
      </c>
      <c r="AH72" s="8" t="s">
        <v>299</v>
      </c>
      <c r="AI72" s="8" t="s">
        <v>299</v>
      </c>
      <c r="AJ72" s="8" t="s">
        <v>299</v>
      </c>
      <c r="AK72" s="8" t="s">
        <v>299</v>
      </c>
      <c r="AL72" s="8" t="s">
        <v>299</v>
      </c>
      <c r="AM72" s="8" t="s">
        <v>299</v>
      </c>
      <c r="AN72" s="8" t="s">
        <v>299</v>
      </c>
      <c r="AO72" s="8" t="s">
        <v>299</v>
      </c>
      <c r="AP72" s="8" t="s">
        <v>299</v>
      </c>
    </row>
    <row r="73" spans="1:42" hidden="1" x14ac:dyDescent="0.2">
      <c r="A73" t="s">
        <v>23</v>
      </c>
      <c r="B73" t="s">
        <v>56</v>
      </c>
      <c r="C73" s="1">
        <v>44420.416666666664</v>
      </c>
      <c r="M73">
        <v>42</v>
      </c>
      <c r="U73" s="6">
        <v>44453</v>
      </c>
      <c r="V73" s="6">
        <v>44456</v>
      </c>
      <c r="W73" s="8">
        <v>1735.5780983941568</v>
      </c>
      <c r="X73" s="8">
        <v>0.53773173541492147</v>
      </c>
      <c r="Y73" s="8">
        <v>2</v>
      </c>
      <c r="Z73" s="8">
        <v>1808.5</v>
      </c>
      <c r="AA73" s="8">
        <v>1.4344685427014701</v>
      </c>
      <c r="AB73" s="8">
        <v>3</v>
      </c>
      <c r="AC73" s="8">
        <f t="shared" si="2"/>
        <v>0.95967824074877339</v>
      </c>
      <c r="AD73" s="8" t="s">
        <v>299</v>
      </c>
      <c r="AE73" s="8" t="s">
        <v>299</v>
      </c>
      <c r="AF73" s="8" t="s">
        <v>299</v>
      </c>
      <c r="AG73" s="8" t="s">
        <v>299</v>
      </c>
      <c r="AH73" s="8" t="s">
        <v>299</v>
      </c>
      <c r="AI73" s="8" t="s">
        <v>299</v>
      </c>
      <c r="AJ73" s="8" t="s">
        <v>299</v>
      </c>
      <c r="AK73" s="8" t="s">
        <v>299</v>
      </c>
      <c r="AL73" s="8" t="s">
        <v>299</v>
      </c>
      <c r="AM73" s="8" t="s">
        <v>299</v>
      </c>
      <c r="AN73" s="8" t="s">
        <v>299</v>
      </c>
      <c r="AO73" s="8" t="s">
        <v>299</v>
      </c>
      <c r="AP73" s="8" t="s">
        <v>299</v>
      </c>
    </row>
    <row r="74" spans="1:42" x14ac:dyDescent="0.2">
      <c r="A74" t="s">
        <v>17</v>
      </c>
      <c r="B74" t="s">
        <v>55</v>
      </c>
      <c r="C74" s="1">
        <v>44420.4375</v>
      </c>
      <c r="M74">
        <v>44</v>
      </c>
      <c r="U74" s="6">
        <v>44453</v>
      </c>
      <c r="V74" s="6">
        <v>44456</v>
      </c>
      <c r="W74" s="8">
        <v>1499.4030213787059</v>
      </c>
      <c r="X74" s="8">
        <v>2.7750839864249317E-2</v>
      </c>
      <c r="Y74" s="8">
        <v>2</v>
      </c>
      <c r="Z74" s="8">
        <v>1536.9066666666668</v>
      </c>
      <c r="AA74" s="8">
        <v>1.2881123139437574</v>
      </c>
      <c r="AB74" s="8">
        <v>3</v>
      </c>
      <c r="AC74" s="8">
        <f t="shared" si="2"/>
        <v>0.97559796824272949</v>
      </c>
      <c r="AD74" s="8" t="s">
        <v>299</v>
      </c>
      <c r="AE74" s="8" t="s">
        <v>299</v>
      </c>
      <c r="AF74" s="8" t="s">
        <v>299</v>
      </c>
      <c r="AG74" s="8" t="s">
        <v>299</v>
      </c>
      <c r="AH74" s="8" t="s">
        <v>299</v>
      </c>
      <c r="AI74" s="8" t="s">
        <v>299</v>
      </c>
      <c r="AJ74" s="8" t="s">
        <v>299</v>
      </c>
      <c r="AK74" s="8" t="s">
        <v>299</v>
      </c>
      <c r="AL74" s="8" t="s">
        <v>299</v>
      </c>
      <c r="AM74" s="8" t="s">
        <v>299</v>
      </c>
      <c r="AN74" s="8" t="s">
        <v>299</v>
      </c>
      <c r="AO74" s="8" t="s">
        <v>299</v>
      </c>
      <c r="AP74" s="8" t="s">
        <v>299</v>
      </c>
    </row>
    <row r="75" spans="1:42" x14ac:dyDescent="0.2">
      <c r="A75" t="s">
        <v>17</v>
      </c>
      <c r="B75" t="s">
        <v>55</v>
      </c>
      <c r="C75" s="1">
        <v>44421.46875</v>
      </c>
      <c r="M75">
        <v>46</v>
      </c>
      <c r="U75" s="6">
        <v>44453</v>
      </c>
      <c r="V75" s="6">
        <v>44456</v>
      </c>
      <c r="W75" s="8">
        <v>1411.1249992033979</v>
      </c>
      <c r="X75" s="8">
        <v>0.66683343377788395</v>
      </c>
      <c r="Y75" s="8">
        <v>2</v>
      </c>
      <c r="Z75" s="8">
        <v>1459.2433333333331</v>
      </c>
      <c r="AA75" s="8">
        <v>1.1800564958227564</v>
      </c>
      <c r="AB75" s="8">
        <v>3</v>
      </c>
      <c r="AC75" s="8">
        <f t="shared" si="2"/>
        <v>0.96702514719048327</v>
      </c>
      <c r="AD75" s="8" t="s">
        <v>299</v>
      </c>
      <c r="AE75" s="8" t="s">
        <v>299</v>
      </c>
      <c r="AF75" s="8" t="s">
        <v>299</v>
      </c>
      <c r="AG75" s="8" t="s">
        <v>299</v>
      </c>
      <c r="AH75" s="8" t="s">
        <v>299</v>
      </c>
      <c r="AI75" s="8" t="s">
        <v>299</v>
      </c>
      <c r="AJ75" s="8" t="s">
        <v>299</v>
      </c>
      <c r="AK75" s="8" t="s">
        <v>299</v>
      </c>
      <c r="AL75" s="8" t="s">
        <v>299</v>
      </c>
      <c r="AM75" s="8" t="s">
        <v>299</v>
      </c>
      <c r="AN75" s="8" t="s">
        <v>299</v>
      </c>
      <c r="AO75" s="8" t="s">
        <v>299</v>
      </c>
      <c r="AP75" s="8" t="s">
        <v>299</v>
      </c>
    </row>
    <row r="77" spans="1:42" x14ac:dyDescent="0.2">
      <c r="B77" s="8"/>
      <c r="C77" s="8"/>
      <c r="D77" s="7"/>
    </row>
    <row r="78" spans="1:42" x14ac:dyDescent="0.2">
      <c r="B78" s="8"/>
      <c r="C78" s="8"/>
      <c r="D78" s="7"/>
      <c r="V78" t="s">
        <v>0</v>
      </c>
    </row>
    <row r="79" spans="1:42" x14ac:dyDescent="0.2">
      <c r="B79" s="8"/>
      <c r="C79" s="8"/>
      <c r="D79" s="7"/>
      <c r="N79" s="8"/>
      <c r="Q79" s="8"/>
    </row>
    <row r="80" spans="1:42" x14ac:dyDescent="0.2">
      <c r="B80" s="8"/>
      <c r="C80" s="8"/>
      <c r="D80" s="7"/>
      <c r="N80" s="8"/>
      <c r="Q80" s="8"/>
    </row>
    <row r="81" spans="14:31" x14ac:dyDescent="0.2">
      <c r="N81" s="8"/>
      <c r="Q81" s="8"/>
    </row>
    <row r="82" spans="14:31" x14ac:dyDescent="0.2">
      <c r="N82" s="8"/>
      <c r="Q82" s="8"/>
      <c r="AE82">
        <f>0.66/12.01*1000</f>
        <v>54.954204829308914</v>
      </c>
    </row>
    <row r="83" spans="14:31" x14ac:dyDescent="0.2">
      <c r="N83" s="8"/>
      <c r="Q83" s="8"/>
    </row>
    <row r="84" spans="14:31" x14ac:dyDescent="0.2">
      <c r="N84" s="8"/>
      <c r="Q84" s="8"/>
    </row>
    <row r="85" spans="14:31" x14ac:dyDescent="0.2">
      <c r="N85" s="8"/>
      <c r="Q85" s="8"/>
    </row>
    <row r="86" spans="14:31" x14ac:dyDescent="0.2">
      <c r="N86" s="8"/>
      <c r="Q86" s="8"/>
    </row>
    <row r="87" spans="14:31" x14ac:dyDescent="0.2">
      <c r="N87" s="8"/>
      <c r="Q87" s="8"/>
    </row>
    <row r="88" spans="14:31" x14ac:dyDescent="0.2">
      <c r="N88" s="8"/>
      <c r="Q88" s="8"/>
    </row>
    <row r="89" spans="14:31" x14ac:dyDescent="0.2">
      <c r="N89" s="8"/>
      <c r="Q89" s="8"/>
    </row>
    <row r="90" spans="14:31" x14ac:dyDescent="0.2">
      <c r="N90" s="8"/>
      <c r="Q90" s="8"/>
    </row>
    <row r="91" spans="14:31" x14ac:dyDescent="0.2">
      <c r="N91" s="8"/>
      <c r="Q91" s="8"/>
    </row>
    <row r="92" spans="14:31" x14ac:dyDescent="0.2">
      <c r="N92" s="8"/>
      <c r="Q92" s="8"/>
    </row>
    <row r="93" spans="14:31" x14ac:dyDescent="0.2">
      <c r="N93" s="8"/>
      <c r="Q93" s="8"/>
    </row>
    <row r="94" spans="14:31" x14ac:dyDescent="0.2">
      <c r="N94" s="8"/>
      <c r="Q94" s="8"/>
    </row>
    <row r="95" spans="14:31" x14ac:dyDescent="0.2">
      <c r="N95" s="8"/>
      <c r="Q95" s="8"/>
    </row>
    <row r="96" spans="14:31" x14ac:dyDescent="0.2">
      <c r="N96" s="8"/>
      <c r="Q96" s="8"/>
    </row>
    <row r="97" spans="14:17" x14ac:dyDescent="0.2">
      <c r="N97" s="8"/>
      <c r="Q97" s="8"/>
    </row>
    <row r="98" spans="14:17" x14ac:dyDescent="0.2">
      <c r="N98" s="8"/>
      <c r="Q98" s="8"/>
    </row>
    <row r="99" spans="14:17" x14ac:dyDescent="0.2">
      <c r="N99" s="8"/>
      <c r="Q99" s="8"/>
    </row>
    <row r="100" spans="14:17" x14ac:dyDescent="0.2">
      <c r="N100" s="8"/>
      <c r="Q100" s="8"/>
    </row>
    <row r="101" spans="14:17" x14ac:dyDescent="0.2">
      <c r="N101" s="8"/>
      <c r="Q101" s="8"/>
    </row>
    <row r="102" spans="14:17" x14ac:dyDescent="0.2">
      <c r="N102" s="8"/>
      <c r="Q102" s="8"/>
    </row>
  </sheetData>
  <autoFilter ref="A1:AC75" xr:uid="{8BD34E1D-B33D-434F-B73F-D6398EEE85B7}">
    <filterColumn colId="1">
      <filters>
        <filter val="Princes Cove"/>
      </filters>
    </filterColumn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B5C5-03AB-4441-8154-7AD8E0241F17}">
  <dimension ref="A1:AC19"/>
  <sheetViews>
    <sheetView workbookViewId="0">
      <selection activeCell="A2" sqref="A2:XFD14"/>
    </sheetView>
  </sheetViews>
  <sheetFormatPr baseColWidth="10" defaultColWidth="8.83203125" defaultRowHeight="15" x14ac:dyDescent="0.2"/>
  <cols>
    <col min="2" max="2" width="17" bestFit="1" customWidth="1"/>
    <col min="3" max="3" width="23.83203125" customWidth="1"/>
    <col min="12" max="12" width="8.6640625" style="8"/>
  </cols>
  <sheetData>
    <row r="1" spans="1:29" s="8" customFormat="1" x14ac:dyDescent="0.2">
      <c r="B1" s="8" t="s">
        <v>194</v>
      </c>
      <c r="C1" s="8" t="s">
        <v>203</v>
      </c>
      <c r="D1" s="8" t="s">
        <v>195</v>
      </c>
      <c r="E1" s="8" t="s">
        <v>196</v>
      </c>
      <c r="F1" s="8" t="s">
        <v>197</v>
      </c>
      <c r="G1" s="8" t="s">
        <v>198</v>
      </c>
      <c r="H1" s="8" t="s">
        <v>199</v>
      </c>
      <c r="I1" s="8" t="s">
        <v>200</v>
      </c>
      <c r="J1" s="8" t="s">
        <v>201</v>
      </c>
      <c r="K1" s="8" t="s">
        <v>202</v>
      </c>
      <c r="L1" s="8" t="s">
        <v>256</v>
      </c>
      <c r="M1" s="8" t="s">
        <v>257</v>
      </c>
      <c r="N1" s="8" t="s">
        <v>53</v>
      </c>
      <c r="O1" s="8" t="s">
        <v>8</v>
      </c>
      <c r="P1" s="8" t="s">
        <v>9</v>
      </c>
      <c r="Q1" s="8" t="s">
        <v>10</v>
      </c>
      <c r="R1" s="8" t="s">
        <v>11</v>
      </c>
      <c r="S1" s="8" t="s">
        <v>12</v>
      </c>
      <c r="T1" s="8" t="s">
        <v>143</v>
      </c>
      <c r="U1" s="8" t="s">
        <v>133</v>
      </c>
      <c r="V1" s="8" t="s">
        <v>134</v>
      </c>
      <c r="W1" s="8" t="s">
        <v>137</v>
      </c>
      <c r="X1" s="8" t="s">
        <v>138</v>
      </c>
      <c r="Y1" s="8" t="s">
        <v>139</v>
      </c>
      <c r="Z1" s="8" t="s">
        <v>9</v>
      </c>
      <c r="AA1" s="8" t="s">
        <v>140</v>
      </c>
      <c r="AB1" s="8" t="s">
        <v>141</v>
      </c>
      <c r="AC1" s="8" t="s">
        <v>142</v>
      </c>
    </row>
    <row r="2" spans="1:29" x14ac:dyDescent="0.2">
      <c r="A2" s="8" t="s">
        <v>55</v>
      </c>
      <c r="B2" s="1">
        <v>44341.675879629627</v>
      </c>
      <c r="C2" s="9" t="s">
        <v>265</v>
      </c>
      <c r="D2" s="8">
        <v>8.2175062499999996</v>
      </c>
      <c r="E2" t="s">
        <v>16</v>
      </c>
      <c r="F2" s="8">
        <v>10.780989999999999</v>
      </c>
      <c r="G2" s="8">
        <v>139.33030624999998</v>
      </c>
      <c r="H2" s="8" t="s">
        <v>16</v>
      </c>
      <c r="I2" s="2">
        <v>24.964648750000002</v>
      </c>
      <c r="J2" s="8">
        <v>21.278338125000001</v>
      </c>
      <c r="K2" s="8">
        <v>0.30636660000000004</v>
      </c>
      <c r="L2" s="8">
        <v>12.067591062499998</v>
      </c>
      <c r="M2">
        <v>0</v>
      </c>
      <c r="N2" s="9" t="s">
        <v>264</v>
      </c>
      <c r="O2" s="8">
        <v>3</v>
      </c>
      <c r="P2" s="8">
        <v>4</v>
      </c>
      <c r="Q2" s="3" t="s">
        <v>18</v>
      </c>
      <c r="R2" s="3" t="s">
        <v>19</v>
      </c>
      <c r="S2" s="8" t="s">
        <v>16</v>
      </c>
      <c r="T2" s="8"/>
      <c r="U2" s="6">
        <v>44439</v>
      </c>
      <c r="V2" s="6">
        <v>44441</v>
      </c>
      <c r="W2" s="8">
        <v>1614.6357511896499</v>
      </c>
      <c r="X2" s="8">
        <v>0.25052184333164418</v>
      </c>
      <c r="Y2" s="8">
        <v>2</v>
      </c>
      <c r="Z2" s="8">
        <v>1748.34</v>
      </c>
      <c r="AA2" s="8">
        <v>1.3716048993788443</v>
      </c>
      <c r="AB2" s="8">
        <v>3</v>
      </c>
      <c r="AC2" s="8">
        <v>0.92352503013695852</v>
      </c>
    </row>
    <row r="3" spans="1:29" x14ac:dyDescent="0.2">
      <c r="A3" s="8" t="s">
        <v>55</v>
      </c>
      <c r="B3" s="1">
        <v>44341.675879629627</v>
      </c>
      <c r="C3" s="9" t="s">
        <v>265</v>
      </c>
      <c r="D3" s="8">
        <v>8.2175062499999996</v>
      </c>
      <c r="E3" t="s">
        <v>16</v>
      </c>
      <c r="F3" s="8">
        <v>10.780989999999999</v>
      </c>
      <c r="G3" s="8">
        <v>139.33030624999998</v>
      </c>
      <c r="H3" s="8" t="s">
        <v>16</v>
      </c>
      <c r="I3" s="2">
        <v>24.964648750000002</v>
      </c>
      <c r="J3" s="8">
        <v>21.278338125000001</v>
      </c>
      <c r="K3" s="8">
        <v>0.30636660000000004</v>
      </c>
      <c r="L3" s="8">
        <v>12.067591062499998</v>
      </c>
      <c r="M3">
        <v>0</v>
      </c>
      <c r="N3" s="9" t="s">
        <v>264</v>
      </c>
      <c r="O3" s="8" t="s">
        <v>16</v>
      </c>
      <c r="P3" s="8" t="s">
        <v>16</v>
      </c>
      <c r="Q3" s="3" t="s">
        <v>21</v>
      </c>
      <c r="R3" s="3" t="s">
        <v>22</v>
      </c>
      <c r="S3" s="8" t="s">
        <v>16</v>
      </c>
      <c r="T3" s="8"/>
      <c r="U3" s="6" t="s">
        <v>16</v>
      </c>
      <c r="V3" s="8"/>
      <c r="W3" s="8">
        <v>-9999</v>
      </c>
      <c r="X3" s="8">
        <v>-9999</v>
      </c>
      <c r="Y3" s="8"/>
      <c r="Z3" s="8">
        <v>-9999</v>
      </c>
      <c r="AA3" s="8">
        <v>-9999</v>
      </c>
      <c r="AB3" s="8"/>
      <c r="AC3" s="8"/>
    </row>
    <row r="4" spans="1:29" x14ac:dyDescent="0.2">
      <c r="A4" s="8" t="s">
        <v>55</v>
      </c>
      <c r="B4" s="1">
        <v>44362.415555555563</v>
      </c>
      <c r="C4" t="s">
        <v>246</v>
      </c>
      <c r="D4" s="8">
        <v>7.9091379999999996</v>
      </c>
      <c r="E4" s="8">
        <v>-56.963760000000001</v>
      </c>
      <c r="F4" s="8">
        <v>7.7453830000000004</v>
      </c>
      <c r="G4" s="8">
        <v>102.1679</v>
      </c>
      <c r="H4" s="8">
        <v>2.5357959999999999</v>
      </c>
      <c r="I4" s="8">
        <v>23.099810000000002</v>
      </c>
      <c r="J4">
        <v>22.401039999999998</v>
      </c>
      <c r="K4">
        <v>0.16341710000000001</v>
      </c>
      <c r="L4" s="8" t="s">
        <v>16</v>
      </c>
      <c r="M4">
        <v>1</v>
      </c>
      <c r="N4" t="s">
        <v>247</v>
      </c>
      <c r="O4" s="8">
        <v>14</v>
      </c>
      <c r="P4" s="8" t="s">
        <v>45</v>
      </c>
      <c r="Q4" s="8" t="s">
        <v>46</v>
      </c>
      <c r="R4" s="8" t="s">
        <v>47</v>
      </c>
      <c r="S4" s="8">
        <v>8</v>
      </c>
      <c r="T4" s="8"/>
      <c r="U4" s="6">
        <v>44439</v>
      </c>
      <c r="V4" s="6">
        <v>44441</v>
      </c>
      <c r="W4" s="8">
        <v>1633.813348797783</v>
      </c>
      <c r="X4" s="8">
        <v>0.23775715805413769</v>
      </c>
      <c r="Y4" s="8">
        <v>2</v>
      </c>
      <c r="Z4" s="8">
        <v>1679.1299999999999</v>
      </c>
      <c r="AA4" s="8">
        <v>2.6285166919767153</v>
      </c>
      <c r="AB4" s="8">
        <v>3</v>
      </c>
      <c r="AC4" s="8">
        <v>0.97301182683757848</v>
      </c>
    </row>
    <row r="5" spans="1:29" x14ac:dyDescent="0.2">
      <c r="A5" s="8" t="s">
        <v>55</v>
      </c>
      <c r="B5" s="1">
        <v>44377.440671296295</v>
      </c>
      <c r="C5" t="s">
        <v>248</v>
      </c>
      <c r="D5" s="8">
        <v>7.8885199999999998</v>
      </c>
      <c r="E5" s="8">
        <v>-56.775410000000001</v>
      </c>
      <c r="F5" s="8">
        <v>7.7105959999999998</v>
      </c>
      <c r="G5" s="8">
        <v>112.6323</v>
      </c>
      <c r="H5" s="8">
        <v>1.756645</v>
      </c>
      <c r="I5" s="8">
        <v>25.151599999999998</v>
      </c>
      <c r="J5">
        <v>27.572019999999998</v>
      </c>
      <c r="K5">
        <v>0.45854220000000001</v>
      </c>
      <c r="L5" s="8" t="s">
        <v>16</v>
      </c>
      <c r="M5">
        <v>1</v>
      </c>
      <c r="N5" t="s">
        <v>247</v>
      </c>
      <c r="O5" s="8">
        <v>19</v>
      </c>
      <c r="P5" s="8" t="s">
        <v>70</v>
      </c>
      <c r="Q5" s="8" t="s">
        <v>71</v>
      </c>
      <c r="R5" s="8" t="s">
        <v>72</v>
      </c>
      <c r="S5" s="8">
        <v>13</v>
      </c>
      <c r="T5" s="8"/>
      <c r="U5" s="6">
        <v>44439</v>
      </c>
      <c r="V5" s="6">
        <v>44441</v>
      </c>
      <c r="W5" s="8">
        <v>1687.9273534044764</v>
      </c>
      <c r="X5" s="8">
        <v>0.88173648364444157</v>
      </c>
      <c r="Y5" s="8">
        <v>2</v>
      </c>
      <c r="Z5" s="8">
        <v>1741.0500000000002</v>
      </c>
      <c r="AA5" s="8">
        <v>4.5421140452436539</v>
      </c>
      <c r="AB5" s="8">
        <v>3</v>
      </c>
      <c r="AC5" s="8">
        <v>0.96948815565576885</v>
      </c>
    </row>
    <row r="6" spans="1:29" x14ac:dyDescent="0.2">
      <c r="A6" s="8" t="s">
        <v>55</v>
      </c>
      <c r="B6" s="1">
        <v>44392.403946759267</v>
      </c>
      <c r="C6" t="s">
        <v>249</v>
      </c>
      <c r="D6" s="8">
        <v>7.9489239999999999</v>
      </c>
      <c r="E6" s="8">
        <v>-52.945610000000002</v>
      </c>
      <c r="F6" s="8">
        <v>7.5568439999999999</v>
      </c>
      <c r="G6" s="8">
        <v>105.17310000000001</v>
      </c>
      <c r="H6" s="8">
        <v>4.4231049999999996</v>
      </c>
      <c r="I6" s="8">
        <v>25.71001</v>
      </c>
      <c r="J6">
        <v>24.051030000000001</v>
      </c>
      <c r="K6">
        <v>0.51635770000000003</v>
      </c>
      <c r="L6" s="8" t="s">
        <v>16</v>
      </c>
      <c r="M6">
        <v>2</v>
      </c>
      <c r="N6" t="s">
        <v>247</v>
      </c>
      <c r="O6" s="8">
        <v>24</v>
      </c>
      <c r="P6" s="8" t="s">
        <v>77</v>
      </c>
      <c r="Q6" s="8" t="s">
        <v>78</v>
      </c>
      <c r="R6" s="8" t="s">
        <v>79</v>
      </c>
      <c r="S6" s="8">
        <v>17</v>
      </c>
      <c r="T6" s="8"/>
      <c r="U6" s="8"/>
      <c r="V6" s="6">
        <v>44449</v>
      </c>
      <c r="W6" s="8"/>
      <c r="X6" s="8"/>
      <c r="Y6" s="8"/>
      <c r="Z6" s="8">
        <v>1681.7699999999998</v>
      </c>
      <c r="AA6" s="8">
        <v>4.691950553874169</v>
      </c>
      <c r="AB6" s="8">
        <v>3</v>
      </c>
      <c r="AC6" s="8"/>
    </row>
    <row r="7" spans="1:29" x14ac:dyDescent="0.2">
      <c r="A7" s="8" t="s">
        <v>55</v>
      </c>
      <c r="B7" s="1">
        <v>44407.505335648151</v>
      </c>
      <c r="C7" s="9" t="s">
        <v>255</v>
      </c>
      <c r="D7" s="8">
        <v>7.7588285833333339</v>
      </c>
      <c r="E7" s="8">
        <v>-41.973755833333335</v>
      </c>
      <c r="F7" s="8">
        <v>6.109769</v>
      </c>
      <c r="G7" s="8">
        <v>88.12433666666665</v>
      </c>
      <c r="H7" s="8">
        <v>1.6250646666666666</v>
      </c>
      <c r="I7" s="8">
        <v>27.555352500000001</v>
      </c>
      <c r="J7" s="8">
        <v>25.549823333333336</v>
      </c>
      <c r="K7" s="8">
        <v>0.12888910833333334</v>
      </c>
      <c r="L7" s="8" t="s">
        <v>16</v>
      </c>
      <c r="M7">
        <v>2</v>
      </c>
      <c r="N7" t="s">
        <v>247</v>
      </c>
      <c r="O7" s="8">
        <v>29</v>
      </c>
      <c r="P7" s="8" t="s">
        <v>96</v>
      </c>
      <c r="Q7" s="8" t="s">
        <v>97</v>
      </c>
      <c r="R7" s="8" t="s">
        <v>98</v>
      </c>
      <c r="S7" s="8">
        <v>22</v>
      </c>
      <c r="T7" s="8" t="s">
        <v>136</v>
      </c>
      <c r="U7" s="8"/>
      <c r="V7" s="6">
        <v>44449</v>
      </c>
      <c r="W7" s="8"/>
      <c r="X7" s="8"/>
      <c r="Y7" s="8"/>
      <c r="Z7" s="8">
        <v>1798.5266666666666</v>
      </c>
      <c r="AA7" s="8">
        <v>0.69176103773867981</v>
      </c>
      <c r="AB7" s="8">
        <v>3</v>
      </c>
      <c r="AC7" s="8"/>
    </row>
    <row r="8" spans="1:29" x14ac:dyDescent="0.2">
      <c r="A8" s="8" t="s">
        <v>55</v>
      </c>
      <c r="B8" s="1">
        <v>44419.289259259254</v>
      </c>
      <c r="C8" t="s">
        <v>250</v>
      </c>
      <c r="D8" s="8">
        <v>7.6467320000000001</v>
      </c>
      <c r="E8" s="8">
        <v>-35.297080000000001</v>
      </c>
      <c r="F8" s="8">
        <v>4.3469980000000001</v>
      </c>
      <c r="G8" s="8">
        <v>61.8703</v>
      </c>
      <c r="H8" s="8">
        <v>2.0112570000000001</v>
      </c>
      <c r="I8" s="8">
        <v>26.312760000000001</v>
      </c>
      <c r="J8">
        <v>25.248149999999999</v>
      </c>
      <c r="K8">
        <v>0.69501190000000002</v>
      </c>
      <c r="L8" s="8" t="s">
        <v>16</v>
      </c>
      <c r="M8">
        <v>2</v>
      </c>
      <c r="N8" t="s">
        <v>247</v>
      </c>
      <c r="O8" s="8">
        <v>45</v>
      </c>
      <c r="P8" s="8" t="s">
        <v>114</v>
      </c>
      <c r="Q8" s="8" t="s">
        <v>115</v>
      </c>
      <c r="R8" s="8" t="s">
        <v>116</v>
      </c>
      <c r="S8" s="8">
        <v>28</v>
      </c>
      <c r="T8" s="8"/>
      <c r="U8" s="8"/>
      <c r="V8" s="6">
        <v>44449</v>
      </c>
      <c r="W8" s="8"/>
      <c r="X8" s="8"/>
      <c r="Y8" s="8"/>
      <c r="Z8" s="8">
        <v>1729.9166666666667</v>
      </c>
      <c r="AA8" s="8">
        <v>3.5134645769288508</v>
      </c>
      <c r="AB8" s="8">
        <v>3</v>
      </c>
      <c r="AC8" s="8"/>
    </row>
    <row r="9" spans="1:29" x14ac:dyDescent="0.2">
      <c r="A9" s="8" t="s">
        <v>55</v>
      </c>
      <c r="B9" s="1">
        <v>44435.389710648145</v>
      </c>
      <c r="C9" t="s">
        <v>251</v>
      </c>
      <c r="D9" s="8">
        <v>7.438161</v>
      </c>
      <c r="E9" s="8">
        <v>-32.857259999999997</v>
      </c>
      <c r="F9" s="8">
        <v>4.6837099999999996</v>
      </c>
      <c r="G9" s="8">
        <v>68.529780000000002</v>
      </c>
      <c r="H9" s="8">
        <v>2.7565010000000001</v>
      </c>
      <c r="I9" s="8">
        <v>27.463760000000001</v>
      </c>
      <c r="J9">
        <v>27.733360000000001</v>
      </c>
      <c r="K9">
        <v>0.44592789999999999</v>
      </c>
      <c r="L9" s="8" t="s">
        <v>16</v>
      </c>
      <c r="M9">
        <v>3</v>
      </c>
      <c r="N9" t="s">
        <v>247</v>
      </c>
      <c r="O9" s="8">
        <v>51</v>
      </c>
      <c r="P9" s="8"/>
      <c r="Q9" s="8" t="s">
        <v>154</v>
      </c>
      <c r="R9" s="8" t="s">
        <v>155</v>
      </c>
      <c r="S9" s="8">
        <v>33</v>
      </c>
      <c r="T9" s="8"/>
      <c r="U9" s="8"/>
      <c r="V9" s="6">
        <v>44456</v>
      </c>
      <c r="W9" s="8"/>
      <c r="X9" s="8"/>
      <c r="Y9" s="8"/>
      <c r="Z9" s="8">
        <v>1715.58</v>
      </c>
      <c r="AA9" s="8">
        <v>3.0065096041756512</v>
      </c>
      <c r="AB9" s="8">
        <v>3</v>
      </c>
      <c r="AC9" s="8"/>
    </row>
    <row r="10" spans="1:29" x14ac:dyDescent="0.2">
      <c r="A10" s="8" t="s">
        <v>55</v>
      </c>
      <c r="B10" s="1">
        <v>44452.424305555556</v>
      </c>
      <c r="C10" t="s">
        <v>252</v>
      </c>
      <c r="D10" s="8">
        <v>7.3046680000000004</v>
      </c>
      <c r="E10" s="8">
        <v>-24.607970000000002</v>
      </c>
      <c r="F10" s="8">
        <v>3.5467939999999998</v>
      </c>
      <c r="G10" s="8">
        <v>47.037759999999999</v>
      </c>
      <c r="H10" s="8">
        <v>1.7568509999999999</v>
      </c>
      <c r="I10" s="8">
        <v>25.243449999999999</v>
      </c>
      <c r="J10">
        <v>22.778590000000001</v>
      </c>
      <c r="K10">
        <v>0.63300400000000001</v>
      </c>
      <c r="L10" s="8" t="s">
        <v>16</v>
      </c>
      <c r="M10">
        <v>3</v>
      </c>
      <c r="N10" t="s">
        <v>247</v>
      </c>
      <c r="O10" s="8">
        <v>55</v>
      </c>
      <c r="P10" s="8"/>
      <c r="Q10" s="8" t="s">
        <v>162</v>
      </c>
      <c r="R10" s="8" t="s">
        <v>163</v>
      </c>
      <c r="S10" s="8">
        <v>37</v>
      </c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x14ac:dyDescent="0.2">
      <c r="A11" s="8" t="s">
        <v>55</v>
      </c>
      <c r="B11" s="1">
        <v>44466.357453703706</v>
      </c>
      <c r="C11" t="s">
        <v>242</v>
      </c>
      <c r="D11" s="8">
        <v>7.5766580000000001</v>
      </c>
      <c r="E11" s="8">
        <v>-40.222009999999997</v>
      </c>
      <c r="F11" s="8">
        <v>3.735242</v>
      </c>
      <c r="G11" s="8">
        <v>48.738019999999999</v>
      </c>
      <c r="H11" s="8">
        <v>3.7222819999999999</v>
      </c>
      <c r="I11" s="8">
        <v>24.527699999999999</v>
      </c>
      <c r="J11">
        <v>22.107769999999999</v>
      </c>
      <c r="K11">
        <v>0.79165940000000001</v>
      </c>
      <c r="L11" s="8" t="s">
        <v>16</v>
      </c>
      <c r="M11">
        <v>3</v>
      </c>
      <c r="N11" t="s">
        <v>247</v>
      </c>
      <c r="O11" s="8"/>
      <c r="P11" s="8"/>
      <c r="Q11" s="8"/>
      <c r="R11" s="8"/>
      <c r="S11" s="8"/>
      <c r="T11" s="8" t="s">
        <v>191</v>
      </c>
      <c r="U11" s="8"/>
      <c r="V11" s="8"/>
      <c r="W11" s="8"/>
      <c r="X11" s="8"/>
      <c r="Y11" s="8"/>
      <c r="Z11" s="8"/>
      <c r="AA11" s="8"/>
      <c r="AB11" s="8"/>
      <c r="AC11" s="8"/>
    </row>
    <row r="12" spans="1:29" x14ac:dyDescent="0.2">
      <c r="A12" s="8" t="s">
        <v>55</v>
      </c>
      <c r="B12" s="1">
        <v>44481.423425925925</v>
      </c>
      <c r="D12" s="8"/>
      <c r="E12" s="8"/>
      <c r="F12" s="8"/>
      <c r="G12" s="8"/>
      <c r="H12" s="8"/>
      <c r="I12" s="8"/>
      <c r="O12" s="8">
        <v>68</v>
      </c>
      <c r="P12" s="8"/>
      <c r="Q12" s="8" t="s">
        <v>188</v>
      </c>
      <c r="R12" s="8" t="s">
        <v>189</v>
      </c>
      <c r="S12" s="8">
        <v>48</v>
      </c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x14ac:dyDescent="0.2">
      <c r="A13" s="8" t="s">
        <v>55</v>
      </c>
      <c r="B13" s="1">
        <v>44420.4375</v>
      </c>
      <c r="C13" t="s">
        <v>253</v>
      </c>
      <c r="D13" s="8">
        <v>7.6320880000000004</v>
      </c>
      <c r="E13" s="8">
        <v>-34.471359999999997</v>
      </c>
      <c r="F13" s="8">
        <v>5.0331460000000003</v>
      </c>
      <c r="G13" s="8">
        <v>71.526949999999999</v>
      </c>
      <c r="H13" s="8">
        <v>2.683802</v>
      </c>
      <c r="I13" s="8">
        <v>24.99239</v>
      </c>
      <c r="J13">
        <v>25.59301</v>
      </c>
      <c r="K13">
        <v>0.37074869999999999</v>
      </c>
      <c r="L13" s="8" t="s">
        <v>16</v>
      </c>
      <c r="M13">
        <v>2</v>
      </c>
      <c r="N13" t="s">
        <v>247</v>
      </c>
      <c r="O13" s="8">
        <v>44</v>
      </c>
      <c r="P13" s="8"/>
      <c r="Q13" s="8"/>
      <c r="R13" s="8"/>
      <c r="S13" s="8"/>
      <c r="T13" s="8"/>
      <c r="U13" s="8"/>
      <c r="V13" s="6">
        <v>44456</v>
      </c>
      <c r="W13" s="8"/>
      <c r="X13" s="8"/>
      <c r="Y13" s="8"/>
      <c r="Z13" s="8">
        <v>1536.9066666666668</v>
      </c>
      <c r="AA13" s="8">
        <v>1.2881123139437574</v>
      </c>
      <c r="AB13" s="8">
        <v>3</v>
      </c>
      <c r="AC13" s="8"/>
    </row>
    <row r="14" spans="1:29" x14ac:dyDescent="0.2">
      <c r="A14" s="8" t="s">
        <v>55</v>
      </c>
      <c r="B14" s="1">
        <v>44421.46875</v>
      </c>
      <c r="C14" t="s">
        <v>254</v>
      </c>
      <c r="D14" s="8">
        <v>7.7856610000000002</v>
      </c>
      <c r="E14" s="8">
        <v>-43.768090000000001</v>
      </c>
      <c r="F14" s="8">
        <v>6.3124770000000003</v>
      </c>
      <c r="G14" s="8">
        <v>91.754239999999996</v>
      </c>
      <c r="H14" s="8">
        <v>2.4401799999999998</v>
      </c>
      <c r="I14" s="8">
        <v>24.638439999999999</v>
      </c>
      <c r="J14">
        <v>27.026250000000001</v>
      </c>
      <c r="K14">
        <v>0.49396950000000001</v>
      </c>
      <c r="L14" s="8" t="s">
        <v>16</v>
      </c>
      <c r="M14">
        <v>2</v>
      </c>
      <c r="N14" t="s">
        <v>247</v>
      </c>
      <c r="O14" s="8">
        <v>46</v>
      </c>
      <c r="P14" s="8"/>
      <c r="Q14" s="8"/>
      <c r="R14" s="8"/>
      <c r="S14" s="8"/>
      <c r="T14" s="8"/>
      <c r="U14" s="8"/>
      <c r="V14" s="6">
        <v>44456</v>
      </c>
      <c r="W14" s="8"/>
      <c r="X14" s="8"/>
      <c r="Y14" s="8"/>
      <c r="Z14" s="8">
        <v>1459.2433333333331</v>
      </c>
      <c r="AA14" s="8">
        <v>1.1800564958227564</v>
      </c>
      <c r="AB14" s="8">
        <v>3</v>
      </c>
      <c r="AC14" s="8"/>
    </row>
    <row r="16" spans="1:29" x14ac:dyDescent="0.2">
      <c r="C16" s="8"/>
      <c r="D16" s="8"/>
      <c r="E16" s="8"/>
      <c r="F16" s="8"/>
      <c r="G16" s="8"/>
      <c r="H16" s="8"/>
      <c r="I16" s="8"/>
      <c r="J16" s="8"/>
      <c r="K16" s="8"/>
    </row>
    <row r="17" spans="3:21" s="8" customFormat="1" x14ac:dyDescent="0.2">
      <c r="C17" s="1"/>
    </row>
    <row r="18" spans="3:21" s="8" customFormat="1" x14ac:dyDescent="0.2">
      <c r="C18" s="1"/>
      <c r="I18" s="2"/>
      <c r="P18" s="3"/>
      <c r="Q18" s="3"/>
      <c r="T18" s="6"/>
      <c r="U18" s="6"/>
    </row>
    <row r="19" spans="3:21" s="8" customFormat="1" x14ac:dyDescent="0.2">
      <c r="C19" s="1"/>
      <c r="I19" s="2"/>
      <c r="P19" s="3"/>
      <c r="Q19" s="3"/>
      <c r="T19" s="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20195-47FF-49D2-B9A6-DEBB89E8420F}">
  <dimension ref="A1:M74"/>
  <sheetViews>
    <sheetView topLeftCell="A47" workbookViewId="0">
      <selection activeCell="M1" sqref="A1:M74"/>
    </sheetView>
  </sheetViews>
  <sheetFormatPr baseColWidth="10" defaultColWidth="8.83203125" defaultRowHeight="15" x14ac:dyDescent="0.2"/>
  <sheetData>
    <row r="1" spans="1:13" ht="16" x14ac:dyDescent="0.2">
      <c r="A1" s="217">
        <v>8.3000000000000004E-2</v>
      </c>
      <c r="B1" s="218">
        <v>8.6999999999999994E-2</v>
      </c>
      <c r="C1" s="218">
        <v>7.694</v>
      </c>
      <c r="D1" s="218">
        <v>0</v>
      </c>
      <c r="E1" s="215">
        <v>1.7</v>
      </c>
      <c r="F1" s="215">
        <v>0.59299999999999997</v>
      </c>
      <c r="G1" s="165">
        <v>32.700000000000003</v>
      </c>
      <c r="H1" s="214">
        <v>16</v>
      </c>
      <c r="I1" s="219">
        <v>15.914188949802693</v>
      </c>
      <c r="J1" s="220">
        <v>172.29965766234676</v>
      </c>
      <c r="K1" s="213">
        <v>2.62</v>
      </c>
      <c r="L1" s="214">
        <v>4.41</v>
      </c>
      <c r="M1" s="32">
        <v>2.34</v>
      </c>
    </row>
    <row r="2" spans="1:13" ht="16" x14ac:dyDescent="0.2">
      <c r="A2" s="217">
        <v>3.0030000000000001</v>
      </c>
      <c r="B2" s="218">
        <v>0.20799999999999999</v>
      </c>
      <c r="C2" s="218">
        <v>22.736000000000001</v>
      </c>
      <c r="D2" s="218">
        <v>0.21840000000000001</v>
      </c>
      <c r="E2" s="215">
        <v>1.92</v>
      </c>
      <c r="F2" s="215">
        <v>0.53</v>
      </c>
      <c r="G2" s="165">
        <v>42</v>
      </c>
      <c r="H2" s="214">
        <v>17.5</v>
      </c>
      <c r="I2" s="219">
        <v>17.848537897439421</v>
      </c>
      <c r="J2" s="220">
        <v>177.31702365140993</v>
      </c>
      <c r="K2" s="213">
        <v>2.66</v>
      </c>
      <c r="L2" s="214">
        <v>8.56</v>
      </c>
      <c r="M2" s="32">
        <v>6.93</v>
      </c>
    </row>
    <row r="3" spans="1:13" ht="16" x14ac:dyDescent="0.2">
      <c r="A3" s="217">
        <v>2.8919999999999999</v>
      </c>
      <c r="B3" s="218">
        <v>0.252</v>
      </c>
      <c r="C3" s="218">
        <v>21.565999999999999</v>
      </c>
      <c r="D3" s="218">
        <v>0.26939999999999997</v>
      </c>
      <c r="E3" s="215">
        <v>2.4</v>
      </c>
      <c r="F3" s="215">
        <v>0.61</v>
      </c>
      <c r="G3" s="165">
        <v>49.8</v>
      </c>
      <c r="H3" s="214">
        <v>19.100000000000001</v>
      </c>
      <c r="I3" s="219">
        <v>36.897706176170594</v>
      </c>
      <c r="J3" s="220">
        <v>462.55478421636798</v>
      </c>
      <c r="K3" s="213">
        <v>5.12</v>
      </c>
      <c r="L3" s="214">
        <v>11.55</v>
      </c>
      <c r="M3" s="32">
        <v>9.9700000000000006</v>
      </c>
    </row>
    <row r="4" spans="1:13" ht="16" x14ac:dyDescent="0.2">
      <c r="A4" s="217">
        <v>0.21299999999999999</v>
      </c>
      <c r="B4" s="218">
        <v>0.28000000000000003</v>
      </c>
      <c r="C4" s="218">
        <v>10.154</v>
      </c>
      <c r="D4" s="218">
        <v>0.13370000000000001</v>
      </c>
      <c r="E4" s="215">
        <v>2.5099999999999998</v>
      </c>
      <c r="F4" s="215">
        <v>0.84399999999999997</v>
      </c>
      <c r="G4" s="165">
        <v>46.1</v>
      </c>
      <c r="H4" s="214">
        <v>15.9</v>
      </c>
      <c r="I4" s="219">
        <v>24.95560273780816</v>
      </c>
      <c r="J4" s="220">
        <v>275.47455529727131</v>
      </c>
      <c r="K4" s="213">
        <v>8.5399999999999991</v>
      </c>
      <c r="L4" s="214">
        <v>7.57</v>
      </c>
      <c r="M4" s="32">
        <v>11.03</v>
      </c>
    </row>
    <row r="5" spans="1:13" ht="16" x14ac:dyDescent="0.2">
      <c r="A5" s="217">
        <v>1.0720000000000001</v>
      </c>
      <c r="B5" s="218">
        <v>0.28699999999999998</v>
      </c>
      <c r="C5" s="218">
        <v>6.7939999999999996</v>
      </c>
      <c r="D5" s="218">
        <v>0.95140000000000002</v>
      </c>
      <c r="E5" s="215">
        <v>1.56</v>
      </c>
      <c r="F5" s="215">
        <v>0.97</v>
      </c>
      <c r="G5" s="165">
        <v>25.3</v>
      </c>
      <c r="H5" s="214">
        <v>19.100000000000001</v>
      </c>
      <c r="I5" s="219">
        <v>12.761283542264634</v>
      </c>
      <c r="J5" s="220">
        <v>125.93465297045543</v>
      </c>
      <c r="K5" s="213">
        <v>3.05</v>
      </c>
      <c r="L5" s="214">
        <v>5.3</v>
      </c>
      <c r="M5" s="32">
        <v>3.42</v>
      </c>
    </row>
    <row r="6" spans="1:13" ht="16" x14ac:dyDescent="0.2">
      <c r="A6" s="217">
        <v>5.5E-2</v>
      </c>
      <c r="B6" s="218">
        <v>8.5000000000000006E-2</v>
      </c>
      <c r="C6" s="218">
        <v>0.69299999999999995</v>
      </c>
      <c r="D6" s="218">
        <v>0</v>
      </c>
      <c r="E6" s="215">
        <v>1.88</v>
      </c>
      <c r="F6" s="215">
        <v>0.437</v>
      </c>
      <c r="G6" s="165">
        <v>34.4</v>
      </c>
      <c r="H6" s="214">
        <v>11.8</v>
      </c>
      <c r="I6" s="219">
        <v>22.839491690781433</v>
      </c>
      <c r="J6" s="220">
        <v>222.0997675773036</v>
      </c>
      <c r="K6" s="213">
        <v>3.82</v>
      </c>
      <c r="L6" s="214">
        <v>5.44</v>
      </c>
      <c r="M6" s="32">
        <v>2.2200000000000002</v>
      </c>
    </row>
    <row r="7" spans="1:13" ht="16" x14ac:dyDescent="0.2">
      <c r="A7" s="217">
        <v>0</v>
      </c>
      <c r="B7" s="218">
        <v>0.16300000000000001</v>
      </c>
      <c r="C7" s="218">
        <v>0.78300000000000003</v>
      </c>
      <c r="D7" s="218">
        <v>0.3599</v>
      </c>
      <c r="E7" s="215">
        <v>1.47</v>
      </c>
      <c r="F7" s="215">
        <v>0.64400000000000002</v>
      </c>
      <c r="G7" s="165">
        <v>26.6</v>
      </c>
      <c r="H7" s="214">
        <v>14.4</v>
      </c>
      <c r="I7" s="219">
        <v>8.8069156666594228</v>
      </c>
      <c r="J7" s="220">
        <v>86.156747164183685</v>
      </c>
      <c r="K7" s="163">
        <v>1.8</v>
      </c>
      <c r="L7" s="221">
        <v>5.61</v>
      </c>
      <c r="M7" s="222">
        <v>2.31</v>
      </c>
    </row>
    <row r="8" spans="1:13" ht="16" x14ac:dyDescent="0.2">
      <c r="A8" s="217">
        <v>0</v>
      </c>
      <c r="B8" s="218">
        <v>0</v>
      </c>
      <c r="C8" s="218">
        <v>3.4870000000000001</v>
      </c>
      <c r="D8" s="218">
        <v>0.16250000000000001</v>
      </c>
      <c r="E8" s="215">
        <v>1.6</v>
      </c>
      <c r="F8" s="215">
        <v>0.78400000000000003</v>
      </c>
      <c r="G8" s="165">
        <v>31.8</v>
      </c>
      <c r="H8" s="214">
        <v>20.399999999999999</v>
      </c>
      <c r="I8" s="219">
        <v>14.343155758171438</v>
      </c>
      <c r="J8" s="220">
        <v>126.38940548674198</v>
      </c>
      <c r="K8" s="163">
        <v>2.31</v>
      </c>
      <c r="L8" s="221">
        <v>14.28</v>
      </c>
      <c r="M8" s="222">
        <v>5.08</v>
      </c>
    </row>
    <row r="9" spans="1:13" ht="16" x14ac:dyDescent="0.2">
      <c r="A9" s="217">
        <v>0</v>
      </c>
      <c r="B9" s="218">
        <v>0</v>
      </c>
      <c r="C9" s="218">
        <v>6.4859999999999998</v>
      </c>
      <c r="D9" s="218">
        <v>0.34300000000000003</v>
      </c>
      <c r="E9" s="215">
        <v>1.86</v>
      </c>
      <c r="F9" s="215">
        <v>0.87</v>
      </c>
      <c r="G9" s="165">
        <v>36.5</v>
      </c>
      <c r="H9" s="214">
        <v>22.7</v>
      </c>
      <c r="I9" s="219">
        <v>16.343581065334121</v>
      </c>
      <c r="J9" s="220">
        <v>187.7221050546238</v>
      </c>
      <c r="K9" s="163">
        <v>3.56</v>
      </c>
      <c r="L9" s="221">
        <v>12.25</v>
      </c>
      <c r="M9" s="222">
        <v>5.72</v>
      </c>
    </row>
    <row r="10" spans="1:13" ht="16" x14ac:dyDescent="0.2">
      <c r="A10" s="217">
        <v>0</v>
      </c>
      <c r="B10" s="218">
        <v>0</v>
      </c>
      <c r="C10" s="218">
        <v>6.5430000000000001</v>
      </c>
      <c r="D10" s="218">
        <v>0.29389999999999999</v>
      </c>
      <c r="E10" s="215">
        <v>1.85</v>
      </c>
      <c r="F10" s="215">
        <v>0.73699999999999999</v>
      </c>
      <c r="G10" s="165">
        <v>33.6</v>
      </c>
      <c r="H10" s="214">
        <v>19.600000000000001</v>
      </c>
      <c r="I10" s="219">
        <v>16.313356863027298</v>
      </c>
      <c r="J10" s="220">
        <v>148.30192935969595</v>
      </c>
      <c r="K10" s="163">
        <v>2.63</v>
      </c>
      <c r="L10" s="221">
        <v>13.25</v>
      </c>
      <c r="M10" s="222">
        <v>6.2</v>
      </c>
    </row>
    <row r="11" spans="1:13" ht="16" x14ac:dyDescent="0.2">
      <c r="A11" s="217">
        <v>9.5289999999999999</v>
      </c>
      <c r="B11" s="218">
        <v>0</v>
      </c>
      <c r="C11" s="218">
        <v>23.163</v>
      </c>
      <c r="D11" s="218">
        <v>0.46510000000000001</v>
      </c>
      <c r="E11" s="215">
        <v>1.6</v>
      </c>
      <c r="F11" s="215">
        <v>0.63100000000000001</v>
      </c>
      <c r="G11" s="165">
        <v>35.299999999999997</v>
      </c>
      <c r="H11" s="214">
        <v>34.5</v>
      </c>
      <c r="I11" s="219">
        <v>15.341388205394749</v>
      </c>
      <c r="J11" s="220">
        <v>122.37527494030498</v>
      </c>
      <c r="K11" s="163">
        <v>2.2200000000000002</v>
      </c>
      <c r="L11" s="221">
        <v>13.76</v>
      </c>
      <c r="M11" s="222">
        <v>4.8099999999999996</v>
      </c>
    </row>
    <row r="12" spans="1:13" ht="16" x14ac:dyDescent="0.2">
      <c r="A12" s="217">
        <v>0</v>
      </c>
      <c r="B12" s="218">
        <v>0</v>
      </c>
      <c r="C12" s="218">
        <v>1.514</v>
      </c>
      <c r="D12" s="218">
        <v>0.15359999999999999</v>
      </c>
      <c r="E12" s="215">
        <v>1.51</v>
      </c>
      <c r="F12" s="215">
        <v>0.89400000000000002</v>
      </c>
      <c r="G12" s="165">
        <v>28</v>
      </c>
      <c r="H12" s="214">
        <v>21.7</v>
      </c>
      <c r="I12" s="219">
        <v>10.437563491806204</v>
      </c>
      <c r="J12" s="220">
        <v>118.31075858319558</v>
      </c>
      <c r="K12" s="163">
        <v>1.45</v>
      </c>
      <c r="L12" s="221">
        <v>7.85</v>
      </c>
      <c r="M12" s="222">
        <v>3.25</v>
      </c>
    </row>
    <row r="13" spans="1:13" ht="16" x14ac:dyDescent="0.2">
      <c r="A13" s="217">
        <v>0</v>
      </c>
      <c r="B13" s="218">
        <v>0.309</v>
      </c>
      <c r="C13" s="218">
        <v>21.89</v>
      </c>
      <c r="D13" s="218">
        <v>0.187</v>
      </c>
      <c r="E13" s="215">
        <v>1.56</v>
      </c>
      <c r="F13" s="215">
        <v>0.995</v>
      </c>
      <c r="G13" s="165">
        <v>27.8</v>
      </c>
      <c r="H13" s="214">
        <v>17.100000000000001</v>
      </c>
      <c r="I13" s="219">
        <v>14.180153508489122</v>
      </c>
      <c r="J13" s="220">
        <v>112.03173555266734</v>
      </c>
      <c r="K13" s="163">
        <v>1.82</v>
      </c>
      <c r="L13" s="221">
        <v>9.08</v>
      </c>
      <c r="M13" s="222">
        <v>4.62</v>
      </c>
    </row>
    <row r="14" spans="1:13" ht="16" x14ac:dyDescent="0.2">
      <c r="A14" s="217">
        <v>5.7000000000000002E-2</v>
      </c>
      <c r="B14" s="218">
        <v>0.38</v>
      </c>
      <c r="C14" s="218">
        <v>2.077</v>
      </c>
      <c r="D14" s="218">
        <v>0.22559999999999999</v>
      </c>
      <c r="E14" s="215">
        <v>1.1000000000000001</v>
      </c>
      <c r="F14" s="215">
        <v>0.75900000000000001</v>
      </c>
      <c r="G14" s="165">
        <v>20.399999999999999</v>
      </c>
      <c r="H14" s="214">
        <v>13.1</v>
      </c>
      <c r="I14" s="219">
        <v>8.3010250528755485</v>
      </c>
      <c r="J14" s="220">
        <v>74.528172427622366</v>
      </c>
      <c r="K14" s="163">
        <v>1.38</v>
      </c>
      <c r="L14" s="221">
        <v>2.08</v>
      </c>
      <c r="M14" s="222">
        <v>1.28</v>
      </c>
    </row>
    <row r="15" spans="1:13" ht="16" x14ac:dyDescent="0.2">
      <c r="A15" s="217">
        <v>6.6000000000000003E-2</v>
      </c>
      <c r="B15" s="218">
        <v>0.377</v>
      </c>
      <c r="C15" s="218">
        <v>1.9710000000000001</v>
      </c>
      <c r="D15" s="218">
        <v>0.2175</v>
      </c>
      <c r="E15" s="215">
        <v>1.1299999999999999</v>
      </c>
      <c r="F15" s="215">
        <v>0.69799999999999995</v>
      </c>
      <c r="G15" s="165">
        <v>19.600000000000001</v>
      </c>
      <c r="H15" s="214">
        <v>11.9</v>
      </c>
      <c r="I15" s="219">
        <v>10.733448010251282</v>
      </c>
      <c r="J15" s="220">
        <v>99.890798389250293</v>
      </c>
      <c r="K15" s="163">
        <v>2.2999999999999998</v>
      </c>
      <c r="L15" s="221">
        <v>2.27</v>
      </c>
      <c r="M15" s="222">
        <v>1.76</v>
      </c>
    </row>
    <row r="16" spans="1:13" ht="16" x14ac:dyDescent="0.2">
      <c r="A16" s="217">
        <v>0</v>
      </c>
      <c r="B16" s="218">
        <v>0.307</v>
      </c>
      <c r="C16" s="218">
        <v>25.861000000000001</v>
      </c>
      <c r="D16" s="218">
        <v>0.29930000000000001</v>
      </c>
      <c r="E16" s="215">
        <v>2.33</v>
      </c>
      <c r="F16" s="215">
        <v>0.82199999999999995</v>
      </c>
      <c r="G16" s="165">
        <v>42.4</v>
      </c>
      <c r="H16" s="214">
        <v>20.5</v>
      </c>
      <c r="I16" s="219">
        <v>26.568116041570846</v>
      </c>
      <c r="J16" s="220">
        <v>266.90628702184483</v>
      </c>
      <c r="K16" s="163">
        <v>3.33</v>
      </c>
      <c r="L16" s="221">
        <v>20.38</v>
      </c>
      <c r="M16" s="222">
        <v>12.04</v>
      </c>
    </row>
    <row r="17" spans="1:13" ht="16" x14ac:dyDescent="0.2">
      <c r="A17" s="217">
        <v>3.1859999999999999</v>
      </c>
      <c r="B17" s="218">
        <v>0.191</v>
      </c>
      <c r="C17" s="218">
        <v>47.170999999999999</v>
      </c>
      <c r="D17" s="218">
        <v>0.33289999999999997</v>
      </c>
      <c r="E17" s="215">
        <v>2.35</v>
      </c>
      <c r="F17" s="215">
        <v>0.67800000000000005</v>
      </c>
      <c r="G17" s="165">
        <v>54.2</v>
      </c>
      <c r="H17" s="214">
        <v>23.9</v>
      </c>
      <c r="I17" s="219">
        <v>32.915406968778392</v>
      </c>
      <c r="J17" s="220">
        <v>234.13063723450077</v>
      </c>
      <c r="K17" s="163">
        <v>3.07</v>
      </c>
      <c r="L17" s="221">
        <v>26.63</v>
      </c>
      <c r="M17" s="222">
        <v>10.130000000000001</v>
      </c>
    </row>
    <row r="18" spans="1:13" ht="16" x14ac:dyDescent="0.2">
      <c r="A18" s="217">
        <v>0</v>
      </c>
      <c r="B18" s="218">
        <v>0.39600000000000002</v>
      </c>
      <c r="C18" s="218">
        <v>26.475999999999999</v>
      </c>
      <c r="D18" s="218">
        <v>0.63490000000000002</v>
      </c>
      <c r="E18" s="215">
        <v>1.85</v>
      </c>
      <c r="F18" s="215">
        <v>1.03</v>
      </c>
      <c r="G18" s="165">
        <v>35.799999999999997</v>
      </c>
      <c r="H18" s="214">
        <v>21.7</v>
      </c>
      <c r="I18" s="219">
        <v>15.605485200724029</v>
      </c>
      <c r="J18" s="220">
        <v>123.25390323261522</v>
      </c>
      <c r="K18" s="163">
        <v>1.79</v>
      </c>
      <c r="L18" s="221">
        <v>6.19</v>
      </c>
      <c r="M18" s="222">
        <v>3.1</v>
      </c>
    </row>
    <row r="19" spans="1:13" ht="16" x14ac:dyDescent="0.2">
      <c r="A19" s="217">
        <v>1.1319999999999999</v>
      </c>
      <c r="B19" s="218">
        <v>0</v>
      </c>
      <c r="C19" s="218">
        <v>24.082999999999998</v>
      </c>
      <c r="D19" s="218">
        <v>0.13980000000000001</v>
      </c>
      <c r="E19" s="215">
        <v>1.86</v>
      </c>
      <c r="F19" s="215">
        <v>0.45100000000000001</v>
      </c>
      <c r="G19" s="165">
        <v>40.700000000000003</v>
      </c>
      <c r="H19" s="214">
        <v>17.399999999999999</v>
      </c>
      <c r="I19" s="219">
        <v>26.488074016151398</v>
      </c>
      <c r="J19" s="220">
        <v>200.42938821734515</v>
      </c>
      <c r="K19" s="163">
        <v>3.52</v>
      </c>
      <c r="L19" s="221">
        <v>31.57</v>
      </c>
      <c r="M19" s="222">
        <v>6.58</v>
      </c>
    </row>
    <row r="20" spans="1:13" ht="16" x14ac:dyDescent="0.2">
      <c r="A20" s="217">
        <v>0.17799999999999999</v>
      </c>
      <c r="B20" s="218">
        <v>6.5000000000000002E-2</v>
      </c>
      <c r="C20" s="218">
        <v>11.587999999999999</v>
      </c>
      <c r="D20" s="218">
        <v>0</v>
      </c>
      <c r="E20" s="215">
        <v>2.09</v>
      </c>
      <c r="F20" s="215">
        <v>0.52800000000000002</v>
      </c>
      <c r="G20" s="165">
        <v>44.1</v>
      </c>
      <c r="H20" s="214">
        <v>21.3</v>
      </c>
      <c r="I20" s="219">
        <v>31.211178844222587</v>
      </c>
      <c r="J20" s="220">
        <v>289.52979034666447</v>
      </c>
      <c r="K20" s="163">
        <v>5.64</v>
      </c>
      <c r="L20" s="221">
        <v>17.43</v>
      </c>
      <c r="M20" s="222">
        <v>14.94</v>
      </c>
    </row>
    <row r="21" spans="1:13" ht="16" x14ac:dyDescent="0.2">
      <c r="A21" s="217">
        <v>0</v>
      </c>
      <c r="B21" s="218">
        <v>7.3999999999999996E-2</v>
      </c>
      <c r="C21" s="218">
        <v>5.7990000000000004</v>
      </c>
      <c r="D21" s="218">
        <v>0.1</v>
      </c>
      <c r="E21" s="215">
        <v>1.72</v>
      </c>
      <c r="F21" s="215">
        <v>0.47599999999999998</v>
      </c>
      <c r="G21" s="165">
        <v>34.700000000000003</v>
      </c>
      <c r="H21" s="214">
        <v>16.5</v>
      </c>
      <c r="I21" s="219">
        <v>18.896588167775352</v>
      </c>
      <c r="J21" s="220">
        <v>224.36292261964743</v>
      </c>
      <c r="K21" s="163">
        <v>3.01</v>
      </c>
      <c r="L21" s="221">
        <v>12.18</v>
      </c>
      <c r="M21" s="222">
        <v>5.71</v>
      </c>
    </row>
    <row r="22" spans="1:13" ht="16" x14ac:dyDescent="0.2">
      <c r="A22" s="217">
        <v>0</v>
      </c>
      <c r="B22" s="218">
        <v>0.16300000000000001</v>
      </c>
      <c r="C22" s="218">
        <v>1.1930000000000001</v>
      </c>
      <c r="D22" s="218">
        <v>0.14580000000000001</v>
      </c>
      <c r="E22" s="215">
        <v>1.06</v>
      </c>
      <c r="F22" s="215">
        <v>1.06</v>
      </c>
      <c r="G22" s="165">
        <v>21.2</v>
      </c>
      <c r="H22" s="214">
        <v>13.4</v>
      </c>
      <c r="I22" s="219">
        <v>7.4065971073680918</v>
      </c>
      <c r="J22" s="220">
        <v>78.309362901636405</v>
      </c>
      <c r="K22" s="163">
        <v>1.24</v>
      </c>
      <c r="L22" s="221">
        <v>3.62</v>
      </c>
      <c r="M22" s="222">
        <v>2.29</v>
      </c>
    </row>
    <row r="23" spans="1:13" ht="16" x14ac:dyDescent="0.2">
      <c r="A23" s="217">
        <v>0.41399999999999998</v>
      </c>
      <c r="B23" s="218">
        <v>0.13900000000000001</v>
      </c>
      <c r="C23" s="218">
        <v>10.779</v>
      </c>
      <c r="D23" s="218">
        <v>0.1004</v>
      </c>
      <c r="E23" s="215">
        <v>1.78</v>
      </c>
      <c r="F23" s="215">
        <v>0.60899999999999999</v>
      </c>
      <c r="G23" s="165">
        <v>32.4</v>
      </c>
      <c r="H23" s="214">
        <v>17</v>
      </c>
      <c r="I23" s="219">
        <v>18.442599804849404</v>
      </c>
      <c r="J23" s="220">
        <v>168.74942406244537</v>
      </c>
      <c r="K23" s="163">
        <v>2.71</v>
      </c>
      <c r="L23" s="221">
        <v>17.52</v>
      </c>
      <c r="M23" s="222">
        <v>6.41</v>
      </c>
    </row>
    <row r="24" spans="1:13" ht="16" x14ac:dyDescent="0.2">
      <c r="A24" s="217">
        <v>0.39400000000000002</v>
      </c>
      <c r="B24" s="218">
        <v>0.122</v>
      </c>
      <c r="C24" s="218">
        <v>10.33</v>
      </c>
      <c r="D24" s="218">
        <v>0.11849999999999999</v>
      </c>
      <c r="E24" s="215">
        <v>1.76</v>
      </c>
      <c r="F24" s="215">
        <v>0.55100000000000005</v>
      </c>
      <c r="G24" s="165">
        <v>37.200000000000003</v>
      </c>
      <c r="H24" s="214">
        <v>19.100000000000001</v>
      </c>
      <c r="I24" s="219">
        <v>19.05166959202554</v>
      </c>
      <c r="J24" s="220">
        <v>165.43237343389546</v>
      </c>
      <c r="K24" s="163">
        <v>2.57</v>
      </c>
      <c r="L24" s="221">
        <v>20.36</v>
      </c>
      <c r="M24" s="222">
        <v>5.58</v>
      </c>
    </row>
    <row r="25" spans="1:13" ht="16" x14ac:dyDescent="0.2">
      <c r="A25" s="217">
        <v>0.91400000000000003</v>
      </c>
      <c r="B25" s="218">
        <v>0.42599999999999999</v>
      </c>
      <c r="C25" s="218">
        <v>57.277999999999999</v>
      </c>
      <c r="D25" s="218">
        <v>0.33289999999999997</v>
      </c>
      <c r="E25" s="215">
        <v>2.36</v>
      </c>
      <c r="F25" s="215">
        <v>1.37</v>
      </c>
      <c r="G25" s="165">
        <v>38.6</v>
      </c>
      <c r="H25" s="214">
        <v>23.1</v>
      </c>
      <c r="I25" s="219">
        <v>19.987160764115373</v>
      </c>
      <c r="J25" s="220">
        <v>130.50688905097954</v>
      </c>
      <c r="K25" s="163">
        <v>2.4900000000000002</v>
      </c>
      <c r="L25" s="221">
        <v>17.16</v>
      </c>
      <c r="M25" s="222">
        <v>6.83</v>
      </c>
    </row>
    <row r="26" spans="1:13" ht="16" x14ac:dyDescent="0.2">
      <c r="A26" s="217">
        <v>0.115</v>
      </c>
      <c r="B26" s="218">
        <v>0.44400000000000001</v>
      </c>
      <c r="C26" s="218">
        <v>26.297999999999998</v>
      </c>
      <c r="D26" s="218">
        <v>0.35410000000000003</v>
      </c>
      <c r="E26" s="215">
        <v>2.35</v>
      </c>
      <c r="F26" s="215">
        <v>1.37</v>
      </c>
      <c r="G26" s="165">
        <v>35.6</v>
      </c>
      <c r="H26" s="214">
        <v>21.3</v>
      </c>
      <c r="I26" s="219">
        <v>14.21815957437839</v>
      </c>
      <c r="J26" s="220">
        <v>102.20451165287859</v>
      </c>
      <c r="K26" s="163">
        <v>1.9</v>
      </c>
      <c r="L26" s="221">
        <v>11.52</v>
      </c>
      <c r="M26" s="222">
        <v>4.42</v>
      </c>
    </row>
    <row r="27" spans="1:13" ht="16" x14ac:dyDescent="0.2">
      <c r="A27" s="217">
        <v>0.123</v>
      </c>
      <c r="B27" s="218">
        <v>0.57799999999999996</v>
      </c>
      <c r="C27" s="218">
        <v>34.840000000000003</v>
      </c>
      <c r="D27" s="218">
        <v>0.36770000000000003</v>
      </c>
      <c r="E27" s="215">
        <v>2</v>
      </c>
      <c r="F27" s="215">
        <v>1.59</v>
      </c>
      <c r="G27" s="165">
        <v>32.799999999999997</v>
      </c>
      <c r="H27" s="214">
        <v>24.7</v>
      </c>
      <c r="I27" s="219">
        <v>13.175528816180231</v>
      </c>
      <c r="J27" s="220">
        <v>98.159442450765525</v>
      </c>
      <c r="K27" s="163">
        <v>1.76</v>
      </c>
      <c r="L27" s="221">
        <v>10.63</v>
      </c>
      <c r="M27" s="222">
        <v>3.55</v>
      </c>
    </row>
    <row r="28" spans="1:13" ht="16" x14ac:dyDescent="0.2">
      <c r="A28" s="217">
        <v>0.29499999999999998</v>
      </c>
      <c r="B28" s="218">
        <v>0.39100000000000001</v>
      </c>
      <c r="C28" s="218">
        <v>31.423999999999999</v>
      </c>
      <c r="D28" s="218">
        <v>0.77669999999999995</v>
      </c>
      <c r="E28" s="215">
        <v>1.94</v>
      </c>
      <c r="F28" s="215">
        <v>1.0900000000000001</v>
      </c>
      <c r="G28" s="165">
        <v>31.9</v>
      </c>
      <c r="H28" s="214">
        <v>21.8</v>
      </c>
      <c r="I28" s="219">
        <v>15.536629604204347</v>
      </c>
      <c r="J28" s="220">
        <v>144.288764693704</v>
      </c>
      <c r="K28" s="163">
        <v>3.36</v>
      </c>
      <c r="L28" s="221">
        <v>7.35</v>
      </c>
      <c r="M28" s="222">
        <v>5.75</v>
      </c>
    </row>
    <row r="29" spans="1:13" ht="16" x14ac:dyDescent="0.2">
      <c r="A29" s="217">
        <v>5.0999999999999997E-2</v>
      </c>
      <c r="B29" s="218">
        <v>0.29899999999999999</v>
      </c>
      <c r="C29" s="218">
        <v>0.95299999999999996</v>
      </c>
      <c r="D29" s="218">
        <v>0.1986</v>
      </c>
      <c r="E29" s="215">
        <v>1.31</v>
      </c>
      <c r="F29" s="215">
        <v>0.83699999999999997</v>
      </c>
      <c r="G29" s="165">
        <v>21.2</v>
      </c>
      <c r="H29" s="214">
        <v>14.7</v>
      </c>
      <c r="I29" s="219">
        <v>8.2904986927617923</v>
      </c>
      <c r="J29" s="220">
        <v>78.359231480472857</v>
      </c>
      <c r="K29" s="163">
        <v>1.56</v>
      </c>
      <c r="L29" s="221">
        <v>2.19</v>
      </c>
      <c r="M29" s="222">
        <v>2.21</v>
      </c>
    </row>
    <row r="30" spans="1:13" ht="16" x14ac:dyDescent="0.2">
      <c r="A30" s="217">
        <v>0.64100000000000001</v>
      </c>
      <c r="B30" s="218">
        <v>0.57299999999999995</v>
      </c>
      <c r="C30" s="218">
        <v>21.097999999999999</v>
      </c>
      <c r="D30" s="218">
        <v>2.3698000000000001</v>
      </c>
      <c r="E30" s="215">
        <v>2.36</v>
      </c>
      <c r="F30" s="215">
        <v>1.39</v>
      </c>
      <c r="G30" s="165">
        <v>38.799999999999997</v>
      </c>
      <c r="H30" s="214">
        <v>21.6</v>
      </c>
      <c r="I30" s="219">
        <v>17.973881485856687</v>
      </c>
      <c r="J30" s="220">
        <v>127.98570866844089</v>
      </c>
      <c r="K30" s="163">
        <v>2.34</v>
      </c>
      <c r="L30" s="221">
        <v>11.76</v>
      </c>
      <c r="M30" s="222">
        <v>3.31</v>
      </c>
    </row>
    <row r="31" spans="1:13" ht="16" x14ac:dyDescent="0.2">
      <c r="A31" s="217">
        <v>2.9460000000000002</v>
      </c>
      <c r="B31" s="218">
        <v>0.754</v>
      </c>
      <c r="C31" s="218">
        <v>68.462000000000003</v>
      </c>
      <c r="D31" s="218">
        <v>6.5126999999999997</v>
      </c>
      <c r="E31" s="215">
        <v>2.83</v>
      </c>
      <c r="F31" s="215">
        <v>1.44</v>
      </c>
      <c r="G31" s="165">
        <v>40</v>
      </c>
      <c r="H31" s="214">
        <v>27.9</v>
      </c>
      <c r="I31" s="219">
        <v>19.896696599969431</v>
      </c>
      <c r="J31" s="220">
        <v>141.55708905227979</v>
      </c>
      <c r="K31" s="163">
        <v>2.56</v>
      </c>
      <c r="L31" s="221">
        <v>15.38</v>
      </c>
      <c r="M31" s="222">
        <v>6.51</v>
      </c>
    </row>
    <row r="32" spans="1:13" ht="16" x14ac:dyDescent="0.2">
      <c r="A32" s="217">
        <v>0.10199999999999999</v>
      </c>
      <c r="B32" s="218">
        <v>0.54100000000000004</v>
      </c>
      <c r="C32" s="218">
        <v>3.7240000000000002</v>
      </c>
      <c r="D32" s="218">
        <v>0.24279999999999999</v>
      </c>
      <c r="E32" s="215">
        <v>1.74</v>
      </c>
      <c r="F32" s="215">
        <v>1.07</v>
      </c>
      <c r="G32" s="165">
        <v>25.6</v>
      </c>
      <c r="H32" s="214">
        <v>14.7</v>
      </c>
      <c r="I32" s="219">
        <v>15.807049363694363</v>
      </c>
      <c r="J32" s="220">
        <v>124.98357221422799</v>
      </c>
      <c r="K32" s="163">
        <v>1.78</v>
      </c>
      <c r="L32" s="221">
        <v>3.5</v>
      </c>
      <c r="M32" s="222">
        <v>4.37</v>
      </c>
    </row>
    <row r="33" spans="1:13" ht="16" x14ac:dyDescent="0.2">
      <c r="A33" s="217">
        <v>0.57899999999999996</v>
      </c>
      <c r="B33" s="218">
        <v>0.56799999999999995</v>
      </c>
      <c r="C33" s="218">
        <v>33.703000000000003</v>
      </c>
      <c r="D33" s="218">
        <v>1.1603000000000001</v>
      </c>
      <c r="E33" s="215">
        <v>2.04</v>
      </c>
      <c r="F33" s="215">
        <v>1.28</v>
      </c>
      <c r="G33" s="165">
        <v>36.1</v>
      </c>
      <c r="H33" s="214">
        <v>18.5</v>
      </c>
      <c r="I33" s="219">
        <v>24.41365152403063</v>
      </c>
      <c r="J33" s="220">
        <v>194.91072456202764</v>
      </c>
      <c r="K33" s="163">
        <v>6.19</v>
      </c>
      <c r="L33" s="221">
        <v>15.69</v>
      </c>
      <c r="M33" s="222">
        <v>7.5</v>
      </c>
    </row>
    <row r="34" spans="1:13" ht="16" x14ac:dyDescent="0.2">
      <c r="A34" s="217">
        <v>0.38900000000000001</v>
      </c>
      <c r="B34" s="218">
        <v>0.71</v>
      </c>
      <c r="C34" s="218">
        <v>39.212000000000003</v>
      </c>
      <c r="D34" s="218">
        <v>2.6313</v>
      </c>
      <c r="E34" s="215">
        <v>2.94</v>
      </c>
      <c r="F34" s="215">
        <v>1.6</v>
      </c>
      <c r="G34" s="165">
        <v>44.5</v>
      </c>
      <c r="H34" s="214">
        <v>24.1</v>
      </c>
      <c r="I34" s="219">
        <v>39.03757969949374</v>
      </c>
      <c r="J34" s="220">
        <v>309.08250254954203</v>
      </c>
      <c r="K34" s="163">
        <v>7.79</v>
      </c>
      <c r="L34" s="221">
        <v>15.96</v>
      </c>
      <c r="M34" s="222">
        <v>15.68</v>
      </c>
    </row>
    <row r="35" spans="1:13" ht="16" x14ac:dyDescent="0.2">
      <c r="A35" s="217">
        <v>0.14699999999999999</v>
      </c>
      <c r="B35" s="218">
        <v>0.622</v>
      </c>
      <c r="C35" s="218">
        <v>38.393999999999998</v>
      </c>
      <c r="D35" s="218">
        <v>1.5518000000000001</v>
      </c>
      <c r="E35" s="215">
        <v>2.36</v>
      </c>
      <c r="F35" s="215">
        <v>1.25</v>
      </c>
      <c r="G35" s="165">
        <v>40.9</v>
      </c>
      <c r="H35" s="214">
        <v>20.8</v>
      </c>
      <c r="I35" s="219">
        <v>20.058448193004573</v>
      </c>
      <c r="J35" s="220">
        <v>149.49911816790501</v>
      </c>
      <c r="K35" s="163">
        <v>2</v>
      </c>
      <c r="L35" s="221">
        <v>11.2</v>
      </c>
      <c r="M35" s="222">
        <v>5.4</v>
      </c>
    </row>
    <row r="36" spans="1:13" ht="16" x14ac:dyDescent="0.2">
      <c r="A36" s="217">
        <v>0.13800000000000001</v>
      </c>
      <c r="B36" s="218">
        <v>0.60299999999999998</v>
      </c>
      <c r="C36" s="218">
        <v>35.646999999999998</v>
      </c>
      <c r="D36" s="218">
        <v>1.4821</v>
      </c>
      <c r="E36" s="215">
        <v>2.66</v>
      </c>
      <c r="F36" s="215">
        <v>1.4</v>
      </c>
      <c r="G36" s="165">
        <v>41.1</v>
      </c>
      <c r="H36" s="214">
        <v>23.1</v>
      </c>
      <c r="I36" s="219">
        <v>21.627605399665054</v>
      </c>
      <c r="J36" s="220">
        <v>159.52964370811674</v>
      </c>
      <c r="K36" s="163">
        <v>2.65</v>
      </c>
      <c r="L36" s="221">
        <v>11.14</v>
      </c>
      <c r="M36" s="222">
        <v>6.16</v>
      </c>
    </row>
    <row r="37" spans="1:13" ht="16" x14ac:dyDescent="0.2">
      <c r="A37" s="217">
        <v>0.17549999999999999</v>
      </c>
      <c r="B37" s="218">
        <v>0.7</v>
      </c>
      <c r="C37" s="218">
        <v>1.9910000000000001</v>
      </c>
      <c r="D37" s="218">
        <v>0.12670000000000001</v>
      </c>
      <c r="E37" s="215">
        <v>1.64</v>
      </c>
      <c r="F37" s="215">
        <v>1.1100000000000001</v>
      </c>
      <c r="G37" s="216">
        <v>22.2</v>
      </c>
      <c r="H37" s="214">
        <v>14.7</v>
      </c>
      <c r="I37" s="219">
        <v>6.1910630676974474</v>
      </c>
      <c r="J37" s="220">
        <v>61.173189270358961</v>
      </c>
      <c r="K37" s="163">
        <v>0.66</v>
      </c>
      <c r="L37" s="221">
        <v>2.48</v>
      </c>
      <c r="M37" s="222">
        <v>1.17</v>
      </c>
    </row>
    <row r="38" spans="1:13" ht="16" x14ac:dyDescent="0.2">
      <c r="A38" s="217">
        <v>0.16450000000000001</v>
      </c>
      <c r="B38" s="218">
        <v>0.66400000000000003</v>
      </c>
      <c r="C38" s="218">
        <v>1.8140000000000001</v>
      </c>
      <c r="D38" s="218">
        <v>0.20180000000000001</v>
      </c>
      <c r="E38" s="215">
        <v>1.53</v>
      </c>
      <c r="F38" s="215">
        <v>1.04</v>
      </c>
      <c r="G38" s="216">
        <v>21.4</v>
      </c>
      <c r="H38" s="214">
        <v>14.1</v>
      </c>
      <c r="I38" s="219">
        <v>6.1362426179961034</v>
      </c>
      <c r="J38" s="220">
        <v>63.8113116750662</v>
      </c>
      <c r="K38" s="163">
        <v>1.0900000000000001</v>
      </c>
      <c r="L38" s="221">
        <v>2.5299999999999998</v>
      </c>
      <c r="M38" s="222">
        <v>1.08</v>
      </c>
    </row>
    <row r="39" spans="1:13" ht="16" x14ac:dyDescent="0.2">
      <c r="A39" s="217">
        <v>0.16850000000000001</v>
      </c>
      <c r="B39" s="218">
        <v>0.69799999999999995</v>
      </c>
      <c r="C39" s="218">
        <v>29.082000000000001</v>
      </c>
      <c r="D39" s="218">
        <v>0.2069</v>
      </c>
      <c r="E39" s="215">
        <v>2.19</v>
      </c>
      <c r="F39" s="215">
        <v>1.1499999999999999</v>
      </c>
      <c r="G39" s="216">
        <v>31.5</v>
      </c>
      <c r="H39" s="214">
        <v>18</v>
      </c>
      <c r="I39" s="219">
        <v>12.885723878658938</v>
      </c>
      <c r="J39" s="220">
        <v>101.01748364023898</v>
      </c>
      <c r="K39" s="163">
        <v>1.29</v>
      </c>
      <c r="L39" s="221">
        <v>7.97</v>
      </c>
      <c r="M39" s="222">
        <v>3.99</v>
      </c>
    </row>
    <row r="40" spans="1:13" ht="16" x14ac:dyDescent="0.2">
      <c r="A40" s="217">
        <v>0.17699999999999999</v>
      </c>
      <c r="B40" s="218">
        <v>0.84399999999999997</v>
      </c>
      <c r="C40" s="218">
        <v>33.758000000000003</v>
      </c>
      <c r="D40" s="218">
        <v>0.34200000000000003</v>
      </c>
      <c r="E40" s="215">
        <v>3.59</v>
      </c>
      <c r="F40" s="215">
        <v>1.38</v>
      </c>
      <c r="G40" s="216">
        <v>50.8</v>
      </c>
      <c r="H40" s="214">
        <v>18.7</v>
      </c>
      <c r="I40" s="219">
        <v>27.900899141914515</v>
      </c>
      <c r="J40" s="220">
        <v>217.96218722250404</v>
      </c>
      <c r="K40" s="163">
        <v>2.46</v>
      </c>
      <c r="L40" s="221">
        <v>16.72</v>
      </c>
      <c r="M40" s="222">
        <v>7.86</v>
      </c>
    </row>
    <row r="41" spans="1:13" ht="16" x14ac:dyDescent="0.2">
      <c r="A41" s="217">
        <v>3.1120000000000001</v>
      </c>
      <c r="B41" s="218">
        <v>0.81100000000000005</v>
      </c>
      <c r="C41" s="218">
        <v>55.179000000000002</v>
      </c>
      <c r="D41" s="218">
        <v>6.5260999999999996</v>
      </c>
      <c r="E41" s="215">
        <v>3.85</v>
      </c>
      <c r="F41" s="215">
        <v>1.5</v>
      </c>
      <c r="G41" s="216">
        <v>57.2</v>
      </c>
      <c r="H41" s="214">
        <v>30</v>
      </c>
      <c r="I41" s="219">
        <v>26.730076077380517</v>
      </c>
      <c r="J41" s="220">
        <v>226.99505542254155</v>
      </c>
      <c r="K41" s="163">
        <v>3.07</v>
      </c>
      <c r="L41" s="221">
        <v>11.12</v>
      </c>
      <c r="M41" s="222">
        <v>14.49</v>
      </c>
    </row>
    <row r="42" spans="1:13" ht="16" x14ac:dyDescent="0.2">
      <c r="A42" s="217">
        <v>0.20849999999999999</v>
      </c>
      <c r="B42" s="218">
        <v>0.9</v>
      </c>
      <c r="C42" s="218">
        <v>32.881999999999998</v>
      </c>
      <c r="D42" s="218">
        <v>0.73560000000000003</v>
      </c>
      <c r="E42" s="215">
        <v>3.41</v>
      </c>
      <c r="F42" s="215">
        <v>1.68</v>
      </c>
      <c r="G42" s="216">
        <v>47.8</v>
      </c>
      <c r="H42" s="214">
        <v>26.3</v>
      </c>
      <c r="I42" s="219">
        <v>20.309413293538476</v>
      </c>
      <c r="J42" s="220">
        <v>170.84331570087889</v>
      </c>
      <c r="K42" s="163">
        <v>2.91</v>
      </c>
      <c r="L42" s="221">
        <v>8.4700000000000006</v>
      </c>
      <c r="M42" s="222">
        <v>6.52</v>
      </c>
    </row>
    <row r="43" spans="1:13" ht="16" x14ac:dyDescent="0.2">
      <c r="A43" s="217">
        <v>0.36299999999999999</v>
      </c>
      <c r="B43" s="218">
        <v>0.51500000000000001</v>
      </c>
      <c r="C43" s="218">
        <v>1.665</v>
      </c>
      <c r="D43" s="218">
        <v>0.2656</v>
      </c>
      <c r="E43" s="215">
        <v>1.42</v>
      </c>
      <c r="F43" s="215">
        <v>0.82499999999999996</v>
      </c>
      <c r="G43" s="216">
        <v>23</v>
      </c>
      <c r="H43" s="214">
        <v>11</v>
      </c>
      <c r="I43" s="219">
        <v>9.3282310457585016</v>
      </c>
      <c r="J43" s="220">
        <v>93.920994267594594</v>
      </c>
      <c r="K43" s="163">
        <v>1.49</v>
      </c>
      <c r="L43" s="221">
        <v>2.65</v>
      </c>
      <c r="M43" s="222">
        <v>2.85</v>
      </c>
    </row>
    <row r="44" spans="1:13" ht="16" x14ac:dyDescent="0.2">
      <c r="A44" s="217">
        <v>1.9015</v>
      </c>
      <c r="B44" s="218">
        <v>0.64400000000000002</v>
      </c>
      <c r="C44" s="218">
        <v>20.411999999999999</v>
      </c>
      <c r="D44" s="218">
        <v>2.4636999999999998</v>
      </c>
      <c r="E44" s="215">
        <v>1.66</v>
      </c>
      <c r="F44" s="215">
        <v>1.0900000000000001</v>
      </c>
      <c r="G44" s="216">
        <v>26.5</v>
      </c>
      <c r="H44" s="214">
        <v>20.7</v>
      </c>
      <c r="I44" s="219">
        <v>9.3285437099202966</v>
      </c>
      <c r="J44" s="220">
        <v>69.221293776873452</v>
      </c>
      <c r="K44" s="163">
        <v>1.1100000000000001</v>
      </c>
      <c r="L44" s="221">
        <v>8.57</v>
      </c>
      <c r="M44" s="222">
        <v>3.05</v>
      </c>
    </row>
    <row r="45" spans="1:13" ht="16" x14ac:dyDescent="0.2">
      <c r="A45" s="217">
        <v>5.9844999999999997</v>
      </c>
      <c r="B45" s="218">
        <v>0.76700000000000002</v>
      </c>
      <c r="C45" s="218">
        <v>39.459000000000003</v>
      </c>
      <c r="D45" s="218">
        <v>14.086</v>
      </c>
      <c r="E45" s="215">
        <v>2.0099999999999998</v>
      </c>
      <c r="F45" s="215">
        <v>1.4</v>
      </c>
      <c r="G45" s="216">
        <v>48.4</v>
      </c>
      <c r="H45" s="214">
        <v>37.9</v>
      </c>
      <c r="I45" s="219">
        <v>11.493951473123332</v>
      </c>
      <c r="J45" s="220">
        <v>81.242104560796648</v>
      </c>
      <c r="K45" s="163">
        <v>1.51</v>
      </c>
      <c r="L45" s="221">
        <v>10.33</v>
      </c>
      <c r="M45" s="222">
        <v>4.46</v>
      </c>
    </row>
    <row r="46" spans="1:13" ht="16" x14ac:dyDescent="0.2">
      <c r="A46" s="217">
        <v>1.9630000000000001</v>
      </c>
      <c r="B46" s="218">
        <v>0.60899999999999999</v>
      </c>
      <c r="C46" s="218">
        <v>21.466999999999999</v>
      </c>
      <c r="D46" s="218">
        <v>3.1671999999999998</v>
      </c>
      <c r="E46" s="215">
        <v>1.83</v>
      </c>
      <c r="F46" s="215">
        <v>1.2</v>
      </c>
      <c r="G46" s="216">
        <v>38</v>
      </c>
      <c r="H46" s="214">
        <v>25.3</v>
      </c>
      <c r="I46" s="219">
        <v>24.058673479006348</v>
      </c>
      <c r="J46" s="220">
        <v>198.86883118501677</v>
      </c>
      <c r="K46" s="163">
        <v>3.58</v>
      </c>
      <c r="L46" s="221">
        <v>11.48</v>
      </c>
      <c r="M46" s="222">
        <v>9.3800000000000008</v>
      </c>
    </row>
    <row r="47" spans="1:13" ht="16" x14ac:dyDescent="0.2">
      <c r="A47" s="217">
        <v>1.58</v>
      </c>
      <c r="B47" s="218">
        <v>0.46600000000000003</v>
      </c>
      <c r="C47" s="218">
        <v>24.414000000000001</v>
      </c>
      <c r="D47" s="218">
        <v>2.0819999999999999</v>
      </c>
      <c r="E47" s="215">
        <v>1.58</v>
      </c>
      <c r="F47" s="215">
        <v>1.01</v>
      </c>
      <c r="G47" s="216">
        <v>36.5</v>
      </c>
      <c r="H47" s="214">
        <v>19.3</v>
      </c>
      <c r="I47" s="219">
        <v>15.809550676988723</v>
      </c>
      <c r="J47" s="220">
        <v>114.69078441447273</v>
      </c>
      <c r="K47" s="163">
        <v>2.2400000000000002</v>
      </c>
      <c r="L47" s="221">
        <v>11.18</v>
      </c>
      <c r="M47" s="222">
        <v>4.99</v>
      </c>
    </row>
    <row r="48" spans="1:13" ht="16" x14ac:dyDescent="0.2">
      <c r="A48" s="217">
        <v>1.5145</v>
      </c>
      <c r="B48" s="218">
        <v>0.42399999999999999</v>
      </c>
      <c r="C48" s="218">
        <v>23.382999999999999</v>
      </c>
      <c r="D48" s="218">
        <v>2.0165000000000002</v>
      </c>
      <c r="E48" s="215">
        <v>1.77</v>
      </c>
      <c r="F48" s="215">
        <v>0.97699999999999998</v>
      </c>
      <c r="G48" s="216">
        <v>31.9</v>
      </c>
      <c r="H48" s="214">
        <v>19.600000000000001</v>
      </c>
      <c r="I48" s="219">
        <v>15.103138114107162</v>
      </c>
      <c r="J48" s="220">
        <v>109.9753675122341</v>
      </c>
      <c r="K48" s="163">
        <v>1.9</v>
      </c>
      <c r="L48" s="221">
        <v>12.06</v>
      </c>
      <c r="M48" s="222">
        <v>5.12</v>
      </c>
    </row>
    <row r="49" spans="1:13" ht="16" x14ac:dyDescent="0.2">
      <c r="A49" s="217">
        <v>0.17899999999999999</v>
      </c>
      <c r="B49" s="218">
        <v>0.502</v>
      </c>
      <c r="C49" s="218">
        <v>4.68</v>
      </c>
      <c r="D49" s="218">
        <v>0.4642</v>
      </c>
      <c r="E49" s="215">
        <v>1.03</v>
      </c>
      <c r="F49" s="215">
        <v>0.626</v>
      </c>
      <c r="G49" s="216">
        <v>18.2</v>
      </c>
      <c r="H49" s="214">
        <v>12.1</v>
      </c>
      <c r="I49" s="219">
        <v>7.5898183061798026</v>
      </c>
      <c r="J49" s="220">
        <v>62.835875300397234</v>
      </c>
      <c r="K49" s="163">
        <v>0.59</v>
      </c>
      <c r="L49" s="221">
        <v>2.2799999999999998</v>
      </c>
      <c r="M49" s="222">
        <v>1.71</v>
      </c>
    </row>
    <row r="50" spans="1:13" ht="16" x14ac:dyDescent="0.2">
      <c r="A50" s="217">
        <v>1.4990000000000001</v>
      </c>
      <c r="B50" s="218">
        <v>0.45500000000000002</v>
      </c>
      <c r="C50" s="218">
        <v>20.731000000000002</v>
      </c>
      <c r="D50" s="218">
        <v>1.2829999999999999</v>
      </c>
      <c r="E50" s="215">
        <v>1.6</v>
      </c>
      <c r="F50" s="215">
        <v>0.9</v>
      </c>
      <c r="G50" s="216">
        <v>23.3</v>
      </c>
      <c r="H50" s="214">
        <v>23.1</v>
      </c>
      <c r="I50" s="219">
        <v>10.11572784793216</v>
      </c>
      <c r="J50" s="220">
        <v>74.522640047321673</v>
      </c>
      <c r="K50" s="163">
        <v>1.52</v>
      </c>
      <c r="L50" s="221">
        <v>6.95</v>
      </c>
      <c r="M50" s="222">
        <v>3.16</v>
      </c>
    </row>
    <row r="51" spans="1:13" ht="16" x14ac:dyDescent="0.2">
      <c r="A51" s="217">
        <v>1.7869999999999999</v>
      </c>
      <c r="B51" s="218">
        <v>0.44600000000000001</v>
      </c>
      <c r="C51" s="218">
        <v>20.641999999999999</v>
      </c>
      <c r="D51" s="218">
        <v>1.3843000000000001</v>
      </c>
      <c r="E51" s="215">
        <v>1.31</v>
      </c>
      <c r="F51" s="215">
        <v>0.60399999999999998</v>
      </c>
      <c r="G51" s="216">
        <v>23</v>
      </c>
      <c r="H51" s="214">
        <v>17.100000000000001</v>
      </c>
      <c r="I51" s="219">
        <v>10.106764808627378</v>
      </c>
      <c r="J51" s="220">
        <v>71.857495851228407</v>
      </c>
      <c r="K51" s="163">
        <v>1.45</v>
      </c>
      <c r="L51" s="221">
        <v>6.14</v>
      </c>
      <c r="M51" s="222">
        <v>2.62</v>
      </c>
    </row>
    <row r="52" spans="1:13" ht="16" x14ac:dyDescent="0.2">
      <c r="A52" s="217">
        <v>0.11799999999999999</v>
      </c>
      <c r="B52" s="218">
        <v>0.504</v>
      </c>
      <c r="C52" s="218">
        <v>15.596</v>
      </c>
      <c r="D52" s="218">
        <v>0.31769999999999998</v>
      </c>
      <c r="E52" s="164">
        <v>2.09</v>
      </c>
      <c r="F52" s="164">
        <v>1.03</v>
      </c>
      <c r="G52" s="165">
        <v>34</v>
      </c>
      <c r="H52" s="214">
        <v>16.399999999999999</v>
      </c>
      <c r="I52" s="219">
        <v>19.57402718499727</v>
      </c>
      <c r="J52" s="220">
        <v>145.03712486184725</v>
      </c>
      <c r="K52" s="163">
        <v>2.21</v>
      </c>
      <c r="L52" s="221">
        <v>10.63</v>
      </c>
      <c r="M52" s="222">
        <v>5.77</v>
      </c>
    </row>
    <row r="53" spans="1:13" x14ac:dyDescent="0.2">
      <c r="A53" s="223">
        <v>8.6349999999999998</v>
      </c>
      <c r="B53" s="224">
        <v>0.95599999999999996</v>
      </c>
      <c r="C53" s="224">
        <v>38.548000000000002</v>
      </c>
      <c r="D53" s="224">
        <v>12.027200000000001</v>
      </c>
      <c r="E53" s="225">
        <v>1.89</v>
      </c>
      <c r="F53" s="225">
        <v>1.28</v>
      </c>
      <c r="G53" s="226">
        <v>45.2</v>
      </c>
      <c r="H53" s="227">
        <v>39.1</v>
      </c>
      <c r="I53" s="228">
        <v>12.689683449213645</v>
      </c>
      <c r="J53" s="229">
        <v>92.866458571271124</v>
      </c>
      <c r="K53" s="230">
        <v>2.23</v>
      </c>
      <c r="L53" s="231">
        <v>7.6</v>
      </c>
      <c r="M53" s="232">
        <v>5.35</v>
      </c>
    </row>
    <row r="54" spans="1:13" x14ac:dyDescent="0.2">
      <c r="A54" s="223">
        <v>0.28799999999999998</v>
      </c>
      <c r="B54" s="224">
        <v>0.47899999999999998</v>
      </c>
      <c r="C54" s="224">
        <v>23.542000000000002</v>
      </c>
      <c r="D54" s="224">
        <v>0.1142</v>
      </c>
      <c r="E54" s="225">
        <v>1.77</v>
      </c>
      <c r="F54" s="225">
        <v>0.73199999999999998</v>
      </c>
      <c r="G54" s="226">
        <v>29.7</v>
      </c>
      <c r="H54" s="227">
        <v>16.100000000000001</v>
      </c>
      <c r="I54" s="228">
        <v>19.214880284482394</v>
      </c>
      <c r="J54" s="229">
        <v>123.69937415219894</v>
      </c>
      <c r="K54" s="230">
        <v>1.2</v>
      </c>
      <c r="L54" s="231">
        <v>14.98</v>
      </c>
      <c r="M54" s="232">
        <v>5.15</v>
      </c>
    </row>
    <row r="55" spans="1:13" ht="16" x14ac:dyDescent="0.2">
      <c r="A55" s="217">
        <v>0.248</v>
      </c>
      <c r="B55" s="218">
        <v>0.307</v>
      </c>
      <c r="C55" s="218">
        <v>4.0389999999999997</v>
      </c>
      <c r="D55" s="218">
        <v>0.73240000000000005</v>
      </c>
      <c r="E55" s="215">
        <v>0.89400000000000002</v>
      </c>
      <c r="F55" s="215">
        <v>0.52200000000000002</v>
      </c>
      <c r="G55" s="216">
        <v>22.5</v>
      </c>
      <c r="H55" s="214">
        <v>11.8</v>
      </c>
      <c r="I55" s="219">
        <v>6.1303019989220031</v>
      </c>
      <c r="J55" s="220">
        <v>62.464017044318553</v>
      </c>
      <c r="K55" s="213">
        <v>0.95</v>
      </c>
      <c r="L55" s="221">
        <v>1.69</v>
      </c>
      <c r="M55" s="222">
        <v>1.96</v>
      </c>
    </row>
    <row r="56" spans="1:13" ht="16" x14ac:dyDescent="0.2">
      <c r="A56" s="217">
        <v>2.0299999999999998</v>
      </c>
      <c r="B56" s="218">
        <v>0.71299999999999997</v>
      </c>
      <c r="C56" s="218">
        <v>13.443</v>
      </c>
      <c r="D56" s="218">
        <v>4.0571999999999999</v>
      </c>
      <c r="E56" s="215">
        <v>1.27</v>
      </c>
      <c r="F56" s="215">
        <v>1.05</v>
      </c>
      <c r="G56" s="216">
        <v>21.9</v>
      </c>
      <c r="H56" s="214">
        <v>17.899999999999999</v>
      </c>
      <c r="I56" s="219">
        <v>4.4142968576052617</v>
      </c>
      <c r="J56" s="220">
        <v>47.33474008582688</v>
      </c>
      <c r="K56" s="213">
        <v>0.79</v>
      </c>
      <c r="L56" s="221">
        <v>1.69</v>
      </c>
      <c r="M56" s="222">
        <v>1.43</v>
      </c>
    </row>
    <row r="57" spans="1:13" ht="16" x14ac:dyDescent="0.2">
      <c r="A57" s="217">
        <v>2.016</v>
      </c>
      <c r="B57" s="218">
        <v>0.72299999999999998</v>
      </c>
      <c r="C57" s="218">
        <v>13.917</v>
      </c>
      <c r="D57" s="218">
        <v>3.7612999999999999</v>
      </c>
      <c r="E57" s="215">
        <v>1.57</v>
      </c>
      <c r="F57" s="215">
        <v>1.1000000000000001</v>
      </c>
      <c r="G57" s="216">
        <v>26.8</v>
      </c>
      <c r="H57" s="214">
        <v>18.100000000000001</v>
      </c>
      <c r="I57" s="219">
        <v>7.473715680766694</v>
      </c>
      <c r="J57" s="220">
        <v>66.296813538916382</v>
      </c>
      <c r="K57" s="213">
        <v>0.87</v>
      </c>
      <c r="L57" s="221">
        <v>2.5299999999999998</v>
      </c>
      <c r="M57" s="222">
        <v>2.3199999999999998</v>
      </c>
    </row>
    <row r="58" spans="1:13" ht="16" x14ac:dyDescent="0.2">
      <c r="A58" s="217">
        <v>2.1749999999999998</v>
      </c>
      <c r="B58" s="218">
        <v>0.76300000000000001</v>
      </c>
      <c r="C58" s="218">
        <v>14.273</v>
      </c>
      <c r="D58" s="218">
        <v>4.6729000000000003</v>
      </c>
      <c r="E58" s="215">
        <v>1.47</v>
      </c>
      <c r="F58" s="215">
        <v>1.29</v>
      </c>
      <c r="G58" s="216">
        <v>24.5</v>
      </c>
      <c r="H58" s="214">
        <v>22.2</v>
      </c>
      <c r="I58" s="219">
        <v>5.7638596012985799</v>
      </c>
      <c r="J58" s="220">
        <v>53.827879950637204</v>
      </c>
      <c r="K58" s="213">
        <v>1.32</v>
      </c>
      <c r="L58" s="221">
        <v>2.8</v>
      </c>
      <c r="M58" s="222">
        <v>2.62</v>
      </c>
    </row>
    <row r="59" spans="1:13" ht="16" x14ac:dyDescent="0.2">
      <c r="A59" s="217">
        <v>7.165</v>
      </c>
      <c r="B59" s="218">
        <v>0.90200000000000002</v>
      </c>
      <c r="C59" s="218">
        <v>30.027000000000001</v>
      </c>
      <c r="D59" s="218">
        <v>8.2329000000000008</v>
      </c>
      <c r="E59" s="215">
        <v>1.88</v>
      </c>
      <c r="F59" s="215">
        <v>1.3</v>
      </c>
      <c r="G59" s="216">
        <v>36.200000000000003</v>
      </c>
      <c r="H59" s="214">
        <v>28.2</v>
      </c>
      <c r="I59" s="219">
        <v>8.5180139811610918</v>
      </c>
      <c r="J59" s="220">
        <v>70.308017867673669</v>
      </c>
      <c r="K59" s="213">
        <v>1.1000000000000001</v>
      </c>
      <c r="L59" s="221">
        <v>5.17</v>
      </c>
      <c r="M59" s="222">
        <v>3.06</v>
      </c>
    </row>
    <row r="60" spans="1:13" ht="16" x14ac:dyDescent="0.2">
      <c r="A60" s="217">
        <v>1.8520000000000001</v>
      </c>
      <c r="B60" s="218">
        <v>0.63600000000000001</v>
      </c>
      <c r="C60" s="218">
        <v>12.74</v>
      </c>
      <c r="D60" s="218">
        <v>3.1783999999999999</v>
      </c>
      <c r="E60" s="215">
        <v>1.61</v>
      </c>
      <c r="F60" s="215">
        <v>1.19</v>
      </c>
      <c r="G60" s="216">
        <v>25.7</v>
      </c>
      <c r="H60" s="214">
        <v>22</v>
      </c>
      <c r="I60" s="219">
        <v>5.6025248938125003</v>
      </c>
      <c r="J60" s="220">
        <v>55.844226820558511</v>
      </c>
      <c r="K60" s="213">
        <v>0.7</v>
      </c>
      <c r="L60" s="221">
        <v>2.33</v>
      </c>
      <c r="M60" s="222">
        <v>1.57</v>
      </c>
    </row>
    <row r="61" spans="1:13" ht="16" x14ac:dyDescent="0.2">
      <c r="A61" s="217">
        <v>0.129</v>
      </c>
      <c r="B61" s="218">
        <v>0.25800000000000001</v>
      </c>
      <c r="C61" s="218">
        <v>2.9620000000000002</v>
      </c>
      <c r="D61" s="218">
        <v>0.25790000000000002</v>
      </c>
      <c r="E61" s="215">
        <v>0.52400000000000002</v>
      </c>
      <c r="F61" s="215">
        <v>0.58499999999999996</v>
      </c>
      <c r="G61" s="216">
        <v>19.899999999999999</v>
      </c>
      <c r="H61" s="214">
        <v>20.7</v>
      </c>
      <c r="I61" s="219">
        <v>8.8520875589989938</v>
      </c>
      <c r="J61" s="220">
        <v>82.675826581707383</v>
      </c>
      <c r="K61" s="213">
        <v>0.72</v>
      </c>
      <c r="L61" s="221">
        <v>2.15</v>
      </c>
      <c r="M61" s="222">
        <v>1.54</v>
      </c>
    </row>
    <row r="62" spans="1:13" ht="16" x14ac:dyDescent="0.2">
      <c r="A62" s="217">
        <v>3.097</v>
      </c>
      <c r="B62" s="218">
        <v>0.39900000000000002</v>
      </c>
      <c r="C62" s="218">
        <v>11.744999999999999</v>
      </c>
      <c r="D62" s="218">
        <v>2.6714000000000002</v>
      </c>
      <c r="E62" s="215">
        <v>0.88900000000000001</v>
      </c>
      <c r="F62" s="215">
        <v>0.53800000000000003</v>
      </c>
      <c r="G62" s="216">
        <v>23.6</v>
      </c>
      <c r="H62" s="214">
        <v>21</v>
      </c>
      <c r="I62" s="219">
        <v>7.3210614508724188</v>
      </c>
      <c r="J62" s="220">
        <v>64.223662349481103</v>
      </c>
      <c r="K62" s="213">
        <v>0.33</v>
      </c>
      <c r="L62" s="221">
        <v>2.0299999999999998</v>
      </c>
      <c r="M62" s="222">
        <v>0.84</v>
      </c>
    </row>
    <row r="63" spans="1:13" ht="16" x14ac:dyDescent="0.2">
      <c r="A63" s="217">
        <v>2.3330000000000002</v>
      </c>
      <c r="B63" s="218">
        <v>0.22600000000000001</v>
      </c>
      <c r="C63" s="218">
        <v>18.533999999999999</v>
      </c>
      <c r="D63" s="218">
        <v>1.8408</v>
      </c>
      <c r="E63" s="215">
        <v>0.90700000000000003</v>
      </c>
      <c r="F63" s="215">
        <v>0.35899999999999999</v>
      </c>
      <c r="G63" s="216">
        <v>36</v>
      </c>
      <c r="H63" s="214">
        <v>15.1</v>
      </c>
      <c r="I63" s="219">
        <v>21.517050976124278</v>
      </c>
      <c r="J63" s="220">
        <v>198.97614516548441</v>
      </c>
      <c r="K63" s="213">
        <v>3.01</v>
      </c>
      <c r="L63" s="221">
        <v>6.1</v>
      </c>
      <c r="M63" s="222">
        <v>12.98</v>
      </c>
    </row>
    <row r="64" spans="1:13" ht="16" x14ac:dyDescent="0.2">
      <c r="A64" s="217">
        <v>2.0419999999999998</v>
      </c>
      <c r="B64" s="218">
        <v>0.46100000000000002</v>
      </c>
      <c r="C64" s="218">
        <v>12.272</v>
      </c>
      <c r="D64" s="218">
        <v>2.5626000000000002</v>
      </c>
      <c r="E64" s="215">
        <v>0.71799999999999997</v>
      </c>
      <c r="F64" s="215">
        <v>0.61199999999999999</v>
      </c>
      <c r="G64" s="216">
        <v>23.8</v>
      </c>
      <c r="H64" s="214">
        <v>18.899999999999999</v>
      </c>
      <c r="I64" s="219">
        <v>6.4745265546326456</v>
      </c>
      <c r="J64" s="220">
        <v>55.104694048888696</v>
      </c>
      <c r="K64" s="213">
        <v>0.56000000000000005</v>
      </c>
      <c r="L64" s="221">
        <v>2.08</v>
      </c>
      <c r="M64" s="222">
        <v>1.29</v>
      </c>
    </row>
    <row r="65" spans="1:13" ht="16" x14ac:dyDescent="0.2">
      <c r="A65" s="217">
        <v>6.8040000000000003</v>
      </c>
      <c r="B65" s="218">
        <v>0.51200000000000001</v>
      </c>
      <c r="C65" s="218">
        <v>25.949000000000002</v>
      </c>
      <c r="D65" s="218">
        <v>4.8954000000000004</v>
      </c>
      <c r="E65" s="215">
        <v>1.1399999999999999</v>
      </c>
      <c r="F65" s="215">
        <v>0.75</v>
      </c>
      <c r="G65" s="216">
        <v>32.6</v>
      </c>
      <c r="H65" s="214">
        <v>29.1</v>
      </c>
      <c r="I65" s="219">
        <v>11.409638107912057</v>
      </c>
      <c r="J65" s="220">
        <v>97.598424436373705</v>
      </c>
      <c r="K65" s="213">
        <v>1.22</v>
      </c>
      <c r="L65" s="221">
        <v>3.05</v>
      </c>
      <c r="M65" s="222">
        <v>3.95</v>
      </c>
    </row>
    <row r="66" spans="1:13" ht="16" x14ac:dyDescent="0.2">
      <c r="A66" s="217">
        <v>5.9580000000000002</v>
      </c>
      <c r="B66" s="218">
        <v>0.42199999999999999</v>
      </c>
      <c r="C66" s="218">
        <v>23.152000000000001</v>
      </c>
      <c r="D66" s="218">
        <v>4.5324999999999998</v>
      </c>
      <c r="E66" s="215">
        <v>1.37</v>
      </c>
      <c r="F66" s="215">
        <v>0.73799999999999999</v>
      </c>
      <c r="G66" s="216">
        <v>31.8</v>
      </c>
      <c r="H66" s="214">
        <v>25.2</v>
      </c>
      <c r="I66" s="219">
        <v>12.44295861409736</v>
      </c>
      <c r="J66" s="220">
        <v>116.89960867228538</v>
      </c>
      <c r="K66" s="213">
        <v>1.37</v>
      </c>
      <c r="L66" s="221">
        <v>4</v>
      </c>
      <c r="M66" s="222">
        <v>5.82</v>
      </c>
    </row>
    <row r="67" spans="1:13" x14ac:dyDescent="0.2">
      <c r="A67" s="8" t="s">
        <v>299</v>
      </c>
      <c r="B67" s="8" t="s">
        <v>299</v>
      </c>
      <c r="C67" s="8" t="s">
        <v>299</v>
      </c>
      <c r="D67" s="8" t="s">
        <v>299</v>
      </c>
      <c r="E67" s="8" t="s">
        <v>299</v>
      </c>
      <c r="F67" s="8" t="s">
        <v>299</v>
      </c>
      <c r="G67" s="8" t="s">
        <v>299</v>
      </c>
      <c r="H67" s="8" t="s">
        <v>299</v>
      </c>
      <c r="I67" s="8" t="s">
        <v>299</v>
      </c>
      <c r="J67" s="8" t="s">
        <v>299</v>
      </c>
      <c r="K67" s="8" t="s">
        <v>299</v>
      </c>
      <c r="L67" s="8" t="s">
        <v>299</v>
      </c>
      <c r="M67" s="8" t="s">
        <v>299</v>
      </c>
    </row>
    <row r="68" spans="1:13" x14ac:dyDescent="0.2">
      <c r="A68" s="8" t="s">
        <v>299</v>
      </c>
      <c r="B68" s="8" t="s">
        <v>299</v>
      </c>
      <c r="C68" s="8" t="s">
        <v>299</v>
      </c>
      <c r="D68" s="8" t="s">
        <v>299</v>
      </c>
      <c r="E68" s="8" t="s">
        <v>299</v>
      </c>
      <c r="F68" s="8" t="s">
        <v>299</v>
      </c>
      <c r="G68" s="8" t="s">
        <v>299</v>
      </c>
      <c r="H68" s="8" t="s">
        <v>299</v>
      </c>
      <c r="I68" s="8" t="s">
        <v>299</v>
      </c>
      <c r="J68" s="8" t="s">
        <v>299</v>
      </c>
      <c r="K68" s="8" t="s">
        <v>299</v>
      </c>
      <c r="L68" s="8" t="s">
        <v>299</v>
      </c>
      <c r="M68" s="8" t="s">
        <v>299</v>
      </c>
    </row>
    <row r="69" spans="1:13" x14ac:dyDescent="0.2">
      <c r="A69" s="8" t="s">
        <v>299</v>
      </c>
      <c r="B69" s="8" t="s">
        <v>299</v>
      </c>
      <c r="C69" s="8" t="s">
        <v>299</v>
      </c>
      <c r="D69" s="8" t="s">
        <v>299</v>
      </c>
      <c r="E69" s="8" t="s">
        <v>299</v>
      </c>
      <c r="F69" s="8" t="s">
        <v>299</v>
      </c>
      <c r="G69" s="8" t="s">
        <v>299</v>
      </c>
      <c r="H69" s="8" t="s">
        <v>299</v>
      </c>
      <c r="I69" s="8" t="s">
        <v>299</v>
      </c>
      <c r="J69" s="8" t="s">
        <v>299</v>
      </c>
      <c r="K69" s="8" t="s">
        <v>299</v>
      </c>
      <c r="L69" s="8" t="s">
        <v>299</v>
      </c>
      <c r="M69" s="8" t="s">
        <v>299</v>
      </c>
    </row>
    <row r="70" spans="1:13" x14ac:dyDescent="0.2">
      <c r="A70" s="8" t="s">
        <v>299</v>
      </c>
      <c r="B70" s="8" t="s">
        <v>299</v>
      </c>
      <c r="C70" s="8" t="s">
        <v>299</v>
      </c>
      <c r="D70" s="8" t="s">
        <v>299</v>
      </c>
      <c r="E70" s="8" t="s">
        <v>299</v>
      </c>
      <c r="F70" s="8" t="s">
        <v>299</v>
      </c>
      <c r="G70" s="8" t="s">
        <v>299</v>
      </c>
      <c r="H70" s="8" t="s">
        <v>299</v>
      </c>
      <c r="I70" s="8" t="s">
        <v>299</v>
      </c>
      <c r="J70" s="8" t="s">
        <v>299</v>
      </c>
      <c r="K70" s="8" t="s">
        <v>299</v>
      </c>
      <c r="L70" s="8" t="s">
        <v>299</v>
      </c>
      <c r="M70" s="8" t="s">
        <v>299</v>
      </c>
    </row>
    <row r="71" spans="1:13" x14ac:dyDescent="0.2">
      <c r="A71" s="8" t="s">
        <v>299</v>
      </c>
      <c r="B71" s="8" t="s">
        <v>299</v>
      </c>
      <c r="C71" s="8" t="s">
        <v>299</v>
      </c>
      <c r="D71" s="8" t="s">
        <v>299</v>
      </c>
      <c r="E71" s="8" t="s">
        <v>299</v>
      </c>
      <c r="F71" s="8" t="s">
        <v>299</v>
      </c>
      <c r="G71" s="8" t="s">
        <v>299</v>
      </c>
      <c r="H71" s="8" t="s">
        <v>299</v>
      </c>
      <c r="I71" s="8" t="s">
        <v>299</v>
      </c>
      <c r="J71" s="8" t="s">
        <v>299</v>
      </c>
      <c r="K71" s="8" t="s">
        <v>299</v>
      </c>
      <c r="L71" s="8" t="s">
        <v>299</v>
      </c>
      <c r="M71" s="8" t="s">
        <v>299</v>
      </c>
    </row>
    <row r="72" spans="1:13" x14ac:dyDescent="0.2">
      <c r="A72" s="8" t="s">
        <v>299</v>
      </c>
      <c r="B72" s="8" t="s">
        <v>299</v>
      </c>
      <c r="C72" s="8" t="s">
        <v>299</v>
      </c>
      <c r="D72" s="8" t="s">
        <v>299</v>
      </c>
      <c r="E72" s="8" t="s">
        <v>299</v>
      </c>
      <c r="F72" s="8" t="s">
        <v>299</v>
      </c>
      <c r="G72" s="8" t="s">
        <v>299</v>
      </c>
      <c r="H72" s="8" t="s">
        <v>299</v>
      </c>
      <c r="I72" s="8" t="s">
        <v>299</v>
      </c>
      <c r="J72" s="8" t="s">
        <v>299</v>
      </c>
      <c r="K72" s="8" t="s">
        <v>299</v>
      </c>
      <c r="L72" s="8" t="s">
        <v>299</v>
      </c>
      <c r="M72" s="8" t="s">
        <v>299</v>
      </c>
    </row>
    <row r="73" spans="1:13" x14ac:dyDescent="0.2">
      <c r="A73" s="8" t="s">
        <v>299</v>
      </c>
      <c r="B73" s="8" t="s">
        <v>299</v>
      </c>
      <c r="C73" s="8" t="s">
        <v>299</v>
      </c>
      <c r="D73" s="8" t="s">
        <v>299</v>
      </c>
      <c r="E73" s="8" t="s">
        <v>299</v>
      </c>
      <c r="F73" s="8" t="s">
        <v>299</v>
      </c>
      <c r="G73" s="8" t="s">
        <v>299</v>
      </c>
      <c r="H73" s="8" t="s">
        <v>299</v>
      </c>
      <c r="I73" s="8" t="s">
        <v>299</v>
      </c>
      <c r="J73" s="8" t="s">
        <v>299</v>
      </c>
      <c r="K73" s="8" t="s">
        <v>299</v>
      </c>
      <c r="L73" s="8" t="s">
        <v>299</v>
      </c>
      <c r="M73" s="8" t="s">
        <v>299</v>
      </c>
    </row>
    <row r="74" spans="1:13" x14ac:dyDescent="0.2">
      <c r="A74" s="8" t="s">
        <v>299</v>
      </c>
      <c r="B74" s="8" t="s">
        <v>299</v>
      </c>
      <c r="C74" s="8" t="s">
        <v>299</v>
      </c>
      <c r="D74" s="8" t="s">
        <v>299</v>
      </c>
      <c r="E74" s="8" t="s">
        <v>299</v>
      </c>
      <c r="F74" s="8" t="s">
        <v>299</v>
      </c>
      <c r="G74" s="8" t="s">
        <v>299</v>
      </c>
      <c r="H74" s="8" t="s">
        <v>299</v>
      </c>
      <c r="I74" s="8" t="s">
        <v>299</v>
      </c>
      <c r="J74" s="8" t="s">
        <v>299</v>
      </c>
      <c r="K74" s="8" t="s">
        <v>299</v>
      </c>
      <c r="L74" s="8" t="s">
        <v>299</v>
      </c>
      <c r="M74" s="8" t="s">
        <v>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D5D5-9C01-46EE-8F34-3BE7F4B92160}">
  <dimension ref="A1:F75"/>
  <sheetViews>
    <sheetView topLeftCell="A45" workbookViewId="0">
      <selection activeCell="G54" sqref="G54"/>
    </sheetView>
  </sheetViews>
  <sheetFormatPr baseColWidth="10" defaultColWidth="8.83203125" defaultRowHeight="15" x14ac:dyDescent="0.2"/>
  <cols>
    <col min="1" max="3" width="8.6640625" style="8"/>
    <col min="4" max="5" width="9.5" style="8" customWidth="1"/>
  </cols>
  <sheetData>
    <row r="1" spans="1:5" x14ac:dyDescent="0.2">
      <c r="A1" s="8" t="s">
        <v>52</v>
      </c>
      <c r="B1" s="8" t="s">
        <v>8</v>
      </c>
      <c r="C1" s="8" t="s">
        <v>12</v>
      </c>
      <c r="D1" s="8" t="s">
        <v>301</v>
      </c>
      <c r="E1" s="8" t="s">
        <v>300</v>
      </c>
    </row>
    <row r="2" spans="1:5" x14ac:dyDescent="0.2">
      <c r="A2" s="8" t="s">
        <v>13</v>
      </c>
      <c r="B2" s="8">
        <v>1</v>
      </c>
      <c r="C2" s="8" t="s">
        <v>16</v>
      </c>
    </row>
    <row r="3" spans="1:5" x14ac:dyDescent="0.2">
      <c r="A3" s="8" t="s">
        <v>17</v>
      </c>
      <c r="B3" s="8">
        <v>3</v>
      </c>
      <c r="C3" s="8" t="s">
        <v>16</v>
      </c>
    </row>
    <row r="4" spans="1:5" x14ac:dyDescent="0.2">
      <c r="A4" s="8" t="s">
        <v>20</v>
      </c>
      <c r="B4" s="8" t="s">
        <v>16</v>
      </c>
      <c r="C4" s="8" t="s">
        <v>16</v>
      </c>
    </row>
    <row r="5" spans="1:5" x14ac:dyDescent="0.2">
      <c r="A5" s="8" t="s">
        <v>23</v>
      </c>
      <c r="B5" s="8">
        <v>5</v>
      </c>
      <c r="C5" s="8" t="s">
        <v>16</v>
      </c>
    </row>
    <row r="6" spans="1:5" x14ac:dyDescent="0.2">
      <c r="A6" s="8" t="s">
        <v>26</v>
      </c>
      <c r="B6" s="8">
        <v>7</v>
      </c>
      <c r="C6" s="8" t="s">
        <v>16</v>
      </c>
    </row>
    <row r="7" spans="1:5" x14ac:dyDescent="0.2">
      <c r="A7" s="8" t="s">
        <v>29</v>
      </c>
      <c r="B7" s="8">
        <v>9</v>
      </c>
      <c r="C7" s="8" t="s">
        <v>16</v>
      </c>
    </row>
    <row r="8" spans="1:5" x14ac:dyDescent="0.2">
      <c r="A8" s="8" t="s">
        <v>29</v>
      </c>
      <c r="B8" s="8">
        <v>11</v>
      </c>
      <c r="C8" s="8">
        <v>5</v>
      </c>
      <c r="D8" s="8" t="s">
        <v>302</v>
      </c>
      <c r="E8" s="8">
        <v>30.663</v>
      </c>
    </row>
    <row r="9" spans="1:5" x14ac:dyDescent="0.2">
      <c r="A9" s="8" t="s">
        <v>26</v>
      </c>
      <c r="B9" s="8">
        <v>12</v>
      </c>
      <c r="C9" s="8">
        <v>6</v>
      </c>
      <c r="D9" s="8" t="s">
        <v>303</v>
      </c>
      <c r="E9" s="8">
        <v>28.632999999999999</v>
      </c>
    </row>
    <row r="10" spans="1:5" x14ac:dyDescent="0.2">
      <c r="A10" s="8" t="s">
        <v>23</v>
      </c>
      <c r="B10" s="8">
        <v>13</v>
      </c>
      <c r="C10" s="8">
        <v>7</v>
      </c>
      <c r="D10" s="8" t="s">
        <v>304</v>
      </c>
      <c r="E10" s="8">
        <v>27.705400000000001</v>
      </c>
    </row>
    <row r="11" spans="1:5" x14ac:dyDescent="0.2">
      <c r="A11" s="8" t="s">
        <v>51</v>
      </c>
      <c r="B11" s="8" t="s">
        <v>16</v>
      </c>
      <c r="C11" s="8" t="s">
        <v>16</v>
      </c>
    </row>
    <row r="12" spans="1:5" x14ac:dyDescent="0.2">
      <c r="A12" s="8" t="s">
        <v>17</v>
      </c>
      <c r="B12" s="8">
        <v>14</v>
      </c>
      <c r="C12" s="8">
        <v>8</v>
      </c>
      <c r="D12" s="8" t="s">
        <v>305</v>
      </c>
      <c r="E12" s="8">
        <v>22.2561</v>
      </c>
    </row>
    <row r="13" spans="1:5" x14ac:dyDescent="0.2">
      <c r="A13" s="8" t="s">
        <v>13</v>
      </c>
      <c r="B13" s="8">
        <v>15</v>
      </c>
      <c r="C13" s="8">
        <v>9</v>
      </c>
      <c r="D13" s="8" t="s">
        <v>306</v>
      </c>
      <c r="E13" s="8">
        <v>27.622</v>
      </c>
    </row>
    <row r="14" spans="1:5" x14ac:dyDescent="0.2">
      <c r="A14" s="8" t="s">
        <v>26</v>
      </c>
      <c r="B14" s="8">
        <v>16</v>
      </c>
      <c r="C14" s="8">
        <v>10</v>
      </c>
      <c r="D14" s="8" t="s">
        <v>307</v>
      </c>
      <c r="E14" s="8">
        <v>29.8996</v>
      </c>
    </row>
    <row r="15" spans="1:5" x14ac:dyDescent="0.2">
      <c r="A15" s="8" t="s">
        <v>29</v>
      </c>
      <c r="B15" s="8">
        <v>17</v>
      </c>
      <c r="C15" s="8">
        <v>11</v>
      </c>
      <c r="D15" s="8" t="s">
        <v>308</v>
      </c>
      <c r="E15" s="8">
        <v>31.546299999999999</v>
      </c>
    </row>
    <row r="16" spans="1:5" x14ac:dyDescent="0.2">
      <c r="A16" s="8" t="s">
        <v>146</v>
      </c>
      <c r="B16" s="8" t="s">
        <v>16</v>
      </c>
      <c r="C16" s="8" t="s">
        <v>16</v>
      </c>
    </row>
    <row r="17" spans="1:5" x14ac:dyDescent="0.2">
      <c r="A17" s="8" t="s">
        <v>23</v>
      </c>
      <c r="B17" s="8">
        <v>18</v>
      </c>
      <c r="C17" s="8">
        <v>12</v>
      </c>
      <c r="D17" s="8" t="s">
        <v>309</v>
      </c>
      <c r="E17" s="8">
        <v>28.8626</v>
      </c>
    </row>
    <row r="18" spans="1:5" x14ac:dyDescent="0.2">
      <c r="A18" s="8" t="s">
        <v>17</v>
      </c>
      <c r="B18" s="8">
        <v>19</v>
      </c>
      <c r="C18" s="8">
        <v>13</v>
      </c>
      <c r="D18" s="8" t="s">
        <v>310</v>
      </c>
      <c r="E18" s="8">
        <v>24.595800000000001</v>
      </c>
    </row>
    <row r="19" spans="1:5" x14ac:dyDescent="0.2">
      <c r="A19" s="8" t="s">
        <v>13</v>
      </c>
      <c r="B19" s="8">
        <v>20</v>
      </c>
      <c r="C19" s="8">
        <v>14</v>
      </c>
      <c r="D19" s="8" t="s">
        <v>311</v>
      </c>
      <c r="E19" s="8">
        <v>27.707100000000001</v>
      </c>
    </row>
    <row r="20" spans="1:5" x14ac:dyDescent="0.2">
      <c r="A20" s="8" t="s">
        <v>17</v>
      </c>
      <c r="B20" s="8">
        <v>24</v>
      </c>
      <c r="C20" s="8">
        <v>17</v>
      </c>
      <c r="D20" s="8" t="s">
        <v>312</v>
      </c>
      <c r="E20" s="8">
        <v>23.8767</v>
      </c>
    </row>
    <row r="21" spans="1:5" x14ac:dyDescent="0.2">
      <c r="A21" s="8" t="s">
        <v>23</v>
      </c>
      <c r="B21" s="8">
        <v>25</v>
      </c>
      <c r="C21" s="8">
        <v>18</v>
      </c>
      <c r="D21" s="8" t="s">
        <v>313</v>
      </c>
      <c r="E21" s="8">
        <v>27.474599999999999</v>
      </c>
    </row>
    <row r="22" spans="1:5" x14ac:dyDescent="0.2">
      <c r="A22" s="8" t="s">
        <v>13</v>
      </c>
      <c r="B22" s="8">
        <v>26</v>
      </c>
      <c r="C22" s="8">
        <v>19</v>
      </c>
      <c r="D22" s="8" t="s">
        <v>314</v>
      </c>
      <c r="E22" s="8">
        <v>27.589700000000001</v>
      </c>
    </row>
    <row r="23" spans="1:5" x14ac:dyDescent="0.2">
      <c r="A23" s="8" t="s">
        <v>29</v>
      </c>
      <c r="B23" s="8">
        <v>21</v>
      </c>
      <c r="C23" s="8">
        <v>15</v>
      </c>
      <c r="D23" s="8" t="s">
        <v>315</v>
      </c>
      <c r="E23" s="8">
        <v>30.5124</v>
      </c>
    </row>
    <row r="24" spans="1:5" x14ac:dyDescent="0.2">
      <c r="A24" s="8" t="s">
        <v>26</v>
      </c>
      <c r="B24" s="8">
        <v>22</v>
      </c>
      <c r="C24" s="8">
        <v>16</v>
      </c>
      <c r="D24" s="8" t="s">
        <v>316</v>
      </c>
      <c r="E24" s="8">
        <v>28.321000000000002</v>
      </c>
    </row>
    <row r="25" spans="1:5" x14ac:dyDescent="0.2">
      <c r="A25" s="8" t="s">
        <v>92</v>
      </c>
      <c r="B25" s="8">
        <v>23</v>
      </c>
      <c r="C25" s="8" t="s">
        <v>16</v>
      </c>
      <c r="E25" s="8">
        <v>28.321000000000002</v>
      </c>
    </row>
    <row r="26" spans="1:5" x14ac:dyDescent="0.2">
      <c r="A26" s="8" t="s">
        <v>17</v>
      </c>
      <c r="B26" s="8">
        <v>29</v>
      </c>
      <c r="C26" s="8">
        <v>22</v>
      </c>
      <c r="D26" s="8" t="s">
        <v>321</v>
      </c>
      <c r="E26" s="8">
        <v>27.275600000000001</v>
      </c>
    </row>
    <row r="27" spans="1:5" x14ac:dyDescent="0.2">
      <c r="A27" s="8" t="s">
        <v>23</v>
      </c>
      <c r="B27" s="8">
        <v>30</v>
      </c>
      <c r="C27" s="8">
        <v>24</v>
      </c>
      <c r="D27" s="8" t="s">
        <v>322</v>
      </c>
      <c r="E27" s="8">
        <v>29.3081</v>
      </c>
    </row>
    <row r="28" spans="1:5" x14ac:dyDescent="0.2">
      <c r="A28" s="8" t="s">
        <v>51</v>
      </c>
      <c r="B28" s="8">
        <v>31</v>
      </c>
      <c r="C28" s="8" t="s">
        <v>16</v>
      </c>
      <c r="E28" s="8">
        <v>29.3081</v>
      </c>
    </row>
    <row r="29" spans="1:5" x14ac:dyDescent="0.2">
      <c r="A29" s="8" t="s">
        <v>13</v>
      </c>
      <c r="B29" s="8">
        <v>32</v>
      </c>
      <c r="C29" s="8">
        <v>23</v>
      </c>
      <c r="D29" s="8" t="s">
        <v>323</v>
      </c>
      <c r="E29" s="8">
        <v>29.351600000000001</v>
      </c>
    </row>
    <row r="30" spans="1:5" x14ac:dyDescent="0.2">
      <c r="A30" s="8" t="s">
        <v>29</v>
      </c>
      <c r="B30" s="8">
        <v>27</v>
      </c>
      <c r="C30" s="8">
        <v>20</v>
      </c>
      <c r="D30" s="8" t="s">
        <v>324</v>
      </c>
      <c r="E30" s="8">
        <v>31.761600000000001</v>
      </c>
    </row>
    <row r="31" spans="1:5" x14ac:dyDescent="0.2">
      <c r="A31" s="8" t="s">
        <v>26</v>
      </c>
      <c r="B31" s="8">
        <v>28</v>
      </c>
      <c r="C31" s="8">
        <v>21</v>
      </c>
      <c r="D31" s="8" t="s">
        <v>325</v>
      </c>
      <c r="E31" s="8">
        <v>30.548999999999999</v>
      </c>
    </row>
    <row r="32" spans="1:5" x14ac:dyDescent="0.2">
      <c r="A32" s="8" t="s">
        <v>17</v>
      </c>
      <c r="B32" s="8">
        <v>45</v>
      </c>
      <c r="C32" s="8">
        <v>28</v>
      </c>
      <c r="D32" s="8" t="s">
        <v>317</v>
      </c>
      <c r="E32" s="8">
        <v>25.5702</v>
      </c>
    </row>
    <row r="33" spans="1:5" x14ac:dyDescent="0.2">
      <c r="A33" s="8" t="s">
        <v>29</v>
      </c>
      <c r="B33" s="8">
        <v>43</v>
      </c>
      <c r="C33" s="8">
        <v>29</v>
      </c>
      <c r="D33" s="8" t="s">
        <v>326</v>
      </c>
      <c r="E33" s="8">
        <v>30.835999999999999</v>
      </c>
    </row>
    <row r="34" spans="1:5" x14ac:dyDescent="0.2">
      <c r="A34" s="8" t="s">
        <v>26</v>
      </c>
      <c r="B34" s="8">
        <v>38</v>
      </c>
      <c r="C34" s="8">
        <v>25</v>
      </c>
      <c r="D34" s="8" t="s">
        <v>318</v>
      </c>
      <c r="E34" s="8">
        <v>29.245699999999999</v>
      </c>
    </row>
    <row r="35" spans="1:5" x14ac:dyDescent="0.2">
      <c r="A35" s="8" t="s">
        <v>23</v>
      </c>
      <c r="B35" s="8">
        <v>39</v>
      </c>
      <c r="C35" s="8">
        <v>26</v>
      </c>
      <c r="D35" s="8" t="s">
        <v>319</v>
      </c>
      <c r="E35" s="8">
        <v>28.740100000000002</v>
      </c>
    </row>
    <row r="36" spans="1:5" x14ac:dyDescent="0.2">
      <c r="A36" s="8" t="s">
        <v>13</v>
      </c>
      <c r="B36" s="8">
        <v>40</v>
      </c>
      <c r="C36" s="8">
        <v>27</v>
      </c>
      <c r="D36" s="8" t="s">
        <v>320</v>
      </c>
      <c r="E36" s="8">
        <v>28.047799999999999</v>
      </c>
    </row>
    <row r="37" spans="1:5" x14ac:dyDescent="0.2">
      <c r="A37" s="8" t="s">
        <v>120</v>
      </c>
      <c r="B37" s="8">
        <v>41</v>
      </c>
      <c r="C37" s="8" t="s">
        <v>16</v>
      </c>
      <c r="E37" s="8">
        <v>28.047799999999999</v>
      </c>
    </row>
    <row r="38" spans="1:5" x14ac:dyDescent="0.2">
      <c r="A38" s="8" t="s">
        <v>29</v>
      </c>
      <c r="B38" s="8">
        <v>47</v>
      </c>
      <c r="C38" s="8">
        <v>30</v>
      </c>
      <c r="D38" s="8" t="s">
        <v>327</v>
      </c>
      <c r="E38" s="8">
        <v>31.3659</v>
      </c>
    </row>
    <row r="39" spans="1:5" x14ac:dyDescent="0.2">
      <c r="A39" s="8" t="s">
        <v>146</v>
      </c>
      <c r="B39" s="8">
        <v>48</v>
      </c>
      <c r="C39" s="8" t="s">
        <v>16</v>
      </c>
      <c r="E39" s="8">
        <v>31.3659</v>
      </c>
    </row>
    <row r="40" spans="1:5" x14ac:dyDescent="0.2">
      <c r="A40" s="8" t="s">
        <v>26</v>
      </c>
      <c r="B40" s="8">
        <v>49</v>
      </c>
      <c r="C40" s="8">
        <v>31</v>
      </c>
      <c r="D40" s="8" t="s">
        <v>328</v>
      </c>
      <c r="E40" s="8">
        <v>29.6858</v>
      </c>
    </row>
    <row r="41" spans="1:5" x14ac:dyDescent="0.2">
      <c r="A41" s="8" t="s">
        <v>23</v>
      </c>
      <c r="B41" s="8">
        <v>50</v>
      </c>
      <c r="C41" s="8">
        <v>32</v>
      </c>
      <c r="D41" s="8" t="s">
        <v>329</v>
      </c>
      <c r="E41" s="8">
        <v>29.085000000000001</v>
      </c>
    </row>
    <row r="42" spans="1:5" x14ac:dyDescent="0.2">
      <c r="A42" s="8" t="s">
        <v>17</v>
      </c>
      <c r="B42" s="8">
        <v>51</v>
      </c>
      <c r="C42" s="8">
        <v>33</v>
      </c>
      <c r="D42" s="8" t="s">
        <v>332</v>
      </c>
      <c r="E42" s="8">
        <v>26.506599999999999</v>
      </c>
    </row>
    <row r="43" spans="1:5" x14ac:dyDescent="0.2">
      <c r="A43" s="8" t="s">
        <v>13</v>
      </c>
      <c r="B43" s="8">
        <v>52</v>
      </c>
      <c r="C43" s="8">
        <v>34</v>
      </c>
      <c r="D43" s="8" t="s">
        <v>330</v>
      </c>
      <c r="E43" s="8">
        <v>28.7441</v>
      </c>
    </row>
    <row r="44" spans="1:5" x14ac:dyDescent="0.2">
      <c r="A44" s="8" t="s">
        <v>29</v>
      </c>
      <c r="B44" s="8">
        <v>53</v>
      </c>
      <c r="C44" s="8">
        <v>35</v>
      </c>
      <c r="D44" s="8" t="s">
        <v>333</v>
      </c>
      <c r="E44" s="8">
        <v>30.671299999999999</v>
      </c>
    </row>
    <row r="45" spans="1:5" x14ac:dyDescent="0.2">
      <c r="A45" s="8" t="s">
        <v>26</v>
      </c>
      <c r="B45" s="8">
        <v>54</v>
      </c>
      <c r="C45" s="8">
        <v>36</v>
      </c>
      <c r="D45" s="8" t="s">
        <v>331</v>
      </c>
      <c r="E45" s="8">
        <v>27.7864</v>
      </c>
    </row>
    <row r="46" spans="1:5" x14ac:dyDescent="0.2">
      <c r="A46" s="8" t="s">
        <v>17</v>
      </c>
      <c r="B46" s="8">
        <v>55</v>
      </c>
      <c r="C46" s="8">
        <v>37</v>
      </c>
      <c r="D46" s="8" t="s">
        <v>334</v>
      </c>
      <c r="E46" s="8">
        <v>24.295300000000001</v>
      </c>
    </row>
    <row r="47" spans="1:5" x14ac:dyDescent="0.2">
      <c r="A47" s="8" t="s">
        <v>23</v>
      </c>
      <c r="B47" s="8">
        <v>56</v>
      </c>
      <c r="C47" s="8">
        <v>38</v>
      </c>
      <c r="D47" s="8" t="s">
        <v>335</v>
      </c>
      <c r="E47" s="8">
        <v>27.311399999999999</v>
      </c>
    </row>
    <row r="48" spans="1:5" x14ac:dyDescent="0.2">
      <c r="A48" s="8" t="s">
        <v>13</v>
      </c>
      <c r="B48" s="8">
        <v>57</v>
      </c>
      <c r="C48" s="8">
        <v>39</v>
      </c>
      <c r="D48" s="8" t="s">
        <v>336</v>
      </c>
      <c r="E48" s="8">
        <v>26.255700000000001</v>
      </c>
    </row>
    <row r="49" spans="1:6" x14ac:dyDescent="0.2">
      <c r="A49" s="8" t="s">
        <v>120</v>
      </c>
      <c r="B49" s="8">
        <v>58</v>
      </c>
      <c r="C49" s="8" t="s">
        <v>16</v>
      </c>
      <c r="E49" s="8">
        <v>26.255700000000001</v>
      </c>
    </row>
    <row r="50" spans="1:6" x14ac:dyDescent="0.2">
      <c r="A50" s="8" t="s">
        <v>29</v>
      </c>
      <c r="B50" s="8">
        <v>61</v>
      </c>
      <c r="C50" s="8">
        <v>42</v>
      </c>
      <c r="D50" s="8" t="s">
        <v>338</v>
      </c>
      <c r="E50" s="8">
        <v>29.275300000000001</v>
      </c>
    </row>
    <row r="51" spans="1:6" x14ac:dyDescent="0.2">
      <c r="A51" s="8" t="s">
        <v>26</v>
      </c>
      <c r="B51" s="8">
        <v>63</v>
      </c>
      <c r="C51" s="8">
        <v>43</v>
      </c>
      <c r="D51" s="8" t="s">
        <v>339</v>
      </c>
      <c r="E51" s="8">
        <v>27.543900000000001</v>
      </c>
    </row>
    <row r="52" spans="1:6" x14ac:dyDescent="0.2">
      <c r="A52" s="8" t="s">
        <v>176</v>
      </c>
      <c r="B52" s="8">
        <v>62</v>
      </c>
      <c r="C52" s="8" t="s">
        <v>16</v>
      </c>
      <c r="E52" s="8">
        <v>27.543900000000001</v>
      </c>
      <c r="F52" t="s">
        <v>353</v>
      </c>
    </row>
    <row r="53" spans="1:6" x14ac:dyDescent="0.2">
      <c r="A53" s="8" t="s">
        <v>13</v>
      </c>
      <c r="B53" s="8">
        <v>64</v>
      </c>
      <c r="C53" s="8">
        <v>44</v>
      </c>
      <c r="D53" s="8" t="s">
        <v>340</v>
      </c>
      <c r="E53" s="8">
        <v>26.706499999999998</v>
      </c>
    </row>
    <row r="54" spans="1:6" x14ac:dyDescent="0.2">
      <c r="A54" s="8" t="s">
        <v>17</v>
      </c>
      <c r="B54" s="8">
        <v>59</v>
      </c>
      <c r="C54" s="8">
        <v>41</v>
      </c>
      <c r="D54" s="8" t="s">
        <v>337</v>
      </c>
      <c r="E54" s="8">
        <v>23.564800000000002</v>
      </c>
    </row>
    <row r="55" spans="1:6" x14ac:dyDescent="0.2">
      <c r="A55" s="8" t="s">
        <v>23</v>
      </c>
      <c r="B55" s="8">
        <v>60</v>
      </c>
      <c r="C55" s="8">
        <v>40</v>
      </c>
      <c r="D55" s="8" t="s">
        <v>351</v>
      </c>
      <c r="E55" s="8">
        <v>27.041499999999999</v>
      </c>
    </row>
    <row r="56" spans="1:6" x14ac:dyDescent="0.2">
      <c r="A56" s="8" t="s">
        <v>29</v>
      </c>
      <c r="B56" s="8">
        <v>65</v>
      </c>
      <c r="C56" s="8">
        <v>45</v>
      </c>
      <c r="D56" s="8" t="s">
        <v>341</v>
      </c>
      <c r="E56" s="8">
        <v>28.720600000000001</v>
      </c>
    </row>
    <row r="57" spans="1:6" x14ac:dyDescent="0.2">
      <c r="A57" s="8" t="s">
        <v>26</v>
      </c>
      <c r="B57" s="8">
        <v>66</v>
      </c>
      <c r="C57" s="8">
        <v>46</v>
      </c>
      <c r="D57" s="8" t="s">
        <v>342</v>
      </c>
      <c r="E57" s="8">
        <v>27.8855</v>
      </c>
    </row>
    <row r="58" spans="1:6" x14ac:dyDescent="0.2">
      <c r="A58" s="8" t="s">
        <v>23</v>
      </c>
      <c r="B58" s="8">
        <v>69</v>
      </c>
      <c r="C58" s="8">
        <v>49</v>
      </c>
      <c r="D58" s="8" t="s">
        <v>345</v>
      </c>
      <c r="E58" s="8">
        <v>27.428100000000001</v>
      </c>
    </row>
    <row r="59" spans="1:6" x14ac:dyDescent="0.2">
      <c r="A59" s="8" t="s">
        <v>190</v>
      </c>
      <c r="B59" s="8">
        <v>70</v>
      </c>
      <c r="C59" s="8" t="s">
        <v>16</v>
      </c>
      <c r="E59" s="8">
        <v>27.428100000000001</v>
      </c>
    </row>
    <row r="60" spans="1:6" x14ac:dyDescent="0.2">
      <c r="A60" s="8" t="s">
        <v>17</v>
      </c>
      <c r="B60" s="8">
        <v>68</v>
      </c>
      <c r="C60" s="8">
        <v>48</v>
      </c>
      <c r="D60" s="8" t="s">
        <v>344</v>
      </c>
      <c r="E60" s="8">
        <v>25.302900000000001</v>
      </c>
    </row>
    <row r="61" spans="1:6" x14ac:dyDescent="0.2">
      <c r="A61" s="8" t="s">
        <v>13</v>
      </c>
      <c r="B61" s="8">
        <v>67</v>
      </c>
      <c r="C61" s="8">
        <v>47</v>
      </c>
      <c r="D61" s="8" t="s">
        <v>343</v>
      </c>
      <c r="E61" s="8">
        <v>27.590900000000001</v>
      </c>
    </row>
    <row r="62" spans="1:6" x14ac:dyDescent="0.2">
      <c r="A62" s="8" t="s">
        <v>29</v>
      </c>
      <c r="B62" s="8">
        <v>71</v>
      </c>
      <c r="C62" s="8">
        <v>50</v>
      </c>
      <c r="D62" s="8" t="s">
        <v>346</v>
      </c>
      <c r="E62" s="8">
        <v>30.002800000000001</v>
      </c>
    </row>
    <row r="63" spans="1:6" x14ac:dyDescent="0.2">
      <c r="A63" s="8" t="s">
        <v>26</v>
      </c>
      <c r="B63" s="8">
        <v>72</v>
      </c>
      <c r="C63" s="8">
        <v>51</v>
      </c>
      <c r="D63" s="8" t="s">
        <v>347</v>
      </c>
      <c r="E63" s="8">
        <v>27.205400000000001</v>
      </c>
    </row>
    <row r="64" spans="1:6" x14ac:dyDescent="0.2">
      <c r="A64" s="8" t="s">
        <v>13</v>
      </c>
      <c r="B64" s="8">
        <v>73</v>
      </c>
      <c r="C64" s="8">
        <v>52</v>
      </c>
      <c r="D64" s="8" t="s">
        <v>348</v>
      </c>
      <c r="E64" s="8">
        <v>23.037500000000001</v>
      </c>
    </row>
    <row r="65" spans="1:5" x14ac:dyDescent="0.2">
      <c r="A65" s="8" t="s">
        <v>23</v>
      </c>
      <c r="B65" s="8">
        <v>74</v>
      </c>
      <c r="C65" s="8">
        <v>53</v>
      </c>
      <c r="D65" s="8" t="s">
        <v>349</v>
      </c>
      <c r="E65" s="8">
        <v>26.987200000000001</v>
      </c>
    </row>
    <row r="66" spans="1:5" x14ac:dyDescent="0.2">
      <c r="A66" s="8" t="s">
        <v>17</v>
      </c>
      <c r="B66" s="8">
        <v>75</v>
      </c>
      <c r="C66" s="8">
        <v>54</v>
      </c>
      <c r="D66" s="8" t="s">
        <v>350</v>
      </c>
      <c r="E66" s="8">
        <v>23.611499999999999</v>
      </c>
    </row>
    <row r="67" spans="1:5" x14ac:dyDescent="0.2">
      <c r="A67" s="8" t="s">
        <v>17</v>
      </c>
      <c r="B67" s="8">
        <v>76</v>
      </c>
      <c r="C67" s="8" t="s">
        <v>16</v>
      </c>
      <c r="E67" s="8">
        <v>23.611499999999999</v>
      </c>
    </row>
    <row r="68" spans="1:5" x14ac:dyDescent="0.2">
      <c r="A68" s="8" t="s">
        <v>29</v>
      </c>
      <c r="B68" s="8">
        <v>33</v>
      </c>
    </row>
    <row r="69" spans="1:5" x14ac:dyDescent="0.2">
      <c r="A69" s="8" t="s">
        <v>29</v>
      </c>
      <c r="B69" s="8">
        <v>34</v>
      </c>
    </row>
    <row r="70" spans="1:5" x14ac:dyDescent="0.2">
      <c r="A70" s="8" t="s">
        <v>13</v>
      </c>
      <c r="B70" s="8">
        <v>35</v>
      </c>
    </row>
    <row r="71" spans="1:5" x14ac:dyDescent="0.2">
      <c r="A71" s="8" t="s">
        <v>13</v>
      </c>
      <c r="B71" s="8">
        <v>36</v>
      </c>
    </row>
    <row r="72" spans="1:5" x14ac:dyDescent="0.2">
      <c r="A72" s="8" t="s">
        <v>26</v>
      </c>
      <c r="B72" s="8">
        <v>37</v>
      </c>
    </row>
    <row r="73" spans="1:5" x14ac:dyDescent="0.2">
      <c r="A73" s="8" t="s">
        <v>23</v>
      </c>
      <c r="B73" s="8">
        <v>42</v>
      </c>
    </row>
    <row r="74" spans="1:5" x14ac:dyDescent="0.2">
      <c r="A74" s="8" t="s">
        <v>17</v>
      </c>
      <c r="B74" s="8">
        <v>44</v>
      </c>
    </row>
    <row r="75" spans="1:5" x14ac:dyDescent="0.2">
      <c r="A75" s="8" t="s">
        <v>17</v>
      </c>
      <c r="B75" s="8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1825-E2F0-4242-B027-696A259892B9}">
  <dimension ref="A1:AC69"/>
  <sheetViews>
    <sheetView topLeftCell="D1" workbookViewId="0">
      <pane ySplit="1" topLeftCell="A44" activePane="bottomLeft" state="frozen"/>
      <selection pane="bottomLeft" activeCell="W48" sqref="W48"/>
    </sheetView>
  </sheetViews>
  <sheetFormatPr baseColWidth="10" defaultColWidth="8.83203125" defaultRowHeight="15" x14ac:dyDescent="0.2"/>
  <cols>
    <col min="1" max="1" width="14.6640625" customWidth="1"/>
    <col min="2" max="2" width="25.5" customWidth="1"/>
    <col min="3" max="3" width="25.1640625" customWidth="1"/>
    <col min="12" max="12" width="8.6640625" style="8"/>
    <col min="16" max="20" width="0" hidden="1" customWidth="1"/>
    <col min="21" max="21" width="11.5" hidden="1" customWidth="1"/>
    <col min="22" max="22" width="14.33203125" hidden="1" customWidth="1"/>
  </cols>
  <sheetData>
    <row r="1" spans="1:29" s="8" customFormat="1" x14ac:dyDescent="0.2">
      <c r="A1" s="8" t="s">
        <v>266</v>
      </c>
      <c r="B1" s="8" t="s">
        <v>194</v>
      </c>
      <c r="C1" s="8" t="s">
        <v>203</v>
      </c>
      <c r="D1" s="8" t="s">
        <v>195</v>
      </c>
      <c r="E1" s="8" t="s">
        <v>196</v>
      </c>
      <c r="F1" s="8" t="s">
        <v>197</v>
      </c>
      <c r="G1" s="8" t="s">
        <v>198</v>
      </c>
      <c r="H1" s="8" t="s">
        <v>199</v>
      </c>
      <c r="I1" s="8" t="s">
        <v>200</v>
      </c>
      <c r="J1" s="8" t="s">
        <v>201</v>
      </c>
      <c r="K1" s="8" t="s">
        <v>202</v>
      </c>
      <c r="L1" s="8" t="s">
        <v>256</v>
      </c>
      <c r="M1" s="8" t="s">
        <v>257</v>
      </c>
      <c r="N1" s="8" t="s">
        <v>53</v>
      </c>
      <c r="O1" s="8" t="s">
        <v>8</v>
      </c>
      <c r="P1" s="8" t="s">
        <v>9</v>
      </c>
      <c r="Q1" s="8" t="s">
        <v>10</v>
      </c>
      <c r="R1" s="8" t="s">
        <v>11</v>
      </c>
      <c r="S1" s="8" t="s">
        <v>12</v>
      </c>
      <c r="T1" s="8" t="s">
        <v>143</v>
      </c>
      <c r="U1" s="8" t="s">
        <v>133</v>
      </c>
      <c r="V1" s="8" t="s">
        <v>134</v>
      </c>
      <c r="W1" s="8" t="s">
        <v>137</v>
      </c>
      <c r="X1" s="8" t="s">
        <v>138</v>
      </c>
      <c r="Y1" s="8" t="s">
        <v>139</v>
      </c>
      <c r="Z1" s="8" t="s">
        <v>9</v>
      </c>
      <c r="AA1" s="8" t="s">
        <v>140</v>
      </c>
      <c r="AB1" s="8" t="s">
        <v>141</v>
      </c>
      <c r="AC1" s="8" t="s">
        <v>142</v>
      </c>
    </row>
    <row r="2" spans="1:29" s="8" customFormat="1" x14ac:dyDescent="0.2">
      <c r="A2" s="8" t="s">
        <v>54</v>
      </c>
      <c r="B2" s="1">
        <v>44341.641828703701</v>
      </c>
      <c r="C2" s="9" t="s">
        <v>263</v>
      </c>
      <c r="D2" s="8">
        <v>7.9552652857142849</v>
      </c>
      <c r="E2" s="8" t="s">
        <v>16</v>
      </c>
      <c r="F2" s="8">
        <v>8.7227120714285711</v>
      </c>
      <c r="G2" s="8">
        <v>114.94662857142859</v>
      </c>
      <c r="H2" s="8" t="s">
        <v>16</v>
      </c>
      <c r="I2" s="2">
        <v>29.577630714285714</v>
      </c>
      <c r="J2" s="8">
        <v>20.887869285714288</v>
      </c>
      <c r="K2" s="8">
        <v>0.23747499999999996</v>
      </c>
      <c r="L2" s="8">
        <v>8.6847890714285718</v>
      </c>
      <c r="M2" s="8">
        <v>0</v>
      </c>
      <c r="N2" s="8" t="s">
        <v>13</v>
      </c>
      <c r="O2" s="8">
        <v>1</v>
      </c>
      <c r="P2" s="8">
        <v>2</v>
      </c>
      <c r="Q2" s="3" t="s">
        <v>14</v>
      </c>
      <c r="R2" s="3" t="s">
        <v>15</v>
      </c>
      <c r="S2" s="8" t="s">
        <v>16</v>
      </c>
      <c r="U2" s="6">
        <v>44439</v>
      </c>
      <c r="V2" s="6">
        <v>44441</v>
      </c>
      <c r="W2" s="8">
        <v>1800.4707189748901</v>
      </c>
      <c r="X2" s="8">
        <v>1.1716797386863158</v>
      </c>
      <c r="Y2" s="8">
        <v>2</v>
      </c>
      <c r="Z2" s="8">
        <v>1959.3300000000002</v>
      </c>
      <c r="AA2" s="8">
        <v>2.0353132437047488</v>
      </c>
      <c r="AB2" s="8">
        <v>3</v>
      </c>
      <c r="AC2" s="8">
        <f>W2/Z2</f>
        <v>0.91892163085079592</v>
      </c>
    </row>
    <row r="3" spans="1:29" s="8" customFormat="1" x14ac:dyDescent="0.2">
      <c r="A3" s="8" t="s">
        <v>55</v>
      </c>
      <c r="B3" s="1">
        <v>44341.675879629627</v>
      </c>
      <c r="C3" s="9" t="s">
        <v>265</v>
      </c>
      <c r="D3" s="8">
        <v>8.2175062499999996</v>
      </c>
      <c r="E3" s="8" t="s">
        <v>16</v>
      </c>
      <c r="F3" s="8">
        <v>10.780989999999999</v>
      </c>
      <c r="G3" s="8">
        <v>139.33030624999998</v>
      </c>
      <c r="H3" s="8" t="s">
        <v>16</v>
      </c>
      <c r="I3" s="2">
        <v>24.964648750000002</v>
      </c>
      <c r="J3" s="8">
        <v>21.278338125000001</v>
      </c>
      <c r="K3" s="8">
        <v>0.30636660000000004</v>
      </c>
      <c r="L3" s="8">
        <v>12.067591062499998</v>
      </c>
      <c r="M3" s="8">
        <v>0</v>
      </c>
      <c r="N3" s="9" t="s">
        <v>264</v>
      </c>
      <c r="O3" s="8">
        <v>3</v>
      </c>
      <c r="P3" s="8">
        <v>4</v>
      </c>
      <c r="Q3" s="3" t="s">
        <v>18</v>
      </c>
      <c r="R3" s="3" t="s">
        <v>19</v>
      </c>
      <c r="S3" s="8" t="s">
        <v>16</v>
      </c>
      <c r="U3" s="6">
        <v>44439</v>
      </c>
      <c r="V3" s="6">
        <v>44441</v>
      </c>
      <c r="W3" s="8">
        <v>1589.0936379765544</v>
      </c>
      <c r="X3" s="8">
        <v>0.24655880877106726</v>
      </c>
      <c r="Y3" s="8">
        <v>2</v>
      </c>
      <c r="Z3" s="8">
        <v>1748.34</v>
      </c>
      <c r="AA3" s="8">
        <v>1.3716048993788443</v>
      </c>
      <c r="AB3" s="8">
        <v>3</v>
      </c>
      <c r="AC3" s="8">
        <f t="shared" ref="AC3:AC51" si="0">W3/Z3</f>
        <v>0.90891567885912039</v>
      </c>
    </row>
    <row r="4" spans="1:29" s="8" customFormat="1" x14ac:dyDescent="0.2">
      <c r="A4" s="8" t="s">
        <v>55</v>
      </c>
      <c r="B4" s="1">
        <v>44341.675879629627</v>
      </c>
      <c r="C4" s="9" t="s">
        <v>265</v>
      </c>
      <c r="D4" s="8">
        <v>8.2175062499999996</v>
      </c>
      <c r="E4" s="8" t="s">
        <v>16</v>
      </c>
      <c r="F4" s="8">
        <v>10.780989999999999</v>
      </c>
      <c r="G4" s="8">
        <v>139.33030624999998</v>
      </c>
      <c r="H4" s="8" t="s">
        <v>16</v>
      </c>
      <c r="I4" s="2">
        <v>24.964648750000002</v>
      </c>
      <c r="J4" s="8">
        <v>21.278338125000001</v>
      </c>
      <c r="K4" s="8">
        <v>0.30636660000000004</v>
      </c>
      <c r="L4" s="8">
        <v>12.067591062499998</v>
      </c>
      <c r="M4" s="8">
        <v>0</v>
      </c>
      <c r="N4" s="9" t="s">
        <v>264</v>
      </c>
      <c r="O4" s="8" t="s">
        <v>16</v>
      </c>
      <c r="P4" s="8" t="s">
        <v>16</v>
      </c>
      <c r="Q4" s="3" t="s">
        <v>21</v>
      </c>
      <c r="R4" s="3" t="s">
        <v>22</v>
      </c>
      <c r="S4" s="8" t="s">
        <v>16</v>
      </c>
      <c r="U4" s="6" t="s">
        <v>16</v>
      </c>
      <c r="W4" s="8">
        <v>-9999</v>
      </c>
      <c r="X4" s="8">
        <v>-9999</v>
      </c>
      <c r="Z4" s="8">
        <v>-9999</v>
      </c>
      <c r="AA4" s="8">
        <v>-9999</v>
      </c>
    </row>
    <row r="5" spans="1:29" s="8" customFormat="1" x14ac:dyDescent="0.2">
      <c r="A5" s="8" t="s">
        <v>56</v>
      </c>
      <c r="B5" s="1">
        <v>44341.702696759261</v>
      </c>
      <c r="C5" s="9" t="s">
        <v>262</v>
      </c>
      <c r="D5" s="8">
        <v>8.1621825625</v>
      </c>
      <c r="E5" s="8" t="s">
        <v>16</v>
      </c>
      <c r="F5" s="8">
        <v>8.7540656874999989</v>
      </c>
      <c r="G5" s="8">
        <v>117.1350625</v>
      </c>
      <c r="H5" s="8" t="s">
        <v>16</v>
      </c>
      <c r="I5" s="2">
        <v>29.678262499999999</v>
      </c>
      <c r="J5" s="8">
        <v>21.663062499999999</v>
      </c>
      <c r="K5" s="8">
        <v>0.31096516874999997</v>
      </c>
      <c r="L5" s="8">
        <v>20.817577499999999</v>
      </c>
      <c r="M5" s="8">
        <v>0</v>
      </c>
      <c r="N5" s="8" t="s">
        <v>192</v>
      </c>
      <c r="O5" s="8">
        <v>5</v>
      </c>
      <c r="P5" s="8">
        <v>6</v>
      </c>
      <c r="Q5" s="3" t="s">
        <v>24</v>
      </c>
      <c r="R5" s="3" t="s">
        <v>25</v>
      </c>
      <c r="S5" s="8" t="s">
        <v>16</v>
      </c>
      <c r="U5" s="6">
        <v>44439</v>
      </c>
      <c r="V5" s="6">
        <v>44441</v>
      </c>
      <c r="W5" s="8">
        <v>1798.8781242068753</v>
      </c>
      <c r="X5" s="8">
        <v>0.3571791353822204</v>
      </c>
      <c r="Y5" s="8">
        <v>2</v>
      </c>
      <c r="Z5" s="8">
        <v>1952.9666666666665</v>
      </c>
      <c r="AA5" s="8">
        <v>3.5901160612623046</v>
      </c>
      <c r="AB5" s="8">
        <v>3</v>
      </c>
      <c r="AC5" s="8">
        <f t="shared" si="0"/>
        <v>0.92110027012248485</v>
      </c>
    </row>
    <row r="6" spans="1:29" s="8" customFormat="1" x14ac:dyDescent="0.2">
      <c r="A6" s="8" t="s">
        <v>227</v>
      </c>
      <c r="B6" s="1">
        <v>44341.723460648151</v>
      </c>
      <c r="C6" s="9" t="s">
        <v>259</v>
      </c>
      <c r="D6" s="8">
        <v>8.1537420624999992</v>
      </c>
      <c r="E6" s="8" t="s">
        <v>16</v>
      </c>
      <c r="F6" s="8">
        <v>8.7143680000000003</v>
      </c>
      <c r="G6" s="8">
        <v>115.88410625</v>
      </c>
      <c r="H6" s="8" t="s">
        <v>16</v>
      </c>
      <c r="I6" s="2">
        <v>30.826369374999995</v>
      </c>
      <c r="J6" s="8">
        <v>20.942654375</v>
      </c>
      <c r="K6" s="8">
        <v>0.32809108749999999</v>
      </c>
      <c r="L6" s="8">
        <v>16.409612500000001</v>
      </c>
      <c r="M6" s="8">
        <v>0</v>
      </c>
      <c r="N6" s="9" t="s">
        <v>258</v>
      </c>
      <c r="O6" s="8">
        <v>7</v>
      </c>
      <c r="P6" s="8">
        <v>8</v>
      </c>
      <c r="Q6" s="3" t="s">
        <v>27</v>
      </c>
      <c r="R6" s="3" t="s">
        <v>28</v>
      </c>
      <c r="S6" s="8" t="s">
        <v>16</v>
      </c>
      <c r="U6" s="6">
        <v>44439</v>
      </c>
      <c r="V6" s="6">
        <v>44441</v>
      </c>
      <c r="W6" s="8">
        <v>1875.3522025397117</v>
      </c>
      <c r="X6" s="8">
        <v>0.87270418559956509</v>
      </c>
      <c r="Y6" s="8">
        <v>2</v>
      </c>
      <c r="Z6" s="8">
        <v>2038.9233333333332</v>
      </c>
      <c r="AA6" s="8">
        <v>4.3901290793475525</v>
      </c>
      <c r="AB6" s="8">
        <v>3</v>
      </c>
      <c r="AC6" s="8">
        <f t="shared" si="0"/>
        <v>0.91977573255478551</v>
      </c>
    </row>
    <row r="7" spans="1:29" s="8" customFormat="1" x14ac:dyDescent="0.2">
      <c r="A7" s="8" t="s">
        <v>58</v>
      </c>
      <c r="B7" s="1">
        <v>44341.744062499987</v>
      </c>
      <c r="C7" s="9" t="s">
        <v>260</v>
      </c>
      <c r="D7" s="8">
        <v>8.3703878125000006</v>
      </c>
      <c r="E7" s="8" t="s">
        <v>16</v>
      </c>
      <c r="F7" s="8">
        <v>10.842585625</v>
      </c>
      <c r="G7" s="8">
        <v>145.20059999999998</v>
      </c>
      <c r="H7" s="8" t="s">
        <v>16</v>
      </c>
      <c r="I7" s="2">
        <v>32.561111874999995</v>
      </c>
      <c r="J7" s="8">
        <v>20.752643125000002</v>
      </c>
      <c r="K7" s="8">
        <v>0.23229484999999997</v>
      </c>
      <c r="L7" s="8">
        <v>5.4042801249999997</v>
      </c>
      <c r="M7" s="8">
        <v>0</v>
      </c>
      <c r="N7" s="9" t="s">
        <v>261</v>
      </c>
      <c r="O7" s="8">
        <v>9</v>
      </c>
      <c r="P7" s="8">
        <v>10</v>
      </c>
      <c r="Q7" s="3" t="s">
        <v>30</v>
      </c>
      <c r="R7" s="3" t="s">
        <v>31</v>
      </c>
      <c r="S7" s="8" t="s">
        <v>16</v>
      </c>
      <c r="U7" s="6">
        <v>44439</v>
      </c>
      <c r="V7" s="6">
        <v>44441</v>
      </c>
      <c r="W7" s="8">
        <v>1847.4410825815801</v>
      </c>
      <c r="X7" s="8">
        <v>1.2986836021171329</v>
      </c>
      <c r="Y7" s="8">
        <v>2</v>
      </c>
      <c r="Z7" s="8">
        <v>2122.606666666667</v>
      </c>
      <c r="AA7" s="8">
        <v>2.1439294142610708</v>
      </c>
      <c r="AB7" s="8">
        <v>3</v>
      </c>
      <c r="AC7" s="8">
        <f t="shared" si="0"/>
        <v>0.87036430799625919</v>
      </c>
    </row>
    <row r="8" spans="1:29" s="8" customFormat="1" x14ac:dyDescent="0.2">
      <c r="A8" s="8" t="s">
        <v>58</v>
      </c>
      <c r="B8" s="1">
        <v>44362.339201388888</v>
      </c>
      <c r="C8" s="8" t="s">
        <v>235</v>
      </c>
      <c r="D8" s="8">
        <v>8.2402370000000005</v>
      </c>
      <c r="E8" s="8">
        <v>-50.780769999999997</v>
      </c>
      <c r="F8" s="8">
        <v>6.8222529999999999</v>
      </c>
      <c r="G8" s="8">
        <v>91.967020000000005</v>
      </c>
      <c r="H8" s="8">
        <v>0.92189310000000002</v>
      </c>
      <c r="I8" s="8">
        <v>32.033470000000001</v>
      </c>
      <c r="J8" s="8">
        <v>20.911200000000001</v>
      </c>
      <c r="K8" s="8">
        <v>0.82704730000000004</v>
      </c>
      <c r="L8" s="8">
        <v>-9999</v>
      </c>
      <c r="M8" s="8">
        <v>1</v>
      </c>
      <c r="N8" s="8" t="s">
        <v>236</v>
      </c>
      <c r="O8" s="8">
        <v>11</v>
      </c>
      <c r="P8" s="8" t="s">
        <v>34</v>
      </c>
      <c r="Q8" s="8" t="s">
        <v>35</v>
      </c>
      <c r="R8" s="8" t="s">
        <v>36</v>
      </c>
      <c r="S8" s="8">
        <v>5</v>
      </c>
      <c r="U8" s="6">
        <v>44439</v>
      </c>
      <c r="V8" s="6">
        <v>44441</v>
      </c>
      <c r="W8" s="8">
        <v>1893.9108214659138</v>
      </c>
      <c r="X8" s="8">
        <v>0.29828519172757906</v>
      </c>
      <c r="Y8" s="8">
        <v>2</v>
      </c>
      <c r="Z8" s="8">
        <v>2043.64</v>
      </c>
      <c r="AA8" s="8">
        <v>0.94015956092563913</v>
      </c>
      <c r="AB8" s="8">
        <v>3</v>
      </c>
      <c r="AC8" s="8">
        <f t="shared" si="0"/>
        <v>0.92673407325454271</v>
      </c>
    </row>
    <row r="9" spans="1:29" s="8" customFormat="1" x14ac:dyDescent="0.2">
      <c r="A9" s="8" t="s">
        <v>227</v>
      </c>
      <c r="B9" s="1">
        <v>44362.368726851855</v>
      </c>
      <c r="C9" s="8" t="s">
        <v>228</v>
      </c>
      <c r="D9" s="8">
        <v>8.064133</v>
      </c>
      <c r="E9" s="8">
        <v>-63.675249999999998</v>
      </c>
      <c r="F9" s="8">
        <v>6.8159869999999998</v>
      </c>
      <c r="G9" s="8">
        <v>93.237139999999997</v>
      </c>
      <c r="H9" s="8">
        <v>0.8421881</v>
      </c>
      <c r="I9" s="8">
        <v>30.350200000000001</v>
      </c>
      <c r="J9" s="8">
        <v>22.143160000000002</v>
      </c>
      <c r="K9" s="8">
        <v>0.56839329999999999</v>
      </c>
      <c r="L9" s="8" t="s">
        <v>16</v>
      </c>
      <c r="M9" s="8">
        <v>1</v>
      </c>
      <c r="N9" s="8" t="s">
        <v>229</v>
      </c>
      <c r="O9" s="8">
        <v>12</v>
      </c>
      <c r="P9" s="8" t="s">
        <v>37</v>
      </c>
      <c r="Q9" s="8" t="s">
        <v>38</v>
      </c>
      <c r="R9" s="8" t="s">
        <v>39</v>
      </c>
      <c r="S9" s="8">
        <v>6</v>
      </c>
      <c r="U9" s="6">
        <v>44439</v>
      </c>
      <c r="V9" s="6">
        <v>44441</v>
      </c>
      <c r="W9" s="8">
        <v>1820.7955807974331</v>
      </c>
      <c r="X9" s="8">
        <v>1.3236870914948295</v>
      </c>
      <c r="Y9" s="8">
        <v>2</v>
      </c>
      <c r="Z9" s="8">
        <v>1968.0833333333333</v>
      </c>
      <c r="AA9" s="8">
        <v>4.1076797992703211</v>
      </c>
      <c r="AB9" s="8">
        <v>3</v>
      </c>
      <c r="AC9" s="8">
        <f t="shared" si="0"/>
        <v>0.92516183128971496</v>
      </c>
    </row>
    <row r="10" spans="1:29" s="8" customFormat="1" x14ac:dyDescent="0.2">
      <c r="A10" s="8" t="s">
        <v>56</v>
      </c>
      <c r="B10" s="1">
        <v>44362.392569444448</v>
      </c>
      <c r="C10" s="8" t="s">
        <v>204</v>
      </c>
      <c r="D10" s="8">
        <v>7.8997250000000001</v>
      </c>
      <c r="E10" s="8">
        <v>-54.487380000000002</v>
      </c>
      <c r="F10" s="8">
        <v>5.5615009999999998</v>
      </c>
      <c r="G10" s="8">
        <v>75.224429999999998</v>
      </c>
      <c r="H10" s="8">
        <v>1.337002</v>
      </c>
      <c r="I10" s="8">
        <v>28.03875</v>
      </c>
      <c r="J10" s="8">
        <v>22.183150000000001</v>
      </c>
      <c r="K10" s="8">
        <v>0.5139127</v>
      </c>
      <c r="L10" s="8" t="s">
        <v>16</v>
      </c>
      <c r="M10" s="8">
        <v>1</v>
      </c>
      <c r="N10" s="8" t="s">
        <v>192</v>
      </c>
      <c r="O10" s="8">
        <v>13</v>
      </c>
      <c r="P10" s="8" t="s">
        <v>40</v>
      </c>
      <c r="Q10" s="8" t="s">
        <v>41</v>
      </c>
      <c r="R10" s="8" t="s">
        <v>42</v>
      </c>
      <c r="S10" s="8">
        <v>7</v>
      </c>
      <c r="U10" s="6">
        <v>44439</v>
      </c>
      <c r="V10" s="6">
        <v>44441</v>
      </c>
      <c r="W10" s="8">
        <v>1836.6149413129901</v>
      </c>
      <c r="X10" s="8">
        <v>0.96774838140507402</v>
      </c>
      <c r="Y10" s="8">
        <v>2</v>
      </c>
      <c r="Z10" s="8">
        <v>1932.34</v>
      </c>
      <c r="AA10" s="8">
        <v>4.8547296526171086</v>
      </c>
      <c r="AB10" s="8">
        <v>3</v>
      </c>
      <c r="AC10" s="8">
        <f t="shared" si="0"/>
        <v>0.9504615861147574</v>
      </c>
    </row>
    <row r="11" spans="1:29" s="8" customFormat="1" x14ac:dyDescent="0.2">
      <c r="A11" s="8" t="s">
        <v>56</v>
      </c>
      <c r="B11" s="1">
        <v>44362.392569444448</v>
      </c>
      <c r="C11" s="8" t="s">
        <v>204</v>
      </c>
      <c r="D11" s="8">
        <v>7.8997250000000001</v>
      </c>
      <c r="E11" s="8">
        <v>-54.487380000000002</v>
      </c>
      <c r="F11" s="8">
        <v>5.5615009999999998</v>
      </c>
      <c r="G11" s="8">
        <v>75.224429999999998</v>
      </c>
      <c r="H11" s="8">
        <v>1.337002</v>
      </c>
      <c r="I11" s="8">
        <v>28.03875</v>
      </c>
      <c r="J11" s="8">
        <v>22.183150000000001</v>
      </c>
      <c r="K11" s="8">
        <v>0.5139127</v>
      </c>
      <c r="L11" s="8" t="s">
        <v>16</v>
      </c>
      <c r="M11" s="8">
        <v>1</v>
      </c>
      <c r="N11" s="8" t="s">
        <v>192</v>
      </c>
      <c r="O11" s="8" t="s">
        <v>16</v>
      </c>
      <c r="P11" s="8" t="s">
        <v>16</v>
      </c>
      <c r="Q11" s="8" t="s">
        <v>43</v>
      </c>
      <c r="R11" s="5" t="s">
        <v>44</v>
      </c>
      <c r="S11" s="8" t="s">
        <v>16</v>
      </c>
      <c r="U11" s="6" t="s">
        <v>16</v>
      </c>
      <c r="W11" s="8">
        <v>-9999</v>
      </c>
      <c r="X11" s="8">
        <v>-9999</v>
      </c>
      <c r="Z11" s="8">
        <v>-9999</v>
      </c>
      <c r="AA11" s="8">
        <v>-9999</v>
      </c>
    </row>
    <row r="12" spans="1:29" s="8" customFormat="1" x14ac:dyDescent="0.2">
      <c r="A12" s="8" t="s">
        <v>55</v>
      </c>
      <c r="B12" s="1">
        <v>44362.415555555563</v>
      </c>
      <c r="C12" s="8" t="s">
        <v>246</v>
      </c>
      <c r="D12" s="8">
        <v>7.9091379999999996</v>
      </c>
      <c r="E12" s="8">
        <v>-56.963760000000001</v>
      </c>
      <c r="F12" s="8">
        <v>7.7453830000000004</v>
      </c>
      <c r="G12" s="8">
        <v>102.1679</v>
      </c>
      <c r="H12" s="8">
        <v>2.5357959999999999</v>
      </c>
      <c r="I12" s="8">
        <v>23.099810000000002</v>
      </c>
      <c r="J12" s="8">
        <v>22.401039999999998</v>
      </c>
      <c r="K12" s="8">
        <v>0.16341710000000001</v>
      </c>
      <c r="L12" s="8" t="s">
        <v>16</v>
      </c>
      <c r="M12" s="8">
        <v>1</v>
      </c>
      <c r="N12" s="8" t="s">
        <v>247</v>
      </c>
      <c r="O12" s="8">
        <v>14</v>
      </c>
      <c r="P12" s="8" t="s">
        <v>45</v>
      </c>
      <c r="Q12" s="8" t="s">
        <v>46</v>
      </c>
      <c r="R12" s="8" t="s">
        <v>47</v>
      </c>
      <c r="S12" s="8">
        <v>8</v>
      </c>
      <c r="U12" s="6">
        <v>44439</v>
      </c>
      <c r="V12" s="6">
        <v>44441</v>
      </c>
      <c r="W12" s="8">
        <v>1610.1983201514415</v>
      </c>
      <c r="X12" s="8">
        <v>0.23432063202584247</v>
      </c>
      <c r="Y12" s="8">
        <v>2</v>
      </c>
      <c r="Z12" s="8">
        <v>1679.1299999999999</v>
      </c>
      <c r="AA12" s="8">
        <v>2.6285166919767153</v>
      </c>
      <c r="AB12" s="8">
        <v>3</v>
      </c>
      <c r="AC12" s="8">
        <f t="shared" si="0"/>
        <v>0.95894797910313179</v>
      </c>
    </row>
    <row r="13" spans="1:29" s="8" customFormat="1" x14ac:dyDescent="0.2">
      <c r="A13" s="8" t="s">
        <v>54</v>
      </c>
      <c r="B13" s="1">
        <v>44362.439062499994</v>
      </c>
      <c r="C13" s="8" t="s">
        <v>215</v>
      </c>
      <c r="D13" s="8">
        <v>8.0851319999999998</v>
      </c>
      <c r="E13" s="8">
        <v>-66.772300000000001</v>
      </c>
      <c r="F13" s="8">
        <v>7.7841300000000002</v>
      </c>
      <c r="G13" s="8">
        <v>104.86709999999999</v>
      </c>
      <c r="H13" s="8">
        <v>1.223614</v>
      </c>
      <c r="I13" s="8">
        <v>27.59234</v>
      </c>
      <c r="J13" s="8">
        <v>22.275089999999999</v>
      </c>
      <c r="K13" s="8">
        <v>0.26179940000000002</v>
      </c>
      <c r="L13" s="8" t="s">
        <v>16</v>
      </c>
      <c r="M13" s="8">
        <v>1</v>
      </c>
      <c r="N13" s="8" t="s">
        <v>216</v>
      </c>
      <c r="O13" s="8">
        <v>15</v>
      </c>
      <c r="P13" s="8" t="s">
        <v>48</v>
      </c>
      <c r="Q13" s="8" t="s">
        <v>49</v>
      </c>
      <c r="R13" s="8" t="s">
        <v>50</v>
      </c>
      <c r="S13" s="8">
        <v>9</v>
      </c>
      <c r="U13" s="6">
        <v>44439</v>
      </c>
      <c r="V13" s="6">
        <v>44441</v>
      </c>
      <c r="W13" s="8">
        <v>1760.0371401938003</v>
      </c>
      <c r="X13" s="8">
        <v>0.83360627943065124</v>
      </c>
      <c r="Y13" s="8">
        <v>2</v>
      </c>
      <c r="Z13" s="8">
        <v>1898.2275000000002</v>
      </c>
      <c r="AA13" s="8">
        <v>2.8216233507209059</v>
      </c>
      <c r="AB13" s="8">
        <v>4</v>
      </c>
      <c r="AC13" s="8">
        <f t="shared" si="0"/>
        <v>0.92720031724005691</v>
      </c>
    </row>
    <row r="14" spans="1:29" s="8" customFormat="1" x14ac:dyDescent="0.2">
      <c r="A14" s="8" t="s">
        <v>227</v>
      </c>
      <c r="B14" s="1">
        <v>44377.357037037043</v>
      </c>
      <c r="C14" s="8" t="s">
        <v>230</v>
      </c>
      <c r="D14" s="8">
        <v>7.8708039999999997</v>
      </c>
      <c r="E14" s="8">
        <v>-53.358069999999998</v>
      </c>
      <c r="F14" s="8">
        <v>5.7886800000000003</v>
      </c>
      <c r="G14" s="8">
        <v>85.984399999999994</v>
      </c>
      <c r="H14" s="8">
        <v>4.5395500000000002</v>
      </c>
      <c r="I14" s="8">
        <v>32.146140000000003</v>
      </c>
      <c r="J14" s="8">
        <v>26.296569999999999</v>
      </c>
      <c r="K14" s="8">
        <v>0.82297450000000005</v>
      </c>
      <c r="L14" s="8" t="s">
        <v>16</v>
      </c>
      <c r="M14" s="8">
        <v>1</v>
      </c>
      <c r="N14" s="8" t="s">
        <v>229</v>
      </c>
      <c r="O14" s="8">
        <v>16</v>
      </c>
      <c r="P14" s="8" t="s">
        <v>59</v>
      </c>
      <c r="Q14" s="8" t="s">
        <v>60</v>
      </c>
      <c r="R14" s="8" t="s">
        <v>61</v>
      </c>
      <c r="S14" s="8">
        <v>10</v>
      </c>
      <c r="U14" s="6">
        <v>44439</v>
      </c>
      <c r="V14" s="6">
        <v>44441</v>
      </c>
      <c r="W14" s="8">
        <v>1840.7491337364027</v>
      </c>
      <c r="X14" s="8">
        <v>1.2648850915246319</v>
      </c>
      <c r="Y14" s="8">
        <v>2</v>
      </c>
      <c r="Z14" s="8">
        <v>1951.4933333333331</v>
      </c>
      <c r="AA14" s="8">
        <v>0.83032122298143407</v>
      </c>
      <c r="AB14" s="8">
        <v>3</v>
      </c>
      <c r="AC14" s="8">
        <f t="shared" si="0"/>
        <v>0.94325156140412281</v>
      </c>
    </row>
    <row r="15" spans="1:29" s="8" customFormat="1" x14ac:dyDescent="0.2">
      <c r="A15" s="8" t="s">
        <v>58</v>
      </c>
      <c r="B15" s="1">
        <v>44377.386898148143</v>
      </c>
      <c r="C15" s="8" t="s">
        <v>237</v>
      </c>
      <c r="D15" s="8">
        <v>8.3425700000000003</v>
      </c>
      <c r="E15" s="8">
        <v>-56.852890000000002</v>
      </c>
      <c r="F15" s="8">
        <v>6.7733889999999999</v>
      </c>
      <c r="G15" s="8">
        <v>98.092609999999993</v>
      </c>
      <c r="H15" s="8">
        <v>0.91776720000000001</v>
      </c>
      <c r="I15" s="8">
        <v>32.882129999999997</v>
      </c>
      <c r="J15" s="8">
        <v>24.69181</v>
      </c>
      <c r="K15" s="8">
        <v>0.51540710000000001</v>
      </c>
      <c r="L15" s="8">
        <v>-9999</v>
      </c>
      <c r="M15" s="8">
        <v>1</v>
      </c>
      <c r="N15" s="8" t="s">
        <v>236</v>
      </c>
      <c r="O15" s="8">
        <v>17</v>
      </c>
      <c r="P15" s="8" t="s">
        <v>62</v>
      </c>
      <c r="Q15" s="8" t="s">
        <v>63</v>
      </c>
      <c r="R15" s="8" t="s">
        <v>64</v>
      </c>
      <c r="S15" s="8">
        <v>11</v>
      </c>
      <c r="U15" s="6">
        <v>44439</v>
      </c>
      <c r="V15" s="6">
        <v>44441</v>
      </c>
      <c r="W15" s="8">
        <v>1900.2771534971514</v>
      </c>
      <c r="X15" s="8">
        <v>0.60756951995129937</v>
      </c>
      <c r="Y15" s="8">
        <v>2</v>
      </c>
      <c r="Z15" s="8">
        <v>2045.8466666666666</v>
      </c>
      <c r="AA15" s="8">
        <v>1.2017625944143051</v>
      </c>
      <c r="AB15" s="8">
        <v>3</v>
      </c>
      <c r="AC15" s="8">
        <f t="shared" si="0"/>
        <v>0.92884632287389646</v>
      </c>
    </row>
    <row r="16" spans="1:29" s="8" customFormat="1" x14ac:dyDescent="0.2">
      <c r="A16" s="8" t="s">
        <v>58</v>
      </c>
      <c r="B16" s="1">
        <v>44377.386898148143</v>
      </c>
      <c r="C16" s="8" t="s">
        <v>237</v>
      </c>
      <c r="D16" s="8">
        <v>8.3425700000000003</v>
      </c>
      <c r="E16" s="8">
        <v>-56.852890000000002</v>
      </c>
      <c r="F16" s="8">
        <v>6.7733889999999999</v>
      </c>
      <c r="G16" s="8">
        <v>98.092609999999993</v>
      </c>
      <c r="H16" s="8">
        <v>0.91776720000000001</v>
      </c>
      <c r="I16" s="8">
        <v>32.882129999999997</v>
      </c>
      <c r="J16" s="8">
        <v>24.69181</v>
      </c>
      <c r="K16" s="8">
        <v>0.51540710000000001</v>
      </c>
      <c r="L16" s="8">
        <v>-9999</v>
      </c>
      <c r="M16" s="8">
        <v>1</v>
      </c>
      <c r="N16" s="8" t="s">
        <v>236</v>
      </c>
      <c r="O16" s="8" t="s">
        <v>16</v>
      </c>
      <c r="P16" s="8" t="s">
        <v>16</v>
      </c>
      <c r="Q16" s="8" t="s">
        <v>65</v>
      </c>
      <c r="R16" s="8" t="s">
        <v>66</v>
      </c>
      <c r="S16" s="8" t="s">
        <v>16</v>
      </c>
      <c r="U16" s="6" t="s">
        <v>16</v>
      </c>
      <c r="W16" s="8">
        <v>-9999</v>
      </c>
      <c r="X16" s="8">
        <v>-9999</v>
      </c>
      <c r="Z16" s="8">
        <v>-9999</v>
      </c>
      <c r="AA16" s="8">
        <v>-9999</v>
      </c>
    </row>
    <row r="17" spans="1:29" s="8" customFormat="1" x14ac:dyDescent="0.2">
      <c r="A17" s="8" t="s">
        <v>56</v>
      </c>
      <c r="B17" s="1">
        <v>44377.416087962956</v>
      </c>
      <c r="C17" s="8" t="s">
        <v>205</v>
      </c>
      <c r="D17" s="8">
        <v>8.0087650000000004</v>
      </c>
      <c r="E17" s="8">
        <v>-61.830680000000001</v>
      </c>
      <c r="F17" s="8">
        <v>7.2833230000000002</v>
      </c>
      <c r="G17" s="8">
        <v>107.8348</v>
      </c>
      <c r="H17" s="8">
        <v>2.4123190000000001</v>
      </c>
      <c r="I17" s="8">
        <v>29.268630000000002</v>
      </c>
      <c r="J17" s="8">
        <v>26.98029</v>
      </c>
      <c r="K17" s="8">
        <v>0.57522079999999998</v>
      </c>
      <c r="L17" s="8" t="s">
        <v>16</v>
      </c>
      <c r="M17" s="8">
        <v>1</v>
      </c>
      <c r="N17" s="8" t="s">
        <v>192</v>
      </c>
      <c r="O17" s="8">
        <v>18</v>
      </c>
      <c r="P17" s="8" t="s">
        <v>67</v>
      </c>
      <c r="Q17" s="8" t="s">
        <v>68</v>
      </c>
      <c r="R17" s="8" t="s">
        <v>69</v>
      </c>
      <c r="S17" s="8">
        <v>12</v>
      </c>
      <c r="U17" s="6">
        <v>44439</v>
      </c>
      <c r="V17" s="6">
        <v>44441</v>
      </c>
      <c r="W17" s="8">
        <v>1772.2744848089442</v>
      </c>
      <c r="X17" s="8">
        <v>9.5165068902262284E-2</v>
      </c>
      <c r="Y17" s="8">
        <v>2</v>
      </c>
      <c r="Z17" s="8">
        <v>1911.2066666666667</v>
      </c>
      <c r="AA17" s="8">
        <v>3.1508147094573746</v>
      </c>
      <c r="AB17" s="8">
        <v>3</v>
      </c>
      <c r="AC17" s="8">
        <f t="shared" si="0"/>
        <v>0.9273065627695648</v>
      </c>
    </row>
    <row r="18" spans="1:29" s="8" customFormat="1" x14ac:dyDescent="0.2">
      <c r="A18" s="8" t="s">
        <v>55</v>
      </c>
      <c r="B18" s="1">
        <v>44377.440671296295</v>
      </c>
      <c r="C18" s="8" t="s">
        <v>248</v>
      </c>
      <c r="D18" s="8">
        <v>7.8885199999999998</v>
      </c>
      <c r="E18" s="8">
        <v>-56.775410000000001</v>
      </c>
      <c r="F18" s="8">
        <v>7.7105959999999998</v>
      </c>
      <c r="G18" s="8">
        <v>112.6323</v>
      </c>
      <c r="H18" s="8">
        <v>1.756645</v>
      </c>
      <c r="I18" s="8">
        <v>25.151599999999998</v>
      </c>
      <c r="J18" s="8">
        <v>27.572019999999998</v>
      </c>
      <c r="K18" s="8">
        <v>0.45854220000000001</v>
      </c>
      <c r="L18" s="8" t="s">
        <v>16</v>
      </c>
      <c r="M18" s="8">
        <v>1</v>
      </c>
      <c r="N18" s="8" t="s">
        <v>247</v>
      </c>
      <c r="O18" s="8">
        <v>19</v>
      </c>
      <c r="P18" s="8" t="s">
        <v>70</v>
      </c>
      <c r="Q18" s="8" t="s">
        <v>71</v>
      </c>
      <c r="R18" s="8" t="s">
        <v>72</v>
      </c>
      <c r="S18" s="8">
        <v>13</v>
      </c>
      <c r="U18" s="6">
        <v>44439</v>
      </c>
      <c r="V18" s="6">
        <v>44441</v>
      </c>
      <c r="W18" s="8">
        <v>1660.9950728736999</v>
      </c>
      <c r="X18" s="8">
        <v>0.86766764692360121</v>
      </c>
      <c r="Y18" s="8">
        <v>2</v>
      </c>
      <c r="Z18" s="8">
        <v>1741.0500000000002</v>
      </c>
      <c r="AA18" s="8">
        <v>4.5421140452436539</v>
      </c>
      <c r="AB18" s="8">
        <v>3</v>
      </c>
      <c r="AC18" s="8">
        <f t="shared" si="0"/>
        <v>0.95401916824542643</v>
      </c>
    </row>
    <row r="19" spans="1:29" s="8" customFormat="1" x14ac:dyDescent="0.2">
      <c r="A19" s="8" t="s">
        <v>54</v>
      </c>
      <c r="B19" s="1">
        <v>44377.48923611112</v>
      </c>
      <c r="C19" s="9" t="s">
        <v>224</v>
      </c>
      <c r="D19" s="8">
        <v>7.9067511818181808</v>
      </c>
      <c r="E19" s="8">
        <v>-57.841536363636372</v>
      </c>
      <c r="F19" s="8">
        <v>7.4708640909090898</v>
      </c>
      <c r="G19" s="8">
        <v>112.32896363636365</v>
      </c>
      <c r="H19" s="8">
        <v>2.777874272727273E-2</v>
      </c>
      <c r="I19" s="8">
        <v>28.29186</v>
      </c>
      <c r="J19" s="8">
        <v>28.422963636363637</v>
      </c>
      <c r="K19" s="8">
        <v>0.1721829727272727</v>
      </c>
      <c r="L19" s="8" t="s">
        <v>16</v>
      </c>
      <c r="M19" s="8">
        <v>1</v>
      </c>
      <c r="N19" s="8" t="s">
        <v>216</v>
      </c>
      <c r="O19" s="8">
        <v>20</v>
      </c>
      <c r="P19" s="8" t="s">
        <v>73</v>
      </c>
      <c r="Q19" s="8" t="s">
        <v>74</v>
      </c>
      <c r="R19" s="8" t="s">
        <v>75</v>
      </c>
      <c r="S19" s="8">
        <v>14</v>
      </c>
      <c r="T19" s="8" t="s">
        <v>76</v>
      </c>
      <c r="U19" s="6">
        <v>44439</v>
      </c>
      <c r="V19" s="6">
        <v>44441</v>
      </c>
      <c r="W19" s="8">
        <v>1722.8299024887583</v>
      </c>
      <c r="X19" s="8">
        <v>0.873829070828257</v>
      </c>
      <c r="Y19" s="8">
        <v>2</v>
      </c>
      <c r="Z19" s="8">
        <v>1848.25</v>
      </c>
      <c r="AA19" s="8">
        <v>3.9352382392937719</v>
      </c>
      <c r="AB19" s="8">
        <v>3</v>
      </c>
      <c r="AC19" s="8">
        <f t="shared" si="0"/>
        <v>0.93214116190383245</v>
      </c>
    </row>
    <row r="20" spans="1:29" s="8" customFormat="1" x14ac:dyDescent="0.2">
      <c r="A20" s="8" t="s">
        <v>55</v>
      </c>
      <c r="B20" s="1">
        <v>44392.403946759267</v>
      </c>
      <c r="C20" s="8" t="s">
        <v>249</v>
      </c>
      <c r="D20" s="8">
        <v>7.9489239999999999</v>
      </c>
      <c r="E20" s="8">
        <v>-52.945610000000002</v>
      </c>
      <c r="F20" s="8">
        <v>7.5568439999999999</v>
      </c>
      <c r="G20" s="8">
        <v>105.17310000000001</v>
      </c>
      <c r="H20" s="8">
        <v>4.4231049999999996</v>
      </c>
      <c r="I20" s="8">
        <v>25.71001</v>
      </c>
      <c r="J20" s="8">
        <v>24.051030000000001</v>
      </c>
      <c r="K20" s="8">
        <v>0.51635770000000003</v>
      </c>
      <c r="L20" s="8" t="s">
        <v>16</v>
      </c>
      <c r="M20" s="8">
        <v>2</v>
      </c>
      <c r="N20" s="8" t="s">
        <v>247</v>
      </c>
      <c r="O20" s="8">
        <v>24</v>
      </c>
      <c r="P20" s="8" t="s">
        <v>77</v>
      </c>
      <c r="Q20" s="8" t="s">
        <v>78</v>
      </c>
      <c r="R20" s="8" t="s">
        <v>79</v>
      </c>
      <c r="S20" s="8">
        <v>17</v>
      </c>
      <c r="V20" s="6">
        <v>44449</v>
      </c>
      <c r="W20" s="8">
        <v>1614.187787132958</v>
      </c>
      <c r="X20" s="8">
        <v>0.51072173845376279</v>
      </c>
      <c r="Y20" s="8">
        <v>2</v>
      </c>
      <c r="Z20" s="8">
        <v>1681.7699999999998</v>
      </c>
      <c r="AA20" s="8">
        <v>4.691950553874169</v>
      </c>
      <c r="AB20" s="8">
        <v>3</v>
      </c>
      <c r="AC20" s="8">
        <f t="shared" si="0"/>
        <v>0.95981483028770775</v>
      </c>
    </row>
    <row r="21" spans="1:29" s="8" customFormat="1" x14ac:dyDescent="0.2">
      <c r="A21" s="8" t="s">
        <v>58</v>
      </c>
      <c r="B21" s="1">
        <v>44392.410740740743</v>
      </c>
      <c r="C21" s="8" t="s">
        <v>238</v>
      </c>
      <c r="D21" s="8">
        <v>7.9668219999999996</v>
      </c>
      <c r="E21" s="8">
        <v>-54.484999999999999</v>
      </c>
      <c r="F21" s="8">
        <v>7.1735930000000003</v>
      </c>
      <c r="G21" s="8">
        <v>101.8001</v>
      </c>
      <c r="H21" s="8">
        <v>0.34678989999999998</v>
      </c>
      <c r="I21" s="8">
        <v>32.010849999999998</v>
      </c>
      <c r="J21" s="8">
        <v>23.818249999999999</v>
      </c>
      <c r="K21" s="8">
        <v>0.26175890000000002</v>
      </c>
      <c r="L21" s="8">
        <v>-9999</v>
      </c>
      <c r="M21" s="8">
        <v>2</v>
      </c>
      <c r="N21" s="8" t="s">
        <v>236</v>
      </c>
      <c r="O21" s="8">
        <v>21</v>
      </c>
      <c r="P21" s="8" t="s">
        <v>86</v>
      </c>
      <c r="Q21" s="8" t="s">
        <v>87</v>
      </c>
      <c r="R21" s="8" t="s">
        <v>88</v>
      </c>
      <c r="S21" s="8">
        <v>15</v>
      </c>
      <c r="U21" s="6">
        <v>44439</v>
      </c>
      <c r="V21" s="6">
        <v>44441</v>
      </c>
      <c r="W21" s="8">
        <v>1808.807341565971</v>
      </c>
      <c r="X21" s="8">
        <v>2.3758016599143818E-2</v>
      </c>
      <c r="Y21" s="8">
        <v>2</v>
      </c>
      <c r="Z21" s="8">
        <v>1949.9099999999999</v>
      </c>
      <c r="AA21" s="8">
        <v>2.3016298572967253</v>
      </c>
      <c r="AB21" s="8">
        <v>3</v>
      </c>
      <c r="AC21" s="8">
        <f t="shared" si="0"/>
        <v>0.92763632247948424</v>
      </c>
    </row>
    <row r="22" spans="1:29" s="8" customFormat="1" x14ac:dyDescent="0.2">
      <c r="A22" s="8" t="s">
        <v>56</v>
      </c>
      <c r="B22" s="1">
        <v>44392.437291666669</v>
      </c>
      <c r="C22" s="8" t="s">
        <v>206</v>
      </c>
      <c r="D22" s="8">
        <v>7.845421</v>
      </c>
      <c r="E22" s="8">
        <v>-47.935639999999999</v>
      </c>
      <c r="F22" s="8">
        <v>6.5673579999999996</v>
      </c>
      <c r="G22" s="8">
        <v>93.102000000000004</v>
      </c>
      <c r="H22" s="8">
        <v>2.1098219999999999</v>
      </c>
      <c r="I22" s="8">
        <v>28.77169</v>
      </c>
      <c r="J22" s="8">
        <v>24.1906</v>
      </c>
      <c r="K22" s="8">
        <v>0.41187279999999998</v>
      </c>
      <c r="L22" s="8" t="s">
        <v>16</v>
      </c>
      <c r="M22" s="8">
        <v>2</v>
      </c>
      <c r="N22" s="8" t="s">
        <v>192</v>
      </c>
      <c r="O22" s="8">
        <v>25</v>
      </c>
      <c r="P22" s="8" t="s">
        <v>80</v>
      </c>
      <c r="Q22" s="8" t="s">
        <v>81</v>
      </c>
      <c r="R22" s="8" t="s">
        <v>82</v>
      </c>
      <c r="S22" s="8">
        <v>18</v>
      </c>
      <c r="V22" s="6">
        <v>44449</v>
      </c>
      <c r="W22" s="8">
        <v>1753.8663258624733</v>
      </c>
      <c r="X22" s="8">
        <v>0.27736219035697135</v>
      </c>
      <c r="Y22" s="8">
        <v>2</v>
      </c>
      <c r="Z22" s="8">
        <v>1845.5533333333333</v>
      </c>
      <c r="AA22" s="8">
        <v>0.29005746557072476</v>
      </c>
      <c r="AB22" s="8">
        <v>3</v>
      </c>
      <c r="AC22" s="8">
        <f t="shared" si="0"/>
        <v>0.95032004450109275</v>
      </c>
    </row>
    <row r="23" spans="1:29" s="8" customFormat="1" x14ac:dyDescent="0.2">
      <c r="A23" s="8" t="s">
        <v>227</v>
      </c>
      <c r="B23" s="1">
        <v>44392.450127314813</v>
      </c>
      <c r="C23" s="8" t="s">
        <v>193</v>
      </c>
      <c r="D23" s="8">
        <v>7.8592120000000003</v>
      </c>
      <c r="E23" s="8">
        <v>-60.583750000000002</v>
      </c>
      <c r="F23" s="8">
        <v>6.8082839999999996</v>
      </c>
      <c r="G23" s="8">
        <v>95.49436</v>
      </c>
      <c r="H23" s="8">
        <v>2.628558</v>
      </c>
      <c r="I23" s="8">
        <v>29.055510000000002</v>
      </c>
      <c r="J23" s="8">
        <v>24.11082</v>
      </c>
      <c r="K23" s="8">
        <v>0.33475549999999998</v>
      </c>
      <c r="L23" s="8" t="s">
        <v>16</v>
      </c>
      <c r="M23" s="8">
        <v>2</v>
      </c>
      <c r="N23" s="8" t="s">
        <v>229</v>
      </c>
      <c r="O23" s="8">
        <v>22</v>
      </c>
      <c r="P23" s="8" t="s">
        <v>89</v>
      </c>
      <c r="Q23" s="8" t="s">
        <v>90</v>
      </c>
      <c r="R23" s="8" t="s">
        <v>91</v>
      </c>
      <c r="S23" s="8">
        <v>16</v>
      </c>
      <c r="V23" s="6">
        <v>44449</v>
      </c>
      <c r="W23" s="8">
        <v>1754.8201899858718</v>
      </c>
      <c r="X23" s="8">
        <v>0.55688865197353343</v>
      </c>
      <c r="Y23" s="8">
        <v>2</v>
      </c>
      <c r="Z23" s="8">
        <v>1853.6299999999999</v>
      </c>
      <c r="AA23" s="8">
        <v>2.0277820395693356</v>
      </c>
      <c r="AB23" s="8">
        <v>3</v>
      </c>
      <c r="AC23" s="8">
        <f t="shared" si="0"/>
        <v>0.94669388712195635</v>
      </c>
    </row>
    <row r="24" spans="1:29" s="8" customFormat="1" x14ac:dyDescent="0.2">
      <c r="A24" s="8" t="s">
        <v>227</v>
      </c>
      <c r="B24" s="1">
        <v>44392.450127314813</v>
      </c>
      <c r="C24" s="8" t="s">
        <v>193</v>
      </c>
      <c r="D24" s="8">
        <v>7.8592120000000003</v>
      </c>
      <c r="E24" s="8">
        <v>-60.583750000000002</v>
      </c>
      <c r="F24" s="8">
        <v>6.8082839999999996</v>
      </c>
      <c r="G24" s="8">
        <v>95.49436</v>
      </c>
      <c r="H24" s="8">
        <v>2.628558</v>
      </c>
      <c r="I24" s="8">
        <v>29.055510000000002</v>
      </c>
      <c r="J24" s="8">
        <v>24.11082</v>
      </c>
      <c r="K24" s="8">
        <v>0.33475549999999998</v>
      </c>
      <c r="L24" s="8" t="s">
        <v>16</v>
      </c>
      <c r="M24" s="8">
        <v>2</v>
      </c>
      <c r="N24" s="8" t="s">
        <v>229</v>
      </c>
      <c r="O24" s="8">
        <v>23</v>
      </c>
      <c r="P24" s="8" t="s">
        <v>93</v>
      </c>
      <c r="Q24" s="8" t="s">
        <v>94</v>
      </c>
      <c r="R24" s="8" t="s">
        <v>95</v>
      </c>
      <c r="S24" s="8" t="s">
        <v>16</v>
      </c>
      <c r="V24" s="6">
        <v>44449</v>
      </c>
      <c r="W24" s="8">
        <v>1745.8632273871178</v>
      </c>
      <c r="X24" s="8">
        <v>0.16969580128574133</v>
      </c>
      <c r="Y24" s="8">
        <v>2</v>
      </c>
      <c r="Z24" s="8">
        <v>1842.5666666666668</v>
      </c>
      <c r="AA24" s="8">
        <v>4.2788004549561895</v>
      </c>
      <c r="AB24" s="8">
        <v>3</v>
      </c>
      <c r="AC24" s="8">
        <f t="shared" si="0"/>
        <v>0.94751699299190495</v>
      </c>
    </row>
    <row r="25" spans="1:29" s="8" customFormat="1" x14ac:dyDescent="0.2">
      <c r="A25" s="8" t="s">
        <v>54</v>
      </c>
      <c r="B25" s="1">
        <v>44392.478217592601</v>
      </c>
      <c r="C25" s="8" t="s">
        <v>217</v>
      </c>
      <c r="D25" s="8">
        <v>7.9551129999999999</v>
      </c>
      <c r="E25" s="8">
        <v>-55.167679999999997</v>
      </c>
      <c r="F25" s="8">
        <v>7.9672989999999997</v>
      </c>
      <c r="G25" s="8">
        <v>113.3175</v>
      </c>
      <c r="H25" s="8">
        <v>0.77330639999999995</v>
      </c>
      <c r="I25" s="8">
        <v>28.014109999999999</v>
      </c>
      <c r="J25" s="8">
        <v>24.654789999999998</v>
      </c>
      <c r="K25" s="8">
        <v>0.24795039999999999</v>
      </c>
      <c r="L25" s="8" t="s">
        <v>16</v>
      </c>
      <c r="M25" s="8">
        <v>2</v>
      </c>
      <c r="N25" s="8" t="s">
        <v>216</v>
      </c>
      <c r="O25" s="8">
        <v>26</v>
      </c>
      <c r="P25" s="8" t="s">
        <v>83</v>
      </c>
      <c r="Q25" s="8" t="s">
        <v>84</v>
      </c>
      <c r="R25" s="8" t="s">
        <v>85</v>
      </c>
      <c r="S25" s="8">
        <v>19</v>
      </c>
      <c r="V25" s="6">
        <v>44449</v>
      </c>
      <c r="W25" s="8">
        <v>1698.0596328840086</v>
      </c>
      <c r="X25" s="8">
        <v>0.12366561020790474</v>
      </c>
      <c r="Y25" s="8">
        <v>2</v>
      </c>
      <c r="Z25" s="8">
        <v>1833.3766666666668</v>
      </c>
      <c r="AA25" s="8">
        <v>2.7958958015872337</v>
      </c>
      <c r="AB25" s="8">
        <v>3</v>
      </c>
      <c r="AC25" s="8">
        <f t="shared" si="0"/>
        <v>0.92619245338783363</v>
      </c>
    </row>
    <row r="26" spans="1:29" s="8" customFormat="1" x14ac:dyDescent="0.2">
      <c r="A26" s="8" t="s">
        <v>58</v>
      </c>
      <c r="B26" s="1">
        <v>44407.3909837963</v>
      </c>
      <c r="C26" s="8" t="s">
        <v>245</v>
      </c>
      <c r="D26" s="8">
        <v>8.0360309999999995</v>
      </c>
      <c r="E26" s="8">
        <v>-58.499180000000003</v>
      </c>
      <c r="F26" s="8">
        <v>6.2399339999999999</v>
      </c>
      <c r="G26" s="8">
        <v>88.728679999999997</v>
      </c>
      <c r="H26" s="8">
        <v>1.8447880000000001</v>
      </c>
      <c r="I26" s="8">
        <v>33.193849999999998</v>
      </c>
      <c r="J26" s="8">
        <v>23.542729999999999</v>
      </c>
      <c r="K26" s="8">
        <v>0.4495904</v>
      </c>
      <c r="L26" s="8">
        <v>-9999</v>
      </c>
      <c r="M26" s="8">
        <v>2</v>
      </c>
      <c r="N26" s="8" t="s">
        <v>236</v>
      </c>
      <c r="O26" s="8">
        <v>27</v>
      </c>
      <c r="P26" s="8" t="s">
        <v>108</v>
      </c>
      <c r="Q26" s="8" t="s">
        <v>109</v>
      </c>
      <c r="R26" s="8" t="s">
        <v>110</v>
      </c>
      <c r="S26" s="8">
        <v>20</v>
      </c>
      <c r="V26" s="6">
        <v>44449</v>
      </c>
      <c r="W26" s="8">
        <v>1799.949098952766</v>
      </c>
      <c r="X26" s="8">
        <v>1.1715519987771614</v>
      </c>
      <c r="Y26" s="8">
        <v>2</v>
      </c>
      <c r="Z26" s="8">
        <v>1949.5666666666666</v>
      </c>
      <c r="AA26" s="8">
        <v>2.7497151367611532</v>
      </c>
      <c r="AB26" s="8">
        <v>3</v>
      </c>
      <c r="AC26" s="8">
        <f t="shared" si="0"/>
        <v>0.92325598797310482</v>
      </c>
    </row>
    <row r="27" spans="1:29" s="8" customFormat="1" x14ac:dyDescent="0.2">
      <c r="A27" s="8" t="s">
        <v>227</v>
      </c>
      <c r="B27" s="1">
        <v>44407.418449074066</v>
      </c>
      <c r="C27" s="8" t="s">
        <v>231</v>
      </c>
      <c r="D27" s="8">
        <v>7.9145110000000001</v>
      </c>
      <c r="E27" s="8">
        <v>-63.900939999999999</v>
      </c>
      <c r="F27" s="8">
        <v>5.6353650000000002</v>
      </c>
      <c r="G27" s="8">
        <v>80.513339999999999</v>
      </c>
      <c r="H27" s="8">
        <v>0.80663220000000002</v>
      </c>
      <c r="I27" s="8">
        <v>31.40784</v>
      </c>
      <c r="J27" s="8">
        <v>24.39593</v>
      </c>
      <c r="K27" s="8">
        <v>0.59469280000000002</v>
      </c>
      <c r="L27" s="8" t="s">
        <v>16</v>
      </c>
      <c r="M27" s="8">
        <v>2</v>
      </c>
      <c r="N27" s="8" t="s">
        <v>229</v>
      </c>
      <c r="O27" s="8">
        <v>28</v>
      </c>
      <c r="P27" s="8" t="s">
        <v>111</v>
      </c>
      <c r="Q27" s="8" t="s">
        <v>112</v>
      </c>
      <c r="R27" s="8" t="s">
        <v>113</v>
      </c>
      <c r="S27" s="8">
        <v>21</v>
      </c>
      <c r="V27" s="6">
        <v>44449</v>
      </c>
      <c r="W27" s="8">
        <v>1756.6849019874012</v>
      </c>
      <c r="X27" s="8">
        <v>0.70541618779798898</v>
      </c>
      <c r="Y27" s="8">
        <v>2</v>
      </c>
      <c r="Z27" s="8">
        <v>1871.45</v>
      </c>
      <c r="AA27" s="8">
        <v>2.2913096691630104</v>
      </c>
      <c r="AB27" s="8">
        <v>3</v>
      </c>
      <c r="AC27" s="8">
        <f t="shared" si="0"/>
        <v>0.93867584065158094</v>
      </c>
    </row>
    <row r="28" spans="1:29" s="8" customFormat="1" x14ac:dyDescent="0.2">
      <c r="A28" s="8" t="s">
        <v>56</v>
      </c>
      <c r="B28" s="1">
        <v>44407.439606481486</v>
      </c>
      <c r="C28" s="8" t="s">
        <v>207</v>
      </c>
      <c r="D28" s="8">
        <v>7.6639410000000003</v>
      </c>
      <c r="E28" s="8">
        <v>-37.388800000000003</v>
      </c>
      <c r="F28" s="8">
        <v>5.3531810000000002</v>
      </c>
      <c r="G28" s="8">
        <v>75.909019999999998</v>
      </c>
      <c r="H28" s="8">
        <v>0.61185639999999997</v>
      </c>
      <c r="I28" s="8">
        <v>25.363790000000002</v>
      </c>
      <c r="J28" s="8">
        <v>25.322749999999999</v>
      </c>
      <c r="K28" s="8">
        <v>0.59422450000000004</v>
      </c>
      <c r="L28" s="8" t="s">
        <v>16</v>
      </c>
      <c r="M28" s="8">
        <v>2</v>
      </c>
      <c r="N28" s="8" t="s">
        <v>192</v>
      </c>
      <c r="O28" s="8">
        <v>30</v>
      </c>
      <c r="P28" s="8" t="s">
        <v>99</v>
      </c>
      <c r="Q28" s="8" t="s">
        <v>100</v>
      </c>
      <c r="R28" s="8" t="s">
        <v>101</v>
      </c>
      <c r="S28" s="8">
        <v>24</v>
      </c>
      <c r="T28" s="8" t="s">
        <v>135</v>
      </c>
      <c r="V28" s="6">
        <v>44449</v>
      </c>
      <c r="W28" s="8">
        <v>1776.2567427319429</v>
      </c>
      <c r="X28" s="8">
        <v>0.39241650319830629</v>
      </c>
      <c r="Y28" s="8">
        <v>2</v>
      </c>
      <c r="Z28" s="8">
        <v>1854.2266666666667</v>
      </c>
      <c r="AA28" s="8">
        <v>4.6656653687693534</v>
      </c>
      <c r="AB28" s="8">
        <v>3</v>
      </c>
      <c r="AC28" s="8">
        <f t="shared" si="0"/>
        <v>0.95795016578264947</v>
      </c>
    </row>
    <row r="29" spans="1:29" s="8" customFormat="1" x14ac:dyDescent="0.2">
      <c r="A29" s="8" t="s">
        <v>56</v>
      </c>
      <c r="B29" s="1">
        <v>44407.439606481486</v>
      </c>
      <c r="C29" s="8" t="s">
        <v>207</v>
      </c>
      <c r="D29" s="8">
        <v>7.6639410000000003</v>
      </c>
      <c r="E29" s="8">
        <v>-37.388800000000003</v>
      </c>
      <c r="F29" s="8">
        <v>5.3531810000000002</v>
      </c>
      <c r="G29" s="8">
        <v>75.909019999999998</v>
      </c>
      <c r="H29" s="8">
        <v>0.61185639999999997</v>
      </c>
      <c r="I29" s="8">
        <v>25.363790000000002</v>
      </c>
      <c r="J29" s="8">
        <v>25.322749999999999</v>
      </c>
      <c r="K29" s="8">
        <v>0.59422450000000004</v>
      </c>
      <c r="L29" s="8" t="s">
        <v>16</v>
      </c>
      <c r="M29" s="8">
        <v>2</v>
      </c>
      <c r="N29" s="8" t="s">
        <v>192</v>
      </c>
      <c r="O29" s="8">
        <v>31</v>
      </c>
      <c r="P29" s="8" t="s">
        <v>102</v>
      </c>
      <c r="Q29" s="8" t="s">
        <v>103</v>
      </c>
      <c r="R29" s="8" t="s">
        <v>104</v>
      </c>
      <c r="S29" s="8" t="s">
        <v>16</v>
      </c>
      <c r="T29" s="8" t="s">
        <v>135</v>
      </c>
      <c r="V29" s="6">
        <v>44449</v>
      </c>
      <c r="W29" s="8">
        <v>1770.7221441441397</v>
      </c>
      <c r="X29" s="8">
        <v>0.85289414596542212</v>
      </c>
      <c r="Y29" s="8">
        <v>2</v>
      </c>
      <c r="Z29" s="8">
        <v>1853.6233333333332</v>
      </c>
      <c r="AA29" s="8">
        <v>2.6950757565110002</v>
      </c>
      <c r="AB29" s="8">
        <v>3</v>
      </c>
      <c r="AC29" s="8">
        <f t="shared" si="0"/>
        <v>0.95527614068165945</v>
      </c>
    </row>
    <row r="30" spans="1:29" s="8" customFormat="1" x14ac:dyDescent="0.2">
      <c r="A30" s="8" t="s">
        <v>54</v>
      </c>
      <c r="B30" s="1">
        <v>44407.472951388889</v>
      </c>
      <c r="C30" s="9" t="s">
        <v>226</v>
      </c>
      <c r="D30" s="8">
        <v>7.8690620833333327</v>
      </c>
      <c r="E30" s="8">
        <v>-50.070200833333331</v>
      </c>
      <c r="F30" s="8">
        <v>6.7111058333333338</v>
      </c>
      <c r="G30" s="8">
        <v>95.227208333333351</v>
      </c>
      <c r="H30" s="8">
        <v>3.7837761666666664E-2</v>
      </c>
      <c r="I30" s="8">
        <v>29.588830000000002</v>
      </c>
      <c r="J30" s="8">
        <v>24.390732500000002</v>
      </c>
      <c r="K30" s="8">
        <v>0.11717933333333334</v>
      </c>
      <c r="L30" s="8" t="s">
        <v>16</v>
      </c>
      <c r="M30" s="8">
        <v>2</v>
      </c>
      <c r="N30" s="8" t="s">
        <v>216</v>
      </c>
      <c r="O30" s="8">
        <v>32</v>
      </c>
      <c r="P30" s="8" t="s">
        <v>105</v>
      </c>
      <c r="Q30" s="8" t="s">
        <v>106</v>
      </c>
      <c r="R30" s="8" t="s">
        <v>107</v>
      </c>
      <c r="S30" s="8">
        <v>23</v>
      </c>
      <c r="T30" s="8" t="s">
        <v>135</v>
      </c>
      <c r="V30" s="6">
        <v>44449</v>
      </c>
      <c r="W30" s="8">
        <v>1739.2897130307306</v>
      </c>
      <c r="X30" s="8">
        <v>1.2787495769606745</v>
      </c>
      <c r="Y30" s="8">
        <v>2</v>
      </c>
      <c r="Z30" s="8">
        <v>1840.4000000000003</v>
      </c>
      <c r="AA30" s="8">
        <v>3.7000405403183754</v>
      </c>
      <c r="AB30" s="8">
        <v>3</v>
      </c>
      <c r="AC30" s="8">
        <f t="shared" si="0"/>
        <v>0.9450607004079169</v>
      </c>
    </row>
    <row r="31" spans="1:29" s="8" customFormat="1" x14ac:dyDescent="0.2">
      <c r="A31" s="8" t="s">
        <v>55</v>
      </c>
      <c r="B31" s="1">
        <v>44407.505335648151</v>
      </c>
      <c r="C31" s="9" t="s">
        <v>255</v>
      </c>
      <c r="D31" s="8">
        <v>7.7588285833333339</v>
      </c>
      <c r="E31" s="8">
        <v>-41.973755833333335</v>
      </c>
      <c r="F31" s="8">
        <v>6.109769</v>
      </c>
      <c r="G31" s="8">
        <v>88.12433666666665</v>
      </c>
      <c r="H31" s="8">
        <v>1.6250646666666666</v>
      </c>
      <c r="I31" s="8">
        <v>27.555352500000001</v>
      </c>
      <c r="J31" s="8">
        <v>25.549823333333336</v>
      </c>
      <c r="K31" s="8">
        <v>0.12888910833333334</v>
      </c>
      <c r="L31" s="8" t="s">
        <v>16</v>
      </c>
      <c r="M31" s="8">
        <v>2</v>
      </c>
      <c r="N31" s="8" t="s">
        <v>247</v>
      </c>
      <c r="O31" s="8">
        <v>29</v>
      </c>
      <c r="P31" s="8" t="s">
        <v>96</v>
      </c>
      <c r="Q31" s="8" t="s">
        <v>97</v>
      </c>
      <c r="R31" s="8" t="s">
        <v>98</v>
      </c>
      <c r="S31" s="8">
        <v>22</v>
      </c>
      <c r="T31" s="8" t="s">
        <v>136</v>
      </c>
      <c r="V31" s="6">
        <v>44449</v>
      </c>
      <c r="W31" s="8">
        <v>1753.7190153503707</v>
      </c>
      <c r="X31" s="8">
        <v>0.19137534078591223</v>
      </c>
      <c r="Y31" s="8">
        <v>2</v>
      </c>
      <c r="Z31" s="8">
        <v>1798.5266666666666</v>
      </c>
      <c r="AA31" s="8">
        <v>0.69176103773867981</v>
      </c>
      <c r="AB31" s="8">
        <v>3</v>
      </c>
      <c r="AC31" s="8">
        <f t="shared" si="0"/>
        <v>0.97508646819268963</v>
      </c>
    </row>
    <row r="32" spans="1:29" s="8" customFormat="1" x14ac:dyDescent="0.2">
      <c r="A32" s="8" t="s">
        <v>58</v>
      </c>
      <c r="B32" s="1">
        <v>44411.614583333336</v>
      </c>
      <c r="C32" s="8" t="s">
        <v>243</v>
      </c>
      <c r="D32" s="8">
        <v>8.2101590000000009</v>
      </c>
      <c r="E32" s="8">
        <v>-68.978459999999998</v>
      </c>
      <c r="F32" s="8">
        <v>8.9910169999999994</v>
      </c>
      <c r="G32" s="8">
        <v>129.27209999999999</v>
      </c>
      <c r="H32" s="8">
        <v>3.1116809999999999</v>
      </c>
      <c r="I32" s="8">
        <v>31.83257</v>
      </c>
      <c r="J32" s="8">
        <v>24.633220000000001</v>
      </c>
      <c r="K32" s="8">
        <v>0.40890700000000002</v>
      </c>
      <c r="L32" s="8">
        <v>-9999</v>
      </c>
      <c r="M32" s="8">
        <v>2</v>
      </c>
      <c r="N32" s="8" t="s">
        <v>236</v>
      </c>
      <c r="O32" s="8">
        <v>33</v>
      </c>
      <c r="P32" s="8" t="s">
        <v>16</v>
      </c>
      <c r="V32" s="6">
        <v>44456</v>
      </c>
      <c r="W32" s="8">
        <v>1657.4355903599603</v>
      </c>
      <c r="X32" s="8">
        <v>0.61863194263462784</v>
      </c>
      <c r="Y32" s="8">
        <v>2</v>
      </c>
      <c r="Z32" s="8">
        <v>1881.9312664348961</v>
      </c>
      <c r="AA32" s="8">
        <v>1.7451848187840409</v>
      </c>
      <c r="AB32" s="8">
        <v>3</v>
      </c>
      <c r="AC32" s="8">
        <f t="shared" si="0"/>
        <v>0.88070994935951241</v>
      </c>
    </row>
    <row r="33" spans="1:29" s="8" customFormat="1" x14ac:dyDescent="0.2">
      <c r="A33" s="8" t="s">
        <v>58</v>
      </c>
      <c r="B33" s="1">
        <v>44412.604166666664</v>
      </c>
      <c r="C33" s="8" t="s">
        <v>244</v>
      </c>
      <c r="D33" s="8">
        <v>8.0998599999999996</v>
      </c>
      <c r="E33" s="8">
        <v>-62.278910000000003</v>
      </c>
      <c r="F33" s="8">
        <v>7.6574419999999996</v>
      </c>
      <c r="G33" s="8">
        <v>108.4449</v>
      </c>
      <c r="H33" s="8">
        <v>3.273196</v>
      </c>
      <c r="I33" s="8">
        <v>32.042360000000002</v>
      </c>
      <c r="J33" s="8">
        <v>23.690770000000001</v>
      </c>
      <c r="K33" s="8">
        <v>0.61450249999999995</v>
      </c>
      <c r="L33" s="8">
        <v>-9999</v>
      </c>
      <c r="M33" s="8">
        <v>2</v>
      </c>
      <c r="N33" s="8" t="s">
        <v>236</v>
      </c>
      <c r="O33" s="8">
        <v>34</v>
      </c>
      <c r="P33" s="8" t="s">
        <v>16</v>
      </c>
      <c r="V33" s="6">
        <v>44456</v>
      </c>
      <c r="W33" s="8">
        <v>1725.0702146464441</v>
      </c>
      <c r="X33" s="8">
        <v>0.87001916127301904</v>
      </c>
      <c r="Y33" s="8">
        <v>2</v>
      </c>
      <c r="Z33" s="8">
        <v>1892.9691724464174</v>
      </c>
      <c r="AA33" s="8">
        <v>1.7797353974157664</v>
      </c>
      <c r="AB33" s="8">
        <v>3</v>
      </c>
      <c r="AC33" s="8">
        <f t="shared" si="0"/>
        <v>0.9113039133210048</v>
      </c>
    </row>
    <row r="34" spans="1:29" s="8" customFormat="1" x14ac:dyDescent="0.2">
      <c r="A34" s="8" t="s">
        <v>54</v>
      </c>
      <c r="B34" s="1">
        <v>44412.625</v>
      </c>
      <c r="C34" s="8" t="s">
        <v>222</v>
      </c>
      <c r="D34" s="8">
        <v>8.0323069999999994</v>
      </c>
      <c r="E34" s="8">
        <v>-59.536299999999997</v>
      </c>
      <c r="F34" s="8">
        <v>7.9371400000000003</v>
      </c>
      <c r="G34" s="8">
        <v>110.687</v>
      </c>
      <c r="H34" s="8">
        <v>1.60748</v>
      </c>
      <c r="I34" s="8">
        <v>28.27637</v>
      </c>
      <c r="J34" s="8">
        <v>23.832529999999998</v>
      </c>
      <c r="K34" s="8">
        <v>0.56855239999999996</v>
      </c>
      <c r="L34" s="8" t="s">
        <v>16</v>
      </c>
      <c r="M34" s="8">
        <v>2</v>
      </c>
      <c r="N34" s="8" t="s">
        <v>216</v>
      </c>
      <c r="O34" s="8">
        <v>35</v>
      </c>
      <c r="P34" s="8" t="s">
        <v>16</v>
      </c>
      <c r="Q34" s="8" t="s">
        <v>16</v>
      </c>
      <c r="R34" s="8" t="s">
        <v>16</v>
      </c>
      <c r="S34" s="8" t="s">
        <v>16</v>
      </c>
      <c r="V34" s="6">
        <v>44456</v>
      </c>
      <c r="W34" s="8">
        <v>1664.0115129592991</v>
      </c>
      <c r="X34" s="8">
        <v>0.89718452168487373</v>
      </c>
      <c r="Y34" s="8">
        <v>2</v>
      </c>
      <c r="Z34" s="8">
        <v>1738.5719978830791</v>
      </c>
      <c r="AA34" s="8">
        <v>1.7523516184376029</v>
      </c>
      <c r="AB34" s="8">
        <v>3</v>
      </c>
      <c r="AC34" s="8">
        <f t="shared" si="0"/>
        <v>0.9571139504060997</v>
      </c>
    </row>
    <row r="35" spans="1:29" s="8" customFormat="1" x14ac:dyDescent="0.2">
      <c r="A35" s="8" t="s">
        <v>54</v>
      </c>
      <c r="B35" s="1">
        <v>44414.288194444445</v>
      </c>
      <c r="C35" s="8" t="s">
        <v>223</v>
      </c>
      <c r="D35" s="8">
        <v>7.663475</v>
      </c>
      <c r="E35" s="8">
        <v>-37.792520000000003</v>
      </c>
      <c r="F35" s="8">
        <v>5.0421969999999998</v>
      </c>
      <c r="G35" s="8">
        <v>68.76688</v>
      </c>
      <c r="H35" s="8">
        <v>4.051453E-2</v>
      </c>
      <c r="I35" s="8">
        <v>27.843319999999999</v>
      </c>
      <c r="J35" s="8">
        <v>22.716609999999999</v>
      </c>
      <c r="K35" s="8">
        <v>0.38268429999999998</v>
      </c>
      <c r="L35" s="8" t="s">
        <v>16</v>
      </c>
      <c r="M35" s="8">
        <v>2</v>
      </c>
      <c r="N35" s="8" t="s">
        <v>216</v>
      </c>
      <c r="O35" s="8">
        <v>36</v>
      </c>
      <c r="P35" s="8" t="s">
        <v>16</v>
      </c>
      <c r="Q35" s="8" t="s">
        <v>16</v>
      </c>
      <c r="R35" s="8" t="s">
        <v>16</v>
      </c>
      <c r="S35" s="8" t="s">
        <v>16</v>
      </c>
      <c r="V35" s="6">
        <v>44456</v>
      </c>
      <c r="W35" s="8">
        <v>1759.6767626610711</v>
      </c>
      <c r="X35" s="8">
        <v>0.13701325001336906</v>
      </c>
      <c r="Y35" s="8">
        <v>2</v>
      </c>
      <c r="Z35" s="8">
        <v>1779.0454325053072</v>
      </c>
      <c r="AA35" s="8">
        <v>3.7277475065737056</v>
      </c>
      <c r="AB35" s="8">
        <v>3</v>
      </c>
      <c r="AC35" s="8">
        <f t="shared" si="0"/>
        <v>0.98911288633199179</v>
      </c>
    </row>
    <row r="36" spans="1:29" s="8" customFormat="1" x14ac:dyDescent="0.2">
      <c r="A36" s="8" t="s">
        <v>227</v>
      </c>
      <c r="B36" s="1">
        <v>44418.333333333336</v>
      </c>
      <c r="C36" s="8" t="s">
        <v>234</v>
      </c>
      <c r="D36" s="8">
        <v>7.7261740000000003</v>
      </c>
      <c r="E36" s="8">
        <v>-52.881239999999998</v>
      </c>
      <c r="F36" s="8">
        <v>4.8642209999999997</v>
      </c>
      <c r="G36" s="8">
        <v>69.251980000000003</v>
      </c>
      <c r="H36" s="8">
        <v>0.95525769999999999</v>
      </c>
      <c r="I36" s="8">
        <v>29.428920000000002</v>
      </c>
      <c r="J36" s="8">
        <v>24.846910000000001</v>
      </c>
      <c r="K36" s="8">
        <v>0.3706816</v>
      </c>
      <c r="L36" s="8" t="s">
        <v>16</v>
      </c>
      <c r="M36" s="8">
        <v>2</v>
      </c>
      <c r="N36" s="8" t="s">
        <v>229</v>
      </c>
      <c r="O36" s="8">
        <v>37</v>
      </c>
      <c r="P36" s="8" t="s">
        <v>16</v>
      </c>
      <c r="V36" s="6">
        <v>44456</v>
      </c>
      <c r="W36" s="8">
        <v>1740.3505637870746</v>
      </c>
      <c r="X36" s="8">
        <v>0.23249117907693723</v>
      </c>
      <c r="Y36" s="8">
        <v>2</v>
      </c>
      <c r="Z36" s="8">
        <v>1808.9482447088819</v>
      </c>
      <c r="AA36" s="8">
        <v>3.2527555901796119</v>
      </c>
      <c r="AB36" s="8">
        <v>3</v>
      </c>
      <c r="AC36" s="8">
        <f t="shared" si="0"/>
        <v>0.96207869344938235</v>
      </c>
    </row>
    <row r="37" spans="1:29" s="8" customFormat="1" x14ac:dyDescent="0.2">
      <c r="A37" s="8" t="s">
        <v>55</v>
      </c>
      <c r="B37" s="1">
        <v>44419.289259259254</v>
      </c>
      <c r="C37" s="8" t="s">
        <v>250</v>
      </c>
      <c r="D37" s="8">
        <v>7.6467320000000001</v>
      </c>
      <c r="E37" s="8">
        <v>-35.297080000000001</v>
      </c>
      <c r="F37" s="8">
        <v>4.3469980000000001</v>
      </c>
      <c r="G37" s="8">
        <v>61.8703</v>
      </c>
      <c r="H37" s="8">
        <v>2.0112570000000001</v>
      </c>
      <c r="I37" s="8">
        <v>26.312760000000001</v>
      </c>
      <c r="J37" s="8">
        <v>25.248149999999999</v>
      </c>
      <c r="K37" s="8">
        <v>0.69501190000000002</v>
      </c>
      <c r="L37" s="8" t="s">
        <v>16</v>
      </c>
      <c r="M37" s="8">
        <v>2</v>
      </c>
      <c r="N37" s="8" t="s">
        <v>247</v>
      </c>
      <c r="O37" s="8">
        <v>45</v>
      </c>
      <c r="P37" s="8" t="s">
        <v>114</v>
      </c>
      <c r="Q37" s="8" t="s">
        <v>115</v>
      </c>
      <c r="R37" s="8" t="s">
        <v>116</v>
      </c>
      <c r="S37" s="8">
        <v>28</v>
      </c>
      <c r="V37" s="6">
        <v>44449</v>
      </c>
      <c r="W37" s="8">
        <v>1707.4294337533952</v>
      </c>
      <c r="X37" s="8">
        <v>5.6398852943794271E-2</v>
      </c>
      <c r="Y37" s="8">
        <v>2</v>
      </c>
      <c r="Z37" s="8">
        <v>1729.9166666666667</v>
      </c>
      <c r="AA37" s="8">
        <v>3.5134645769288508</v>
      </c>
      <c r="AB37" s="8">
        <v>3</v>
      </c>
      <c r="AC37" s="8">
        <f t="shared" si="0"/>
        <v>0.98700097331474257</v>
      </c>
    </row>
    <row r="38" spans="1:29" s="8" customFormat="1" x14ac:dyDescent="0.2">
      <c r="A38" s="8" t="s">
        <v>227</v>
      </c>
      <c r="B38" s="1">
        <v>44419.309027777781</v>
      </c>
      <c r="C38" s="8" t="s">
        <v>232</v>
      </c>
      <c r="D38" s="8">
        <v>7.7857320000000003</v>
      </c>
      <c r="E38" s="8">
        <v>-56.469439999999999</v>
      </c>
      <c r="F38" s="8">
        <v>4.7513909999999999</v>
      </c>
      <c r="G38" s="8">
        <v>68.432119999999998</v>
      </c>
      <c r="H38" s="8">
        <v>0.95638610000000002</v>
      </c>
      <c r="I38" s="8">
        <v>30.296779999999998</v>
      </c>
      <c r="J38" s="8">
        <v>25.231480000000001</v>
      </c>
      <c r="K38" s="8">
        <v>0.54975289999999999</v>
      </c>
      <c r="L38" s="8" t="s">
        <v>16</v>
      </c>
      <c r="M38" s="8">
        <v>2</v>
      </c>
      <c r="N38" s="8" t="s">
        <v>229</v>
      </c>
      <c r="O38" s="8">
        <v>38</v>
      </c>
      <c r="P38" s="8" t="s">
        <v>121</v>
      </c>
      <c r="Q38" s="8" t="s">
        <v>122</v>
      </c>
      <c r="R38" s="8" t="s">
        <v>123</v>
      </c>
      <c r="S38" s="8">
        <v>25</v>
      </c>
      <c r="V38" s="6">
        <v>44456</v>
      </c>
      <c r="W38" s="8">
        <v>1760.3365390285335</v>
      </c>
      <c r="X38" s="8">
        <v>0.13220031253510808</v>
      </c>
      <c r="Y38" s="8">
        <v>2</v>
      </c>
      <c r="Z38" s="8">
        <v>1815.6437510466842</v>
      </c>
      <c r="AA38" s="8">
        <v>4.1985889726032548</v>
      </c>
      <c r="AB38" s="8">
        <v>3</v>
      </c>
      <c r="AC38" s="8">
        <f t="shared" si="0"/>
        <v>0.96953851107285383</v>
      </c>
    </row>
    <row r="39" spans="1:29" s="8" customFormat="1" x14ac:dyDescent="0.2">
      <c r="A39" s="8" t="s">
        <v>56</v>
      </c>
      <c r="B39" s="1">
        <v>44419.329861111109</v>
      </c>
      <c r="C39" s="8" t="s">
        <v>208</v>
      </c>
      <c r="D39" s="8">
        <v>7.5684259999999997</v>
      </c>
      <c r="E39" s="8">
        <v>-31.700130000000001</v>
      </c>
      <c r="F39" s="8">
        <v>3.9989059999999998</v>
      </c>
      <c r="G39" s="8">
        <v>57.471539999999997</v>
      </c>
      <c r="H39" s="8">
        <v>6.7349619999999999E-2</v>
      </c>
      <c r="I39" s="8">
        <v>29.45693</v>
      </c>
      <c r="J39" s="8">
        <v>24.930679999999999</v>
      </c>
      <c r="K39" s="8">
        <v>0.50471200000000005</v>
      </c>
      <c r="L39" s="8" t="s">
        <v>16</v>
      </c>
      <c r="M39" s="8">
        <v>2</v>
      </c>
      <c r="N39" s="8" t="s">
        <v>192</v>
      </c>
      <c r="O39" s="8">
        <v>39</v>
      </c>
      <c r="P39" s="8" t="s">
        <v>124</v>
      </c>
      <c r="Q39" s="8" t="s">
        <v>125</v>
      </c>
      <c r="R39" s="8" t="s">
        <v>126</v>
      </c>
      <c r="S39" s="8">
        <v>26</v>
      </c>
      <c r="V39" s="6">
        <v>44456</v>
      </c>
      <c r="W39" s="8">
        <v>1759.6018710190365</v>
      </c>
      <c r="X39" s="8">
        <v>0.10332031736256465</v>
      </c>
      <c r="Y39" s="8">
        <v>2</v>
      </c>
      <c r="Z39" s="8">
        <v>1804.9696586896096</v>
      </c>
      <c r="AA39" s="8">
        <v>3.5361885903623071</v>
      </c>
      <c r="AB39" s="8">
        <v>3</v>
      </c>
      <c r="AC39" s="8">
        <f t="shared" si="0"/>
        <v>0.97486506908736092</v>
      </c>
    </row>
    <row r="40" spans="1:29" s="8" customFormat="1" x14ac:dyDescent="0.2">
      <c r="A40" s="8" t="s">
        <v>58</v>
      </c>
      <c r="B40" s="1">
        <v>44419.330231481486</v>
      </c>
      <c r="C40" s="8" t="s">
        <v>239</v>
      </c>
      <c r="D40" s="8">
        <v>7.9653869999999998</v>
      </c>
      <c r="E40" s="8">
        <v>-54.612949999999998</v>
      </c>
      <c r="F40" s="8">
        <v>5.7998539999999998</v>
      </c>
      <c r="G40" s="8">
        <v>84.027640000000005</v>
      </c>
      <c r="H40" s="8">
        <v>2.4893529999999999</v>
      </c>
      <c r="I40" s="8">
        <v>32.132719999999999</v>
      </c>
      <c r="J40" s="8">
        <v>24.977119999999999</v>
      </c>
      <c r="K40" s="8">
        <v>0.2197634</v>
      </c>
      <c r="L40" s="8">
        <v>-9999</v>
      </c>
      <c r="M40" s="8">
        <v>2</v>
      </c>
      <c r="N40" s="8" t="s">
        <v>236</v>
      </c>
      <c r="O40" s="8">
        <v>43</v>
      </c>
      <c r="P40" s="8" t="s">
        <v>117</v>
      </c>
      <c r="Q40" s="8" t="s">
        <v>118</v>
      </c>
      <c r="R40" s="8" t="s">
        <v>119</v>
      </c>
      <c r="S40" s="8">
        <v>29</v>
      </c>
      <c r="V40" s="6">
        <v>44449</v>
      </c>
      <c r="W40" s="8">
        <v>1752.6712348971678</v>
      </c>
      <c r="X40" s="8">
        <v>8.4533985981704932E-2</v>
      </c>
      <c r="Y40" s="8">
        <v>2</v>
      </c>
      <c r="Z40" s="8">
        <v>1882.2866666666666</v>
      </c>
      <c r="AA40" s="8">
        <v>3.2218369501470354</v>
      </c>
      <c r="AB40" s="8">
        <v>3</v>
      </c>
      <c r="AC40" s="8">
        <f t="shared" si="0"/>
        <v>0.93113937740469988</v>
      </c>
    </row>
    <row r="41" spans="1:29" s="8" customFormat="1" x14ac:dyDescent="0.2">
      <c r="A41" s="8" t="s">
        <v>54</v>
      </c>
      <c r="B41" s="1">
        <v>44419.350694444445</v>
      </c>
      <c r="C41" s="8" t="s">
        <v>218</v>
      </c>
      <c r="D41" s="8">
        <v>7.576943</v>
      </c>
      <c r="E41" s="8">
        <v>-32.982819999999997</v>
      </c>
      <c r="F41" s="8">
        <v>4.7791769999999998</v>
      </c>
      <c r="G41" s="8">
        <v>67.880679999999998</v>
      </c>
      <c r="H41" s="8">
        <v>0.71141049999999995</v>
      </c>
      <c r="I41" s="8">
        <v>28.293479999999999</v>
      </c>
      <c r="J41" s="8">
        <v>24.87791</v>
      </c>
      <c r="K41" s="8">
        <v>0.30076340000000001</v>
      </c>
      <c r="L41" s="8" t="s">
        <v>16</v>
      </c>
      <c r="M41" s="8">
        <v>2</v>
      </c>
      <c r="N41" s="8" t="s">
        <v>216</v>
      </c>
      <c r="O41" s="8">
        <v>40</v>
      </c>
      <c r="P41" s="8" t="s">
        <v>127</v>
      </c>
      <c r="Q41" s="8" t="s">
        <v>128</v>
      </c>
      <c r="R41" s="8" t="s">
        <v>129</v>
      </c>
      <c r="S41" s="8">
        <v>27</v>
      </c>
      <c r="V41" s="6">
        <v>44456</v>
      </c>
      <c r="W41" s="8">
        <v>1726.9930901048212</v>
      </c>
      <c r="X41" s="8">
        <v>0.37928029113678463</v>
      </c>
      <c r="Y41" s="8">
        <v>2</v>
      </c>
      <c r="Z41" s="8">
        <v>1765.2972816551539</v>
      </c>
      <c r="AA41" s="8">
        <v>0.38577978943677771</v>
      </c>
      <c r="AB41" s="8">
        <v>3</v>
      </c>
      <c r="AC41" s="8">
        <f t="shared" si="0"/>
        <v>0.978301563171038</v>
      </c>
    </row>
    <row r="42" spans="1:29" s="8" customFormat="1" x14ac:dyDescent="0.2">
      <c r="A42" s="8" t="s">
        <v>54</v>
      </c>
      <c r="B42" s="1">
        <v>44419.350694444445</v>
      </c>
      <c r="C42" s="8" t="s">
        <v>218</v>
      </c>
      <c r="D42" s="8">
        <v>7.576943</v>
      </c>
      <c r="E42" s="8">
        <v>-32.982819999999997</v>
      </c>
      <c r="F42" s="8">
        <v>4.7791769999999998</v>
      </c>
      <c r="G42" s="8">
        <v>67.880679999999998</v>
      </c>
      <c r="H42" s="8">
        <v>0.71141049999999995</v>
      </c>
      <c r="I42" s="8">
        <v>28.293479999999999</v>
      </c>
      <c r="J42" s="8">
        <v>24.87791</v>
      </c>
      <c r="K42" s="8">
        <v>0.30076340000000001</v>
      </c>
      <c r="L42" s="8" t="s">
        <v>16</v>
      </c>
      <c r="M42" s="8">
        <v>2</v>
      </c>
      <c r="N42" s="8" t="s">
        <v>216</v>
      </c>
      <c r="O42" s="8">
        <v>41</v>
      </c>
      <c r="P42" s="8" t="s">
        <v>130</v>
      </c>
      <c r="Q42" s="8" t="s">
        <v>131</v>
      </c>
      <c r="R42" s="8" t="s">
        <v>132</v>
      </c>
      <c r="S42" s="8" t="s">
        <v>16</v>
      </c>
      <c r="V42" s="6">
        <v>44456</v>
      </c>
      <c r="W42" s="8">
        <v>1729.7771164653504</v>
      </c>
      <c r="X42" s="8">
        <v>0.28452877755846639</v>
      </c>
      <c r="Y42" s="8">
        <v>2</v>
      </c>
      <c r="Z42" s="8">
        <v>1772.8572626397611</v>
      </c>
      <c r="AA42" s="8">
        <v>4.1637459715362448</v>
      </c>
      <c r="AB42" s="8">
        <v>3</v>
      </c>
      <c r="AC42" s="8">
        <f t="shared" si="0"/>
        <v>0.97570016093102452</v>
      </c>
    </row>
    <row r="43" spans="1:29" s="8" customFormat="1" x14ac:dyDescent="0.2">
      <c r="A43" s="8" t="s">
        <v>56</v>
      </c>
      <c r="B43" s="1">
        <v>44420.416666666664</v>
      </c>
      <c r="C43" s="8" t="s">
        <v>225</v>
      </c>
      <c r="D43" s="8">
        <v>7.6714739999999999</v>
      </c>
      <c r="E43" s="8">
        <v>-37.889479999999999</v>
      </c>
      <c r="F43" s="8">
        <v>4.9585739999999996</v>
      </c>
      <c r="G43" s="8">
        <v>72.306560000000005</v>
      </c>
      <c r="H43" s="8">
        <v>0.31001689999999998</v>
      </c>
      <c r="I43" s="8">
        <v>29.513290000000001</v>
      </c>
      <c r="J43" s="8">
        <v>25.758500000000002</v>
      </c>
      <c r="K43" s="8">
        <v>0.43335820000000003</v>
      </c>
      <c r="L43" s="8" t="s">
        <v>16</v>
      </c>
      <c r="M43" s="8">
        <v>2</v>
      </c>
      <c r="N43" s="8" t="s">
        <v>192</v>
      </c>
      <c r="O43" s="8">
        <v>42</v>
      </c>
      <c r="P43" s="8" t="s">
        <v>16</v>
      </c>
      <c r="V43" s="6">
        <v>44456</v>
      </c>
      <c r="W43" s="8">
        <v>1735.5780983941568</v>
      </c>
      <c r="X43" s="8">
        <v>0.53773173541492147</v>
      </c>
      <c r="Y43" s="8">
        <v>2</v>
      </c>
      <c r="Z43" s="8">
        <v>1810.8908093592315</v>
      </c>
      <c r="AA43" s="8">
        <v>1.4363648881908206</v>
      </c>
      <c r="AB43" s="8">
        <v>3</v>
      </c>
      <c r="AC43" s="8">
        <f t="shared" si="0"/>
        <v>0.95841123574329501</v>
      </c>
    </row>
    <row r="44" spans="1:29" s="8" customFormat="1" x14ac:dyDescent="0.2">
      <c r="A44" s="8" t="s">
        <v>55</v>
      </c>
      <c r="B44" s="1">
        <v>44420.4375</v>
      </c>
      <c r="C44" s="8" t="s">
        <v>253</v>
      </c>
      <c r="D44" s="8">
        <v>7.6320880000000004</v>
      </c>
      <c r="E44" s="8">
        <v>-34.471359999999997</v>
      </c>
      <c r="F44" s="8">
        <v>5.0331460000000003</v>
      </c>
      <c r="G44" s="8">
        <v>71.526949999999999</v>
      </c>
      <c r="H44" s="8">
        <v>2.683802</v>
      </c>
      <c r="I44" s="8">
        <v>24.99239</v>
      </c>
      <c r="J44" s="8">
        <v>25.59301</v>
      </c>
      <c r="K44" s="8">
        <v>0.37074869999999999</v>
      </c>
      <c r="L44" s="8" t="s">
        <v>16</v>
      </c>
      <c r="M44" s="8">
        <v>2</v>
      </c>
      <c r="N44" s="8" t="s">
        <v>247</v>
      </c>
      <c r="O44" s="8">
        <v>44</v>
      </c>
      <c r="V44" s="6">
        <v>44456</v>
      </c>
      <c r="W44" s="8">
        <v>1499.4030213787059</v>
      </c>
      <c r="X44" s="8">
        <v>2.7750839864249317E-2</v>
      </c>
      <c r="Y44" s="8">
        <v>2</v>
      </c>
      <c r="Z44" s="8">
        <v>1538.938433790212</v>
      </c>
      <c r="AA44" s="8">
        <v>1.2898151787355545</v>
      </c>
      <c r="AB44" s="8">
        <v>3</v>
      </c>
      <c r="AC44" s="8">
        <f t="shared" si="0"/>
        <v>0.97430994538609628</v>
      </c>
    </row>
    <row r="45" spans="1:29" s="8" customFormat="1" x14ac:dyDescent="0.2">
      <c r="A45" s="8" t="s">
        <v>55</v>
      </c>
      <c r="B45" s="1">
        <v>44421.46875</v>
      </c>
      <c r="C45" s="8" t="s">
        <v>254</v>
      </c>
      <c r="D45" s="8">
        <v>7.7856610000000002</v>
      </c>
      <c r="E45" s="8">
        <v>-43.768090000000001</v>
      </c>
      <c r="F45" s="8">
        <v>6.3124770000000003</v>
      </c>
      <c r="G45" s="8">
        <v>91.754239999999996</v>
      </c>
      <c r="H45" s="8">
        <v>2.4401799999999998</v>
      </c>
      <c r="I45" s="8">
        <v>24.638439999999999</v>
      </c>
      <c r="J45" s="8">
        <v>27.026250000000001</v>
      </c>
      <c r="K45" s="8">
        <v>0.49396950000000001</v>
      </c>
      <c r="L45" s="8" t="s">
        <v>16</v>
      </c>
      <c r="M45" s="8">
        <v>2</v>
      </c>
      <c r="N45" s="8" t="s">
        <v>247</v>
      </c>
      <c r="O45" s="8">
        <v>46</v>
      </c>
      <c r="V45" s="6">
        <v>44456</v>
      </c>
      <c r="W45" s="8">
        <v>1411.1249992033979</v>
      </c>
      <c r="X45" s="8">
        <v>0.66683343377788395</v>
      </c>
      <c r="Y45" s="8">
        <v>2</v>
      </c>
      <c r="Z45" s="8">
        <v>1461.1724307172035</v>
      </c>
      <c r="AA45" s="8">
        <v>1.18161651247444</v>
      </c>
      <c r="AB45" s="8">
        <v>3</v>
      </c>
      <c r="AC45" s="8">
        <f t="shared" si="0"/>
        <v>0.96574844250979996</v>
      </c>
    </row>
    <row r="46" spans="1:29" s="8" customFormat="1" x14ac:dyDescent="0.2">
      <c r="A46" s="8" t="s">
        <v>58</v>
      </c>
      <c r="B46" s="1">
        <v>44435.320752314816</v>
      </c>
      <c r="C46" s="8" t="s">
        <v>240</v>
      </c>
      <c r="D46" s="8">
        <v>7.879848</v>
      </c>
      <c r="E46" s="8">
        <v>-49.100720000000003</v>
      </c>
      <c r="F46" s="8">
        <v>5.239128</v>
      </c>
      <c r="G46" s="8">
        <v>78.461029999999994</v>
      </c>
      <c r="H46" s="8">
        <v>-9999</v>
      </c>
      <c r="I46" s="8">
        <v>32.783769999999997</v>
      </c>
      <c r="J46" s="8">
        <v>27.2317</v>
      </c>
      <c r="K46" s="8">
        <v>0.61924140000000005</v>
      </c>
      <c r="L46" s="8">
        <v>11.030279999999999</v>
      </c>
      <c r="M46" s="8">
        <v>3</v>
      </c>
      <c r="N46" s="8" t="s">
        <v>236</v>
      </c>
      <c r="O46" s="8">
        <v>47</v>
      </c>
      <c r="P46" s="8" t="s">
        <v>16</v>
      </c>
      <c r="Q46" s="8" t="s">
        <v>144</v>
      </c>
      <c r="R46" s="8" t="s">
        <v>145</v>
      </c>
      <c r="S46" s="8">
        <v>30</v>
      </c>
      <c r="V46" s="6">
        <v>44456</v>
      </c>
      <c r="W46" s="8">
        <v>1759.2828468137895</v>
      </c>
      <c r="X46" s="8">
        <v>0.90029161403007874</v>
      </c>
      <c r="Y46" s="8">
        <v>2</v>
      </c>
      <c r="Z46" s="8">
        <v>1882.9466666666667</v>
      </c>
      <c r="AA46" s="8">
        <v>1.1369403385108805</v>
      </c>
      <c r="AB46" s="8">
        <v>3</v>
      </c>
      <c r="AC46" s="8">
        <f t="shared" si="0"/>
        <v>0.93432431091009283</v>
      </c>
    </row>
    <row r="47" spans="1:29" s="8" customFormat="1" x14ac:dyDescent="0.2">
      <c r="A47" s="8" t="s">
        <v>58</v>
      </c>
      <c r="B47" s="1">
        <v>44435.320752314816</v>
      </c>
      <c r="C47" s="8" t="s">
        <v>240</v>
      </c>
      <c r="D47" s="8">
        <v>7.879848</v>
      </c>
      <c r="E47" s="8">
        <v>-49.100720000000003</v>
      </c>
      <c r="F47" s="8">
        <v>5.239128</v>
      </c>
      <c r="G47" s="8">
        <v>78.461029999999994</v>
      </c>
      <c r="H47" s="8">
        <v>-9999</v>
      </c>
      <c r="I47" s="8">
        <v>32.783769999999997</v>
      </c>
      <c r="J47" s="8">
        <v>27.2317</v>
      </c>
      <c r="K47" s="8">
        <v>0.61924140000000005</v>
      </c>
      <c r="L47" s="8">
        <v>11.030279999999999</v>
      </c>
      <c r="M47" s="8">
        <v>3</v>
      </c>
      <c r="N47" s="8" t="s">
        <v>236</v>
      </c>
      <c r="O47" s="8">
        <v>48</v>
      </c>
      <c r="P47" s="8" t="s">
        <v>16</v>
      </c>
      <c r="Q47" s="8" t="s">
        <v>147</v>
      </c>
      <c r="R47" s="8" t="s">
        <v>148</v>
      </c>
      <c r="S47" s="8" t="s">
        <v>16</v>
      </c>
      <c r="V47" s="6">
        <v>44456</v>
      </c>
      <c r="W47" s="8">
        <v>1757.5203621012456</v>
      </c>
      <c r="X47" s="8">
        <v>0.59915267722311016</v>
      </c>
      <c r="Y47" s="8">
        <v>2</v>
      </c>
      <c r="Z47" s="8">
        <v>1880.6775</v>
      </c>
      <c r="AA47" s="8">
        <v>2.423927597928651</v>
      </c>
      <c r="AB47" s="8">
        <v>4</v>
      </c>
      <c r="AC47" s="8">
        <f t="shared" si="0"/>
        <v>0.93451448326533693</v>
      </c>
    </row>
    <row r="48" spans="1:29" s="8" customFormat="1" x14ac:dyDescent="0.2">
      <c r="A48" s="8" t="s">
        <v>227</v>
      </c>
      <c r="B48" s="1">
        <v>44435.346817129634</v>
      </c>
      <c r="C48" s="8" t="s">
        <v>233</v>
      </c>
      <c r="D48" s="8">
        <v>7.8817659999999998</v>
      </c>
      <c r="E48" s="8">
        <v>-51.126480000000001</v>
      </c>
      <c r="F48" s="8">
        <v>6.1244930000000002</v>
      </c>
      <c r="G48" s="8">
        <v>91.154269999999997</v>
      </c>
      <c r="H48" s="8">
        <v>0.76159829999999995</v>
      </c>
      <c r="I48" s="8">
        <v>31.680440000000001</v>
      </c>
      <c r="J48" s="8">
        <v>27.202719999999999</v>
      </c>
      <c r="K48" s="8">
        <v>0.65416169999999996</v>
      </c>
      <c r="L48" s="8" t="s">
        <v>16</v>
      </c>
      <c r="M48" s="8">
        <v>3</v>
      </c>
      <c r="N48" s="8" t="s">
        <v>229</v>
      </c>
      <c r="O48" s="8">
        <v>49</v>
      </c>
      <c r="P48" s="8" t="s">
        <v>16</v>
      </c>
      <c r="Q48" s="8" t="s">
        <v>150</v>
      </c>
      <c r="R48" s="8" t="s">
        <v>151</v>
      </c>
      <c r="S48" s="8">
        <v>31</v>
      </c>
      <c r="V48" s="6">
        <v>44456</v>
      </c>
      <c r="W48" s="8">
        <v>1711.7609212051373</v>
      </c>
      <c r="X48" s="8">
        <v>0.85141677572680818</v>
      </c>
      <c r="Y48" s="8">
        <v>2</v>
      </c>
      <c r="Z48" s="8">
        <v>1842.4366666666665</v>
      </c>
      <c r="AA48" s="8">
        <v>3.0937409932529478</v>
      </c>
      <c r="AB48" s="8">
        <v>3</v>
      </c>
      <c r="AC48" s="8">
        <f t="shared" si="0"/>
        <v>0.92907449801357478</v>
      </c>
    </row>
    <row r="49" spans="1:29" s="8" customFormat="1" x14ac:dyDescent="0.2">
      <c r="A49" s="8" t="s">
        <v>56</v>
      </c>
      <c r="B49" s="1">
        <v>44435.370578703703</v>
      </c>
      <c r="C49" s="8" t="s">
        <v>209</v>
      </c>
      <c r="D49" s="8">
        <v>7.7767619999999997</v>
      </c>
      <c r="E49" s="8">
        <v>-43.883319999999998</v>
      </c>
      <c r="F49" s="8">
        <v>5.4121800000000002</v>
      </c>
      <c r="G49" s="8">
        <v>79.652249999999995</v>
      </c>
      <c r="H49" s="8">
        <v>2.2518159999999998</v>
      </c>
      <c r="I49" s="8">
        <v>30.001609999999999</v>
      </c>
      <c r="J49" s="8">
        <v>27.24061</v>
      </c>
      <c r="K49" s="8">
        <v>0.614367</v>
      </c>
      <c r="L49" s="8" t="s">
        <v>16</v>
      </c>
      <c r="M49" s="8">
        <v>3</v>
      </c>
      <c r="N49" s="8" t="s">
        <v>192</v>
      </c>
      <c r="O49" s="8">
        <v>50</v>
      </c>
      <c r="P49" s="8" t="s">
        <v>16</v>
      </c>
      <c r="Q49" s="8" t="s">
        <v>152</v>
      </c>
      <c r="R49" s="8" t="s">
        <v>153</v>
      </c>
      <c r="S49" s="8">
        <v>32</v>
      </c>
      <c r="V49" s="6">
        <v>44456</v>
      </c>
      <c r="W49" s="8">
        <v>1739.0817193281041</v>
      </c>
      <c r="X49" s="8">
        <v>0.78319928750317469</v>
      </c>
      <c r="Y49" s="8">
        <v>2</v>
      </c>
      <c r="Z49" s="8">
        <v>1826.0074335884965</v>
      </c>
      <c r="AA49" s="8">
        <v>1.7925155191701261</v>
      </c>
      <c r="AB49" s="8">
        <v>3</v>
      </c>
      <c r="AC49" s="8">
        <f t="shared" si="0"/>
        <v>0.95239575006024768</v>
      </c>
    </row>
    <row r="50" spans="1:29" s="8" customFormat="1" x14ac:dyDescent="0.2">
      <c r="A50" s="8" t="s">
        <v>55</v>
      </c>
      <c r="B50" s="1">
        <v>44435.389710648145</v>
      </c>
      <c r="C50" s="8" t="s">
        <v>251</v>
      </c>
      <c r="D50" s="8">
        <v>7.438161</v>
      </c>
      <c r="E50" s="8">
        <v>-32.857259999999997</v>
      </c>
      <c r="F50" s="8">
        <v>4.6837099999999996</v>
      </c>
      <c r="G50" s="8">
        <v>68.529780000000002</v>
      </c>
      <c r="H50" s="8">
        <v>2.7565010000000001</v>
      </c>
      <c r="I50" s="8">
        <v>27.463760000000001</v>
      </c>
      <c r="J50" s="8">
        <v>27.733360000000001</v>
      </c>
      <c r="K50" s="8">
        <v>0.44592789999999999</v>
      </c>
      <c r="L50" s="8" t="s">
        <v>16</v>
      </c>
      <c r="M50" s="8">
        <v>3</v>
      </c>
      <c r="N50" s="8" t="s">
        <v>247</v>
      </c>
      <c r="O50" s="8">
        <v>51</v>
      </c>
      <c r="Q50" s="8" t="s">
        <v>154</v>
      </c>
      <c r="R50" s="8" t="s">
        <v>155</v>
      </c>
      <c r="S50" s="8">
        <v>33</v>
      </c>
      <c r="V50" s="6">
        <v>44456</v>
      </c>
      <c r="W50" s="8">
        <v>1680.0943684231243</v>
      </c>
      <c r="X50" s="8">
        <v>0.95893422022198138</v>
      </c>
      <c r="Y50" s="8">
        <v>2</v>
      </c>
      <c r="Z50" s="8">
        <v>1717.8479705394029</v>
      </c>
      <c r="AA50" s="8">
        <v>3.0104841639214501</v>
      </c>
      <c r="AB50" s="8">
        <v>3</v>
      </c>
      <c r="AC50" s="8">
        <f t="shared" si="0"/>
        <v>0.97802273381361915</v>
      </c>
    </row>
    <row r="51" spans="1:29" s="8" customFormat="1" x14ac:dyDescent="0.2">
      <c r="A51" s="8" t="s">
        <v>54</v>
      </c>
      <c r="B51" s="1">
        <v>44435.4147800926</v>
      </c>
      <c r="C51" s="8" t="s">
        <v>219</v>
      </c>
      <c r="D51" s="8">
        <v>7.8197809999999999</v>
      </c>
      <c r="E51" s="8">
        <v>-45.515700000000002</v>
      </c>
      <c r="F51" s="8">
        <v>5.7822060000000004</v>
      </c>
      <c r="G51" s="8">
        <v>85.323899999999995</v>
      </c>
      <c r="H51" s="8">
        <v>0.14045150000000001</v>
      </c>
      <c r="I51" s="8">
        <v>29.182680000000001</v>
      </c>
      <c r="J51" s="8">
        <v>27.655270000000002</v>
      </c>
      <c r="K51" s="8">
        <v>0.30106509999999997</v>
      </c>
      <c r="L51" s="8" t="s">
        <v>16</v>
      </c>
      <c r="M51" s="8">
        <v>3</v>
      </c>
      <c r="N51" s="8" t="s">
        <v>216</v>
      </c>
      <c r="O51" s="8">
        <v>52</v>
      </c>
      <c r="P51" s="8" t="s">
        <v>16</v>
      </c>
      <c r="Q51" s="8" t="s">
        <v>156</v>
      </c>
      <c r="R51" s="8" t="s">
        <v>157</v>
      </c>
      <c r="S51" s="8">
        <v>34</v>
      </c>
      <c r="V51" s="6">
        <v>44456</v>
      </c>
      <c r="W51" s="8">
        <v>1695.3931734091777</v>
      </c>
      <c r="X51" s="8">
        <v>0.75095574083602945</v>
      </c>
      <c r="Y51" s="8">
        <v>2</v>
      </c>
      <c r="Z51" s="8">
        <v>1800.4370078387944</v>
      </c>
      <c r="AA51" s="8">
        <v>0.91548432804931112</v>
      </c>
      <c r="AB51" s="8">
        <v>3</v>
      </c>
      <c r="AC51" s="8">
        <f t="shared" si="0"/>
        <v>0.94165647897023119</v>
      </c>
    </row>
    <row r="52" spans="1:29" s="8" customFormat="1" x14ac:dyDescent="0.2">
      <c r="A52" s="8" t="s">
        <v>58</v>
      </c>
      <c r="B52" s="1">
        <v>44452.401249999995</v>
      </c>
      <c r="C52" s="8" t="s">
        <v>241</v>
      </c>
      <c r="D52" s="8">
        <v>8.0136629999999993</v>
      </c>
      <c r="E52" s="8">
        <v>-56.111020000000003</v>
      </c>
      <c r="F52" s="8">
        <v>6.0564099999999996</v>
      </c>
      <c r="G52" s="8">
        <v>83.147589999999994</v>
      </c>
      <c r="H52" s="8">
        <v>-9999</v>
      </c>
      <c r="I52" s="8">
        <v>31.40812</v>
      </c>
      <c r="J52" s="8">
        <v>22.61524</v>
      </c>
      <c r="K52" s="8">
        <v>0.38353080000000001</v>
      </c>
      <c r="L52" s="8">
        <v>114.9247</v>
      </c>
      <c r="M52" s="8">
        <v>3</v>
      </c>
      <c r="N52" s="8" t="s">
        <v>236</v>
      </c>
      <c r="O52" s="8">
        <v>53</v>
      </c>
      <c r="P52" s="8" t="s">
        <v>16</v>
      </c>
      <c r="Q52" s="8" t="s">
        <v>158</v>
      </c>
      <c r="R52" s="8" t="s">
        <v>159</v>
      </c>
      <c r="S52" s="8">
        <v>35</v>
      </c>
      <c r="W52" s="8">
        <v>1739.9823793937826</v>
      </c>
      <c r="X52" s="8">
        <v>0.90488652804354686</v>
      </c>
      <c r="Y52" s="8">
        <v>2</v>
      </c>
    </row>
    <row r="53" spans="1:29" s="8" customFormat="1" x14ac:dyDescent="0.2">
      <c r="A53" s="8" t="s">
        <v>55</v>
      </c>
      <c r="B53" s="1">
        <v>44452.424305555556</v>
      </c>
      <c r="C53" s="8" t="s">
        <v>252</v>
      </c>
      <c r="D53" s="8">
        <v>7.3046680000000004</v>
      </c>
      <c r="E53" s="8">
        <v>-24.607970000000002</v>
      </c>
      <c r="F53" s="8">
        <v>3.5467939999999998</v>
      </c>
      <c r="G53" s="8">
        <v>47.037759999999999</v>
      </c>
      <c r="H53" s="8">
        <v>1.7568509999999999</v>
      </c>
      <c r="I53" s="8">
        <v>25.243449999999999</v>
      </c>
      <c r="J53" s="8">
        <v>22.778590000000001</v>
      </c>
      <c r="K53" s="8">
        <v>0.63300400000000001</v>
      </c>
      <c r="L53" s="8" t="s">
        <v>16</v>
      </c>
      <c r="M53" s="8">
        <v>3</v>
      </c>
      <c r="N53" s="8" t="s">
        <v>247</v>
      </c>
      <c r="O53" s="8">
        <v>55</v>
      </c>
      <c r="Q53" s="8" t="s">
        <v>162</v>
      </c>
      <c r="R53" s="8" t="s">
        <v>163</v>
      </c>
      <c r="S53" s="8">
        <v>37</v>
      </c>
    </row>
    <row r="54" spans="1:29" s="8" customFormat="1" x14ac:dyDescent="0.2">
      <c r="A54" s="8" t="s">
        <v>227</v>
      </c>
      <c r="B54" s="1">
        <v>44452.460752314815</v>
      </c>
      <c r="C54" s="8" t="s">
        <v>210</v>
      </c>
      <c r="D54" s="8">
        <v>7.7993980000000001</v>
      </c>
      <c r="E54" s="8">
        <v>-45.61345</v>
      </c>
      <c r="F54" s="8">
        <v>5.7860550000000002</v>
      </c>
      <c r="G54" s="8">
        <v>79.599509999999995</v>
      </c>
      <c r="H54" s="8">
        <v>3.1531129999999997E-2</v>
      </c>
      <c r="I54" s="8">
        <v>30.427420000000001</v>
      </c>
      <c r="J54" s="8">
        <v>23.025110000000002</v>
      </c>
      <c r="K54" s="8">
        <v>0.25087720000000002</v>
      </c>
      <c r="L54" s="8" t="s">
        <v>16</v>
      </c>
      <c r="M54" s="8">
        <v>3</v>
      </c>
      <c r="N54" s="8" t="s">
        <v>229</v>
      </c>
      <c r="O54" s="8">
        <v>54</v>
      </c>
      <c r="P54" s="8" t="s">
        <v>16</v>
      </c>
      <c r="Q54" s="8" t="s">
        <v>160</v>
      </c>
      <c r="R54" s="8" t="s">
        <v>161</v>
      </c>
      <c r="S54" s="8">
        <v>36</v>
      </c>
    </row>
    <row r="55" spans="1:29" s="8" customFormat="1" x14ac:dyDescent="0.2">
      <c r="A55" s="8" t="s">
        <v>56</v>
      </c>
      <c r="B55" s="1">
        <v>44452.46495726495</v>
      </c>
      <c r="C55" s="8" t="s">
        <v>210</v>
      </c>
      <c r="D55" s="8">
        <v>7.7522089999999997</v>
      </c>
      <c r="E55" s="8">
        <v>-41.853589999999997</v>
      </c>
      <c r="F55" s="8">
        <v>6.2456680000000002</v>
      </c>
      <c r="G55" s="8">
        <v>84.262990000000002</v>
      </c>
      <c r="H55" s="8">
        <v>3.753889</v>
      </c>
      <c r="I55" s="8">
        <v>27.14067</v>
      </c>
      <c r="J55" s="8">
        <v>23.133150000000001</v>
      </c>
      <c r="K55" s="8">
        <v>0.51231910000000003</v>
      </c>
      <c r="L55" s="8" t="s">
        <v>16</v>
      </c>
      <c r="M55" s="8">
        <v>3</v>
      </c>
      <c r="N55" s="8" t="s">
        <v>192</v>
      </c>
      <c r="O55" s="8">
        <v>56</v>
      </c>
      <c r="P55" s="8" t="s">
        <v>16</v>
      </c>
      <c r="Q55" s="8" t="s">
        <v>164</v>
      </c>
      <c r="R55" s="8" t="s">
        <v>165</v>
      </c>
      <c r="S55" s="8">
        <v>38</v>
      </c>
    </row>
    <row r="56" spans="1:29" s="8" customFormat="1" x14ac:dyDescent="0.2">
      <c r="A56" s="8" t="s">
        <v>54</v>
      </c>
      <c r="B56" s="1">
        <v>44452.529166666667</v>
      </c>
      <c r="C56" s="8" t="s">
        <v>220</v>
      </c>
      <c r="D56" s="8">
        <v>8.2038259999999994</v>
      </c>
      <c r="E56" s="8">
        <v>-67.326229999999995</v>
      </c>
      <c r="F56" s="8">
        <v>10.43939</v>
      </c>
      <c r="G56" s="8">
        <v>142.28020000000001</v>
      </c>
      <c r="H56" s="8">
        <v>2.6849620000000001</v>
      </c>
      <c r="I56" s="8">
        <v>27.247990000000001</v>
      </c>
      <c r="J56" s="8">
        <v>23.65343</v>
      </c>
      <c r="K56" s="8">
        <v>0.34764600000000001</v>
      </c>
      <c r="L56" s="8" t="s">
        <v>16</v>
      </c>
      <c r="M56" s="8">
        <v>3</v>
      </c>
      <c r="N56" s="8" t="s">
        <v>216</v>
      </c>
      <c r="O56" s="8">
        <v>57</v>
      </c>
      <c r="P56" s="8" t="s">
        <v>16</v>
      </c>
      <c r="Q56" s="8" t="s">
        <v>166</v>
      </c>
      <c r="R56" s="8" t="s">
        <v>167</v>
      </c>
      <c r="S56" s="8">
        <v>39</v>
      </c>
    </row>
    <row r="57" spans="1:29" s="8" customFormat="1" x14ac:dyDescent="0.2">
      <c r="A57" s="8" t="s">
        <v>54</v>
      </c>
      <c r="B57" s="1">
        <v>44452.529166666667</v>
      </c>
      <c r="C57" s="8" t="s">
        <v>220</v>
      </c>
      <c r="D57" s="8">
        <v>8.2038259999999994</v>
      </c>
      <c r="E57" s="8">
        <v>-67.326229999999995</v>
      </c>
      <c r="F57" s="8">
        <v>10.43939</v>
      </c>
      <c r="G57" s="8">
        <v>142.28020000000001</v>
      </c>
      <c r="H57" s="8">
        <v>2.6849620000000001</v>
      </c>
      <c r="I57" s="8">
        <v>27.247990000000001</v>
      </c>
      <c r="J57" s="8">
        <v>23.65343</v>
      </c>
      <c r="K57" s="8">
        <v>0.34764600000000001</v>
      </c>
      <c r="L57" s="8" t="s">
        <v>16</v>
      </c>
      <c r="M57" s="8">
        <v>3</v>
      </c>
      <c r="N57" s="8" t="s">
        <v>216</v>
      </c>
      <c r="O57" s="8">
        <v>58</v>
      </c>
      <c r="P57" s="8" t="s">
        <v>16</v>
      </c>
      <c r="Q57" s="8" t="s">
        <v>168</v>
      </c>
      <c r="R57" s="8" t="s">
        <v>169</v>
      </c>
      <c r="S57" s="8" t="s">
        <v>16</v>
      </c>
    </row>
    <row r="58" spans="1:29" s="8" customFormat="1" x14ac:dyDescent="0.2">
      <c r="A58" s="8" t="s">
        <v>55</v>
      </c>
      <c r="B58" s="1">
        <v>44466.357453703706</v>
      </c>
      <c r="C58" s="8" t="s">
        <v>242</v>
      </c>
      <c r="D58" s="8">
        <v>7.5766580000000001</v>
      </c>
      <c r="E58" s="8">
        <v>-40.222009999999997</v>
      </c>
      <c r="F58" s="8">
        <v>3.735242</v>
      </c>
      <c r="G58" s="8">
        <v>48.738019999999999</v>
      </c>
      <c r="H58" s="8">
        <v>3.7222819999999999</v>
      </c>
      <c r="I58" s="8">
        <v>24.527699999999999</v>
      </c>
      <c r="J58" s="8">
        <v>22.107769999999999</v>
      </c>
      <c r="K58" s="8">
        <v>0.79165940000000001</v>
      </c>
      <c r="L58" s="8" t="s">
        <v>16</v>
      </c>
      <c r="M58" s="8">
        <v>3</v>
      </c>
      <c r="N58" s="8" t="s">
        <v>247</v>
      </c>
      <c r="T58" s="8" t="s">
        <v>191</v>
      </c>
    </row>
    <row r="59" spans="1:29" s="8" customFormat="1" x14ac:dyDescent="0.2">
      <c r="A59" s="8" t="s">
        <v>58</v>
      </c>
      <c r="B59" s="1">
        <v>44466.359722222209</v>
      </c>
      <c r="C59" s="8" t="s">
        <v>242</v>
      </c>
      <c r="D59" s="8">
        <v>8.029693</v>
      </c>
      <c r="E59" s="8">
        <v>-56.842959999999998</v>
      </c>
      <c r="F59" s="8">
        <v>6.3481329999999998</v>
      </c>
      <c r="G59" s="8">
        <v>84.510090000000005</v>
      </c>
      <c r="H59" s="8">
        <v>-9999</v>
      </c>
      <c r="I59" s="8">
        <v>29.280339999999999</v>
      </c>
      <c r="J59" s="8">
        <v>21.587620000000001</v>
      </c>
      <c r="K59" s="8">
        <v>0.63948240000000001</v>
      </c>
      <c r="L59" s="8">
        <v>225.19839999999999</v>
      </c>
      <c r="M59" s="8">
        <v>3</v>
      </c>
      <c r="N59" s="8" t="s">
        <v>236</v>
      </c>
      <c r="O59" s="8">
        <v>61</v>
      </c>
      <c r="P59" s="8" t="s">
        <v>16</v>
      </c>
      <c r="Q59" s="8" t="s">
        <v>170</v>
      </c>
      <c r="R59" s="8" t="s">
        <v>171</v>
      </c>
      <c r="S59" s="8">
        <v>42</v>
      </c>
    </row>
    <row r="60" spans="1:29" s="8" customFormat="1" x14ac:dyDescent="0.2">
      <c r="A60" s="8" t="s">
        <v>227</v>
      </c>
      <c r="B60" s="1">
        <v>44466.388888888883</v>
      </c>
      <c r="C60" s="8" t="s">
        <v>211</v>
      </c>
      <c r="D60" s="8">
        <v>7.8365150000000003</v>
      </c>
      <c r="E60" s="8">
        <v>-47.56053</v>
      </c>
      <c r="F60" s="8">
        <v>2.7635730000000001</v>
      </c>
      <c r="G60" s="8">
        <v>36.362079999999999</v>
      </c>
      <c r="H60" s="8">
        <v>8.5521089999999994E-2</v>
      </c>
      <c r="I60" s="8">
        <v>26.90232</v>
      </c>
      <c r="J60" s="8">
        <v>21.68113</v>
      </c>
      <c r="K60" s="8">
        <v>0.68095760000000005</v>
      </c>
      <c r="L60" s="8" t="s">
        <v>16</v>
      </c>
      <c r="M60" s="8">
        <v>3</v>
      </c>
      <c r="N60" s="8" t="s">
        <v>229</v>
      </c>
      <c r="O60" s="8">
        <v>63</v>
      </c>
      <c r="P60" s="8" t="s">
        <v>16</v>
      </c>
      <c r="Q60" s="8" t="s">
        <v>172</v>
      </c>
      <c r="R60" s="8" t="s">
        <v>173</v>
      </c>
      <c r="S60" s="8">
        <v>43</v>
      </c>
      <c r="T60" s="8" t="s">
        <v>191</v>
      </c>
    </row>
    <row r="61" spans="1:29" s="8" customFormat="1" x14ac:dyDescent="0.2">
      <c r="A61" s="8" t="s">
        <v>227</v>
      </c>
      <c r="B61" s="1">
        <v>44466.388888888883</v>
      </c>
      <c r="C61" s="8" t="s">
        <v>211</v>
      </c>
      <c r="D61" s="8">
        <v>7.8365150000000003</v>
      </c>
      <c r="E61" s="8">
        <v>-47.56053</v>
      </c>
      <c r="F61" s="8">
        <v>2.7635730000000001</v>
      </c>
      <c r="G61" s="8">
        <v>36.362079999999999</v>
      </c>
      <c r="H61" s="8">
        <v>8.5521089999999994E-2</v>
      </c>
      <c r="I61" s="8">
        <v>26.90232</v>
      </c>
      <c r="J61" s="8">
        <v>21.68113</v>
      </c>
      <c r="K61" s="8">
        <v>0.68095760000000005</v>
      </c>
      <c r="L61" s="8" t="s">
        <v>16</v>
      </c>
      <c r="M61" s="8">
        <v>3</v>
      </c>
      <c r="N61" s="8" t="s">
        <v>229</v>
      </c>
      <c r="O61" s="8" t="s">
        <v>177</v>
      </c>
      <c r="P61" s="8" t="s">
        <v>16</v>
      </c>
      <c r="Q61" s="8" t="s">
        <v>177</v>
      </c>
      <c r="R61" s="8" t="s">
        <v>177</v>
      </c>
      <c r="S61" s="8" t="s">
        <v>16</v>
      </c>
      <c r="T61" s="8" t="s">
        <v>191</v>
      </c>
    </row>
    <row r="62" spans="1:29" s="8" customFormat="1" x14ac:dyDescent="0.2">
      <c r="A62" s="8" t="s">
        <v>56</v>
      </c>
      <c r="B62" s="1">
        <v>44466.392500000002</v>
      </c>
      <c r="C62" s="8" t="s">
        <v>211</v>
      </c>
      <c r="D62" s="8">
        <v>8.0474779999999999</v>
      </c>
      <c r="E62" s="8">
        <v>-58.907670000000003</v>
      </c>
      <c r="F62" s="8">
        <v>6.4827329999999996</v>
      </c>
      <c r="G62" s="8">
        <v>87.120019999999997</v>
      </c>
      <c r="H62" s="8">
        <v>7.9867619999999997</v>
      </c>
      <c r="I62" s="8">
        <v>28.601890000000001</v>
      </c>
      <c r="J62" s="8">
        <v>22.43957</v>
      </c>
      <c r="K62" s="8">
        <v>0.74546749999999995</v>
      </c>
      <c r="L62" s="8" t="s">
        <v>16</v>
      </c>
      <c r="M62" s="8">
        <v>3</v>
      </c>
      <c r="N62" s="8" t="s">
        <v>192</v>
      </c>
      <c r="P62" s="8" t="s">
        <v>16</v>
      </c>
      <c r="T62" s="8" t="s">
        <v>191</v>
      </c>
    </row>
    <row r="63" spans="1:29" s="8" customFormat="1" x14ac:dyDescent="0.2">
      <c r="A63" s="8" t="s">
        <v>54</v>
      </c>
      <c r="B63" s="1">
        <v>44466.427974537037</v>
      </c>
      <c r="C63" s="8" t="s">
        <v>221</v>
      </c>
      <c r="D63" s="8">
        <v>7.8270090000000003</v>
      </c>
      <c r="E63" s="8">
        <v>-45.023760000000003</v>
      </c>
      <c r="F63" s="8">
        <v>6.6384689999999997</v>
      </c>
      <c r="G63" s="8">
        <v>87.13673</v>
      </c>
      <c r="H63" s="8">
        <v>2.1162640000000001</v>
      </c>
      <c r="I63" s="8">
        <v>26.992840000000001</v>
      </c>
      <c r="J63" s="8">
        <v>21.63485</v>
      </c>
      <c r="K63" s="8">
        <v>0.44499640000000001</v>
      </c>
      <c r="L63" s="8" t="s">
        <v>16</v>
      </c>
      <c r="M63" s="8">
        <v>3</v>
      </c>
      <c r="N63" s="8" t="s">
        <v>216</v>
      </c>
      <c r="O63" s="8">
        <v>64</v>
      </c>
      <c r="P63" s="8" t="s">
        <v>16</v>
      </c>
      <c r="Q63" s="8" t="s">
        <v>174</v>
      </c>
      <c r="R63" s="8" t="s">
        <v>175</v>
      </c>
      <c r="S63" s="8">
        <v>44</v>
      </c>
    </row>
    <row r="64" spans="1:29" s="8" customFormat="1" x14ac:dyDescent="0.2">
      <c r="A64" s="8" t="s">
        <v>58</v>
      </c>
      <c r="B64" s="1">
        <v>44481.352743055555</v>
      </c>
      <c r="M64" s="8">
        <v>4</v>
      </c>
      <c r="O64" s="8">
        <v>65</v>
      </c>
      <c r="P64" s="8" t="s">
        <v>16</v>
      </c>
      <c r="Q64" s="8" t="s">
        <v>178</v>
      </c>
      <c r="R64" s="8" t="s">
        <v>179</v>
      </c>
      <c r="S64" s="8">
        <v>45</v>
      </c>
    </row>
    <row r="65" spans="1:19" s="8" customFormat="1" x14ac:dyDescent="0.2">
      <c r="A65" s="8" t="s">
        <v>227</v>
      </c>
      <c r="B65" s="1">
        <v>44481.375925925931</v>
      </c>
      <c r="M65" s="8">
        <v>4</v>
      </c>
      <c r="O65" s="8">
        <v>66</v>
      </c>
      <c r="P65" s="8" t="s">
        <v>16</v>
      </c>
      <c r="Q65" s="8" t="s">
        <v>180</v>
      </c>
      <c r="R65" s="8" t="s">
        <v>181</v>
      </c>
      <c r="S65" s="8">
        <v>46</v>
      </c>
    </row>
    <row r="66" spans="1:19" s="8" customFormat="1" x14ac:dyDescent="0.2">
      <c r="A66" s="8" t="s">
        <v>56</v>
      </c>
      <c r="B66" s="1">
        <v>44481.400277777779</v>
      </c>
      <c r="M66" s="8">
        <v>4</v>
      </c>
      <c r="O66" s="8">
        <v>69</v>
      </c>
      <c r="P66" s="8" t="s">
        <v>16</v>
      </c>
      <c r="Q66" s="8" t="s">
        <v>185</v>
      </c>
      <c r="R66" s="8" t="s">
        <v>184</v>
      </c>
      <c r="S66" s="8">
        <v>49</v>
      </c>
    </row>
    <row r="67" spans="1:19" s="8" customFormat="1" x14ac:dyDescent="0.2">
      <c r="A67" s="8" t="s">
        <v>56</v>
      </c>
      <c r="B67" s="1">
        <v>44481.400277777779</v>
      </c>
      <c r="M67" s="8">
        <v>4</v>
      </c>
      <c r="O67" s="8">
        <v>70</v>
      </c>
      <c r="P67" s="8" t="s">
        <v>16</v>
      </c>
      <c r="Q67" s="8" t="s">
        <v>186</v>
      </c>
      <c r="R67" s="8" t="s">
        <v>187</v>
      </c>
      <c r="S67" s="8" t="s">
        <v>16</v>
      </c>
    </row>
    <row r="68" spans="1:19" s="8" customFormat="1" x14ac:dyDescent="0.2">
      <c r="A68" s="8" t="s">
        <v>55</v>
      </c>
      <c r="B68" s="1">
        <v>44481.423425925925</v>
      </c>
      <c r="M68" s="8">
        <v>4</v>
      </c>
      <c r="O68" s="8">
        <v>68</v>
      </c>
      <c r="Q68" s="8" t="s">
        <v>188</v>
      </c>
      <c r="R68" s="8" t="s">
        <v>189</v>
      </c>
      <c r="S68" s="8">
        <v>48</v>
      </c>
    </row>
    <row r="69" spans="1:19" s="8" customFormat="1" x14ac:dyDescent="0.2">
      <c r="A69" s="8" t="s">
        <v>54</v>
      </c>
      <c r="B69" s="1">
        <v>44481.445324074077</v>
      </c>
      <c r="M69" s="8">
        <v>4</v>
      </c>
      <c r="O69" s="8">
        <v>67</v>
      </c>
      <c r="P69" s="8" t="s">
        <v>16</v>
      </c>
      <c r="Q69" s="8" t="s">
        <v>182</v>
      </c>
      <c r="R69" s="8" t="s">
        <v>183</v>
      </c>
      <c r="S69" s="8">
        <v>47</v>
      </c>
    </row>
  </sheetData>
  <sortState xmlns:xlrd2="http://schemas.microsoft.com/office/spreadsheetml/2017/richdata2" ref="A2:AC69">
    <sortCondition ref="B2:B6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A67A-6638-494F-AA0B-666520439E89}">
  <dimension ref="A1:B69"/>
  <sheetViews>
    <sheetView topLeftCell="A51" workbookViewId="0">
      <selection activeCell="A52" sqref="A52"/>
    </sheetView>
  </sheetViews>
  <sheetFormatPr baseColWidth="10" defaultColWidth="8.83203125" defaultRowHeight="15" x14ac:dyDescent="0.2"/>
  <cols>
    <col min="1" max="2" width="8.6640625" style="8"/>
  </cols>
  <sheetData>
    <row r="1" spans="1:2" x14ac:dyDescent="0.2">
      <c r="A1" s="8" t="s">
        <v>200</v>
      </c>
      <c r="B1" s="8" t="s">
        <v>8</v>
      </c>
    </row>
    <row r="2" spans="1:2" x14ac:dyDescent="0.2">
      <c r="A2" s="2">
        <v>29.577630714285714</v>
      </c>
      <c r="B2" s="8">
        <v>1</v>
      </c>
    </row>
    <row r="3" spans="1:2" x14ac:dyDescent="0.2">
      <c r="A3" s="2">
        <v>24.964648750000002</v>
      </c>
      <c r="B3" s="8">
        <v>3</v>
      </c>
    </row>
    <row r="4" spans="1:2" x14ac:dyDescent="0.2">
      <c r="A4" s="2">
        <v>24.964648750000002</v>
      </c>
      <c r="B4" s="8" t="s">
        <v>16</v>
      </c>
    </row>
    <row r="5" spans="1:2" x14ac:dyDescent="0.2">
      <c r="A5" s="2">
        <v>29.678262499999999</v>
      </c>
      <c r="B5" s="8">
        <v>5</v>
      </c>
    </row>
    <row r="6" spans="1:2" x14ac:dyDescent="0.2">
      <c r="A6" s="2">
        <v>30.826369374999995</v>
      </c>
      <c r="B6" s="8">
        <v>7</v>
      </c>
    </row>
    <row r="7" spans="1:2" x14ac:dyDescent="0.2">
      <c r="A7" s="2">
        <v>32.561111874999995</v>
      </c>
      <c r="B7" s="8">
        <v>9</v>
      </c>
    </row>
    <row r="8" spans="1:2" x14ac:dyDescent="0.2">
      <c r="A8" s="8">
        <v>32.033470000000001</v>
      </c>
      <c r="B8" s="8">
        <v>11</v>
      </c>
    </row>
    <row r="9" spans="1:2" x14ac:dyDescent="0.2">
      <c r="A9" s="8">
        <v>30.350200000000001</v>
      </c>
      <c r="B9" s="8">
        <v>12</v>
      </c>
    </row>
    <row r="10" spans="1:2" x14ac:dyDescent="0.2">
      <c r="A10" s="8">
        <v>28.03875</v>
      </c>
      <c r="B10" s="8">
        <v>13</v>
      </c>
    </row>
    <row r="11" spans="1:2" x14ac:dyDescent="0.2">
      <c r="A11" s="8">
        <v>28.03875</v>
      </c>
      <c r="B11" s="8" t="s">
        <v>16</v>
      </c>
    </row>
    <row r="12" spans="1:2" x14ac:dyDescent="0.2">
      <c r="A12" s="8">
        <v>23.099810000000002</v>
      </c>
      <c r="B12" s="8">
        <v>14</v>
      </c>
    </row>
    <row r="13" spans="1:2" x14ac:dyDescent="0.2">
      <c r="A13" s="8">
        <v>27.59234</v>
      </c>
      <c r="B13" s="8">
        <v>15</v>
      </c>
    </row>
    <row r="14" spans="1:2" x14ac:dyDescent="0.2">
      <c r="A14" s="8">
        <v>32.146140000000003</v>
      </c>
      <c r="B14" s="8">
        <v>16</v>
      </c>
    </row>
    <row r="15" spans="1:2" x14ac:dyDescent="0.2">
      <c r="A15" s="8">
        <v>32.882129999999997</v>
      </c>
      <c r="B15" s="8">
        <v>17</v>
      </c>
    </row>
    <row r="16" spans="1:2" x14ac:dyDescent="0.2">
      <c r="A16" s="8">
        <v>32.882129999999997</v>
      </c>
      <c r="B16" s="8" t="s">
        <v>16</v>
      </c>
    </row>
    <row r="17" spans="1:2" x14ac:dyDescent="0.2">
      <c r="A17" s="8">
        <v>29.268630000000002</v>
      </c>
      <c r="B17" s="8">
        <v>18</v>
      </c>
    </row>
    <row r="18" spans="1:2" x14ac:dyDescent="0.2">
      <c r="A18" s="8">
        <v>25.151599999999998</v>
      </c>
      <c r="B18" s="8">
        <v>19</v>
      </c>
    </row>
    <row r="19" spans="1:2" x14ac:dyDescent="0.2">
      <c r="A19" s="8">
        <v>28.29186</v>
      </c>
      <c r="B19" s="8">
        <v>20</v>
      </c>
    </row>
    <row r="20" spans="1:2" x14ac:dyDescent="0.2">
      <c r="A20" s="8">
        <v>25.71001</v>
      </c>
      <c r="B20" s="8">
        <v>24</v>
      </c>
    </row>
    <row r="21" spans="1:2" x14ac:dyDescent="0.2">
      <c r="A21" s="8">
        <v>32.010849999999998</v>
      </c>
      <c r="B21" s="8">
        <v>21</v>
      </c>
    </row>
    <row r="22" spans="1:2" x14ac:dyDescent="0.2">
      <c r="A22" s="8">
        <v>28.77169</v>
      </c>
      <c r="B22" s="8">
        <v>25</v>
      </c>
    </row>
    <row r="23" spans="1:2" x14ac:dyDescent="0.2">
      <c r="A23" s="8">
        <v>29.055510000000002</v>
      </c>
      <c r="B23" s="8">
        <v>22</v>
      </c>
    </row>
    <row r="24" spans="1:2" x14ac:dyDescent="0.2">
      <c r="A24" s="8">
        <v>29.055510000000002</v>
      </c>
      <c r="B24" s="8">
        <v>23</v>
      </c>
    </row>
    <row r="25" spans="1:2" x14ac:dyDescent="0.2">
      <c r="A25" s="8">
        <v>28.014109999999999</v>
      </c>
      <c r="B25" s="8">
        <v>26</v>
      </c>
    </row>
    <row r="26" spans="1:2" x14ac:dyDescent="0.2">
      <c r="A26" s="8">
        <v>33.193849999999998</v>
      </c>
      <c r="B26" s="8">
        <v>27</v>
      </c>
    </row>
    <row r="27" spans="1:2" x14ac:dyDescent="0.2">
      <c r="A27" s="8">
        <v>31.40784</v>
      </c>
      <c r="B27" s="8">
        <v>28</v>
      </c>
    </row>
    <row r="28" spans="1:2" x14ac:dyDescent="0.2">
      <c r="A28" s="8">
        <v>25.363790000000002</v>
      </c>
      <c r="B28" s="8">
        <v>30</v>
      </c>
    </row>
    <row r="29" spans="1:2" x14ac:dyDescent="0.2">
      <c r="A29" s="8">
        <v>25.363790000000002</v>
      </c>
      <c r="B29" s="8">
        <v>31</v>
      </c>
    </row>
    <row r="30" spans="1:2" x14ac:dyDescent="0.2">
      <c r="A30" s="8">
        <v>29.588830000000002</v>
      </c>
      <c r="B30" s="8">
        <v>32</v>
      </c>
    </row>
    <row r="31" spans="1:2" x14ac:dyDescent="0.2">
      <c r="A31" s="8">
        <v>27.555352500000001</v>
      </c>
      <c r="B31" s="8">
        <v>29</v>
      </c>
    </row>
    <row r="32" spans="1:2" x14ac:dyDescent="0.2">
      <c r="A32" s="8">
        <v>31.83257</v>
      </c>
      <c r="B32" s="8">
        <v>33</v>
      </c>
    </row>
    <row r="33" spans="1:2" x14ac:dyDescent="0.2">
      <c r="A33" s="8">
        <v>32.042360000000002</v>
      </c>
      <c r="B33" s="8">
        <v>34</v>
      </c>
    </row>
    <row r="34" spans="1:2" x14ac:dyDescent="0.2">
      <c r="A34" s="8">
        <v>28.27637</v>
      </c>
      <c r="B34" s="8">
        <v>35</v>
      </c>
    </row>
    <row r="35" spans="1:2" x14ac:dyDescent="0.2">
      <c r="A35" s="8">
        <v>27.843319999999999</v>
      </c>
      <c r="B35" s="8">
        <v>36</v>
      </c>
    </row>
    <row r="36" spans="1:2" x14ac:dyDescent="0.2">
      <c r="A36" s="8">
        <v>29.428920000000002</v>
      </c>
      <c r="B36" s="8">
        <v>37</v>
      </c>
    </row>
    <row r="37" spans="1:2" x14ac:dyDescent="0.2">
      <c r="A37" s="8">
        <v>26.312760000000001</v>
      </c>
      <c r="B37" s="8">
        <v>45</v>
      </c>
    </row>
    <row r="38" spans="1:2" x14ac:dyDescent="0.2">
      <c r="A38" s="8">
        <v>30.296779999999998</v>
      </c>
      <c r="B38" s="8">
        <v>38</v>
      </c>
    </row>
    <row r="39" spans="1:2" x14ac:dyDescent="0.2">
      <c r="A39" s="8">
        <v>29.45693</v>
      </c>
      <c r="B39" s="8">
        <v>39</v>
      </c>
    </row>
    <row r="40" spans="1:2" x14ac:dyDescent="0.2">
      <c r="A40" s="8">
        <v>32.132719999999999</v>
      </c>
      <c r="B40" s="8">
        <v>43</v>
      </c>
    </row>
    <row r="41" spans="1:2" x14ac:dyDescent="0.2">
      <c r="A41" s="8">
        <v>28.293479999999999</v>
      </c>
      <c r="B41" s="8">
        <v>40</v>
      </c>
    </row>
    <row r="42" spans="1:2" x14ac:dyDescent="0.2">
      <c r="A42" s="8">
        <v>28.293479999999999</v>
      </c>
      <c r="B42" s="8">
        <v>41</v>
      </c>
    </row>
    <row r="43" spans="1:2" x14ac:dyDescent="0.2">
      <c r="A43" s="8">
        <v>29.513290000000001</v>
      </c>
      <c r="B43" s="8">
        <v>42</v>
      </c>
    </row>
    <row r="44" spans="1:2" x14ac:dyDescent="0.2">
      <c r="A44" s="8">
        <v>24.99239</v>
      </c>
      <c r="B44" s="8">
        <v>44</v>
      </c>
    </row>
    <row r="45" spans="1:2" x14ac:dyDescent="0.2">
      <c r="A45" s="8">
        <v>24.638439999999999</v>
      </c>
      <c r="B45" s="8">
        <v>46</v>
      </c>
    </row>
    <row r="46" spans="1:2" x14ac:dyDescent="0.2">
      <c r="A46" s="8">
        <v>32.783769999999997</v>
      </c>
      <c r="B46" s="8">
        <v>47</v>
      </c>
    </row>
    <row r="47" spans="1:2" x14ac:dyDescent="0.2">
      <c r="A47" s="8">
        <v>32.783769999999997</v>
      </c>
      <c r="B47" s="8">
        <v>48</v>
      </c>
    </row>
    <row r="48" spans="1:2" x14ac:dyDescent="0.2">
      <c r="A48" s="8">
        <v>31.680440000000001</v>
      </c>
      <c r="B48" s="8">
        <v>49</v>
      </c>
    </row>
    <row r="49" spans="1:2" x14ac:dyDescent="0.2">
      <c r="A49" s="8">
        <v>30.001609999999999</v>
      </c>
      <c r="B49" s="8">
        <v>50</v>
      </c>
    </row>
    <row r="50" spans="1:2" x14ac:dyDescent="0.2">
      <c r="A50" s="8">
        <v>27.463760000000001</v>
      </c>
      <c r="B50" s="8">
        <v>51</v>
      </c>
    </row>
    <row r="51" spans="1:2" x14ac:dyDescent="0.2">
      <c r="A51" s="8">
        <v>29.182680000000001</v>
      </c>
      <c r="B51" s="8">
        <v>52</v>
      </c>
    </row>
    <row r="52" spans="1:2" x14ac:dyDescent="0.2">
      <c r="A52" s="8">
        <v>31.40812</v>
      </c>
      <c r="B52" s="8">
        <v>53</v>
      </c>
    </row>
    <row r="53" spans="1:2" x14ac:dyDescent="0.2">
      <c r="A53" s="8">
        <v>25.243449999999999</v>
      </c>
      <c r="B53" s="8">
        <v>55</v>
      </c>
    </row>
    <row r="54" spans="1:2" x14ac:dyDescent="0.2">
      <c r="A54" s="8">
        <v>30.427420000000001</v>
      </c>
      <c r="B54" s="8">
        <v>54</v>
      </c>
    </row>
    <row r="55" spans="1:2" x14ac:dyDescent="0.2">
      <c r="A55" s="8">
        <v>27.14067</v>
      </c>
      <c r="B55" s="8">
        <v>56</v>
      </c>
    </row>
    <row r="56" spans="1:2" x14ac:dyDescent="0.2">
      <c r="A56" s="8">
        <v>27.247990000000001</v>
      </c>
      <c r="B56" s="8">
        <v>57</v>
      </c>
    </row>
    <row r="57" spans="1:2" x14ac:dyDescent="0.2">
      <c r="A57" s="8">
        <v>27.247990000000001</v>
      </c>
      <c r="B57" s="8">
        <v>58</v>
      </c>
    </row>
    <row r="58" spans="1:2" x14ac:dyDescent="0.2">
      <c r="A58" s="8">
        <v>24.527699999999999</v>
      </c>
    </row>
    <row r="59" spans="1:2" x14ac:dyDescent="0.2">
      <c r="A59" s="8">
        <v>29.280339999999999</v>
      </c>
      <c r="B59" s="8">
        <v>61</v>
      </c>
    </row>
    <row r="60" spans="1:2" x14ac:dyDescent="0.2">
      <c r="A60" s="8">
        <v>26.90232</v>
      </c>
      <c r="B60" s="8">
        <v>63</v>
      </c>
    </row>
    <row r="61" spans="1:2" x14ac:dyDescent="0.2">
      <c r="A61" s="8">
        <v>26.90232</v>
      </c>
      <c r="B61" s="8" t="s">
        <v>177</v>
      </c>
    </row>
    <row r="62" spans="1:2" x14ac:dyDescent="0.2">
      <c r="A62" s="8">
        <v>28.601890000000001</v>
      </c>
    </row>
    <row r="63" spans="1:2" x14ac:dyDescent="0.2">
      <c r="A63" s="8">
        <v>26.992840000000001</v>
      </c>
      <c r="B63" s="8">
        <v>64</v>
      </c>
    </row>
    <row r="64" spans="1:2" x14ac:dyDescent="0.2">
      <c r="B64" s="8">
        <v>65</v>
      </c>
    </row>
    <row r="65" spans="2:2" x14ac:dyDescent="0.2">
      <c r="B65" s="8">
        <v>66</v>
      </c>
    </row>
    <row r="66" spans="2:2" x14ac:dyDescent="0.2">
      <c r="B66" s="8">
        <v>69</v>
      </c>
    </row>
    <row r="67" spans="2:2" x14ac:dyDescent="0.2">
      <c r="B67" s="8">
        <v>70</v>
      </c>
    </row>
    <row r="68" spans="2:2" x14ac:dyDescent="0.2">
      <c r="B68" s="8">
        <v>68</v>
      </c>
    </row>
    <row r="69" spans="2:2" x14ac:dyDescent="0.2">
      <c r="B69" s="8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8F1E-DD80-4602-A13D-08CC81853FD8}">
  <dimension ref="A1:AC20"/>
  <sheetViews>
    <sheetView workbookViewId="0">
      <selection activeCell="C37" sqref="C37"/>
    </sheetView>
  </sheetViews>
  <sheetFormatPr baseColWidth="10" defaultColWidth="8.83203125" defaultRowHeight="15" x14ac:dyDescent="0.2"/>
  <cols>
    <col min="1" max="1" width="15.5" customWidth="1"/>
    <col min="2" max="2" width="21.1640625" customWidth="1"/>
    <col min="3" max="3" width="21.5" customWidth="1"/>
    <col min="12" max="12" width="8.6640625" style="8"/>
    <col min="21" max="21" width="10.83203125" customWidth="1"/>
    <col min="22" max="22" width="12.6640625" customWidth="1"/>
  </cols>
  <sheetData>
    <row r="1" spans="1:29" s="8" customFormat="1" x14ac:dyDescent="0.2">
      <c r="B1" s="8" t="s">
        <v>194</v>
      </c>
      <c r="C1" s="8" t="s">
        <v>203</v>
      </c>
      <c r="D1" s="8" t="s">
        <v>195</v>
      </c>
      <c r="E1" s="8" t="s">
        <v>196</v>
      </c>
      <c r="F1" s="8" t="s">
        <v>197</v>
      </c>
      <c r="G1" s="8" t="s">
        <v>198</v>
      </c>
      <c r="H1" s="8" t="s">
        <v>199</v>
      </c>
      <c r="I1" s="8" t="s">
        <v>200</v>
      </c>
      <c r="J1" s="8" t="s">
        <v>201</v>
      </c>
      <c r="K1" s="8" t="s">
        <v>202</v>
      </c>
      <c r="L1" s="8" t="s">
        <v>256</v>
      </c>
      <c r="M1" s="8" t="s">
        <v>257</v>
      </c>
      <c r="N1" s="8" t="s">
        <v>53</v>
      </c>
      <c r="O1" s="8" t="s">
        <v>8</v>
      </c>
      <c r="P1" s="8" t="s">
        <v>9</v>
      </c>
      <c r="Q1" s="8" t="s">
        <v>10</v>
      </c>
      <c r="R1" s="8" t="s">
        <v>11</v>
      </c>
      <c r="S1" s="8" t="s">
        <v>12</v>
      </c>
      <c r="T1" s="8" t="s">
        <v>143</v>
      </c>
      <c r="U1" s="8" t="s">
        <v>133</v>
      </c>
      <c r="V1" s="8" t="s">
        <v>134</v>
      </c>
      <c r="W1" s="8" t="s">
        <v>137</v>
      </c>
      <c r="X1" s="8" t="s">
        <v>138</v>
      </c>
      <c r="Y1" s="8" t="s">
        <v>139</v>
      </c>
      <c r="Z1" s="8" t="s">
        <v>9</v>
      </c>
      <c r="AA1" s="8" t="s">
        <v>140</v>
      </c>
      <c r="AB1" s="8" t="s">
        <v>141</v>
      </c>
      <c r="AC1" s="8" t="s">
        <v>142</v>
      </c>
    </row>
    <row r="2" spans="1:29" x14ac:dyDescent="0.2">
      <c r="A2" t="s">
        <v>227</v>
      </c>
      <c r="B2" s="1">
        <v>44341.723460648151</v>
      </c>
      <c r="C2" s="9" t="s">
        <v>259</v>
      </c>
      <c r="D2" s="8">
        <v>8.1537420624999992</v>
      </c>
      <c r="E2" t="s">
        <v>16</v>
      </c>
      <c r="F2" s="8">
        <v>8.7143680000000003</v>
      </c>
      <c r="G2" s="8">
        <v>115.88410625</v>
      </c>
      <c r="H2" s="8" t="s">
        <v>16</v>
      </c>
      <c r="I2" s="2">
        <v>30.826369374999995</v>
      </c>
      <c r="J2" s="8">
        <v>20.942654375</v>
      </c>
      <c r="K2" s="8">
        <v>0.32809108749999999</v>
      </c>
      <c r="L2" s="8">
        <v>16.409612500000001</v>
      </c>
      <c r="M2">
        <v>0</v>
      </c>
      <c r="N2" s="9" t="s">
        <v>258</v>
      </c>
      <c r="O2" s="8">
        <v>7</v>
      </c>
      <c r="P2" s="8">
        <v>8</v>
      </c>
      <c r="Q2" s="3" t="s">
        <v>27</v>
      </c>
      <c r="R2" s="3" t="s">
        <v>28</v>
      </c>
      <c r="S2" s="8" t="s">
        <v>16</v>
      </c>
      <c r="T2" s="8"/>
      <c r="U2" s="6">
        <v>44439</v>
      </c>
      <c r="V2" s="6">
        <v>44441</v>
      </c>
      <c r="W2" s="8">
        <v>1913.8067018298761</v>
      </c>
      <c r="X2" s="8">
        <v>0.89059917217326345</v>
      </c>
      <c r="Y2" s="8">
        <v>2</v>
      </c>
      <c r="Z2" s="8">
        <v>2038.9233333333332</v>
      </c>
      <c r="AA2" s="8">
        <v>4.3901290793475525</v>
      </c>
      <c r="AB2" s="8">
        <v>3</v>
      </c>
      <c r="AC2" s="8">
        <v>0.93863593129864764</v>
      </c>
    </row>
    <row r="3" spans="1:29" x14ac:dyDescent="0.2">
      <c r="A3" s="8" t="s">
        <v>227</v>
      </c>
      <c r="B3" s="1">
        <v>44362.368726851855</v>
      </c>
      <c r="C3" t="s">
        <v>228</v>
      </c>
      <c r="D3">
        <v>8.064133</v>
      </c>
      <c r="E3">
        <v>-63.675249999999998</v>
      </c>
      <c r="F3">
        <v>6.8159869999999998</v>
      </c>
      <c r="G3">
        <v>93.237139999999997</v>
      </c>
      <c r="H3">
        <v>0.8421881</v>
      </c>
      <c r="I3">
        <v>30.350200000000001</v>
      </c>
      <c r="J3">
        <v>22.143160000000002</v>
      </c>
      <c r="K3">
        <v>0.56839329999999999</v>
      </c>
      <c r="L3" s="8" t="s">
        <v>16</v>
      </c>
      <c r="M3">
        <v>1</v>
      </c>
      <c r="N3" t="s">
        <v>229</v>
      </c>
      <c r="O3" s="8">
        <v>12</v>
      </c>
      <c r="P3" s="8" t="s">
        <v>37</v>
      </c>
      <c r="Q3" s="8" t="s">
        <v>38</v>
      </c>
      <c r="R3" s="8" t="s">
        <v>39</v>
      </c>
      <c r="S3" s="8">
        <v>6</v>
      </c>
      <c r="T3" s="8"/>
      <c r="U3" s="6">
        <v>44439</v>
      </c>
      <c r="V3" s="6">
        <v>44441</v>
      </c>
      <c r="W3" s="8">
        <v>1857.4750108791195</v>
      </c>
      <c r="X3" s="8">
        <v>1.3503524067198514</v>
      </c>
      <c r="Y3" s="8">
        <v>2</v>
      </c>
      <c r="Z3" s="8">
        <v>1968.0833333333333</v>
      </c>
      <c r="AA3" s="8">
        <v>4.1076797992703211</v>
      </c>
      <c r="AB3" s="8">
        <v>3</v>
      </c>
      <c r="AC3" s="8">
        <v>0.94379896390521378</v>
      </c>
    </row>
    <row r="4" spans="1:29" x14ac:dyDescent="0.2">
      <c r="A4" s="8" t="s">
        <v>227</v>
      </c>
      <c r="B4" s="1">
        <v>44377.357037037043</v>
      </c>
      <c r="C4" t="s">
        <v>230</v>
      </c>
      <c r="D4">
        <v>7.8708039999999997</v>
      </c>
      <c r="E4">
        <v>-53.358069999999998</v>
      </c>
      <c r="F4">
        <v>5.7886800000000003</v>
      </c>
      <c r="G4">
        <v>85.984399999999994</v>
      </c>
      <c r="H4">
        <v>4.5395500000000002</v>
      </c>
      <c r="I4">
        <v>32.146140000000003</v>
      </c>
      <c r="J4">
        <v>26.296569999999999</v>
      </c>
      <c r="K4">
        <v>0.82297450000000005</v>
      </c>
      <c r="L4" s="8" t="s">
        <v>16</v>
      </c>
      <c r="M4">
        <v>1</v>
      </c>
      <c r="N4" t="s">
        <v>229</v>
      </c>
      <c r="O4" s="8">
        <v>16</v>
      </c>
      <c r="P4" s="8" t="s">
        <v>59</v>
      </c>
      <c r="Q4" s="8" t="s">
        <v>60</v>
      </c>
      <c r="R4" s="8" t="s">
        <v>61</v>
      </c>
      <c r="S4" s="8">
        <v>10</v>
      </c>
      <c r="T4" s="8"/>
      <c r="U4" s="6">
        <v>44439</v>
      </c>
      <c r="V4" s="6">
        <v>44441</v>
      </c>
      <c r="W4" s="8">
        <v>1880.3341167133699</v>
      </c>
      <c r="X4" s="8">
        <v>1.2920862206182484</v>
      </c>
      <c r="Y4" s="8">
        <v>2</v>
      </c>
      <c r="Z4" s="8">
        <v>1951.4933333333331</v>
      </c>
      <c r="AA4" s="8">
        <v>0.83032122298143407</v>
      </c>
      <c r="AB4" s="8">
        <v>3</v>
      </c>
      <c r="AC4" s="8">
        <v>0.96353601859432614</v>
      </c>
    </row>
    <row r="5" spans="1:29" x14ac:dyDescent="0.2">
      <c r="A5" s="8" t="s">
        <v>227</v>
      </c>
      <c r="B5" s="1">
        <v>44392.450127314813</v>
      </c>
      <c r="C5" t="s">
        <v>193</v>
      </c>
      <c r="D5">
        <v>7.8592120000000003</v>
      </c>
      <c r="E5">
        <v>-60.583750000000002</v>
      </c>
      <c r="F5">
        <v>6.8082839999999996</v>
      </c>
      <c r="G5">
        <v>95.49436</v>
      </c>
      <c r="H5">
        <v>2.628558</v>
      </c>
      <c r="I5">
        <v>29.055510000000002</v>
      </c>
      <c r="J5">
        <v>24.11082</v>
      </c>
      <c r="K5">
        <v>0.33475549999999998</v>
      </c>
      <c r="L5" s="8" t="s">
        <v>16</v>
      </c>
      <c r="M5">
        <v>2</v>
      </c>
      <c r="N5" t="s">
        <v>229</v>
      </c>
      <c r="O5" s="8">
        <v>22</v>
      </c>
      <c r="P5" s="8" t="s">
        <v>89</v>
      </c>
      <c r="Q5" s="8" t="s">
        <v>90</v>
      </c>
      <c r="R5" s="8" t="s">
        <v>91</v>
      </c>
      <c r="S5" s="8">
        <v>16</v>
      </c>
      <c r="T5" s="8"/>
      <c r="U5" s="8"/>
      <c r="V5" s="6">
        <v>44449</v>
      </c>
      <c r="W5" s="8"/>
      <c r="X5" s="8"/>
      <c r="Y5" s="8"/>
      <c r="Z5" s="8">
        <v>1853.6299999999999</v>
      </c>
      <c r="AA5" s="8">
        <v>2.0277820395693356</v>
      </c>
      <c r="AB5" s="8">
        <v>3</v>
      </c>
      <c r="AC5" s="8"/>
    </row>
    <row r="6" spans="1:29" x14ac:dyDescent="0.2">
      <c r="A6" s="8" t="s">
        <v>227</v>
      </c>
      <c r="B6" s="1">
        <v>44392.450127314813</v>
      </c>
      <c r="C6" t="s">
        <v>193</v>
      </c>
      <c r="D6">
        <v>7.8592120000000003</v>
      </c>
      <c r="E6">
        <v>-60.583750000000002</v>
      </c>
      <c r="F6">
        <v>6.8082839999999996</v>
      </c>
      <c r="G6">
        <v>95.49436</v>
      </c>
      <c r="H6">
        <v>2.628558</v>
      </c>
      <c r="I6">
        <v>29.055510000000002</v>
      </c>
      <c r="J6">
        <v>24.11082</v>
      </c>
      <c r="K6">
        <v>0.33475549999999998</v>
      </c>
      <c r="L6" s="8" t="s">
        <v>16</v>
      </c>
      <c r="M6">
        <v>2</v>
      </c>
      <c r="N6" t="s">
        <v>229</v>
      </c>
      <c r="O6" s="8">
        <v>23</v>
      </c>
      <c r="P6" s="8" t="s">
        <v>93</v>
      </c>
      <c r="Q6" s="8" t="s">
        <v>94</v>
      </c>
      <c r="R6" s="8" t="s">
        <v>95</v>
      </c>
      <c r="S6" s="8" t="s">
        <v>16</v>
      </c>
      <c r="T6" s="8"/>
      <c r="U6" s="8"/>
      <c r="V6" s="6">
        <v>44449</v>
      </c>
      <c r="W6" s="8"/>
      <c r="X6" s="8"/>
      <c r="Y6" s="8"/>
      <c r="Z6" s="8">
        <v>1842.5666666666668</v>
      </c>
      <c r="AA6" s="8">
        <v>4.2788004549561895</v>
      </c>
      <c r="AB6" s="8">
        <v>3</v>
      </c>
      <c r="AC6" s="8"/>
    </row>
    <row r="7" spans="1:29" x14ac:dyDescent="0.2">
      <c r="A7" s="8" t="s">
        <v>227</v>
      </c>
      <c r="B7" s="1">
        <v>44407.418449074066</v>
      </c>
      <c r="C7" t="s">
        <v>231</v>
      </c>
      <c r="D7">
        <v>7.9145110000000001</v>
      </c>
      <c r="E7">
        <v>-63.900939999999999</v>
      </c>
      <c r="F7">
        <v>5.6353650000000002</v>
      </c>
      <c r="G7">
        <v>80.513339999999999</v>
      </c>
      <c r="H7">
        <v>0.80663220000000002</v>
      </c>
      <c r="I7">
        <v>31.40784</v>
      </c>
      <c r="J7">
        <v>24.39593</v>
      </c>
      <c r="K7">
        <v>0.59469280000000002</v>
      </c>
      <c r="L7" s="8" t="s">
        <v>16</v>
      </c>
      <c r="M7">
        <v>2</v>
      </c>
      <c r="N7" t="s">
        <v>229</v>
      </c>
      <c r="O7" s="8">
        <v>28</v>
      </c>
      <c r="P7" s="8" t="s">
        <v>111</v>
      </c>
      <c r="Q7" s="8" t="s">
        <v>112</v>
      </c>
      <c r="R7" s="8" t="s">
        <v>113</v>
      </c>
      <c r="S7" s="8">
        <v>21</v>
      </c>
      <c r="T7" s="8"/>
      <c r="U7" s="8"/>
      <c r="V7" s="6">
        <v>44449</v>
      </c>
      <c r="W7" s="8"/>
      <c r="X7" s="8"/>
      <c r="Y7" s="8"/>
      <c r="Z7" s="8">
        <v>1871.45</v>
      </c>
      <c r="AA7" s="8">
        <v>2.2913096691630104</v>
      </c>
      <c r="AB7" s="8">
        <v>3</v>
      </c>
      <c r="AC7" s="8"/>
    </row>
    <row r="8" spans="1:29" x14ac:dyDescent="0.2">
      <c r="A8" s="8" t="s">
        <v>227</v>
      </c>
      <c r="B8" s="1">
        <v>44419.309027777781</v>
      </c>
      <c r="C8" t="s">
        <v>232</v>
      </c>
      <c r="D8">
        <v>7.7857320000000003</v>
      </c>
      <c r="E8">
        <v>-56.469439999999999</v>
      </c>
      <c r="F8">
        <v>4.7513909999999999</v>
      </c>
      <c r="G8">
        <v>68.432119999999998</v>
      </c>
      <c r="H8">
        <v>0.95638610000000002</v>
      </c>
      <c r="I8">
        <v>30.296779999999998</v>
      </c>
      <c r="J8">
        <v>25.231480000000001</v>
      </c>
      <c r="K8">
        <v>0.54975289999999999</v>
      </c>
      <c r="L8" s="8" t="s">
        <v>16</v>
      </c>
      <c r="M8">
        <v>2</v>
      </c>
      <c r="N8" t="s">
        <v>229</v>
      </c>
      <c r="O8" s="8">
        <v>38</v>
      </c>
      <c r="P8" s="8" t="s">
        <v>121</v>
      </c>
      <c r="Q8" s="8" t="s">
        <v>122</v>
      </c>
      <c r="R8" s="8" t="s">
        <v>123</v>
      </c>
      <c r="S8" s="8">
        <v>25</v>
      </c>
      <c r="T8" s="8"/>
      <c r="U8" s="8"/>
      <c r="V8" s="6">
        <v>44456</v>
      </c>
      <c r="W8" s="8"/>
      <c r="X8" s="8"/>
      <c r="Y8" s="8"/>
      <c r="Z8" s="8">
        <v>1813.2466666666667</v>
      </c>
      <c r="AA8" s="8">
        <v>4.1930458301016529</v>
      </c>
      <c r="AB8" s="8">
        <v>3</v>
      </c>
      <c r="AC8" s="8"/>
    </row>
    <row r="9" spans="1:29" x14ac:dyDescent="0.2">
      <c r="A9" s="8" t="s">
        <v>227</v>
      </c>
      <c r="B9" s="1">
        <v>44435.346817129634</v>
      </c>
      <c r="C9" t="s">
        <v>233</v>
      </c>
      <c r="D9">
        <v>7.8817659999999998</v>
      </c>
      <c r="E9">
        <v>-51.126480000000001</v>
      </c>
      <c r="F9">
        <v>6.1244930000000002</v>
      </c>
      <c r="G9">
        <v>91.154269999999997</v>
      </c>
      <c r="H9">
        <v>0.76159829999999995</v>
      </c>
      <c r="I9">
        <v>31.680440000000001</v>
      </c>
      <c r="J9">
        <v>27.202719999999999</v>
      </c>
      <c r="K9">
        <v>0.65416169999999996</v>
      </c>
      <c r="L9" s="8" t="s">
        <v>16</v>
      </c>
      <c r="M9">
        <v>3</v>
      </c>
      <c r="N9" t="s">
        <v>229</v>
      </c>
      <c r="O9" s="8">
        <v>49</v>
      </c>
      <c r="P9" s="8"/>
      <c r="Q9" s="8" t="s">
        <v>150</v>
      </c>
      <c r="R9" s="8" t="s">
        <v>151</v>
      </c>
      <c r="S9" s="8">
        <v>31</v>
      </c>
      <c r="T9" s="8"/>
      <c r="U9" s="8"/>
      <c r="V9" s="6">
        <v>44456</v>
      </c>
      <c r="W9" s="8"/>
      <c r="X9" s="8"/>
      <c r="Y9" s="8"/>
      <c r="Z9" s="8">
        <v>1842.4366666666665</v>
      </c>
      <c r="AA9" s="8">
        <v>3.0937409932529478</v>
      </c>
      <c r="AB9" s="8">
        <v>3</v>
      </c>
      <c r="AC9" s="8"/>
    </row>
    <row r="10" spans="1:29" x14ac:dyDescent="0.2">
      <c r="A10" s="8" t="s">
        <v>227</v>
      </c>
      <c r="B10" s="1">
        <v>44452.460752314815</v>
      </c>
      <c r="C10" t="s">
        <v>210</v>
      </c>
      <c r="D10">
        <v>7.7993980000000001</v>
      </c>
      <c r="E10">
        <v>-45.61345</v>
      </c>
      <c r="F10">
        <v>5.7860550000000002</v>
      </c>
      <c r="G10">
        <v>79.599509999999995</v>
      </c>
      <c r="H10">
        <v>3.1531129999999997E-2</v>
      </c>
      <c r="I10">
        <v>30.427420000000001</v>
      </c>
      <c r="J10">
        <v>23.025110000000002</v>
      </c>
      <c r="K10">
        <v>0.25087720000000002</v>
      </c>
      <c r="L10" s="8" t="s">
        <v>16</v>
      </c>
      <c r="M10">
        <v>3</v>
      </c>
      <c r="N10" t="s">
        <v>229</v>
      </c>
      <c r="O10" s="8">
        <v>54</v>
      </c>
      <c r="P10" s="8"/>
      <c r="Q10" s="8" t="s">
        <v>160</v>
      </c>
      <c r="R10" s="8" t="s">
        <v>161</v>
      </c>
      <c r="S10" s="8">
        <v>36</v>
      </c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x14ac:dyDescent="0.2">
      <c r="A11" s="8" t="s">
        <v>227</v>
      </c>
      <c r="B11" s="1">
        <v>44466.388888888883</v>
      </c>
      <c r="C11" t="s">
        <v>211</v>
      </c>
      <c r="D11">
        <v>7.8365150000000003</v>
      </c>
      <c r="E11">
        <v>-47.56053</v>
      </c>
      <c r="F11">
        <v>2.7635730000000001</v>
      </c>
      <c r="G11">
        <v>36.362079999999999</v>
      </c>
      <c r="H11">
        <v>8.5521089999999994E-2</v>
      </c>
      <c r="I11">
        <v>26.90232</v>
      </c>
      <c r="J11">
        <v>21.68113</v>
      </c>
      <c r="K11">
        <v>0.68095760000000005</v>
      </c>
      <c r="L11" s="8" t="s">
        <v>16</v>
      </c>
      <c r="M11">
        <v>3</v>
      </c>
      <c r="N11" t="s">
        <v>229</v>
      </c>
      <c r="O11" s="8">
        <v>63</v>
      </c>
      <c r="P11" s="8"/>
      <c r="Q11" s="8" t="s">
        <v>172</v>
      </c>
      <c r="R11" s="8" t="s">
        <v>173</v>
      </c>
      <c r="S11" s="8">
        <v>43</v>
      </c>
      <c r="T11" s="8" t="s">
        <v>191</v>
      </c>
      <c r="U11" s="8"/>
      <c r="V11" s="8"/>
      <c r="W11" s="8"/>
      <c r="X11" s="8"/>
      <c r="Y11" s="8"/>
      <c r="Z11" s="8"/>
      <c r="AA11" s="8"/>
      <c r="AB11" s="8"/>
      <c r="AC11" s="8"/>
    </row>
    <row r="12" spans="1:29" x14ac:dyDescent="0.2">
      <c r="A12" s="8" t="s">
        <v>227</v>
      </c>
      <c r="B12" s="1">
        <v>44466.388888888883</v>
      </c>
      <c r="C12" t="s">
        <v>211</v>
      </c>
      <c r="D12">
        <v>7.8365150000000003</v>
      </c>
      <c r="E12">
        <v>-47.56053</v>
      </c>
      <c r="F12">
        <v>2.7635730000000001</v>
      </c>
      <c r="G12">
        <v>36.362079999999999</v>
      </c>
      <c r="H12">
        <v>8.5521089999999994E-2</v>
      </c>
      <c r="I12">
        <v>26.90232</v>
      </c>
      <c r="J12">
        <v>21.68113</v>
      </c>
      <c r="K12">
        <v>0.68095760000000005</v>
      </c>
      <c r="L12" s="8" t="s">
        <v>16</v>
      </c>
      <c r="M12">
        <v>3</v>
      </c>
      <c r="N12" t="s">
        <v>229</v>
      </c>
      <c r="O12" s="8" t="s">
        <v>177</v>
      </c>
      <c r="P12" s="8"/>
      <c r="Q12" s="8" t="s">
        <v>177</v>
      </c>
      <c r="R12" s="8" t="s">
        <v>177</v>
      </c>
      <c r="S12" s="8" t="s">
        <v>16</v>
      </c>
      <c r="T12" s="8" t="s">
        <v>191</v>
      </c>
      <c r="U12" s="8"/>
      <c r="V12" s="8"/>
      <c r="W12" s="8"/>
      <c r="X12" s="8"/>
      <c r="Y12" s="8"/>
      <c r="Z12" s="8"/>
      <c r="AA12" s="8"/>
      <c r="AB12" s="8"/>
      <c r="AC12" s="8"/>
    </row>
    <row r="13" spans="1:29" x14ac:dyDescent="0.2">
      <c r="A13" s="8" t="s">
        <v>227</v>
      </c>
      <c r="B13" s="1">
        <v>44481.375925925931</v>
      </c>
      <c r="O13" s="8">
        <v>66</v>
      </c>
      <c r="P13" s="8"/>
      <c r="Q13" s="8" t="s">
        <v>180</v>
      </c>
      <c r="R13" s="8" t="s">
        <v>181</v>
      </c>
      <c r="S13" s="8">
        <v>46</v>
      </c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x14ac:dyDescent="0.2">
      <c r="A14" s="8" t="s">
        <v>227</v>
      </c>
      <c r="B14" s="1">
        <v>44418.333333333336</v>
      </c>
      <c r="C14" t="s">
        <v>234</v>
      </c>
      <c r="D14">
        <v>7.7261740000000003</v>
      </c>
      <c r="E14">
        <v>-52.881239999999998</v>
      </c>
      <c r="F14">
        <v>4.8642209999999997</v>
      </c>
      <c r="G14">
        <v>69.251980000000003</v>
      </c>
      <c r="H14">
        <v>0.95525769999999999</v>
      </c>
      <c r="I14">
        <v>29.428920000000002</v>
      </c>
      <c r="J14">
        <v>24.846910000000001</v>
      </c>
      <c r="K14">
        <v>0.3706816</v>
      </c>
      <c r="L14" s="8" t="s">
        <v>16</v>
      </c>
      <c r="M14">
        <v>2</v>
      </c>
      <c r="N14" t="s">
        <v>229</v>
      </c>
      <c r="O14" s="8">
        <v>37</v>
      </c>
      <c r="P14" s="8"/>
      <c r="Q14" s="8"/>
      <c r="R14" s="8"/>
      <c r="S14" s="8"/>
      <c r="T14" s="8"/>
      <c r="U14" s="8"/>
      <c r="V14" s="6">
        <v>44456</v>
      </c>
      <c r="W14" s="8"/>
      <c r="X14" s="8"/>
      <c r="Y14" s="8"/>
      <c r="Z14" s="8">
        <v>1806.5600000000002</v>
      </c>
      <c r="AA14" s="8">
        <v>3.2484611741561848</v>
      </c>
      <c r="AB14" s="8">
        <v>3</v>
      </c>
      <c r="AC14" s="8"/>
    </row>
    <row r="19" spans="3:13" s="8" customFormat="1" x14ac:dyDescent="0.2">
      <c r="C19" s="1"/>
    </row>
    <row r="20" spans="3:13" x14ac:dyDescent="0.2">
      <c r="M2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CB124-5633-4DCD-8B95-93F2D908D2F3}">
  <dimension ref="A1:AC19"/>
  <sheetViews>
    <sheetView workbookViewId="0">
      <selection activeCell="N3" sqref="N3"/>
    </sheetView>
  </sheetViews>
  <sheetFormatPr baseColWidth="10" defaultColWidth="8.83203125" defaultRowHeight="15" x14ac:dyDescent="0.2"/>
  <cols>
    <col min="1" max="1" width="18.83203125" customWidth="1"/>
    <col min="2" max="2" width="20.1640625" customWidth="1"/>
    <col min="3" max="3" width="20.33203125" customWidth="1"/>
    <col min="12" max="12" width="8.6640625" style="8"/>
    <col min="21" max="21" width="11.1640625" bestFit="1" customWidth="1"/>
    <col min="22" max="22" width="10.33203125" bestFit="1" customWidth="1"/>
  </cols>
  <sheetData>
    <row r="1" spans="1:29" s="8" customFormat="1" x14ac:dyDescent="0.2">
      <c r="B1" s="8" t="s">
        <v>194</v>
      </c>
      <c r="C1" s="8" t="s">
        <v>203</v>
      </c>
      <c r="D1" s="8" t="s">
        <v>195</v>
      </c>
      <c r="E1" s="8" t="s">
        <v>196</v>
      </c>
      <c r="F1" s="8" t="s">
        <v>197</v>
      </c>
      <c r="G1" s="8" t="s">
        <v>198</v>
      </c>
      <c r="H1" s="8" t="s">
        <v>199</v>
      </c>
      <c r="I1" s="8" t="s">
        <v>200</v>
      </c>
      <c r="J1" s="8" t="s">
        <v>201</v>
      </c>
      <c r="K1" s="8" t="s">
        <v>202</v>
      </c>
      <c r="L1" s="8" t="s">
        <v>256</v>
      </c>
      <c r="M1" s="8" t="s">
        <v>257</v>
      </c>
      <c r="N1" s="8" t="s">
        <v>53</v>
      </c>
      <c r="O1" s="8" t="s">
        <v>8</v>
      </c>
      <c r="P1" s="8" t="s">
        <v>9</v>
      </c>
      <c r="Q1" s="8" t="s">
        <v>10</v>
      </c>
      <c r="R1" s="8" t="s">
        <v>11</v>
      </c>
      <c r="S1" s="8" t="s">
        <v>12</v>
      </c>
      <c r="T1" s="8" t="s">
        <v>143</v>
      </c>
      <c r="U1" s="8" t="s">
        <v>133</v>
      </c>
      <c r="V1" s="8" t="s">
        <v>134</v>
      </c>
      <c r="W1" s="8" t="s">
        <v>137</v>
      </c>
      <c r="X1" s="8" t="s">
        <v>138</v>
      </c>
      <c r="Y1" s="8" t="s">
        <v>139</v>
      </c>
      <c r="Z1" s="8" t="s">
        <v>9</v>
      </c>
      <c r="AA1" s="8" t="s">
        <v>140</v>
      </c>
      <c r="AB1" s="8" t="s">
        <v>141</v>
      </c>
      <c r="AC1" s="8" t="s">
        <v>142</v>
      </c>
    </row>
    <row r="2" spans="1:29" x14ac:dyDescent="0.2">
      <c r="A2" t="s">
        <v>58</v>
      </c>
      <c r="B2" s="1">
        <v>44341.744062499987</v>
      </c>
      <c r="C2" s="9" t="s">
        <v>260</v>
      </c>
      <c r="D2" s="8">
        <v>8.3703878125000006</v>
      </c>
      <c r="E2" s="8" t="s">
        <v>16</v>
      </c>
      <c r="F2" s="8">
        <v>10.842585625</v>
      </c>
      <c r="G2" s="8">
        <v>145.20059999999998</v>
      </c>
      <c r="H2" s="8" t="s">
        <v>16</v>
      </c>
      <c r="I2" s="2">
        <v>32.561111874999995</v>
      </c>
      <c r="J2" s="8">
        <v>20.752643125000002</v>
      </c>
      <c r="K2" s="8">
        <v>0.23229484999999997</v>
      </c>
      <c r="L2" s="8">
        <v>5.4042801249999997</v>
      </c>
      <c r="M2">
        <v>0</v>
      </c>
      <c r="N2" s="9" t="s">
        <v>261</v>
      </c>
      <c r="O2" s="8">
        <v>9</v>
      </c>
      <c r="P2" s="8">
        <v>10</v>
      </c>
      <c r="Q2" s="3" t="s">
        <v>30</v>
      </c>
      <c r="R2" s="3" t="s">
        <v>31</v>
      </c>
      <c r="S2" s="8" t="s">
        <v>16</v>
      </c>
      <c r="T2" s="8"/>
      <c r="U2" s="6">
        <v>44439</v>
      </c>
      <c r="V2" s="6">
        <v>44441</v>
      </c>
      <c r="W2" s="8">
        <v>1887.7508985303373</v>
      </c>
      <c r="X2" s="8">
        <v>1.3270199303879564</v>
      </c>
      <c r="Y2" s="8">
        <v>2</v>
      </c>
      <c r="Z2" s="8">
        <v>2122.606666666667</v>
      </c>
      <c r="AA2" s="8">
        <v>2.1439294142610708</v>
      </c>
      <c r="AB2" s="8">
        <v>3</v>
      </c>
      <c r="AC2" s="8">
        <v>0.88935502190561466</v>
      </c>
    </row>
    <row r="3" spans="1:29" x14ac:dyDescent="0.2">
      <c r="A3" s="8" t="s">
        <v>58</v>
      </c>
      <c r="B3" s="1">
        <v>44362.339201388888</v>
      </c>
      <c r="C3" t="s">
        <v>235</v>
      </c>
      <c r="D3">
        <v>8.2402370000000005</v>
      </c>
      <c r="E3">
        <v>-50.780769999999997</v>
      </c>
      <c r="F3">
        <v>6.8222529999999999</v>
      </c>
      <c r="G3">
        <v>91.967020000000005</v>
      </c>
      <c r="H3">
        <v>0.92189310000000002</v>
      </c>
      <c r="I3">
        <v>32.033470000000001</v>
      </c>
      <c r="J3">
        <v>20.911200000000001</v>
      </c>
      <c r="K3">
        <v>0.82704730000000004</v>
      </c>
      <c r="L3" s="8">
        <v>-9999</v>
      </c>
      <c r="M3">
        <v>1</v>
      </c>
      <c r="N3" t="s">
        <v>236</v>
      </c>
      <c r="O3" s="8">
        <v>11</v>
      </c>
      <c r="P3" s="8" t="s">
        <v>34</v>
      </c>
      <c r="Q3" s="8" t="s">
        <v>35</v>
      </c>
      <c r="R3" s="8" t="s">
        <v>36</v>
      </c>
      <c r="S3" s="8">
        <v>5</v>
      </c>
      <c r="T3" s="8"/>
      <c r="U3" s="6">
        <v>44439</v>
      </c>
      <c r="V3" s="6">
        <v>44441</v>
      </c>
      <c r="W3" s="8">
        <v>1934.4773643704145</v>
      </c>
      <c r="X3" s="8">
        <v>0.30467429880215341</v>
      </c>
      <c r="Y3" s="8">
        <v>2</v>
      </c>
      <c r="Z3" s="8">
        <v>2043.64</v>
      </c>
      <c r="AA3" s="8">
        <v>0.94015956092563913</v>
      </c>
      <c r="AB3" s="8">
        <v>3</v>
      </c>
      <c r="AC3" s="8">
        <v>0.94658421462215192</v>
      </c>
    </row>
    <row r="4" spans="1:29" x14ac:dyDescent="0.2">
      <c r="A4" s="8" t="s">
        <v>58</v>
      </c>
      <c r="B4" s="1">
        <v>44377.386898148143</v>
      </c>
      <c r="C4" t="s">
        <v>237</v>
      </c>
      <c r="D4">
        <v>8.3425700000000003</v>
      </c>
      <c r="E4">
        <v>-56.852890000000002</v>
      </c>
      <c r="F4">
        <v>6.7733889999999999</v>
      </c>
      <c r="G4">
        <v>98.092609999999993</v>
      </c>
      <c r="H4">
        <v>0.91776720000000001</v>
      </c>
      <c r="I4">
        <v>32.882129999999997</v>
      </c>
      <c r="J4">
        <v>24.69181</v>
      </c>
      <c r="K4">
        <v>0.51540710000000001</v>
      </c>
      <c r="L4" s="8">
        <v>-9999</v>
      </c>
      <c r="M4">
        <v>1</v>
      </c>
      <c r="N4" t="s">
        <v>236</v>
      </c>
      <c r="O4" s="8">
        <v>17</v>
      </c>
      <c r="P4" s="8" t="s">
        <v>62</v>
      </c>
      <c r="Q4" s="8" t="s">
        <v>63</v>
      </c>
      <c r="R4" s="8" t="s">
        <v>64</v>
      </c>
      <c r="S4" s="8">
        <v>11</v>
      </c>
      <c r="T4" s="8"/>
      <c r="U4" s="6">
        <v>44439</v>
      </c>
      <c r="V4" s="6">
        <v>44441</v>
      </c>
      <c r="W4" s="8">
        <v>1942.202154495167</v>
      </c>
      <c r="X4" s="8">
        <v>0.62097406606363559</v>
      </c>
      <c r="Y4" s="8">
        <v>2</v>
      </c>
      <c r="Z4" s="8">
        <v>2045.8466666666666</v>
      </c>
      <c r="AA4" s="8">
        <v>1.2017625944143051</v>
      </c>
      <c r="AB4" s="8">
        <v>3</v>
      </c>
      <c r="AC4" s="8">
        <v>0.94933906149458924</v>
      </c>
    </row>
    <row r="5" spans="1:29" x14ac:dyDescent="0.2">
      <c r="A5" s="8" t="s">
        <v>58</v>
      </c>
      <c r="B5" s="1">
        <v>44377.386898148143</v>
      </c>
      <c r="C5" t="s">
        <v>237</v>
      </c>
      <c r="D5">
        <v>8.3425700000000003</v>
      </c>
      <c r="E5">
        <v>-56.852890000000002</v>
      </c>
      <c r="F5">
        <v>6.7733889999999999</v>
      </c>
      <c r="G5">
        <v>98.092609999999993</v>
      </c>
      <c r="H5">
        <v>0.91776720000000001</v>
      </c>
      <c r="I5">
        <v>32.882129999999997</v>
      </c>
      <c r="J5">
        <v>24.69181</v>
      </c>
      <c r="K5">
        <v>0.51540710000000001</v>
      </c>
      <c r="L5" s="8">
        <v>-9999</v>
      </c>
      <c r="M5">
        <v>1</v>
      </c>
      <c r="N5" t="s">
        <v>236</v>
      </c>
      <c r="O5" s="8" t="s">
        <v>16</v>
      </c>
      <c r="P5" s="8" t="s">
        <v>16</v>
      </c>
      <c r="Q5" s="8" t="s">
        <v>65</v>
      </c>
      <c r="R5" s="8" t="s">
        <v>66</v>
      </c>
      <c r="S5" s="8" t="s">
        <v>16</v>
      </c>
      <c r="T5" s="8"/>
      <c r="U5" s="6" t="s">
        <v>16</v>
      </c>
      <c r="V5" s="8"/>
      <c r="W5" s="8">
        <v>-9999</v>
      </c>
      <c r="X5" s="8">
        <v>-9999</v>
      </c>
      <c r="Y5" s="8"/>
      <c r="Z5" s="8">
        <v>-9999</v>
      </c>
      <c r="AA5" s="8">
        <v>-9999</v>
      </c>
      <c r="AB5" s="8"/>
      <c r="AC5" s="8"/>
    </row>
    <row r="6" spans="1:29" x14ac:dyDescent="0.2">
      <c r="A6" s="8" t="s">
        <v>58</v>
      </c>
      <c r="B6" s="1">
        <v>44392.410740740743</v>
      </c>
      <c r="C6" t="s">
        <v>238</v>
      </c>
      <c r="D6">
        <v>7.9668219999999996</v>
      </c>
      <c r="E6">
        <v>-54.484999999999999</v>
      </c>
      <c r="F6">
        <v>7.1735930000000003</v>
      </c>
      <c r="G6">
        <v>101.8001</v>
      </c>
      <c r="H6">
        <v>0.34678989999999998</v>
      </c>
      <c r="I6">
        <v>32.010849999999998</v>
      </c>
      <c r="J6">
        <v>23.818249999999999</v>
      </c>
      <c r="K6">
        <v>0.26175890000000002</v>
      </c>
      <c r="L6" s="8">
        <v>-9999</v>
      </c>
      <c r="M6">
        <v>2</v>
      </c>
      <c r="N6" t="s">
        <v>236</v>
      </c>
      <c r="O6" s="8">
        <v>21</v>
      </c>
      <c r="P6" s="8" t="s">
        <v>86</v>
      </c>
      <c r="Q6" s="8" t="s">
        <v>87</v>
      </c>
      <c r="R6" s="8" t="s">
        <v>88</v>
      </c>
      <c r="S6" s="8">
        <v>15</v>
      </c>
      <c r="T6" s="8"/>
      <c r="U6" s="6">
        <v>44439</v>
      </c>
      <c r="V6" s="6">
        <v>44441</v>
      </c>
      <c r="W6" s="8">
        <v>1847.5200157474783</v>
      </c>
      <c r="X6" s="8">
        <v>2.4266493281317712E-2</v>
      </c>
      <c r="Y6" s="8">
        <v>2</v>
      </c>
      <c r="Z6" s="8">
        <v>1949.9099999999999</v>
      </c>
      <c r="AA6" s="8">
        <v>2.3016298572967253</v>
      </c>
      <c r="AB6" s="8">
        <v>3</v>
      </c>
      <c r="AC6" s="8">
        <v>0.94748989222450186</v>
      </c>
    </row>
    <row r="7" spans="1:29" x14ac:dyDescent="0.2">
      <c r="A7" s="8" t="s">
        <v>58</v>
      </c>
      <c r="B7" s="1">
        <v>44407.3909837963</v>
      </c>
      <c r="C7" t="s">
        <v>245</v>
      </c>
      <c r="D7">
        <v>8.0360309999999995</v>
      </c>
      <c r="E7">
        <v>-58.499180000000003</v>
      </c>
      <c r="F7">
        <v>6.2399339999999999</v>
      </c>
      <c r="G7">
        <v>88.728679999999997</v>
      </c>
      <c r="H7">
        <v>1.8447880000000001</v>
      </c>
      <c r="I7">
        <v>33.193849999999998</v>
      </c>
      <c r="J7">
        <v>23.542729999999999</v>
      </c>
      <c r="K7">
        <v>0.4495904</v>
      </c>
      <c r="L7" s="8">
        <v>-9999</v>
      </c>
      <c r="M7">
        <v>2</v>
      </c>
      <c r="N7" t="s">
        <v>236</v>
      </c>
      <c r="O7" s="8">
        <v>27</v>
      </c>
      <c r="P7" s="8" t="s">
        <v>108</v>
      </c>
      <c r="Q7" s="8" t="s">
        <v>109</v>
      </c>
      <c r="R7" s="8" t="s">
        <v>110</v>
      </c>
      <c r="S7" s="8">
        <v>20</v>
      </c>
      <c r="T7" s="8"/>
      <c r="U7" s="8"/>
      <c r="V7" s="6">
        <v>44449</v>
      </c>
      <c r="W7" s="8"/>
      <c r="X7" s="8"/>
      <c r="Y7" s="8"/>
      <c r="Z7" s="8">
        <v>1949.5666666666666</v>
      </c>
      <c r="AA7" s="8">
        <v>2.7497151367611532</v>
      </c>
      <c r="AB7" s="8">
        <v>3</v>
      </c>
      <c r="AC7" s="8"/>
    </row>
    <row r="8" spans="1:29" x14ac:dyDescent="0.2">
      <c r="A8" s="8" t="s">
        <v>58</v>
      </c>
      <c r="B8" s="1">
        <v>44419.330231481486</v>
      </c>
      <c r="C8" t="s">
        <v>239</v>
      </c>
      <c r="D8">
        <v>7.9653869999999998</v>
      </c>
      <c r="E8">
        <v>-54.612949999999998</v>
      </c>
      <c r="F8">
        <v>5.7998539999999998</v>
      </c>
      <c r="G8">
        <v>84.027640000000005</v>
      </c>
      <c r="H8">
        <v>2.4893529999999999</v>
      </c>
      <c r="I8">
        <v>32.132719999999999</v>
      </c>
      <c r="J8">
        <v>24.977119999999999</v>
      </c>
      <c r="K8">
        <v>0.2197634</v>
      </c>
      <c r="L8" s="8">
        <v>-9999</v>
      </c>
      <c r="M8">
        <v>2</v>
      </c>
      <c r="N8" t="s">
        <v>236</v>
      </c>
      <c r="O8" s="8">
        <v>43</v>
      </c>
      <c r="P8" s="8" t="s">
        <v>117</v>
      </c>
      <c r="Q8" s="8" t="s">
        <v>118</v>
      </c>
      <c r="R8" s="8" t="s">
        <v>119</v>
      </c>
      <c r="S8" s="8">
        <v>29</v>
      </c>
      <c r="T8" s="8"/>
      <c r="U8" s="8"/>
      <c r="V8" s="6">
        <v>44449</v>
      </c>
      <c r="W8" s="8"/>
      <c r="X8" s="8"/>
      <c r="Y8" s="8"/>
      <c r="Z8" s="8">
        <v>1882.2866666666666</v>
      </c>
      <c r="AA8" s="8">
        <v>3.2218369501470354</v>
      </c>
      <c r="AB8" s="8">
        <v>3</v>
      </c>
      <c r="AC8" s="8"/>
    </row>
    <row r="9" spans="1:29" x14ac:dyDescent="0.2">
      <c r="A9" s="8" t="s">
        <v>58</v>
      </c>
      <c r="B9" s="1">
        <v>44435.320752314816</v>
      </c>
      <c r="C9" t="s">
        <v>240</v>
      </c>
      <c r="D9">
        <v>7.879848</v>
      </c>
      <c r="E9">
        <v>-49.100720000000003</v>
      </c>
      <c r="F9">
        <v>5.239128</v>
      </c>
      <c r="G9">
        <v>78.461029999999994</v>
      </c>
      <c r="H9">
        <v>-9999</v>
      </c>
      <c r="I9">
        <v>32.783769999999997</v>
      </c>
      <c r="J9">
        <v>27.2317</v>
      </c>
      <c r="K9">
        <v>0.61924140000000005</v>
      </c>
      <c r="L9" s="8">
        <v>11.030279999999999</v>
      </c>
      <c r="M9">
        <v>3</v>
      </c>
      <c r="N9" t="s">
        <v>236</v>
      </c>
      <c r="O9" s="8">
        <v>47</v>
      </c>
      <c r="P9" s="8"/>
      <c r="Q9" s="8" t="s">
        <v>144</v>
      </c>
      <c r="R9" s="8" t="s">
        <v>145</v>
      </c>
      <c r="S9" s="8">
        <v>30</v>
      </c>
      <c r="T9" s="8"/>
      <c r="U9" s="8"/>
      <c r="V9" s="6">
        <v>44456</v>
      </c>
      <c r="W9" s="8"/>
      <c r="X9" s="8"/>
      <c r="Y9" s="8"/>
      <c r="Z9" s="8">
        <v>1882.9466666666667</v>
      </c>
      <c r="AA9" s="8">
        <v>1.1369403385108805</v>
      </c>
      <c r="AB9" s="8">
        <v>3</v>
      </c>
      <c r="AC9" s="8"/>
    </row>
    <row r="10" spans="1:29" x14ac:dyDescent="0.2">
      <c r="A10" s="8" t="s">
        <v>58</v>
      </c>
      <c r="B10" s="1">
        <v>44435.320752314816</v>
      </c>
      <c r="C10" t="s">
        <v>240</v>
      </c>
      <c r="D10">
        <v>7.879848</v>
      </c>
      <c r="E10">
        <v>-49.100720000000003</v>
      </c>
      <c r="F10">
        <v>5.239128</v>
      </c>
      <c r="G10">
        <v>78.461029999999994</v>
      </c>
      <c r="H10">
        <v>-9999</v>
      </c>
      <c r="I10">
        <v>32.783769999999997</v>
      </c>
      <c r="J10">
        <v>27.2317</v>
      </c>
      <c r="K10">
        <v>0.61924140000000005</v>
      </c>
      <c r="L10" s="8">
        <v>11.030279999999999</v>
      </c>
      <c r="M10">
        <v>3</v>
      </c>
      <c r="N10" t="s">
        <v>236</v>
      </c>
      <c r="O10" s="8">
        <v>48</v>
      </c>
      <c r="P10" s="8"/>
      <c r="Q10" s="8" t="s">
        <v>147</v>
      </c>
      <c r="R10" s="8" t="s">
        <v>148</v>
      </c>
      <c r="S10" s="8" t="s">
        <v>16</v>
      </c>
      <c r="T10" s="8"/>
      <c r="U10" s="8"/>
      <c r="V10" s="6">
        <v>44456</v>
      </c>
      <c r="W10" s="8"/>
      <c r="X10" s="8"/>
      <c r="Y10" s="8"/>
      <c r="Z10" s="8">
        <v>1880.6775</v>
      </c>
      <c r="AA10" s="8">
        <v>2.423927597928651</v>
      </c>
      <c r="AB10" s="8">
        <v>4</v>
      </c>
      <c r="AC10" s="8"/>
    </row>
    <row r="11" spans="1:29" x14ac:dyDescent="0.2">
      <c r="A11" s="8" t="s">
        <v>58</v>
      </c>
      <c r="B11" s="1">
        <v>44452.401249999995</v>
      </c>
      <c r="C11" t="s">
        <v>241</v>
      </c>
      <c r="D11">
        <v>8.0136629999999993</v>
      </c>
      <c r="E11">
        <v>-56.111020000000003</v>
      </c>
      <c r="F11">
        <v>6.0564099999999996</v>
      </c>
      <c r="G11">
        <v>83.147589999999994</v>
      </c>
      <c r="H11">
        <v>-9999</v>
      </c>
      <c r="I11">
        <v>31.40812</v>
      </c>
      <c r="J11">
        <v>22.61524</v>
      </c>
      <c r="K11">
        <v>0.38353080000000001</v>
      </c>
      <c r="L11" s="8">
        <v>114.9247</v>
      </c>
      <c r="M11">
        <v>3</v>
      </c>
      <c r="N11" t="s">
        <v>236</v>
      </c>
      <c r="O11" s="8">
        <v>53</v>
      </c>
      <c r="P11" s="8"/>
      <c r="Q11" s="8" t="s">
        <v>158</v>
      </c>
      <c r="R11" s="8" t="s">
        <v>159</v>
      </c>
      <c r="S11" s="8">
        <v>35</v>
      </c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x14ac:dyDescent="0.2">
      <c r="A12" s="8" t="s">
        <v>58</v>
      </c>
      <c r="B12" s="1">
        <v>44466.359722222209</v>
      </c>
      <c r="C12" t="s">
        <v>242</v>
      </c>
      <c r="D12">
        <v>8.029693</v>
      </c>
      <c r="E12">
        <v>-56.842959999999998</v>
      </c>
      <c r="F12">
        <v>6.3481329999999998</v>
      </c>
      <c r="G12">
        <v>84.510090000000005</v>
      </c>
      <c r="H12">
        <v>-9999</v>
      </c>
      <c r="I12">
        <v>29.280339999999999</v>
      </c>
      <c r="J12">
        <v>21.587620000000001</v>
      </c>
      <c r="K12">
        <v>0.63948240000000001</v>
      </c>
      <c r="L12" s="8">
        <v>225.19839999999999</v>
      </c>
      <c r="M12">
        <v>3</v>
      </c>
      <c r="N12" t="s">
        <v>236</v>
      </c>
      <c r="O12" s="8">
        <v>61</v>
      </c>
      <c r="P12" s="8"/>
      <c r="Q12" s="8" t="s">
        <v>170</v>
      </c>
      <c r="R12" s="8" t="s">
        <v>171</v>
      </c>
      <c r="S12" s="8">
        <v>42</v>
      </c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x14ac:dyDescent="0.2">
      <c r="A13" s="8" t="s">
        <v>58</v>
      </c>
      <c r="B13" s="1">
        <v>44481.352743055555</v>
      </c>
      <c r="O13" s="8">
        <v>65</v>
      </c>
      <c r="P13" s="8"/>
      <c r="Q13" s="8" t="s">
        <v>178</v>
      </c>
      <c r="R13" s="8" t="s">
        <v>179</v>
      </c>
      <c r="S13" s="8">
        <v>45</v>
      </c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x14ac:dyDescent="0.2">
      <c r="A14" s="8" t="s">
        <v>58</v>
      </c>
      <c r="B14" s="1">
        <v>44411.614583333336</v>
      </c>
      <c r="C14" t="s">
        <v>243</v>
      </c>
      <c r="D14">
        <v>8.2101590000000009</v>
      </c>
      <c r="E14">
        <v>-68.978459999999998</v>
      </c>
      <c r="F14">
        <v>8.9910169999999994</v>
      </c>
      <c r="G14">
        <v>129.27209999999999</v>
      </c>
      <c r="H14">
        <v>3.1116809999999999</v>
      </c>
      <c r="I14">
        <v>31.83257</v>
      </c>
      <c r="J14">
        <v>24.633220000000001</v>
      </c>
      <c r="K14">
        <v>0.40890700000000002</v>
      </c>
      <c r="L14" s="8">
        <v>-9999</v>
      </c>
      <c r="M14">
        <v>2</v>
      </c>
      <c r="N14" t="s">
        <v>236</v>
      </c>
      <c r="O14" s="8">
        <v>33</v>
      </c>
      <c r="P14" s="8"/>
      <c r="Q14" s="8"/>
      <c r="R14" s="8"/>
      <c r="S14" s="8"/>
      <c r="T14" s="8"/>
      <c r="U14" s="8"/>
      <c r="V14" s="6">
        <v>44456</v>
      </c>
      <c r="W14" s="8"/>
      <c r="X14" s="8"/>
      <c r="Y14" s="8"/>
      <c r="Z14" s="8">
        <v>1879.4466666666667</v>
      </c>
      <c r="AA14" s="8">
        <v>1.7428807570609517</v>
      </c>
      <c r="AB14" s="8">
        <v>3</v>
      </c>
      <c r="AC14" s="8"/>
    </row>
    <row r="15" spans="1:29" x14ac:dyDescent="0.2">
      <c r="A15" s="8" t="s">
        <v>58</v>
      </c>
      <c r="B15" s="1">
        <v>44412.604166666664</v>
      </c>
      <c r="C15" t="s">
        <v>244</v>
      </c>
      <c r="D15">
        <v>8.0998599999999996</v>
      </c>
      <c r="E15">
        <v>-62.278910000000003</v>
      </c>
      <c r="F15">
        <v>7.6574419999999996</v>
      </c>
      <c r="G15">
        <v>108.4449</v>
      </c>
      <c r="H15">
        <v>3.273196</v>
      </c>
      <c r="I15">
        <v>32.042360000000002</v>
      </c>
      <c r="J15">
        <v>23.690770000000001</v>
      </c>
      <c r="K15">
        <v>0.61450249999999995</v>
      </c>
      <c r="L15" s="8">
        <v>-9999</v>
      </c>
      <c r="M15">
        <v>2</v>
      </c>
      <c r="N15" t="s">
        <v>236</v>
      </c>
      <c r="O15" s="8">
        <v>34</v>
      </c>
      <c r="P15" s="8"/>
      <c r="Q15" s="8"/>
      <c r="R15" s="8"/>
      <c r="S15" s="8"/>
      <c r="T15" s="8"/>
      <c r="U15" s="8"/>
      <c r="V15" s="6">
        <v>44456</v>
      </c>
      <c r="W15" s="8"/>
      <c r="X15" s="8"/>
      <c r="Y15" s="8"/>
      <c r="Z15" s="8">
        <v>1890.47</v>
      </c>
      <c r="AA15" s="8">
        <v>1.777385720658289</v>
      </c>
      <c r="AB15" s="8">
        <v>3</v>
      </c>
      <c r="AC15" s="8"/>
    </row>
    <row r="18" spans="3:20" s="8" customFormat="1" x14ac:dyDescent="0.2">
      <c r="C18" s="1"/>
    </row>
    <row r="19" spans="3:20" s="8" customFormat="1" x14ac:dyDescent="0.2">
      <c r="C19" s="1"/>
      <c r="O19" s="3"/>
      <c r="P19" s="3"/>
      <c r="S19" s="6"/>
      <c r="T19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B68D-6CD7-47BE-9D97-D35E8BF68B91}">
  <dimension ref="A1:AC20"/>
  <sheetViews>
    <sheetView workbookViewId="0">
      <selection activeCell="B23" sqref="B23"/>
    </sheetView>
  </sheetViews>
  <sheetFormatPr baseColWidth="10" defaultColWidth="8.83203125" defaultRowHeight="15" x14ac:dyDescent="0.2"/>
  <cols>
    <col min="1" max="1" width="12.83203125" customWidth="1"/>
    <col min="2" max="2" width="25.6640625" style="8" customWidth="1"/>
    <col min="3" max="3" width="20.33203125" customWidth="1"/>
    <col min="12" max="12" width="8.6640625" style="8"/>
    <col min="21" max="21" width="10.33203125" customWidth="1"/>
    <col min="22" max="22" width="11" customWidth="1"/>
  </cols>
  <sheetData>
    <row r="1" spans="1:29" x14ac:dyDescent="0.2">
      <c r="B1" s="8" t="s">
        <v>194</v>
      </c>
      <c r="C1" t="s">
        <v>203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s="8" t="s">
        <v>256</v>
      </c>
      <c r="O1" s="8" t="s">
        <v>8</v>
      </c>
      <c r="P1" s="8" t="s">
        <v>9</v>
      </c>
      <c r="Q1" s="8" t="s">
        <v>10</v>
      </c>
      <c r="R1" s="8" t="s">
        <v>11</v>
      </c>
      <c r="S1" s="8" t="s">
        <v>12</v>
      </c>
      <c r="T1" s="8" t="s">
        <v>143</v>
      </c>
      <c r="U1" s="8" t="s">
        <v>133</v>
      </c>
      <c r="V1" s="8" t="s">
        <v>134</v>
      </c>
      <c r="W1" s="8" t="s">
        <v>137</v>
      </c>
      <c r="X1" s="8" t="s">
        <v>138</v>
      </c>
      <c r="Y1" s="8" t="s">
        <v>139</v>
      </c>
      <c r="Z1" s="8" t="s">
        <v>9</v>
      </c>
      <c r="AA1" s="8" t="s">
        <v>140</v>
      </c>
      <c r="AB1" s="8" t="s">
        <v>141</v>
      </c>
      <c r="AC1" s="8" t="s">
        <v>142</v>
      </c>
    </row>
    <row r="2" spans="1:29" x14ac:dyDescent="0.2">
      <c r="A2" s="8" t="s">
        <v>56</v>
      </c>
      <c r="B2" s="1">
        <v>44341.702696759261</v>
      </c>
      <c r="C2" s="9" t="s">
        <v>262</v>
      </c>
      <c r="D2" s="8">
        <v>8.1621825625</v>
      </c>
      <c r="E2" s="8" t="s">
        <v>16</v>
      </c>
      <c r="F2" s="8">
        <v>8.7540656874999989</v>
      </c>
      <c r="G2" s="8">
        <v>117.1350625</v>
      </c>
      <c r="H2" s="8" t="s">
        <v>16</v>
      </c>
      <c r="I2" s="2">
        <v>29.678262499999999</v>
      </c>
      <c r="J2" s="8">
        <v>21.663062499999999</v>
      </c>
      <c r="K2" s="8">
        <v>0.31096516874999997</v>
      </c>
      <c r="L2" s="8">
        <v>20.817577499999999</v>
      </c>
      <c r="M2">
        <v>0</v>
      </c>
      <c r="N2" t="s">
        <v>192</v>
      </c>
      <c r="O2" s="8">
        <v>5</v>
      </c>
      <c r="P2" s="8">
        <v>6</v>
      </c>
      <c r="Q2" s="3" t="s">
        <v>24</v>
      </c>
      <c r="R2" s="3" t="s">
        <v>25</v>
      </c>
      <c r="S2" s="8" t="s">
        <v>16</v>
      </c>
      <c r="T2" s="8"/>
      <c r="U2" s="6">
        <v>44439</v>
      </c>
      <c r="V2" s="6">
        <v>44441</v>
      </c>
      <c r="W2" s="8">
        <v>1834.2012199645812</v>
      </c>
      <c r="X2" s="8">
        <v>0.36419276939787992</v>
      </c>
      <c r="Y2" s="8">
        <v>2</v>
      </c>
      <c r="Z2" s="8">
        <v>1952.9666666666665</v>
      </c>
      <c r="AA2" s="8">
        <v>3.5901160612623046</v>
      </c>
      <c r="AB2" s="8">
        <v>3</v>
      </c>
      <c r="AC2" s="8">
        <v>0.93918716139441605</v>
      </c>
    </row>
    <row r="3" spans="1:29" x14ac:dyDescent="0.2">
      <c r="A3" t="s">
        <v>56</v>
      </c>
      <c r="B3" s="1">
        <v>44362.392569444448</v>
      </c>
      <c r="C3" t="s">
        <v>204</v>
      </c>
      <c r="D3">
        <v>7.8997250000000001</v>
      </c>
      <c r="E3">
        <v>-54.487380000000002</v>
      </c>
      <c r="F3">
        <v>5.5615009999999998</v>
      </c>
      <c r="G3">
        <v>75.224429999999998</v>
      </c>
      <c r="H3">
        <v>1.337002</v>
      </c>
      <c r="I3">
        <v>28.03875</v>
      </c>
      <c r="J3">
        <v>22.183150000000001</v>
      </c>
      <c r="K3">
        <v>0.5139127</v>
      </c>
      <c r="L3" s="8" t="s">
        <v>16</v>
      </c>
      <c r="M3">
        <v>1</v>
      </c>
      <c r="N3" t="s">
        <v>192</v>
      </c>
      <c r="O3" s="8">
        <v>13</v>
      </c>
      <c r="P3" s="8" t="s">
        <v>40</v>
      </c>
      <c r="Q3" s="8" t="s">
        <v>41</v>
      </c>
      <c r="R3" s="8" t="s">
        <v>42</v>
      </c>
      <c r="S3" s="8">
        <v>7</v>
      </c>
      <c r="T3" s="8"/>
      <c r="U3" s="6">
        <v>44439</v>
      </c>
      <c r="V3" s="6">
        <v>44441</v>
      </c>
      <c r="W3" s="8">
        <v>1870.4014041809182</v>
      </c>
      <c r="X3" s="8">
        <v>0.98555113037462827</v>
      </c>
      <c r="Y3" s="8">
        <v>2</v>
      </c>
      <c r="Z3" s="8">
        <v>1932.34</v>
      </c>
      <c r="AA3" s="8">
        <v>4.8547296526171086</v>
      </c>
      <c r="AB3" s="8">
        <v>3</v>
      </c>
      <c r="AC3" s="8">
        <v>0.96794632630950983</v>
      </c>
    </row>
    <row r="4" spans="1:29" x14ac:dyDescent="0.2">
      <c r="A4" s="8" t="s">
        <v>56</v>
      </c>
      <c r="B4" s="1">
        <v>44362.392569444448</v>
      </c>
      <c r="C4" t="s">
        <v>204</v>
      </c>
      <c r="D4">
        <v>7.8997250000000001</v>
      </c>
      <c r="E4">
        <v>-54.487380000000002</v>
      </c>
      <c r="F4">
        <v>5.5615009999999998</v>
      </c>
      <c r="G4">
        <v>75.224429999999998</v>
      </c>
      <c r="H4">
        <v>1.337002</v>
      </c>
      <c r="I4">
        <v>28.03875</v>
      </c>
      <c r="J4">
        <v>22.183150000000001</v>
      </c>
      <c r="K4">
        <v>0.5139127</v>
      </c>
      <c r="L4" s="8" t="s">
        <v>16</v>
      </c>
      <c r="M4">
        <v>1</v>
      </c>
      <c r="N4" t="s">
        <v>192</v>
      </c>
      <c r="O4" s="8" t="s">
        <v>16</v>
      </c>
      <c r="P4" s="8" t="s">
        <v>16</v>
      </c>
      <c r="Q4" s="8" t="s">
        <v>43</v>
      </c>
      <c r="R4" s="5" t="s">
        <v>44</v>
      </c>
      <c r="S4" s="8" t="s">
        <v>16</v>
      </c>
      <c r="T4" s="8"/>
      <c r="U4" s="6" t="s">
        <v>16</v>
      </c>
      <c r="V4" s="8"/>
      <c r="W4" s="8">
        <v>-9999</v>
      </c>
      <c r="X4" s="8">
        <v>-9999</v>
      </c>
      <c r="Y4" s="8"/>
      <c r="Z4" s="8">
        <v>-9999</v>
      </c>
      <c r="AA4" s="8">
        <v>-9999</v>
      </c>
      <c r="AB4" s="8"/>
      <c r="AC4" s="8"/>
    </row>
    <row r="5" spans="1:29" x14ac:dyDescent="0.2">
      <c r="A5" s="8" t="s">
        <v>56</v>
      </c>
      <c r="B5" s="1">
        <v>44377.416087962956</v>
      </c>
      <c r="C5" t="s">
        <v>205</v>
      </c>
      <c r="D5">
        <v>8.0087650000000004</v>
      </c>
      <c r="E5">
        <v>-61.830680000000001</v>
      </c>
      <c r="F5">
        <v>7.2833230000000002</v>
      </c>
      <c r="G5">
        <v>107.8348</v>
      </c>
      <c r="H5">
        <v>2.4123190000000001</v>
      </c>
      <c r="I5">
        <v>29.268630000000002</v>
      </c>
      <c r="J5">
        <v>26.98029</v>
      </c>
      <c r="K5">
        <v>0.57522079999999998</v>
      </c>
      <c r="L5" s="8" t="s">
        <v>16</v>
      </c>
      <c r="M5">
        <v>1</v>
      </c>
      <c r="N5" t="s">
        <v>192</v>
      </c>
      <c r="O5" s="8">
        <v>18</v>
      </c>
      <c r="P5" s="8" t="s">
        <v>67</v>
      </c>
      <c r="Q5" s="8" t="s">
        <v>68</v>
      </c>
      <c r="R5" s="8" t="s">
        <v>69</v>
      </c>
      <c r="S5" s="8">
        <v>12</v>
      </c>
      <c r="T5" s="8"/>
      <c r="U5" s="6">
        <v>44439</v>
      </c>
      <c r="V5" s="6">
        <v>44441</v>
      </c>
      <c r="W5" s="8">
        <v>1806.5258872956435</v>
      </c>
      <c r="X5" s="8">
        <v>9.7004251887592763E-2</v>
      </c>
      <c r="Y5" s="8">
        <v>2</v>
      </c>
      <c r="Z5" s="8">
        <v>1911.2066666666667</v>
      </c>
      <c r="AA5" s="8">
        <v>3.1508147094573746</v>
      </c>
      <c r="AB5" s="8">
        <v>3</v>
      </c>
      <c r="AC5" s="8">
        <v>0.94522791218932023</v>
      </c>
    </row>
    <row r="6" spans="1:29" x14ac:dyDescent="0.2">
      <c r="A6" s="8" t="s">
        <v>56</v>
      </c>
      <c r="B6" s="1">
        <v>44392.437291666669</v>
      </c>
      <c r="C6" t="s">
        <v>206</v>
      </c>
      <c r="D6">
        <v>7.845421</v>
      </c>
      <c r="E6">
        <v>-47.935639999999999</v>
      </c>
      <c r="F6">
        <v>6.5673579999999996</v>
      </c>
      <c r="G6">
        <v>93.102000000000004</v>
      </c>
      <c r="H6">
        <v>2.1098219999999999</v>
      </c>
      <c r="I6">
        <v>28.77169</v>
      </c>
      <c r="J6">
        <v>24.1906</v>
      </c>
      <c r="K6">
        <v>0.41187279999999998</v>
      </c>
      <c r="L6" s="8" t="s">
        <v>16</v>
      </c>
      <c r="M6">
        <v>2</v>
      </c>
      <c r="N6" t="s">
        <v>192</v>
      </c>
      <c r="O6" s="8">
        <v>25</v>
      </c>
      <c r="P6" s="8" t="s">
        <v>80</v>
      </c>
      <c r="Q6" s="8" t="s">
        <v>81</v>
      </c>
      <c r="R6" s="8" t="s">
        <v>82</v>
      </c>
      <c r="S6" s="8">
        <v>18</v>
      </c>
      <c r="T6" s="8"/>
      <c r="U6" s="8"/>
      <c r="V6" s="6">
        <v>44449</v>
      </c>
      <c r="W6" s="8"/>
      <c r="X6" s="8"/>
      <c r="Y6" s="8"/>
      <c r="Z6" s="8">
        <v>1845.5533333333333</v>
      </c>
      <c r="AA6" s="8">
        <v>0.29005746557072476</v>
      </c>
      <c r="AB6" s="8">
        <v>3</v>
      </c>
      <c r="AC6" s="8"/>
    </row>
    <row r="7" spans="1:29" x14ac:dyDescent="0.2">
      <c r="A7" s="8" t="s">
        <v>56</v>
      </c>
      <c r="B7" s="1">
        <v>44407.439606481486</v>
      </c>
      <c r="C7" t="s">
        <v>207</v>
      </c>
      <c r="D7">
        <v>7.6639410000000003</v>
      </c>
      <c r="E7">
        <v>-37.388800000000003</v>
      </c>
      <c r="F7">
        <v>5.3531810000000002</v>
      </c>
      <c r="G7">
        <v>75.909019999999998</v>
      </c>
      <c r="H7">
        <v>0.61185639999999997</v>
      </c>
      <c r="I7">
        <v>25.363790000000002</v>
      </c>
      <c r="J7">
        <v>25.322749999999999</v>
      </c>
      <c r="K7">
        <v>0.59422450000000004</v>
      </c>
      <c r="L7" s="8" t="s">
        <v>16</v>
      </c>
      <c r="M7">
        <v>2</v>
      </c>
      <c r="N7" t="s">
        <v>192</v>
      </c>
      <c r="O7" s="8">
        <v>30</v>
      </c>
      <c r="P7" s="8" t="s">
        <v>99</v>
      </c>
      <c r="Q7" s="8" t="s">
        <v>100</v>
      </c>
      <c r="R7" s="8" t="s">
        <v>101</v>
      </c>
      <c r="S7" s="8">
        <v>24</v>
      </c>
      <c r="T7" s="8" t="s">
        <v>135</v>
      </c>
      <c r="U7" s="8"/>
      <c r="V7" s="6">
        <v>44449</v>
      </c>
      <c r="W7" s="8"/>
      <c r="X7" s="8"/>
      <c r="Y7" s="8"/>
      <c r="Z7" s="8">
        <v>1854.2266666666667</v>
      </c>
      <c r="AA7" s="8">
        <v>4.6656653687693534</v>
      </c>
      <c r="AB7" s="8">
        <v>3</v>
      </c>
      <c r="AC7" s="8"/>
    </row>
    <row r="8" spans="1:29" x14ac:dyDescent="0.2">
      <c r="A8" s="8" t="s">
        <v>56</v>
      </c>
      <c r="B8" s="1">
        <v>44407.439606481486</v>
      </c>
      <c r="C8" t="s">
        <v>207</v>
      </c>
      <c r="D8">
        <v>7.6639410000000003</v>
      </c>
      <c r="E8">
        <v>-37.388800000000003</v>
      </c>
      <c r="F8">
        <v>5.3531810000000002</v>
      </c>
      <c r="G8">
        <v>75.909019999999998</v>
      </c>
      <c r="H8">
        <v>0.61185639999999997</v>
      </c>
      <c r="I8">
        <v>25.363790000000002</v>
      </c>
      <c r="J8">
        <v>25.322749999999999</v>
      </c>
      <c r="K8">
        <v>0.59422450000000004</v>
      </c>
      <c r="L8" s="8" t="s">
        <v>16</v>
      </c>
      <c r="M8">
        <v>2</v>
      </c>
      <c r="N8" t="s">
        <v>192</v>
      </c>
      <c r="O8" s="8">
        <v>31</v>
      </c>
      <c r="P8" s="8" t="s">
        <v>102</v>
      </c>
      <c r="Q8" s="8" t="s">
        <v>103</v>
      </c>
      <c r="R8" s="8" t="s">
        <v>104</v>
      </c>
      <c r="S8" s="8" t="s">
        <v>16</v>
      </c>
      <c r="T8" s="8" t="s">
        <v>135</v>
      </c>
      <c r="U8" s="8"/>
      <c r="V8" s="6">
        <v>44449</v>
      </c>
      <c r="W8" s="8"/>
      <c r="X8" s="8"/>
      <c r="Y8" s="8"/>
      <c r="Z8" s="8">
        <v>1853.6233333333332</v>
      </c>
      <c r="AA8" s="8">
        <v>2.6950757565110002</v>
      </c>
      <c r="AB8" s="8">
        <v>3</v>
      </c>
      <c r="AC8" s="8"/>
    </row>
    <row r="9" spans="1:29" x14ac:dyDescent="0.2">
      <c r="A9" s="8" t="s">
        <v>56</v>
      </c>
      <c r="B9" s="1">
        <v>44419.329861111109</v>
      </c>
      <c r="C9" t="s">
        <v>208</v>
      </c>
      <c r="D9">
        <v>7.5684259999999997</v>
      </c>
      <c r="E9">
        <v>-31.700130000000001</v>
      </c>
      <c r="F9">
        <v>3.9989059999999998</v>
      </c>
      <c r="G9">
        <v>57.471539999999997</v>
      </c>
      <c r="H9">
        <v>6.7349619999999999E-2</v>
      </c>
      <c r="I9">
        <v>29.45693</v>
      </c>
      <c r="J9">
        <v>24.930679999999999</v>
      </c>
      <c r="K9">
        <v>0.50471200000000005</v>
      </c>
      <c r="L9" s="8" t="s">
        <v>16</v>
      </c>
      <c r="M9">
        <v>2</v>
      </c>
      <c r="N9" t="s">
        <v>192</v>
      </c>
      <c r="O9" s="8">
        <v>39</v>
      </c>
      <c r="P9" s="8" t="s">
        <v>124</v>
      </c>
      <c r="Q9" s="8" t="s">
        <v>125</v>
      </c>
      <c r="R9" s="8" t="s">
        <v>126</v>
      </c>
      <c r="S9" s="8">
        <v>26</v>
      </c>
      <c r="T9" s="8"/>
      <c r="U9" s="8"/>
      <c r="V9" s="6">
        <v>44456</v>
      </c>
      <c r="W9" s="8"/>
      <c r="X9" s="8"/>
      <c r="Y9" s="8"/>
      <c r="Z9" s="8">
        <v>1802.5866666666668</v>
      </c>
      <c r="AA9" s="8">
        <v>3.5315199749305362</v>
      </c>
      <c r="AB9" s="8">
        <v>3</v>
      </c>
      <c r="AC9" s="8"/>
    </row>
    <row r="10" spans="1:29" x14ac:dyDescent="0.2">
      <c r="A10" s="8" t="s">
        <v>56</v>
      </c>
      <c r="B10" s="1">
        <v>44435.370578703703</v>
      </c>
      <c r="C10" t="s">
        <v>209</v>
      </c>
      <c r="D10">
        <v>7.7767619999999997</v>
      </c>
      <c r="E10">
        <v>-43.883319999999998</v>
      </c>
      <c r="F10">
        <v>5.4121800000000002</v>
      </c>
      <c r="G10">
        <v>79.652249999999995</v>
      </c>
      <c r="H10">
        <v>2.2518159999999998</v>
      </c>
      <c r="I10">
        <v>30.001609999999999</v>
      </c>
      <c r="J10">
        <v>27.24061</v>
      </c>
      <c r="K10">
        <v>0.614367</v>
      </c>
      <c r="L10" s="8" t="s">
        <v>16</v>
      </c>
      <c r="M10">
        <v>3</v>
      </c>
      <c r="N10" t="s">
        <v>192</v>
      </c>
      <c r="O10" s="8">
        <v>50</v>
      </c>
      <c r="P10" s="8"/>
      <c r="Q10" s="8" t="s">
        <v>152</v>
      </c>
      <c r="R10" s="8" t="s">
        <v>153</v>
      </c>
      <c r="S10" s="8">
        <v>32</v>
      </c>
      <c r="T10" s="8"/>
      <c r="U10" s="8"/>
      <c r="V10" s="6">
        <v>44456</v>
      </c>
      <c r="W10" s="8"/>
      <c r="X10" s="8"/>
      <c r="Y10" s="8"/>
      <c r="Z10" s="8">
        <v>1823.5966666666666</v>
      </c>
      <c r="AA10" s="8">
        <v>1.790148969592646</v>
      </c>
      <c r="AB10" s="8">
        <v>3</v>
      </c>
      <c r="AC10" s="8"/>
    </row>
    <row r="11" spans="1:29" x14ac:dyDescent="0.2">
      <c r="A11" s="8" t="s">
        <v>56</v>
      </c>
      <c r="B11" s="1">
        <v>44452.46495726495</v>
      </c>
      <c r="C11" t="s">
        <v>210</v>
      </c>
      <c r="D11">
        <v>7.7522089999999997</v>
      </c>
      <c r="E11">
        <v>-41.853589999999997</v>
      </c>
      <c r="F11">
        <v>6.2456680000000002</v>
      </c>
      <c r="G11">
        <v>84.262990000000002</v>
      </c>
      <c r="H11">
        <v>3.753889</v>
      </c>
      <c r="I11">
        <v>27.14067</v>
      </c>
      <c r="J11">
        <v>23.133150000000001</v>
      </c>
      <c r="K11">
        <v>0.51231910000000003</v>
      </c>
      <c r="L11" s="8" t="s">
        <v>16</v>
      </c>
      <c r="M11">
        <v>3</v>
      </c>
      <c r="N11" t="s">
        <v>192</v>
      </c>
      <c r="O11" s="8">
        <v>56</v>
      </c>
      <c r="P11" s="8"/>
      <c r="Q11" s="8" t="s">
        <v>164</v>
      </c>
      <c r="R11" s="8" t="s">
        <v>165</v>
      </c>
      <c r="S11" s="8">
        <v>38</v>
      </c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x14ac:dyDescent="0.2">
      <c r="A12" s="8" t="s">
        <v>56</v>
      </c>
      <c r="B12" s="1">
        <v>44466.392500000002</v>
      </c>
      <c r="C12" t="s">
        <v>211</v>
      </c>
      <c r="D12">
        <v>8.0474779999999999</v>
      </c>
      <c r="E12">
        <v>-58.907670000000003</v>
      </c>
      <c r="F12">
        <v>6.4827329999999996</v>
      </c>
      <c r="G12">
        <v>87.120019999999997</v>
      </c>
      <c r="H12">
        <v>7.9867619999999997</v>
      </c>
      <c r="I12">
        <v>28.601890000000001</v>
      </c>
      <c r="J12">
        <v>22.43957</v>
      </c>
      <c r="K12">
        <v>0.74546749999999995</v>
      </c>
      <c r="L12" s="8" t="s">
        <v>16</v>
      </c>
      <c r="M12">
        <v>3</v>
      </c>
      <c r="N12" t="s">
        <v>192</v>
      </c>
      <c r="O12" s="8"/>
      <c r="P12" s="8"/>
      <c r="Q12" s="8"/>
      <c r="R12" s="8"/>
      <c r="S12" s="8"/>
      <c r="T12" s="8" t="s">
        <v>191</v>
      </c>
      <c r="U12" s="8"/>
      <c r="V12" s="8"/>
      <c r="W12" s="8"/>
      <c r="X12" s="8"/>
      <c r="Y12" s="8"/>
      <c r="Z12" s="8"/>
      <c r="AA12" s="8"/>
      <c r="AB12" s="8"/>
      <c r="AC12" s="8"/>
    </row>
    <row r="13" spans="1:29" x14ac:dyDescent="0.2">
      <c r="A13" s="8" t="s">
        <v>56</v>
      </c>
      <c r="B13" s="1">
        <v>44481.400277777779</v>
      </c>
      <c r="O13" s="8">
        <v>69</v>
      </c>
      <c r="P13" s="8"/>
      <c r="Q13" s="8" t="s">
        <v>185</v>
      </c>
      <c r="R13" s="8" t="s">
        <v>184</v>
      </c>
      <c r="S13" s="8">
        <v>49</v>
      </c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x14ac:dyDescent="0.2">
      <c r="A14" s="8" t="s">
        <v>56</v>
      </c>
      <c r="B14" s="1">
        <v>44481.400277777779</v>
      </c>
      <c r="O14" s="8">
        <v>70</v>
      </c>
      <c r="P14" s="8"/>
      <c r="Q14" s="8" t="s">
        <v>186</v>
      </c>
      <c r="R14" s="8" t="s">
        <v>187</v>
      </c>
      <c r="S14" s="8" t="s">
        <v>16</v>
      </c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x14ac:dyDescent="0.2">
      <c r="A15" s="8" t="s">
        <v>56</v>
      </c>
      <c r="B15" s="1">
        <v>44420.416666666664</v>
      </c>
      <c r="C15" t="s">
        <v>225</v>
      </c>
      <c r="D15">
        <v>7.6714739999999999</v>
      </c>
      <c r="E15">
        <v>-37.889479999999999</v>
      </c>
      <c r="F15">
        <v>4.9585739999999996</v>
      </c>
      <c r="G15">
        <v>72.306560000000005</v>
      </c>
      <c r="H15">
        <v>0.31001689999999998</v>
      </c>
      <c r="I15">
        <v>29.513290000000001</v>
      </c>
      <c r="J15">
        <v>25.758500000000002</v>
      </c>
      <c r="K15">
        <v>0.43335820000000003</v>
      </c>
      <c r="L15" s="8" t="s">
        <v>16</v>
      </c>
      <c r="M15">
        <v>2</v>
      </c>
      <c r="N15" t="s">
        <v>192</v>
      </c>
      <c r="O15" s="8">
        <v>42</v>
      </c>
      <c r="P15" s="8"/>
      <c r="Q15" s="8"/>
      <c r="R15" s="8"/>
      <c r="S15" s="8"/>
      <c r="T15" s="8"/>
      <c r="U15" s="8"/>
      <c r="V15" s="6">
        <v>44456</v>
      </c>
      <c r="W15" s="8"/>
      <c r="X15" s="8"/>
      <c r="Y15" s="8"/>
      <c r="Z15" s="8">
        <v>1808.5</v>
      </c>
      <c r="AA15" s="8">
        <v>1.4344685427014701</v>
      </c>
      <c r="AB15" s="8">
        <v>3</v>
      </c>
      <c r="AC15" s="8"/>
    </row>
    <row r="19" spans="3:20" s="8" customFormat="1" x14ac:dyDescent="0.2">
      <c r="C19" s="1"/>
    </row>
    <row r="20" spans="3:20" s="8" customFormat="1" x14ac:dyDescent="0.2">
      <c r="C20" s="1"/>
      <c r="O20" s="3"/>
      <c r="P20" s="3"/>
      <c r="S20" s="6"/>
      <c r="T20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1897-B499-4C56-821D-E393722CBC4D}">
  <dimension ref="A1:AC19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2.5" customWidth="1"/>
    <col min="2" max="2" width="20.1640625" customWidth="1"/>
    <col min="3" max="3" width="21.83203125" customWidth="1"/>
    <col min="12" max="12" width="8.6640625" style="8"/>
    <col min="21" max="21" width="16.5" customWidth="1"/>
    <col min="22" max="22" width="11.6640625" customWidth="1"/>
  </cols>
  <sheetData>
    <row r="1" spans="1:29" s="8" customFormat="1" x14ac:dyDescent="0.2">
      <c r="B1" s="8" t="s">
        <v>194</v>
      </c>
      <c r="C1" s="8" t="s">
        <v>203</v>
      </c>
      <c r="D1" s="8" t="s">
        <v>195</v>
      </c>
      <c r="E1" s="8" t="s">
        <v>196</v>
      </c>
      <c r="F1" s="8" t="s">
        <v>213</v>
      </c>
      <c r="G1" s="8" t="s">
        <v>214</v>
      </c>
      <c r="H1" s="8" t="s">
        <v>199</v>
      </c>
      <c r="I1" s="8" t="s">
        <v>200</v>
      </c>
      <c r="J1" s="8" t="s">
        <v>201</v>
      </c>
      <c r="K1" s="8" t="s">
        <v>202</v>
      </c>
      <c r="L1" s="8" t="s">
        <v>256</v>
      </c>
      <c r="M1" s="8" t="s">
        <v>257</v>
      </c>
      <c r="N1" s="8" t="s">
        <v>53</v>
      </c>
      <c r="O1" s="8" t="s">
        <v>8</v>
      </c>
      <c r="P1" s="8" t="s">
        <v>9</v>
      </c>
      <c r="Q1" s="8" t="s">
        <v>10</v>
      </c>
      <c r="R1" s="8" t="s">
        <v>11</v>
      </c>
      <c r="S1" s="8" t="s">
        <v>12</v>
      </c>
      <c r="T1" s="8" t="s">
        <v>143</v>
      </c>
      <c r="U1" s="8" t="s">
        <v>133</v>
      </c>
      <c r="V1" s="8" t="s">
        <v>134</v>
      </c>
      <c r="W1" s="8" t="s">
        <v>137</v>
      </c>
      <c r="X1" s="8" t="s">
        <v>138</v>
      </c>
      <c r="Y1" s="8" t="s">
        <v>139</v>
      </c>
      <c r="Z1" s="8" t="s">
        <v>9</v>
      </c>
      <c r="AA1" s="8" t="s">
        <v>140</v>
      </c>
      <c r="AB1" s="8" t="s">
        <v>141</v>
      </c>
      <c r="AC1" s="8" t="s">
        <v>142</v>
      </c>
    </row>
    <row r="2" spans="1:29" x14ac:dyDescent="0.2">
      <c r="A2" t="s">
        <v>54</v>
      </c>
      <c r="B2" s="1">
        <v>44341.641828703701</v>
      </c>
      <c r="C2" s="9" t="s">
        <v>263</v>
      </c>
      <c r="D2" s="8">
        <v>7.9552652857142849</v>
      </c>
      <c r="E2" t="s">
        <v>16</v>
      </c>
      <c r="F2" s="8">
        <v>8.7227120714285711</v>
      </c>
      <c r="G2" s="8">
        <v>114.94662857142859</v>
      </c>
      <c r="H2" s="8" t="s">
        <v>16</v>
      </c>
      <c r="I2" s="2">
        <v>29.577630714285714</v>
      </c>
      <c r="J2" s="8">
        <v>20.887869285714288</v>
      </c>
      <c r="K2" s="8">
        <v>0.23747499999999996</v>
      </c>
      <c r="L2" s="8">
        <v>8.6847890714285718</v>
      </c>
      <c r="M2">
        <v>0</v>
      </c>
      <c r="N2" t="s">
        <v>13</v>
      </c>
      <c r="O2" s="8">
        <v>1</v>
      </c>
      <c r="P2" s="8">
        <v>2</v>
      </c>
      <c r="Q2" s="3" t="s">
        <v>14</v>
      </c>
      <c r="R2" s="3" t="s">
        <v>15</v>
      </c>
      <c r="S2" s="8" t="s">
        <v>16</v>
      </c>
      <c r="T2" s="8"/>
      <c r="U2" s="6">
        <v>44439</v>
      </c>
      <c r="V2" s="6">
        <v>44441</v>
      </c>
      <c r="W2" s="8">
        <v>1835.687986887624</v>
      </c>
      <c r="X2" s="8">
        <v>1.1945978338434395</v>
      </c>
      <c r="Y2" s="8">
        <v>2</v>
      </c>
      <c r="Z2" s="8">
        <v>1959.3300000000002</v>
      </c>
      <c r="AA2" s="8">
        <v>2.0353132437047488</v>
      </c>
      <c r="AB2" s="8">
        <v>3</v>
      </c>
      <c r="AC2" s="8">
        <v>0.93689576890448467</v>
      </c>
    </row>
    <row r="3" spans="1:29" x14ac:dyDescent="0.2">
      <c r="A3" s="8" t="s">
        <v>54</v>
      </c>
      <c r="B3" s="1">
        <v>44362.439062499994</v>
      </c>
      <c r="C3" t="s">
        <v>215</v>
      </c>
      <c r="D3">
        <v>8.0851319999999998</v>
      </c>
      <c r="E3">
        <v>-66.772300000000001</v>
      </c>
      <c r="F3">
        <v>7.7841300000000002</v>
      </c>
      <c r="G3">
        <v>104.86709999999999</v>
      </c>
      <c r="H3">
        <v>1.223614</v>
      </c>
      <c r="I3">
        <v>27.59234</v>
      </c>
      <c r="J3">
        <v>22.275089999999999</v>
      </c>
      <c r="K3">
        <v>0.26179940000000002</v>
      </c>
      <c r="M3">
        <v>1</v>
      </c>
      <c r="N3" t="s">
        <v>216</v>
      </c>
      <c r="O3" s="8">
        <v>15</v>
      </c>
      <c r="P3" s="8" t="s">
        <v>48</v>
      </c>
      <c r="Q3" s="8" t="s">
        <v>49</v>
      </c>
      <c r="R3" s="8" t="s">
        <v>50</v>
      </c>
      <c r="S3" s="8">
        <v>9</v>
      </c>
      <c r="T3" s="8"/>
      <c r="U3" s="6">
        <v>44439</v>
      </c>
      <c r="V3" s="6">
        <v>44441</v>
      </c>
      <c r="W3" s="8">
        <v>1791.8208713946162</v>
      </c>
      <c r="X3" s="8">
        <v>0.84866000602976388</v>
      </c>
      <c r="Y3" s="8">
        <v>2</v>
      </c>
      <c r="Z3" s="8">
        <v>1898.2275000000002</v>
      </c>
      <c r="AA3" s="8">
        <v>2.8216233507209059</v>
      </c>
      <c r="AB3" s="8">
        <v>4</v>
      </c>
      <c r="AC3" s="8">
        <v>0.94394421711550169</v>
      </c>
    </row>
    <row r="4" spans="1:29" x14ac:dyDescent="0.2">
      <c r="A4" s="8" t="s">
        <v>54</v>
      </c>
      <c r="B4" s="1">
        <v>44377.48923611112</v>
      </c>
      <c r="C4" s="9" t="s">
        <v>224</v>
      </c>
      <c r="D4" s="8">
        <v>7.9067511818181808</v>
      </c>
      <c r="E4" s="8">
        <v>-57.841536363636372</v>
      </c>
      <c r="F4" s="8">
        <v>7.4708640909090898</v>
      </c>
      <c r="G4" s="8">
        <v>112.32896363636365</v>
      </c>
      <c r="H4" s="8">
        <v>2.777874272727273E-2</v>
      </c>
      <c r="I4" s="8">
        <v>28.29186</v>
      </c>
      <c r="J4" s="8">
        <v>28.422963636363637</v>
      </c>
      <c r="K4" s="8">
        <v>0.1721829727272727</v>
      </c>
      <c r="M4">
        <v>1</v>
      </c>
      <c r="N4" t="s">
        <v>216</v>
      </c>
      <c r="O4" s="8">
        <v>20</v>
      </c>
      <c r="P4" s="8" t="s">
        <v>73</v>
      </c>
      <c r="Q4" s="8" t="s">
        <v>74</v>
      </c>
      <c r="R4" s="8" t="s">
        <v>75</v>
      </c>
      <c r="S4" s="8">
        <v>14</v>
      </c>
      <c r="T4" s="8" t="s">
        <v>76</v>
      </c>
      <c r="U4" s="6">
        <v>44439</v>
      </c>
      <c r="V4" s="6">
        <v>44441</v>
      </c>
      <c r="W4" s="8">
        <v>1754.8528987732748</v>
      </c>
      <c r="X4" s="8">
        <v>0.89007131566500641</v>
      </c>
      <c r="Y4" s="8">
        <v>2</v>
      </c>
      <c r="Z4" s="8">
        <v>1848.25</v>
      </c>
      <c r="AA4" s="8">
        <v>3.9352382392937719</v>
      </c>
      <c r="AB4" s="8">
        <v>3</v>
      </c>
      <c r="AC4" s="8">
        <v>0.94946727919560381</v>
      </c>
    </row>
    <row r="5" spans="1:29" x14ac:dyDescent="0.2">
      <c r="A5" s="8" t="s">
        <v>54</v>
      </c>
      <c r="B5" s="1">
        <v>44392.478217592601</v>
      </c>
      <c r="C5" t="s">
        <v>217</v>
      </c>
      <c r="D5">
        <v>7.9551129999999999</v>
      </c>
      <c r="E5">
        <v>-55.167679999999997</v>
      </c>
      <c r="F5">
        <v>7.9672989999999997</v>
      </c>
      <c r="G5">
        <v>113.3175</v>
      </c>
      <c r="H5">
        <v>0.77330639999999995</v>
      </c>
      <c r="I5">
        <v>28.014109999999999</v>
      </c>
      <c r="J5">
        <v>24.654789999999998</v>
      </c>
      <c r="K5">
        <v>0.24795039999999999</v>
      </c>
      <c r="M5">
        <v>2</v>
      </c>
      <c r="N5" t="s">
        <v>216</v>
      </c>
      <c r="O5" s="8">
        <v>26</v>
      </c>
      <c r="P5" s="8" t="s">
        <v>83</v>
      </c>
      <c r="Q5" s="8" t="s">
        <v>84</v>
      </c>
      <c r="R5" s="8" t="s">
        <v>85</v>
      </c>
      <c r="S5" s="8">
        <v>19</v>
      </c>
      <c r="T5" s="8"/>
      <c r="U5" s="8"/>
      <c r="V5" s="6">
        <v>44449</v>
      </c>
      <c r="W5" s="8"/>
      <c r="X5" s="8"/>
      <c r="Y5" s="8"/>
      <c r="Z5" s="8">
        <v>1833.3766666666668</v>
      </c>
      <c r="AA5" s="8">
        <v>2.7958958015872337</v>
      </c>
      <c r="AB5" s="8">
        <v>3</v>
      </c>
      <c r="AC5" s="8"/>
    </row>
    <row r="6" spans="1:29" x14ac:dyDescent="0.2">
      <c r="A6" s="8" t="s">
        <v>54</v>
      </c>
      <c r="B6" s="1">
        <v>44407.472951388889</v>
      </c>
      <c r="C6" s="9" t="s">
        <v>226</v>
      </c>
      <c r="D6" s="8">
        <v>7.8690620833333327</v>
      </c>
      <c r="E6" s="8">
        <v>-50.070200833333331</v>
      </c>
      <c r="F6" s="8">
        <v>6.7111058333333338</v>
      </c>
      <c r="G6" s="8">
        <v>95.227208333333351</v>
      </c>
      <c r="H6" s="8">
        <v>3.7837761666666664E-2</v>
      </c>
      <c r="I6" s="8">
        <v>29.588830000000002</v>
      </c>
      <c r="J6" s="8">
        <v>24.390732500000002</v>
      </c>
      <c r="K6" s="8">
        <v>0.11717933333333334</v>
      </c>
      <c r="M6">
        <v>2</v>
      </c>
      <c r="N6" t="s">
        <v>216</v>
      </c>
      <c r="O6" s="8">
        <v>32</v>
      </c>
      <c r="P6" s="8" t="s">
        <v>105</v>
      </c>
      <c r="Q6" s="8" t="s">
        <v>106</v>
      </c>
      <c r="R6" s="8" t="s">
        <v>107</v>
      </c>
      <c r="S6" s="8">
        <v>23</v>
      </c>
      <c r="T6" s="8" t="s">
        <v>135</v>
      </c>
      <c r="U6" s="8"/>
      <c r="V6" s="6">
        <v>44449</v>
      </c>
      <c r="W6" s="8"/>
      <c r="X6" s="8"/>
      <c r="Y6" s="8"/>
      <c r="Z6" s="8">
        <v>1840.4000000000003</v>
      </c>
      <c r="AA6" s="8">
        <v>3.7000405403183754</v>
      </c>
      <c r="AB6" s="8">
        <v>3</v>
      </c>
      <c r="AC6" s="8"/>
    </row>
    <row r="7" spans="1:29" x14ac:dyDescent="0.2">
      <c r="A7" s="8" t="s">
        <v>54</v>
      </c>
      <c r="B7" s="1">
        <v>44419.350694444445</v>
      </c>
      <c r="C7" t="s">
        <v>218</v>
      </c>
      <c r="D7">
        <v>7.576943</v>
      </c>
      <c r="E7">
        <v>-32.982819999999997</v>
      </c>
      <c r="F7">
        <v>4.7791769999999998</v>
      </c>
      <c r="G7">
        <v>67.880679999999998</v>
      </c>
      <c r="H7">
        <v>0.71141049999999995</v>
      </c>
      <c r="I7">
        <v>28.293479999999999</v>
      </c>
      <c r="J7">
        <v>24.87791</v>
      </c>
      <c r="K7">
        <v>0.30076340000000001</v>
      </c>
      <c r="M7">
        <v>2</v>
      </c>
      <c r="N7" t="s">
        <v>216</v>
      </c>
      <c r="O7" s="8">
        <v>40</v>
      </c>
      <c r="P7" s="8" t="s">
        <v>127</v>
      </c>
      <c r="Q7" s="8" t="s">
        <v>128</v>
      </c>
      <c r="R7" s="8" t="s">
        <v>129</v>
      </c>
      <c r="S7" s="8">
        <v>27</v>
      </c>
      <c r="T7" s="8"/>
      <c r="U7" s="8"/>
      <c r="V7" s="6">
        <v>44456</v>
      </c>
      <c r="W7" s="8"/>
      <c r="X7" s="8"/>
      <c r="Y7" s="8"/>
      <c r="Z7" s="8">
        <v>1762.9666666666665</v>
      </c>
      <c r="AA7" s="8">
        <v>0.38527046776689755</v>
      </c>
      <c r="AB7" s="8">
        <v>3</v>
      </c>
      <c r="AC7" s="8"/>
    </row>
    <row r="8" spans="1:29" x14ac:dyDescent="0.2">
      <c r="A8" s="8" t="s">
        <v>54</v>
      </c>
      <c r="B8" s="1">
        <v>44419.350694444445</v>
      </c>
      <c r="C8" t="s">
        <v>218</v>
      </c>
      <c r="D8">
        <v>7.576943</v>
      </c>
      <c r="E8">
        <v>-32.982819999999997</v>
      </c>
      <c r="F8">
        <v>4.7791769999999998</v>
      </c>
      <c r="G8">
        <v>67.880679999999998</v>
      </c>
      <c r="H8">
        <v>0.71141049999999995</v>
      </c>
      <c r="I8">
        <v>28.293479999999999</v>
      </c>
      <c r="J8">
        <v>24.87791</v>
      </c>
      <c r="K8">
        <v>0.30076340000000001</v>
      </c>
      <c r="M8">
        <v>2</v>
      </c>
      <c r="N8" t="s">
        <v>216</v>
      </c>
      <c r="O8" s="8">
        <v>41</v>
      </c>
      <c r="P8" s="8" t="s">
        <v>130</v>
      </c>
      <c r="Q8" s="8" t="s">
        <v>131</v>
      </c>
      <c r="R8" s="8" t="s">
        <v>132</v>
      </c>
      <c r="S8" s="8" t="s">
        <v>16</v>
      </c>
      <c r="T8" s="8"/>
      <c r="U8" s="8"/>
      <c r="V8" s="6">
        <v>44456</v>
      </c>
      <c r="W8" s="8"/>
      <c r="X8" s="8"/>
      <c r="Y8" s="8"/>
      <c r="Z8" s="8">
        <v>1770.5166666666667</v>
      </c>
      <c r="AA8" s="8">
        <v>4.1582488301366523</v>
      </c>
      <c r="AB8" s="8">
        <v>3</v>
      </c>
      <c r="AC8" s="8"/>
    </row>
    <row r="9" spans="1:29" x14ac:dyDescent="0.2">
      <c r="A9" s="8" t="s">
        <v>54</v>
      </c>
      <c r="B9" s="1">
        <v>44435.4147800926</v>
      </c>
      <c r="C9" t="s">
        <v>219</v>
      </c>
      <c r="D9">
        <v>7.8197809999999999</v>
      </c>
      <c r="E9">
        <v>-45.515700000000002</v>
      </c>
      <c r="F9">
        <v>5.7822060000000004</v>
      </c>
      <c r="G9">
        <v>85.323899999999995</v>
      </c>
      <c r="H9">
        <v>0.14045150000000001</v>
      </c>
      <c r="I9">
        <v>29.182680000000001</v>
      </c>
      <c r="J9">
        <v>27.655270000000002</v>
      </c>
      <c r="K9">
        <v>0.30106509999999997</v>
      </c>
      <c r="M9">
        <v>3</v>
      </c>
      <c r="N9" t="s">
        <v>216</v>
      </c>
      <c r="O9" s="8">
        <v>52</v>
      </c>
      <c r="P9" s="8"/>
      <c r="Q9" s="8" t="s">
        <v>156</v>
      </c>
      <c r="R9" s="8" t="s">
        <v>157</v>
      </c>
      <c r="S9" s="8">
        <v>34</v>
      </c>
      <c r="T9" s="8"/>
      <c r="U9" s="8"/>
      <c r="V9" s="6">
        <v>44456</v>
      </c>
      <c r="W9" s="8"/>
      <c r="X9" s="8"/>
      <c r="Y9" s="8"/>
      <c r="Z9" s="8">
        <v>1798.0600000000002</v>
      </c>
      <c r="AA9" s="8">
        <v>0.91427566958770856</v>
      </c>
      <c r="AB9" s="8">
        <v>3</v>
      </c>
      <c r="AC9" s="8"/>
    </row>
    <row r="10" spans="1:29" x14ac:dyDescent="0.2">
      <c r="A10" s="8" t="s">
        <v>54</v>
      </c>
      <c r="B10" s="1">
        <v>44452.529166666667</v>
      </c>
      <c r="C10" t="s">
        <v>220</v>
      </c>
      <c r="D10">
        <v>8.2038259999999994</v>
      </c>
      <c r="E10">
        <v>-67.326229999999995</v>
      </c>
      <c r="F10">
        <v>10.43939</v>
      </c>
      <c r="G10">
        <v>142.28020000000001</v>
      </c>
      <c r="H10">
        <v>2.6849620000000001</v>
      </c>
      <c r="I10">
        <v>27.247990000000001</v>
      </c>
      <c r="J10">
        <v>23.65343</v>
      </c>
      <c r="K10">
        <v>0.34764600000000001</v>
      </c>
      <c r="M10">
        <v>3</v>
      </c>
      <c r="N10" t="s">
        <v>216</v>
      </c>
      <c r="O10" s="8">
        <v>57</v>
      </c>
      <c r="P10" s="8"/>
      <c r="Q10" s="8" t="s">
        <v>166</v>
      </c>
      <c r="R10" s="8" t="s">
        <v>167</v>
      </c>
      <c r="S10" s="8">
        <v>39</v>
      </c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x14ac:dyDescent="0.2">
      <c r="A11" s="8" t="s">
        <v>54</v>
      </c>
      <c r="B11" s="1">
        <v>44452.529166666667</v>
      </c>
      <c r="C11" t="s">
        <v>220</v>
      </c>
      <c r="D11">
        <v>8.2038259999999994</v>
      </c>
      <c r="E11">
        <v>-67.326229999999995</v>
      </c>
      <c r="F11">
        <v>10.43939</v>
      </c>
      <c r="G11">
        <v>142.28020000000001</v>
      </c>
      <c r="H11">
        <v>2.6849620000000001</v>
      </c>
      <c r="I11">
        <v>27.247990000000001</v>
      </c>
      <c r="J11">
        <v>23.65343</v>
      </c>
      <c r="K11">
        <v>0.34764600000000001</v>
      </c>
      <c r="M11">
        <v>3</v>
      </c>
      <c r="N11" t="s">
        <v>216</v>
      </c>
      <c r="O11" s="8">
        <v>58</v>
      </c>
      <c r="P11" s="8"/>
      <c r="Q11" s="8" t="s">
        <v>168</v>
      </c>
      <c r="R11" s="8" t="s">
        <v>169</v>
      </c>
      <c r="S11" s="8" t="s">
        <v>16</v>
      </c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x14ac:dyDescent="0.2">
      <c r="A12" s="8" t="s">
        <v>54</v>
      </c>
      <c r="B12" s="1">
        <v>44466.427974537037</v>
      </c>
      <c r="C12" t="s">
        <v>221</v>
      </c>
      <c r="D12">
        <v>7.8270090000000003</v>
      </c>
      <c r="E12">
        <v>-45.023760000000003</v>
      </c>
      <c r="F12">
        <v>6.6384689999999997</v>
      </c>
      <c r="G12">
        <v>87.13673</v>
      </c>
      <c r="H12">
        <v>2.1162640000000001</v>
      </c>
      <c r="I12">
        <v>26.992840000000001</v>
      </c>
      <c r="J12">
        <v>21.63485</v>
      </c>
      <c r="K12">
        <v>0.44499640000000001</v>
      </c>
      <c r="M12">
        <v>3</v>
      </c>
      <c r="N12" t="s">
        <v>216</v>
      </c>
      <c r="O12" s="8">
        <v>64</v>
      </c>
      <c r="P12" s="8"/>
      <c r="Q12" s="8" t="s">
        <v>174</v>
      </c>
      <c r="R12" s="8" t="s">
        <v>175</v>
      </c>
      <c r="S12" s="8">
        <v>44</v>
      </c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x14ac:dyDescent="0.2">
      <c r="A13" s="8" t="s">
        <v>54</v>
      </c>
      <c r="B13" s="1">
        <v>44481.445324074077</v>
      </c>
      <c r="M13">
        <v>3</v>
      </c>
      <c r="N13" t="s">
        <v>216</v>
      </c>
      <c r="O13" s="8">
        <v>67</v>
      </c>
      <c r="P13" s="8"/>
      <c r="Q13" s="8" t="s">
        <v>182</v>
      </c>
      <c r="R13" s="8" t="s">
        <v>183</v>
      </c>
      <c r="S13" s="8">
        <v>47</v>
      </c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x14ac:dyDescent="0.2">
      <c r="A14" s="8" t="s">
        <v>54</v>
      </c>
      <c r="B14" s="1">
        <v>44412.625</v>
      </c>
      <c r="C14" t="s">
        <v>222</v>
      </c>
      <c r="D14">
        <v>8.0323069999999994</v>
      </c>
      <c r="E14">
        <v>-59.536299999999997</v>
      </c>
      <c r="F14">
        <v>7.9371400000000003</v>
      </c>
      <c r="G14">
        <v>110.687</v>
      </c>
      <c r="H14">
        <v>1.60748</v>
      </c>
      <c r="I14">
        <v>28.27637</v>
      </c>
      <c r="J14">
        <v>23.832529999999998</v>
      </c>
      <c r="K14">
        <v>0.56855239999999996</v>
      </c>
      <c r="M14">
        <v>2</v>
      </c>
      <c r="N14" t="s">
        <v>216</v>
      </c>
      <c r="O14" s="8">
        <v>35</v>
      </c>
      <c r="P14" s="8"/>
      <c r="Q14" s="8"/>
      <c r="R14" s="8"/>
      <c r="S14" s="8"/>
      <c r="T14" s="8"/>
      <c r="U14" s="8"/>
      <c r="V14" s="6">
        <v>44456</v>
      </c>
      <c r="W14" s="8"/>
      <c r="X14" s="8"/>
      <c r="Y14" s="8"/>
      <c r="Z14" s="8">
        <v>1736.2766666666666</v>
      </c>
      <c r="AA14" s="8">
        <v>1.7500380948234622</v>
      </c>
      <c r="AB14" s="8">
        <v>3</v>
      </c>
      <c r="AC14" s="8"/>
    </row>
    <row r="15" spans="1:29" x14ac:dyDescent="0.2">
      <c r="A15" s="8" t="s">
        <v>54</v>
      </c>
      <c r="B15" s="1">
        <v>44414.288194444445</v>
      </c>
      <c r="C15" t="s">
        <v>223</v>
      </c>
      <c r="D15">
        <v>7.663475</v>
      </c>
      <c r="E15">
        <v>-37.792520000000003</v>
      </c>
      <c r="F15">
        <v>5.0421969999999998</v>
      </c>
      <c r="G15">
        <v>68.76688</v>
      </c>
      <c r="H15">
        <v>4.051453E-2</v>
      </c>
      <c r="I15">
        <v>27.843319999999999</v>
      </c>
      <c r="J15">
        <v>22.716609999999999</v>
      </c>
      <c r="K15">
        <v>0.38268429999999998</v>
      </c>
      <c r="M15">
        <v>2</v>
      </c>
      <c r="N15" t="s">
        <v>216</v>
      </c>
      <c r="O15" s="8">
        <v>36</v>
      </c>
      <c r="P15" s="8"/>
      <c r="Q15" s="8"/>
      <c r="R15" s="8"/>
      <c r="S15" s="8"/>
      <c r="T15" s="8"/>
      <c r="U15" s="8"/>
      <c r="V15" s="6">
        <v>44456</v>
      </c>
      <c r="W15" s="8"/>
      <c r="X15" s="8"/>
      <c r="Y15" s="8"/>
      <c r="Z15" s="8">
        <v>1776.6966666666667</v>
      </c>
      <c r="AA15" s="8">
        <v>3.7228259875172229</v>
      </c>
      <c r="AB15" s="8">
        <v>3</v>
      </c>
      <c r="AC15" s="8"/>
    </row>
    <row r="17" spans="3:21" x14ac:dyDescent="0.2">
      <c r="C17" s="1"/>
      <c r="D17" s="8"/>
      <c r="E17" s="8"/>
      <c r="F17" s="8"/>
      <c r="G17" s="8"/>
      <c r="H17" s="8"/>
      <c r="I17" s="8"/>
      <c r="J17" s="8"/>
      <c r="K17" s="8"/>
      <c r="M17" s="8"/>
    </row>
    <row r="18" spans="3:21" s="8" customFormat="1" x14ac:dyDescent="0.2">
      <c r="C18" s="1"/>
    </row>
    <row r="19" spans="3:21" s="8" customFormat="1" x14ac:dyDescent="0.2">
      <c r="C19" s="1"/>
      <c r="P19" s="3"/>
      <c r="Q19" s="3"/>
      <c r="T19" s="6"/>
      <c r="U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Bottle_v1</vt:lpstr>
      <vt:lpstr>Sheet1</vt:lpstr>
      <vt:lpstr>Salinities</vt:lpstr>
      <vt:lpstr>Bottle_sonde_sal</vt:lpstr>
      <vt:lpstr>Sheet4</vt:lpstr>
      <vt:lpstr>TD</vt:lpstr>
      <vt:lpstr>OB</vt:lpstr>
      <vt:lpstr>CL</vt:lpstr>
      <vt:lpstr>BS</vt:lpstr>
      <vt:lpstr>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Jennie Rheuban</dc:creator>
  <cp:lastModifiedBy>Microsoft Office User</cp:lastModifiedBy>
  <dcterms:created xsi:type="dcterms:W3CDTF">2021-07-02T14:25:58Z</dcterms:created>
  <dcterms:modified xsi:type="dcterms:W3CDTF">2022-06-15T18:52:53Z</dcterms:modified>
</cp:coreProperties>
</file>