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ADPFlaret" sheetId="1" r:id="rId1"/>
  </sheets>
  <calcPr calcId="0"/>
</workbook>
</file>

<file path=xl/calcChain.xml><?xml version="1.0" encoding="utf-8"?>
<calcChain xmlns="http://schemas.openxmlformats.org/spreadsheetml/2006/main">
  <c r="C10" i="1" l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B14" i="1"/>
  <c r="B13" i="1"/>
  <c r="B12" i="1"/>
  <c r="B11" i="1"/>
  <c r="B10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<sst xmlns="http://schemas.openxmlformats.org/spreadsheetml/2006/main" count="25" uniqueCount="10">
  <si>
    <t>Firmicutes</t>
  </si>
  <si>
    <t>Actinobacteria</t>
  </si>
  <si>
    <t>Proteobacteria</t>
  </si>
  <si>
    <t>Bacteroidetes</t>
  </si>
  <si>
    <t>Other</t>
  </si>
  <si>
    <t>AD01</t>
  </si>
  <si>
    <t>AD06</t>
  </si>
  <si>
    <t>AD08</t>
  </si>
  <si>
    <t>AD09</t>
  </si>
  <si>
    <t>AD12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</si>
</sst>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9" sqref="A9:F14"/>
    </sheetView>
  </sheetViews>
  <sheetFormatPr defaultRowHeight="15" x14ac:dyDescent="0.25"/>
  <sheetData>
    <row r="1" spans="1:11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25">
      <c r="A2" s="1" t="s">
        <v>5</v>
      </c>
      <c r="B2">
        <v>0.105042967</v>
      </c>
      <c r="C2">
        <v>0.44282718700000001</v>
      </c>
      <c r="D2">
        <v>0.43986678200000001</v>
      </c>
      <c r="E2">
        <v>9.5493609999999993E-3</v>
      </c>
      <c r="F2">
        <v>2.7137039999999999E-3</v>
      </c>
      <c r="H2" s="1" t="s">
        <v>5</v>
      </c>
      <c r="I2">
        <v>737</v>
      </c>
      <c r="J2">
        <v>726</v>
      </c>
      <c r="K2">
        <f>SUM(I2:J2)</f>
        <v>1463</v>
      </c>
    </row>
    <row r="3" spans="1:11" x14ac:dyDescent="0.25">
      <c r="A3" s="1" t="s">
        <v>6</v>
      </c>
      <c r="B3">
        <v>0.47499602499999999</v>
      </c>
      <c r="C3">
        <v>0.44708976099999997</v>
      </c>
      <c r="D3">
        <v>5.8104185000000003E-2</v>
      </c>
      <c r="E3">
        <v>1.1319441E-2</v>
      </c>
      <c r="F3">
        <v>8.4905870000000008E-3</v>
      </c>
      <c r="H3" s="1" t="s">
        <v>6</v>
      </c>
      <c r="I3">
        <v>707</v>
      </c>
      <c r="J3">
        <v>703</v>
      </c>
      <c r="K3">
        <f t="shared" ref="K3:K6" si="0">SUM(I3:J3)</f>
        <v>1410</v>
      </c>
    </row>
    <row r="4" spans="1:11" x14ac:dyDescent="0.25">
      <c r="A4" s="1" t="s">
        <v>7</v>
      </c>
      <c r="B4">
        <v>0.59018046400000002</v>
      </c>
      <c r="C4">
        <v>0.24712831900000001</v>
      </c>
      <c r="D4">
        <v>0.11526597399999999</v>
      </c>
      <c r="E4">
        <v>3.7380127999999999E-2</v>
      </c>
      <c r="F4">
        <v>1.0045116E-2</v>
      </c>
      <c r="H4" s="1" t="s">
        <v>7</v>
      </c>
      <c r="I4">
        <v>706</v>
      </c>
      <c r="J4">
        <v>675</v>
      </c>
      <c r="K4">
        <f t="shared" si="0"/>
        <v>1381</v>
      </c>
    </row>
    <row r="5" spans="1:11" x14ac:dyDescent="0.25">
      <c r="A5" s="1" t="s">
        <v>8</v>
      </c>
      <c r="B5">
        <v>0.54683325500000002</v>
      </c>
      <c r="C5">
        <v>0.33389757599999997</v>
      </c>
      <c r="D5">
        <v>9.6186503000000007E-2</v>
      </c>
      <c r="E5">
        <v>1.1830548E-2</v>
      </c>
      <c r="F5">
        <v>1.1252117000000001E-2</v>
      </c>
      <c r="H5" s="1" t="s">
        <v>8</v>
      </c>
      <c r="I5">
        <v>707</v>
      </c>
      <c r="J5">
        <v>648</v>
      </c>
      <c r="K5">
        <f t="shared" si="0"/>
        <v>1355</v>
      </c>
    </row>
    <row r="6" spans="1:11" x14ac:dyDescent="0.25">
      <c r="A6" s="1" t="s">
        <v>9</v>
      </c>
      <c r="B6">
        <v>0.84391413699999995</v>
      </c>
      <c r="C6">
        <v>0.11386706000000001</v>
      </c>
      <c r="D6">
        <v>3.2042029E-2</v>
      </c>
      <c r="E6">
        <v>5.6382530000000002E-3</v>
      </c>
      <c r="F6">
        <v>4.5385210000000002E-3</v>
      </c>
      <c r="H6" s="1" t="s">
        <v>9</v>
      </c>
      <c r="I6">
        <v>606</v>
      </c>
      <c r="J6">
        <v>727</v>
      </c>
      <c r="K6">
        <f t="shared" si="0"/>
        <v>1333</v>
      </c>
    </row>
    <row r="9" spans="1:11" x14ac:dyDescent="0.25">
      <c r="B9" s="1" t="s">
        <v>0</v>
      </c>
      <c r="C9" t="s">
        <v>1</v>
      </c>
      <c r="D9" t="s">
        <v>2</v>
      </c>
      <c r="E9" t="s">
        <v>3</v>
      </c>
      <c r="F9" t="s">
        <v>4</v>
      </c>
    </row>
    <row r="10" spans="1:11" x14ac:dyDescent="0.25">
      <c r="A10" s="1" t="s">
        <v>5</v>
      </c>
      <c r="B10" s="2">
        <f>B2*1463</f>
        <v>153.677860721</v>
      </c>
      <c r="C10" s="2">
        <f t="shared" ref="C10:F10" si="1">C2*1463</f>
        <v>647.856174581</v>
      </c>
      <c r="D10" s="2">
        <f t="shared" si="1"/>
        <v>643.52510206600004</v>
      </c>
      <c r="E10" s="2">
        <f t="shared" si="1"/>
        <v>13.970715143</v>
      </c>
      <c r="F10" s="2">
        <f t="shared" si="1"/>
        <v>3.9701489519999997</v>
      </c>
      <c r="G10">
        <v>1463</v>
      </c>
    </row>
    <row r="11" spans="1:11" x14ac:dyDescent="0.25">
      <c r="A11" s="1" t="s">
        <v>6</v>
      </c>
      <c r="B11" s="2">
        <f>B3*1410</f>
        <v>669.74439525000003</v>
      </c>
      <c r="C11" s="2">
        <f t="shared" ref="C11:F11" si="2">C3*1410</f>
        <v>630.39656300999991</v>
      </c>
      <c r="D11" s="2">
        <f t="shared" si="2"/>
        <v>81.92690085000001</v>
      </c>
      <c r="E11" s="2">
        <f t="shared" si="2"/>
        <v>15.96041181</v>
      </c>
      <c r="F11" s="2">
        <f t="shared" si="2"/>
        <v>11.971727670000002</v>
      </c>
      <c r="G11">
        <v>1410</v>
      </c>
    </row>
    <row r="12" spans="1:11" x14ac:dyDescent="0.25">
      <c r="A12" s="1" t="s">
        <v>7</v>
      </c>
      <c r="B12" s="2">
        <f>B4*1381</f>
        <v>815.03922078400001</v>
      </c>
      <c r="C12" s="2">
        <f t="shared" ref="C12:F12" si="3">C4*1381</f>
        <v>341.28420853900002</v>
      </c>
      <c r="D12" s="2">
        <f t="shared" si="3"/>
        <v>159.182310094</v>
      </c>
      <c r="E12" s="2">
        <f t="shared" si="3"/>
        <v>51.621956767999997</v>
      </c>
      <c r="F12" s="2">
        <f t="shared" si="3"/>
        <v>13.872305195999999</v>
      </c>
      <c r="G12">
        <v>1381</v>
      </c>
    </row>
    <row r="13" spans="1:11" x14ac:dyDescent="0.25">
      <c r="A13" s="1" t="s">
        <v>8</v>
      </c>
      <c r="B13" s="2">
        <f>B5*1355</f>
        <v>740.95906052500004</v>
      </c>
      <c r="C13" s="2">
        <f t="shared" ref="C13:F13" si="4">C5*1355</f>
        <v>452.43121547999999</v>
      </c>
      <c r="D13" s="2">
        <f t="shared" si="4"/>
        <v>130.33271156500001</v>
      </c>
      <c r="E13" s="2">
        <f t="shared" si="4"/>
        <v>16.030392540000001</v>
      </c>
      <c r="F13" s="2">
        <f t="shared" si="4"/>
        <v>15.246618535000001</v>
      </c>
      <c r="G13">
        <v>1355</v>
      </c>
    </row>
    <row r="14" spans="1:11" x14ac:dyDescent="0.25">
      <c r="A14" s="1" t="s">
        <v>9</v>
      </c>
      <c r="B14" s="2">
        <f>B6*1333</f>
        <v>1124.9375446209999</v>
      </c>
      <c r="C14" s="2">
        <f t="shared" ref="C14:F14" si="5">C6*1333</f>
        <v>151.78479098</v>
      </c>
      <c r="D14" s="2">
        <f t="shared" si="5"/>
        <v>42.712024657000001</v>
      </c>
      <c r="E14" s="2">
        <f t="shared" si="5"/>
        <v>7.5157912490000003</v>
      </c>
      <c r="F14" s="2">
        <f t="shared" si="5"/>
        <v>6.0498484930000007</v>
      </c>
      <c r="G14">
        <v>1333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ADPFlaret</vt:lpstr>
    </vt:vector>
  </TitlesOfParts>
  <Company>MEDCOM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2014-06-24T19:02:39Z</dcterms:created>
  <dcterms:modified xsi:type="dcterms:W3CDTF">2014-06-24T19:02:39Z</dcterms:modified>
</cp:coreProperties>
</file>