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ADPPostflare" sheetId="1" r:id="rId1"/>
  </sheets>
  <calcPr calcId="0"/>
</workbook>
</file>

<file path=xl/calcChain.xml><?xml version="1.0" encoding="utf-8"?>
<calcChain xmlns="http://schemas.openxmlformats.org/spreadsheetml/2006/main">
  <c r="C16" i="1" l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B26" i="1"/>
  <c r="B25" i="1"/>
  <c r="B24" i="1"/>
  <c r="B23" i="1"/>
  <c r="B22" i="1"/>
  <c r="B21" i="1"/>
  <c r="B20" i="1"/>
  <c r="B19" i="1"/>
  <c r="B18" i="1"/>
  <c r="B17" i="1"/>
  <c r="B16" i="1"/>
  <c r="K3" i="1"/>
  <c r="K4" i="1"/>
  <c r="K5" i="1"/>
  <c r="K6" i="1"/>
  <c r="K7" i="1"/>
  <c r="K8" i="1"/>
  <c r="K9" i="1"/>
  <c r="K10" i="1"/>
  <c r="K11" i="1"/>
  <c r="K12" i="1"/>
  <c r="K2" i="1"/>
</calcChain>
</file>

<file path=xl/sharedStrings.xml><?xml version="1.0" encoding="utf-8"?>
<sst xmlns="http://schemas.openxmlformats.org/spreadsheetml/2006/main" count="43" uniqueCount="16">
  <si>
    <t>Firmicutes</t>
  </si>
  <si>
    <t>Actinobacteria</t>
  </si>
  <si>
    <t>Proteobacteria</t>
  </si>
  <si>
    <t>Bacteroidetes</t>
  </si>
  <si>
    <t>Other</t>
  </si>
  <si>
    <t>AD01</t>
  </si>
  <si>
    <t>AD02</t>
  </si>
  <si>
    <t>AD03</t>
  </si>
  <si>
    <t>AD04</t>
  </si>
  <si>
    <t>AD05</t>
  </si>
  <si>
    <t>AD06</t>
  </si>
  <si>
    <t>AD07</t>
  </si>
  <si>
    <t>AD08</t>
  </si>
  <si>
    <t>AD09</t>
  </si>
  <si>
    <t>AD10</t>
  </si>
  <si>
    <t>AD11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</si>
</sst>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A15" sqref="A15:F26"/>
    </sheetView>
  </sheetViews>
  <sheetFormatPr defaultRowHeight="15" x14ac:dyDescent="0.25"/>
  <sheetData>
    <row r="1" spans="1:11" x14ac:dyDescent="0.25"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11" x14ac:dyDescent="0.25">
      <c r="A2" s="1" t="s">
        <v>5</v>
      </c>
      <c r="B2">
        <v>0.38629664899999999</v>
      </c>
      <c r="C2">
        <v>0.31979127499999999</v>
      </c>
      <c r="D2">
        <v>0.26839520500000003</v>
      </c>
      <c r="E2">
        <v>1.9675033000000001E-2</v>
      </c>
      <c r="F2">
        <v>5.8418389999999997E-3</v>
      </c>
      <c r="H2" s="1" t="s">
        <v>5</v>
      </c>
      <c r="I2">
        <v>691</v>
      </c>
      <c r="J2">
        <v>681</v>
      </c>
      <c r="K2">
        <f>SUM(I2:J2)</f>
        <v>1372</v>
      </c>
    </row>
    <row r="3" spans="1:11" x14ac:dyDescent="0.25">
      <c r="A3" s="1" t="s">
        <v>6</v>
      </c>
      <c r="B3">
        <v>0.33478983800000001</v>
      </c>
      <c r="C3">
        <v>0.28999472700000001</v>
      </c>
      <c r="D3">
        <v>0.25463817100000002</v>
      </c>
      <c r="E3">
        <v>6.6622397E-2</v>
      </c>
      <c r="F3">
        <v>5.3954864999999998E-2</v>
      </c>
      <c r="H3" s="1" t="s">
        <v>6</v>
      </c>
      <c r="I3">
        <v>596</v>
      </c>
      <c r="J3">
        <v>662</v>
      </c>
      <c r="K3">
        <f t="shared" ref="K3:K12" si="0">SUM(I3:J3)</f>
        <v>1258</v>
      </c>
    </row>
    <row r="4" spans="1:11" x14ac:dyDescent="0.25">
      <c r="A4" s="1" t="s">
        <v>7</v>
      </c>
      <c r="B4">
        <v>0.492919781</v>
      </c>
      <c r="C4">
        <v>0.20162790999999999</v>
      </c>
      <c r="D4">
        <v>0.15388220399999999</v>
      </c>
      <c r="E4">
        <v>0.117062533</v>
      </c>
      <c r="F4">
        <v>3.4507573999999999E-2</v>
      </c>
      <c r="H4" s="1" t="s">
        <v>7</v>
      </c>
      <c r="I4">
        <v>633</v>
      </c>
      <c r="J4">
        <v>686</v>
      </c>
      <c r="K4">
        <f t="shared" si="0"/>
        <v>1319</v>
      </c>
    </row>
    <row r="5" spans="1:11" x14ac:dyDescent="0.25">
      <c r="A5" s="1" t="s">
        <v>8</v>
      </c>
      <c r="B5">
        <v>0.75767025099999996</v>
      </c>
      <c r="C5">
        <v>4.8011787E-2</v>
      </c>
      <c r="D5">
        <v>0.164566145</v>
      </c>
      <c r="E5">
        <v>2.7666058E-2</v>
      </c>
      <c r="F5">
        <v>2.0857570000000001E-3</v>
      </c>
      <c r="H5" s="1" t="s">
        <v>8</v>
      </c>
      <c r="I5">
        <v>733</v>
      </c>
      <c r="J5">
        <v>693</v>
      </c>
      <c r="K5">
        <f t="shared" si="0"/>
        <v>1426</v>
      </c>
    </row>
    <row r="6" spans="1:11" x14ac:dyDescent="0.25">
      <c r="A6" s="1" t="s">
        <v>9</v>
      </c>
      <c r="B6">
        <v>0.679920254</v>
      </c>
      <c r="C6">
        <v>0.19298037400000001</v>
      </c>
      <c r="D6">
        <v>8.5388114000000001E-2</v>
      </c>
      <c r="E6">
        <v>3.7303224000000003E-2</v>
      </c>
      <c r="F6">
        <v>4.4080329999999996E-3</v>
      </c>
      <c r="H6" s="1" t="s">
        <v>9</v>
      </c>
      <c r="I6">
        <v>698</v>
      </c>
      <c r="J6">
        <v>664</v>
      </c>
      <c r="K6">
        <f t="shared" si="0"/>
        <v>1362</v>
      </c>
    </row>
    <row r="7" spans="1:11" x14ac:dyDescent="0.25">
      <c r="A7" s="1" t="s">
        <v>10</v>
      </c>
      <c r="B7">
        <v>0.22066007900000001</v>
      </c>
      <c r="C7">
        <v>0.52129815099999999</v>
      </c>
      <c r="D7">
        <v>0.22464658100000001</v>
      </c>
      <c r="E7">
        <v>2.5737929E-2</v>
      </c>
      <c r="F7">
        <v>7.6572619999999997E-3</v>
      </c>
      <c r="H7" s="1" t="s">
        <v>10</v>
      </c>
      <c r="I7">
        <v>719</v>
      </c>
      <c r="J7">
        <v>718</v>
      </c>
      <c r="K7">
        <f t="shared" si="0"/>
        <v>1437</v>
      </c>
    </row>
    <row r="8" spans="1:11" x14ac:dyDescent="0.25">
      <c r="A8" s="1" t="s">
        <v>11</v>
      </c>
      <c r="B8">
        <v>0.55491329499999997</v>
      </c>
      <c r="C8">
        <v>0.206276811</v>
      </c>
      <c r="D8">
        <v>0.13367880100000001</v>
      </c>
      <c r="E8">
        <v>8.5005466000000002E-2</v>
      </c>
      <c r="F8">
        <v>2.0125627E-2</v>
      </c>
      <c r="H8" s="1" t="s">
        <v>11</v>
      </c>
      <c r="I8">
        <v>692</v>
      </c>
      <c r="J8">
        <v>698</v>
      </c>
      <c r="K8">
        <f t="shared" si="0"/>
        <v>1390</v>
      </c>
    </row>
    <row r="9" spans="1:11" x14ac:dyDescent="0.25">
      <c r="A9" s="1" t="s">
        <v>12</v>
      </c>
      <c r="B9">
        <v>0.45805626300000002</v>
      </c>
      <c r="C9">
        <v>0.155234227</v>
      </c>
      <c r="D9">
        <v>0.245466446</v>
      </c>
      <c r="E9">
        <v>8.1983309000000004E-2</v>
      </c>
      <c r="F9">
        <v>5.9259754999999997E-2</v>
      </c>
      <c r="H9" s="1" t="s">
        <v>12</v>
      </c>
      <c r="I9">
        <v>693</v>
      </c>
      <c r="J9">
        <v>679</v>
      </c>
      <c r="K9">
        <f t="shared" si="0"/>
        <v>1372</v>
      </c>
    </row>
    <row r="10" spans="1:11" x14ac:dyDescent="0.25">
      <c r="A10" s="1" t="s">
        <v>13</v>
      </c>
      <c r="B10">
        <v>0.38050577600000002</v>
      </c>
      <c r="C10">
        <v>0.51237145299999998</v>
      </c>
      <c r="D10">
        <v>8.3973704999999996E-2</v>
      </c>
      <c r="E10">
        <v>1.4163784E-2</v>
      </c>
      <c r="F10">
        <v>8.9852830000000002E-3</v>
      </c>
      <c r="H10" s="1" t="s">
        <v>13</v>
      </c>
      <c r="I10">
        <v>687</v>
      </c>
      <c r="J10">
        <v>616</v>
      </c>
      <c r="K10">
        <f t="shared" si="0"/>
        <v>1303</v>
      </c>
    </row>
    <row r="11" spans="1:11" x14ac:dyDescent="0.25">
      <c r="A11" s="1" t="s">
        <v>14</v>
      </c>
      <c r="B11">
        <v>0.62733472000000001</v>
      </c>
      <c r="C11">
        <v>0.17487671499999999</v>
      </c>
      <c r="D11">
        <v>0.111039836</v>
      </c>
      <c r="E11">
        <v>6.9399176000000007E-2</v>
      </c>
      <c r="F11">
        <v>1.7349553E-2</v>
      </c>
      <c r="H11" s="1" t="s">
        <v>14</v>
      </c>
      <c r="I11">
        <v>720</v>
      </c>
      <c r="J11">
        <v>721</v>
      </c>
      <c r="K11">
        <f t="shared" si="0"/>
        <v>1441</v>
      </c>
    </row>
    <row r="12" spans="1:11" x14ac:dyDescent="0.25">
      <c r="A12" s="1" t="s">
        <v>15</v>
      </c>
      <c r="B12">
        <v>0.48093514300000001</v>
      </c>
      <c r="C12">
        <v>0.33903576800000002</v>
      </c>
      <c r="D12">
        <v>9.7238741000000004E-2</v>
      </c>
      <c r="E12">
        <v>4.9571213000000003E-2</v>
      </c>
      <c r="F12">
        <v>3.3219133999999997E-2</v>
      </c>
      <c r="H12" s="1" t="s">
        <v>15</v>
      </c>
      <c r="I12">
        <v>700</v>
      </c>
      <c r="J12">
        <v>663</v>
      </c>
      <c r="K12">
        <f t="shared" si="0"/>
        <v>1363</v>
      </c>
    </row>
    <row r="15" spans="1:11" x14ac:dyDescent="0.25">
      <c r="B15" s="1" t="s">
        <v>0</v>
      </c>
      <c r="C15" t="s">
        <v>1</v>
      </c>
      <c r="D15" t="s">
        <v>2</v>
      </c>
      <c r="E15" t="s">
        <v>3</v>
      </c>
      <c r="F15" t="s">
        <v>4</v>
      </c>
    </row>
    <row r="16" spans="1:11" x14ac:dyDescent="0.25">
      <c r="A16" s="1" t="s">
        <v>5</v>
      </c>
      <c r="B16" s="2">
        <f>B2*1372</f>
        <v>529.99900242800004</v>
      </c>
      <c r="C16" s="2">
        <f t="shared" ref="C16:F16" si="1">C2*1372</f>
        <v>438.7536293</v>
      </c>
      <c r="D16" s="2">
        <f t="shared" si="1"/>
        <v>368.23822126000005</v>
      </c>
      <c r="E16" s="2">
        <f t="shared" si="1"/>
        <v>26.994145276000001</v>
      </c>
      <c r="F16" s="2">
        <f t="shared" si="1"/>
        <v>8.0150031080000002</v>
      </c>
      <c r="G16">
        <v>1372</v>
      </c>
    </row>
    <row r="17" spans="1:7" x14ac:dyDescent="0.25">
      <c r="A17" s="1" t="s">
        <v>6</v>
      </c>
      <c r="B17" s="2">
        <f>B3*1258</f>
        <v>421.165616204</v>
      </c>
      <c r="C17" s="2">
        <f t="shared" ref="C17:F17" si="2">C3*1258</f>
        <v>364.81336656600001</v>
      </c>
      <c r="D17" s="2">
        <f t="shared" si="2"/>
        <v>320.33481911800004</v>
      </c>
      <c r="E17" s="2">
        <f t="shared" si="2"/>
        <v>83.810975425999999</v>
      </c>
      <c r="F17" s="2">
        <f t="shared" si="2"/>
        <v>67.875220169999992</v>
      </c>
      <c r="G17">
        <v>1258</v>
      </c>
    </row>
    <row r="18" spans="1:7" x14ac:dyDescent="0.25">
      <c r="A18" s="1" t="s">
        <v>7</v>
      </c>
      <c r="B18" s="2">
        <f>B4*1319</f>
        <v>650.16119113900004</v>
      </c>
      <c r="C18" s="2">
        <f t="shared" ref="C18:F18" si="3">C4*1319</f>
        <v>265.94721328999998</v>
      </c>
      <c r="D18" s="2">
        <f t="shared" si="3"/>
        <v>202.970627076</v>
      </c>
      <c r="E18" s="2">
        <f t="shared" si="3"/>
        <v>154.40548102700001</v>
      </c>
      <c r="F18" s="2">
        <f t="shared" si="3"/>
        <v>45.515490106000001</v>
      </c>
      <c r="G18">
        <v>1319</v>
      </c>
    </row>
    <row r="19" spans="1:7" x14ac:dyDescent="0.25">
      <c r="A19" s="1" t="s">
        <v>8</v>
      </c>
      <c r="B19" s="2">
        <f>B5*1426</f>
        <v>1080.4377779259999</v>
      </c>
      <c r="C19" s="2">
        <f t="shared" ref="C19:F19" si="4">C5*1426</f>
        <v>68.464808262000005</v>
      </c>
      <c r="D19" s="2">
        <f t="shared" si="4"/>
        <v>234.67132276999999</v>
      </c>
      <c r="E19" s="2">
        <f t="shared" si="4"/>
        <v>39.451798707999998</v>
      </c>
      <c r="F19" s="2">
        <f t="shared" si="4"/>
        <v>2.9742894820000001</v>
      </c>
      <c r="G19">
        <v>1426</v>
      </c>
    </row>
    <row r="20" spans="1:7" x14ac:dyDescent="0.25">
      <c r="A20" s="1" t="s">
        <v>9</v>
      </c>
      <c r="B20" s="2">
        <f>B6*1362</f>
        <v>926.05138594799996</v>
      </c>
      <c r="C20" s="2">
        <f t="shared" ref="C20:F20" si="5">C6*1362</f>
        <v>262.83926938799999</v>
      </c>
      <c r="D20" s="2">
        <f t="shared" si="5"/>
        <v>116.298611268</v>
      </c>
      <c r="E20" s="2">
        <f t="shared" si="5"/>
        <v>50.806991088000004</v>
      </c>
      <c r="F20" s="2">
        <f t="shared" si="5"/>
        <v>6.0037409459999997</v>
      </c>
      <c r="G20">
        <v>1362</v>
      </c>
    </row>
    <row r="21" spans="1:7" x14ac:dyDescent="0.25">
      <c r="A21" s="1" t="s">
        <v>10</v>
      </c>
      <c r="B21" s="2">
        <f>B7*1437</f>
        <v>317.08853352300002</v>
      </c>
      <c r="C21" s="2">
        <f t="shared" ref="C21:F21" si="6">C7*1437</f>
        <v>749.10544298699995</v>
      </c>
      <c r="D21" s="2">
        <f t="shared" si="6"/>
        <v>322.81713689700001</v>
      </c>
      <c r="E21" s="2">
        <f t="shared" si="6"/>
        <v>36.985403972999997</v>
      </c>
      <c r="F21" s="2">
        <f t="shared" si="6"/>
        <v>11.003485494</v>
      </c>
      <c r="G21">
        <v>1437</v>
      </c>
    </row>
    <row r="22" spans="1:7" x14ac:dyDescent="0.25">
      <c r="A22" s="1" t="s">
        <v>11</v>
      </c>
      <c r="B22" s="2">
        <f>B8*1390</f>
        <v>771.32948004999992</v>
      </c>
      <c r="C22" s="2">
        <f t="shared" ref="C22:F22" si="7">C8*1390</f>
        <v>286.72476728999999</v>
      </c>
      <c r="D22" s="2">
        <f t="shared" si="7"/>
        <v>185.81353339000003</v>
      </c>
      <c r="E22" s="2">
        <f t="shared" si="7"/>
        <v>118.15759774</v>
      </c>
      <c r="F22" s="2">
        <f t="shared" si="7"/>
        <v>27.97462153</v>
      </c>
      <c r="G22">
        <v>1390</v>
      </c>
    </row>
    <row r="23" spans="1:7" x14ac:dyDescent="0.25">
      <c r="A23" s="1" t="s">
        <v>12</v>
      </c>
      <c r="B23" s="2">
        <f>B9*1372</f>
        <v>628.45319283599997</v>
      </c>
      <c r="C23" s="2">
        <f t="shared" ref="C23:F23" si="8">C9*1372</f>
        <v>212.98135944399999</v>
      </c>
      <c r="D23" s="2">
        <f t="shared" si="8"/>
        <v>336.77996391200003</v>
      </c>
      <c r="E23" s="2">
        <f t="shared" si="8"/>
        <v>112.48109994800001</v>
      </c>
      <c r="F23" s="2">
        <f t="shared" si="8"/>
        <v>81.304383860000002</v>
      </c>
      <c r="G23">
        <v>1372</v>
      </c>
    </row>
    <row r="24" spans="1:7" x14ac:dyDescent="0.25">
      <c r="A24" s="1" t="s">
        <v>13</v>
      </c>
      <c r="B24" s="2">
        <f>B10*1303</f>
        <v>495.79902612800004</v>
      </c>
      <c r="C24" s="2">
        <f t="shared" ref="C24:F24" si="9">C10*1303</f>
        <v>667.62000325899999</v>
      </c>
      <c r="D24" s="2">
        <f t="shared" si="9"/>
        <v>109.41773761499999</v>
      </c>
      <c r="E24" s="2">
        <f t="shared" si="9"/>
        <v>18.455410552</v>
      </c>
      <c r="F24" s="2">
        <f t="shared" si="9"/>
        <v>11.707823749000001</v>
      </c>
      <c r="G24">
        <v>1303</v>
      </c>
    </row>
    <row r="25" spans="1:7" x14ac:dyDescent="0.25">
      <c r="A25" s="1" t="s">
        <v>14</v>
      </c>
      <c r="B25" s="2">
        <f>B11*1441</f>
        <v>903.98933152000006</v>
      </c>
      <c r="C25" s="2">
        <f t="shared" ref="C25:F25" si="10">C11*1441</f>
        <v>251.99734631499999</v>
      </c>
      <c r="D25" s="2">
        <f t="shared" si="10"/>
        <v>160.008403676</v>
      </c>
      <c r="E25" s="2">
        <f t="shared" si="10"/>
        <v>100.004212616</v>
      </c>
      <c r="F25" s="2">
        <f t="shared" si="10"/>
        <v>25.000705873000001</v>
      </c>
      <c r="G25">
        <v>1441</v>
      </c>
    </row>
    <row r="26" spans="1:7" x14ac:dyDescent="0.25">
      <c r="A26" s="1" t="s">
        <v>15</v>
      </c>
      <c r="B26" s="2">
        <f>B12*1363</f>
        <v>655.51459990900003</v>
      </c>
      <c r="C26" s="2">
        <f t="shared" ref="C26:F26" si="11">C12*1363</f>
        <v>462.10575178400001</v>
      </c>
      <c r="D26" s="2">
        <f t="shared" si="11"/>
        <v>132.53640398300001</v>
      </c>
      <c r="E26" s="2">
        <f t="shared" si="11"/>
        <v>67.565563319000006</v>
      </c>
      <c r="F26" s="2">
        <f t="shared" si="11"/>
        <v>45.277679641999995</v>
      </c>
      <c r="G26">
        <v>1363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ADPPostflare</vt:lpstr>
    </vt:vector>
  </TitlesOfParts>
  <Company>MEDCOM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Sylvia.Cheng</dc:creator>
  <cp:lastModifiedBy>Sylvia.Cheng</cp:lastModifiedBy>
  <dcterms:created xsi:type="dcterms:W3CDTF">2014-06-24T19:14:59Z</dcterms:created>
  <dcterms:modified xsi:type="dcterms:W3CDTF">2014-06-24T19:14:59Z</dcterms:modified>
</cp:coreProperties>
</file>